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claud\Projects\Pixar-dataset\"/>
    </mc:Choice>
  </mc:AlternateContent>
  <xr:revisionPtr revIDLastSave="0" documentId="13_ncr:1_{A27E69FF-A369-48E6-BE0D-76D2A3C00355}" xr6:coauthVersionLast="47" xr6:coauthVersionMax="47" xr10:uidLastSave="{00000000-0000-0000-0000-000000000000}"/>
  <bookViews>
    <workbookView xWindow="-108" yWindow="-108" windowWidth="23256" windowHeight="12456" tabRatio="630" xr2:uid="{66D47406-59F3-4960-8E67-CD7132B73000}"/>
  </bookViews>
  <sheets>
    <sheet name="Insights Summary" sheetId="1" r:id="rId1"/>
    <sheet name="Movies" sheetId="2" r:id="rId2"/>
    <sheet name="People" sheetId="3" r:id="rId3"/>
    <sheet name="Box Office" sheetId="4" r:id="rId4"/>
    <sheet name="Public" sheetId="5" r:id="rId5"/>
    <sheet name="Awards" sheetId="6" r:id="rId6"/>
    <sheet name="Genre" sheetId="7" r:id="rId7"/>
    <sheet name="pivot_rating_count" sheetId="8" state="hidden" r:id="rId8"/>
    <sheet name="pivot_genre_count" sheetId="10" state="hidden" r:id="rId9"/>
    <sheet name="pivot_directors" sheetId="14" state="hidden" r:id="rId10"/>
    <sheet name="pivot_movies_per_year" sheetId="12" state="hidden" r:id="rId11"/>
    <sheet name="pivot_awards_won" sheetId="15" state="hidden" r:id="rId12"/>
  </sheets>
  <definedNames>
    <definedName name="academy" localSheetId="5">Awards!$A$1:$C$89</definedName>
    <definedName name="box_office" localSheetId="3">'Box Office'!$A$1:$E$29</definedName>
    <definedName name="genres" localSheetId="6">Genre!$A$1:$C$205</definedName>
    <definedName name="pixar_films" localSheetId="1">Movies!$A$1:$G$29</definedName>
    <definedName name="pixar_people" localSheetId="2">People!$A$1:$C$261</definedName>
    <definedName name="public_response" localSheetId="4">Public!$A$1:$I$29</definedName>
  </definedNames>
  <calcPr calcId="181029"/>
  <pivotCaches>
    <pivotCache cacheId="0" r:id="rId13"/>
    <pivotCache cacheId="1" r:id="rId14"/>
    <pivotCache cacheId="2" r:id="rId15"/>
    <pivotCache cacheId="7"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5" l="1"/>
  <c r="G2" i="5"/>
  <c r="D2" i="5"/>
  <c r="G3" i="4"/>
  <c r="G4" i="4"/>
  <c r="G5" i="4"/>
  <c r="G6" i="4"/>
  <c r="G7" i="4"/>
  <c r="G8" i="4"/>
  <c r="G9" i="4"/>
  <c r="G10" i="4"/>
  <c r="G11" i="4"/>
  <c r="G12" i="4"/>
  <c r="G13" i="4"/>
  <c r="G14" i="4"/>
  <c r="G15" i="4"/>
  <c r="G16" i="4"/>
  <c r="G17" i="4"/>
  <c r="G18" i="4"/>
  <c r="G19" i="4"/>
  <c r="G20" i="4"/>
  <c r="G21" i="4"/>
  <c r="G22" i="4"/>
  <c r="G23" i="4"/>
  <c r="G24" i="4"/>
  <c r="G26" i="4"/>
  <c r="G27" i="4"/>
  <c r="G28" i="4"/>
  <c r="G29" i="4"/>
  <c r="G2" i="4"/>
  <c r="F3" i="4"/>
  <c r="F4" i="4"/>
  <c r="F5" i="4"/>
  <c r="F6" i="4"/>
  <c r="F7" i="4"/>
  <c r="F8" i="4"/>
  <c r="F9" i="4"/>
  <c r="F10" i="4"/>
  <c r="F11" i="4"/>
  <c r="F12" i="4"/>
  <c r="F13" i="4"/>
  <c r="F14" i="4"/>
  <c r="F15" i="4"/>
  <c r="F16" i="4"/>
  <c r="F17" i="4"/>
  <c r="F18" i="4"/>
  <c r="F19" i="4"/>
  <c r="F20" i="4"/>
  <c r="F21" i="4"/>
  <c r="F22" i="4"/>
  <c r="F23" i="4"/>
  <c r="F24" i="4"/>
  <c r="F26" i="4"/>
  <c r="F27" i="4"/>
  <c r="F28" i="4"/>
  <c r="F29" i="4"/>
  <c r="F2" i="4"/>
  <c r="D3" i="2"/>
  <c r="D4" i="2"/>
  <c r="D5" i="2"/>
  <c r="D6" i="2"/>
  <c r="D7" i="2"/>
  <c r="D8" i="2"/>
  <c r="D9" i="2"/>
  <c r="D10" i="2"/>
  <c r="D11" i="2"/>
  <c r="D12" i="2"/>
  <c r="D13" i="2"/>
  <c r="D14" i="2"/>
  <c r="D15" i="2"/>
  <c r="D16" i="2"/>
  <c r="D17" i="2"/>
  <c r="D18" i="2"/>
  <c r="D19" i="2"/>
  <c r="D20" i="2"/>
  <c r="D21" i="2"/>
  <c r="D22" i="2"/>
  <c r="D23" i="2"/>
  <c r="D24" i="2"/>
  <c r="D25" i="2"/>
  <c r="D26" i="2"/>
  <c r="D27" i="2"/>
  <c r="D28" i="2"/>
  <c r="D29" i="2"/>
  <c r="D2" i="2"/>
  <c r="K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E9F0EC-B8D1-41CE-AE78-574E46D85078}" name="academy" type="6" refreshedVersion="8" background="1" saveData="1">
    <textPr codePage="850" sourceFile="C:\Users\claud\Projects\Pixar-dataset\academy.csv" decimal="," thousands="." comma="1">
      <textFields count="3">
        <textField/>
        <textField/>
        <textField/>
      </textFields>
    </textPr>
  </connection>
  <connection id="2" xr16:uid="{47EF5546-2895-412A-99D4-1CD1F3D23419}" name="box_office" type="6" refreshedVersion="8" background="1" saveData="1">
    <textPr codePage="850" sourceFile="C:\Users\claud\Projects\Pixar-dataset\box_office.csv" decimal="," thousands="." comma="1">
      <textFields count="5">
        <textField/>
        <textField/>
        <textField/>
        <textField/>
        <textField/>
      </textFields>
    </textPr>
  </connection>
  <connection id="3" xr16:uid="{ABE4CB7D-55BC-4B76-98A7-97E84ADC4F41}" name="genres" type="6" refreshedVersion="8" background="1" saveData="1">
    <textPr codePage="850" sourceFile="C:\Users\claud\Projects\Pixar-dataset\genres.csv" decimal="," thousands="." comma="1">
      <textFields count="3">
        <textField/>
        <textField/>
        <textField/>
      </textFields>
    </textPr>
  </connection>
  <connection id="4" xr16:uid="{98EEE84F-5A2D-4FA7-9FE1-C50C4E9A4D3C}" name="pixar_films" type="6" refreshedVersion="8" background="1" saveData="1">
    <textPr codePage="850" sourceFile="C:\Users\claud\Projects\Pixar-dataset\pixar_films.csv" decimal="," thousands="." comma="1">
      <textFields count="6">
        <textField/>
        <textField/>
        <textField/>
        <textField/>
        <textField/>
        <textField/>
      </textFields>
    </textPr>
  </connection>
  <connection id="5" xr16:uid="{9018E8C6-7EF3-4168-A6C0-3F7A7951BDA3}" name="pixar_people" type="6" refreshedVersion="8" background="1" saveData="1">
    <textPr sourceFile="C:\Users\claud\Projects\Pixar-dataset\pixar_people.csv" decimal="," thousands="." tab="0" comma="1">
      <textFields count="3">
        <textField/>
        <textField/>
        <textField/>
      </textFields>
    </textPr>
  </connection>
  <connection id="6" xr16:uid="{9632579B-B849-4B89-92E3-2BBDC4954C3D}" name="public_response" type="6" refreshedVersion="8" background="1" saveData="1">
    <textPr codePage="850" sourceFile="C:\Users\claud\Projects\Pixar-dataset\public_response.csv" decimal="," thousands="." comma="1">
      <textFields count="8">
        <textField/>
        <textField/>
        <textField/>
        <textField/>
        <textField/>
        <textField/>
        <textField/>
        <textField/>
      </textFields>
    </textPr>
  </connection>
</connections>
</file>

<file path=xl/sharedStrings.xml><?xml version="1.0" encoding="utf-8"?>
<sst xmlns="http://schemas.openxmlformats.org/spreadsheetml/2006/main" count="2012" uniqueCount="328">
  <si>
    <t>release_date</t>
  </si>
  <si>
    <t>run_time</t>
  </si>
  <si>
    <t>plot</t>
  </si>
  <si>
    <t>Toy Story</t>
  </si>
  <si>
    <t>G</t>
  </si>
  <si>
    <t>A cowboy doll is profoundly threatened and jealous when a new spaceman action figure supplants him as top toy in a boy's bedroom.</t>
  </si>
  <si>
    <t>A Bug's Life</t>
  </si>
  <si>
    <t>A misfit ant, looking for "warriors" to save his colony from greedy grasshoppers, recruits a group of bugs that turn out to be an inept circus troupe.</t>
  </si>
  <si>
    <t>Toy Story 2</t>
  </si>
  <si>
    <t>When Woody is stolen by a toy collector, Buzz and his friends set out on a rescue mission to save Woody before he becomes a museum toy property with his roundup gang Jessie, Prospector, and Bullseye.</t>
  </si>
  <si>
    <t>Monsters, Inc.</t>
  </si>
  <si>
    <t>In order to power the city, monsters have to scare children so that they scream. However, the children are toxic to the monsters, and after a child gets through, two monsters realize things may not be what they think.</t>
  </si>
  <si>
    <t>Finding Nemo</t>
  </si>
  <si>
    <t>After his son is captured in the Great Barrier Reef and taken to Sydney, a timid clownfish sets out on a journey to bring him home.</t>
  </si>
  <si>
    <t>The Incredibles</t>
  </si>
  <si>
    <t>PG</t>
  </si>
  <si>
    <t>While trying to lead a quiet suburban life, a family of undercover superheroes are forced into action to save the world.</t>
  </si>
  <si>
    <t>Cars</t>
  </si>
  <si>
    <t>On the way to the biggest race of his life, a hotshot rookie race car gets stranded in a rundown town and learns that winning isn't everything in life.</t>
  </si>
  <si>
    <t>Ratatouille</t>
  </si>
  <si>
    <t>A rat who can cook makes an unusual alliance with a young kitchen worker at a famous Paris restaurant.</t>
  </si>
  <si>
    <t>WALL-E</t>
  </si>
  <si>
    <t>A robot who is responsible for cleaning a waste-covered Earth meets another robot and falls in love with her. Together, they set out on a journey that will alter the fate of mankind.</t>
  </si>
  <si>
    <t>Up</t>
  </si>
  <si>
    <t>78-year-old Carl Fredricksen travels to South America in his house equipped with balloons, inadvertently taking a young stowaway.</t>
  </si>
  <si>
    <t>Toy Story 3</t>
  </si>
  <si>
    <t>The toys are mistakenly delivered to a day-care center instead of the attic right before Andy leaves for college, and it's up to Woody to convince the other toys that they weren't abandoned and to return home.</t>
  </si>
  <si>
    <t>Cars 2</t>
  </si>
  <si>
    <t>Star race car Lightning McQueen and his pal Mater head overseas to compete in the World Grand Prix race. But the road to the championship becomes rocky as Mater gets caught up in an intriguing adventure of his own: international e...</t>
  </si>
  <si>
    <t>Brave</t>
  </si>
  <si>
    <t>Determined to make her own path in life, Princess Merida defies a custom that brings chaos to her kingdom. Granted one wish, Merida must rely on her bravery and her archery skills to undo a beastly curse.</t>
  </si>
  <si>
    <t>Monsters University</t>
  </si>
  <si>
    <t>A look at the relationship between Mike Wazowski and James P. "Sully" Sullivan during their days at Monsters University, when they weren't necessarily the best of friends.</t>
  </si>
  <si>
    <t>Inside Out</t>
  </si>
  <si>
    <t>After young Riley is uprooted from her Midwest life and moved to San Francisco, her emotions - Joy, Fear, Anger, Disgust and Sadness - conflict on how best to navigate a new city, house, and school.</t>
  </si>
  <si>
    <t>The Good Dinosaur</t>
  </si>
  <si>
    <t>In a world where dinosaurs and humans live side-by-side, an Apatosaurus named Arlo makes an unlikely human friend.</t>
  </si>
  <si>
    <t>Finding Dory</t>
  </si>
  <si>
    <t>Friendly but forgetful blue tang Dory begins a search for her long-lost parents and everyone learns a few things about the real meaning of family along the way.</t>
  </si>
  <si>
    <t>Cars 3</t>
  </si>
  <si>
    <t>Lightning McQueen sets out to prove to a new generation of racers that he's still the best race car in the world.</t>
  </si>
  <si>
    <t>Coco</t>
  </si>
  <si>
    <t>Aspiring musician Miguel, confronted with his family's ancestral ban on music, enters the Land of the Dead to find his great-great-grandfather, a legendary singer.</t>
  </si>
  <si>
    <t>Incredibles 2</t>
  </si>
  <si>
    <t>The Incredibles family takes on a new mission which involves a change in family roles: Bob Parr (Mr. Incredible) must manage the house while his wife Helen (Elastigirl) goes out to save the world.</t>
  </si>
  <si>
    <t>Toy Story 4</t>
  </si>
  <si>
    <t>When a new toy called "Forky" joins Woody and the gang, a road trip alongside old and new friends reveals how big the world can be for a toy.</t>
  </si>
  <si>
    <t>Onward</t>
  </si>
  <si>
    <t>Teenage elf brothers Ian and Barley embark on a magical quest to spend one more day with their late father. Like any good adventure, their journey is filled with cryptic maps, impossible obstacles and unimaginable discoveries.</t>
  </si>
  <si>
    <t>Soul</t>
  </si>
  <si>
    <t>Joe is a middle-school band teacher whose life hasn't quite gone the way he expected. His true passion is jazz. But when he travels to another realm to help someone find their passion, he soon discovers what it means to have soul.</t>
  </si>
  <si>
    <t>Luca</t>
  </si>
  <si>
    <t>On the Italian Riviera, an unlikely but strong friendship grows between a human being and a sea monster disguised as a human.</t>
  </si>
  <si>
    <t>Turning Red</t>
  </si>
  <si>
    <t>A thirteen-year-old girl named Mei Lee is torn between staying her mother's dutiful daughter and the changes of adolescence. And as if the challenges were not enough, whenever she gets overly excited she transforms into a giant re...</t>
  </si>
  <si>
    <t>Lightyear</t>
  </si>
  <si>
    <t>While spending years attempting to return home, marooned Space Ranger Buzz Lightyear encounters an army of ruthless robots commanded by Zurg who are attempting to steal his fuel source.</t>
  </si>
  <si>
    <t>Elemental</t>
  </si>
  <si>
    <t>Follows Ember and Wade, in a city where fire-, water-, earth- and air-residents live together.</t>
  </si>
  <si>
    <t>Inside Out 2</t>
  </si>
  <si>
    <t>A sequel that features Riley entering puberty and experiencing brand new, more complex emotions as a result. As Riley tries to adapt to her teenage years, her old emotions try to adapt to the possibility of being replaced.</t>
  </si>
  <si>
    <t>Director</t>
  </si>
  <si>
    <t>John Lasseter</t>
  </si>
  <si>
    <t>Musician</t>
  </si>
  <si>
    <t>Randy Newman</t>
  </si>
  <si>
    <t>Producer</t>
  </si>
  <si>
    <t>Bonnie Arnold</t>
  </si>
  <si>
    <t>Ralph Guggenheim</t>
  </si>
  <si>
    <t>Screenwriter</t>
  </si>
  <si>
    <t>Joel Cohen</t>
  </si>
  <si>
    <t>Alec Sokolow</t>
  </si>
  <si>
    <t>Andrew Stanton</t>
  </si>
  <si>
    <t>Joss Whedon</t>
  </si>
  <si>
    <t>Storywriter</t>
  </si>
  <si>
    <t>Pete Docter</t>
  </si>
  <si>
    <t>Joe Ranft</t>
  </si>
  <si>
    <t>Co-director</t>
  </si>
  <si>
    <t>Darla K. Anderson</t>
  </si>
  <si>
    <t>Kevin Reher</t>
  </si>
  <si>
    <t>Donald McEnery</t>
  </si>
  <si>
    <t>Bob Shaw</t>
  </si>
  <si>
    <t>Ash Brannon</t>
  </si>
  <si>
    <t>Lee Unkrich</t>
  </si>
  <si>
    <t>Karen Robert Jackson</t>
  </si>
  <si>
    <t>Helene Plotkin</t>
  </si>
  <si>
    <t>Doug Chamberlin</t>
  </si>
  <si>
    <t>Rita Hsiao</t>
  </si>
  <si>
    <t>Chris Webb</t>
  </si>
  <si>
    <t>David Silverman</t>
  </si>
  <si>
    <t>Dan Gerson</t>
  </si>
  <si>
    <t>Jill Culton</t>
  </si>
  <si>
    <t>Ralph Eggleston</t>
  </si>
  <si>
    <t>Jeff Pidgeon</t>
  </si>
  <si>
    <t>Thomas Newman</t>
  </si>
  <si>
    <t>Graham Walters</t>
  </si>
  <si>
    <t>Bob Peterson</t>
  </si>
  <si>
    <t>David Reynolds</t>
  </si>
  <si>
    <t>Brad Bird</t>
  </si>
  <si>
    <t>Michael Giacchino</t>
  </si>
  <si>
    <t>John Walker</t>
  </si>
  <si>
    <t>Dan Fogelman</t>
  </si>
  <si>
    <t>Jorgen Klubien</t>
  </si>
  <si>
    <t>Phil Lorin</t>
  </si>
  <si>
    <t>Kiel Murray</t>
  </si>
  <si>
    <t>Jan Pinkava</t>
  </si>
  <si>
    <t>Brad Lewis</t>
  </si>
  <si>
    <t>Jim Capobianco</t>
  </si>
  <si>
    <t>Jim Morris</t>
  </si>
  <si>
    <t>Jim Reardon</t>
  </si>
  <si>
    <t>Jonas Rivera</t>
  </si>
  <si>
    <t>Tom McCarthy</t>
  </si>
  <si>
    <t>Michael Arndt</t>
  </si>
  <si>
    <t>Denise Ream</t>
  </si>
  <si>
    <t>Ben Queen</t>
  </si>
  <si>
    <t>Mark Andrews</t>
  </si>
  <si>
    <t>Dan Scanlon</t>
  </si>
  <si>
    <t>Kori Rae</t>
  </si>
  <si>
    <t>Robert L. Baird</t>
  </si>
  <si>
    <t>Ronnie del Carmen</t>
  </si>
  <si>
    <t>Josh Cooley</t>
  </si>
  <si>
    <t>Meg LeFauve</t>
  </si>
  <si>
    <t>del Carmen</t>
  </si>
  <si>
    <t>Peter Sohn</t>
  </si>
  <si>
    <t>Mychael</t>
  </si>
  <si>
    <t>Jeff Danna</t>
  </si>
  <si>
    <t>Erik Benson</t>
  </si>
  <si>
    <t>Kelsey Mann</t>
  </si>
  <si>
    <t>Angus MacLane</t>
  </si>
  <si>
    <t>Lindsey Collins</t>
  </si>
  <si>
    <t>Victoria Strouse</t>
  </si>
  <si>
    <t>Brian Fee</t>
  </si>
  <si>
    <t>Mike Rich</t>
  </si>
  <si>
    <t>Eyal Podell</t>
  </si>
  <si>
    <t>Jonathan E. Stewart</t>
  </si>
  <si>
    <t>Adrian Molina</t>
  </si>
  <si>
    <t>Matthew Aldrich</t>
  </si>
  <si>
    <t>Jason Katz</t>
  </si>
  <si>
    <t>Nicole Paradis Grindle</t>
  </si>
  <si>
    <t>Mark Nielsen</t>
  </si>
  <si>
    <t>Stephany Folsom</t>
  </si>
  <si>
    <t>Martin Hynes</t>
  </si>
  <si>
    <t>Rashida Jones</t>
  </si>
  <si>
    <t>Valerie LaPointe</t>
  </si>
  <si>
    <t>Will McCormack</t>
  </si>
  <si>
    <t>Keith Bunin</t>
  </si>
  <si>
    <t>Jason Headley</t>
  </si>
  <si>
    <t>Kemp Powers</t>
  </si>
  <si>
    <t>Trent Reznor</t>
  </si>
  <si>
    <t>Atticus Ross</t>
  </si>
  <si>
    <t>Dana Murray</t>
  </si>
  <si>
    <t>Mike Jones</t>
  </si>
  <si>
    <t>Jesse Andrews</t>
  </si>
  <si>
    <t>Domee Shi</t>
  </si>
  <si>
    <t>Ludwig GÃ¶ransson</t>
  </si>
  <si>
    <t>Julia Cho</t>
  </si>
  <si>
    <t>Sarah Streicher</t>
  </si>
  <si>
    <t>Galyn Susman</t>
  </si>
  <si>
    <t>John Hoberg</t>
  </si>
  <si>
    <t>Brenda Hsueh</t>
  </si>
  <si>
    <t>Kat Likkel</t>
  </si>
  <si>
    <t>Andrea Datzman</t>
  </si>
  <si>
    <t>Dave Holstein</t>
  </si>
  <si>
    <t>box_office_us_canada</t>
  </si>
  <si>
    <t>box_office_other</t>
  </si>
  <si>
    <t>box_office_worldwide</t>
  </si>
  <si>
    <t>NA</t>
  </si>
  <si>
    <t>rotten_tomatoes_score</t>
  </si>
  <si>
    <t>rotten_tomatoes_counts</t>
  </si>
  <si>
    <t>metacritic_score</t>
  </si>
  <si>
    <t>metacritic_counts</t>
  </si>
  <si>
    <t>imdb_score</t>
  </si>
  <si>
    <t>imdb_counts</t>
  </si>
  <si>
    <t>8.3</t>
  </si>
  <si>
    <t>7.2</t>
  </si>
  <si>
    <t>7.9</t>
  </si>
  <si>
    <t>8.1</t>
  </si>
  <si>
    <t>8.2</t>
  </si>
  <si>
    <t>8.4</t>
  </si>
  <si>
    <t>6.2</t>
  </si>
  <si>
    <t>7.1</t>
  </si>
  <si>
    <t>6.7</t>
  </si>
  <si>
    <t>7.5</t>
  </si>
  <si>
    <t>7.6</t>
  </si>
  <si>
    <t>7.4</t>
  </si>
  <si>
    <t>6.1</t>
  </si>
  <si>
    <t>award_type</t>
  </si>
  <si>
    <t>status</t>
  </si>
  <si>
    <t>Animated Feature</t>
  </si>
  <si>
    <t>Award not yet introduced</t>
  </si>
  <si>
    <t>Original Screenplay</t>
  </si>
  <si>
    <t>Nominated</t>
  </si>
  <si>
    <t>Adapted Screenplay</t>
  </si>
  <si>
    <t>Ineligible</t>
  </si>
  <si>
    <t>Original Score</t>
  </si>
  <si>
    <t>Original Song</t>
  </si>
  <si>
    <t>Other</t>
  </si>
  <si>
    <t>Won Special Achievement</t>
  </si>
  <si>
    <t>Won</t>
  </si>
  <si>
    <t>Sound Editing</t>
  </si>
  <si>
    <t>Sound Mixing</t>
  </si>
  <si>
    <t>Best Picture</t>
  </si>
  <si>
    <t>category</t>
  </si>
  <si>
    <t>value</t>
  </si>
  <si>
    <t>Genre</t>
  </si>
  <si>
    <t>Adventure</t>
  </si>
  <si>
    <t>Animation</t>
  </si>
  <si>
    <t>Comedy</t>
  </si>
  <si>
    <t>Subgenre</t>
  </si>
  <si>
    <t>Buddy Comedy</t>
  </si>
  <si>
    <t>Computer Animation</t>
  </si>
  <si>
    <t>Fantasy</t>
  </si>
  <si>
    <t>Supernatural Fantasy</t>
  </si>
  <si>
    <t>Urban Adventure</t>
  </si>
  <si>
    <t>Animal Adventure</t>
  </si>
  <si>
    <t>Quest</t>
  </si>
  <si>
    <t>Sea Adventure</t>
  </si>
  <si>
    <t>Action</t>
  </si>
  <si>
    <t>Superhero</t>
  </si>
  <si>
    <t>Motorsport</t>
  </si>
  <si>
    <t>Sport</t>
  </si>
  <si>
    <t>Family</t>
  </si>
  <si>
    <t>Adventure Epic</t>
  </si>
  <si>
    <t>Artificial Intelligence</t>
  </si>
  <si>
    <t>Dystopian Sci-Fi</t>
  </si>
  <si>
    <t>Sci-Fi</t>
  </si>
  <si>
    <t>Space Sci-Fi</t>
  </si>
  <si>
    <t>Coming-of-Age</t>
  </si>
  <si>
    <t>Globetrotting Adventure</t>
  </si>
  <si>
    <t>Car Action</t>
  </si>
  <si>
    <t>Crime</t>
  </si>
  <si>
    <t>Spy</t>
  </si>
  <si>
    <t>Fairy Tale</t>
  </si>
  <si>
    <t>Sword &amp; Sorcery</t>
  </si>
  <si>
    <t>Teen Adventure</t>
  </si>
  <si>
    <t>Dinosaur Adventure</t>
  </si>
  <si>
    <t>Drama</t>
  </si>
  <si>
    <t>Music</t>
  </si>
  <si>
    <t>Mystery</t>
  </si>
  <si>
    <t>Road Trip</t>
  </si>
  <si>
    <t>Fantasy Epic</t>
  </si>
  <si>
    <t>Teen Comedy</t>
  </si>
  <si>
    <t>Time Travel</t>
  </si>
  <si>
    <t>Romance</t>
  </si>
  <si>
    <t>Teen Drama</t>
  </si>
  <si>
    <t>Title</t>
  </si>
  <si>
    <t>ID</t>
  </si>
  <si>
    <t>Rating</t>
  </si>
  <si>
    <t>Role</t>
  </si>
  <si>
    <t>Name</t>
  </si>
  <si>
    <t>Budget</t>
  </si>
  <si>
    <t>Question</t>
  </si>
  <si>
    <t>Answer</t>
  </si>
  <si>
    <t>Grand Total</t>
  </si>
  <si>
    <t>Row Labels</t>
  </si>
  <si>
    <t>Count of Rating</t>
  </si>
  <si>
    <t>Count of value</t>
  </si>
  <si>
    <t>Year</t>
  </si>
  <si>
    <t>1995</t>
  </si>
  <si>
    <t>1998</t>
  </si>
  <si>
    <t>1999</t>
  </si>
  <si>
    <t>2001</t>
  </si>
  <si>
    <t>2003</t>
  </si>
  <si>
    <t>2004</t>
  </si>
  <si>
    <t>2006</t>
  </si>
  <si>
    <t>2007</t>
  </si>
  <si>
    <t>2008</t>
  </si>
  <si>
    <t>2009</t>
  </si>
  <si>
    <t>2010</t>
  </si>
  <si>
    <t>2011</t>
  </si>
  <si>
    <t>2012</t>
  </si>
  <si>
    <t>2013</t>
  </si>
  <si>
    <t>2015</t>
  </si>
  <si>
    <t>2016</t>
  </si>
  <si>
    <t>2017</t>
  </si>
  <si>
    <t>2018</t>
  </si>
  <si>
    <t>2019</t>
  </si>
  <si>
    <t>2020</t>
  </si>
  <si>
    <t>2021</t>
  </si>
  <si>
    <t>2022</t>
  </si>
  <si>
    <t>2023</t>
  </si>
  <si>
    <t>2024</t>
  </si>
  <si>
    <t>Count of Years (release_date)</t>
  </si>
  <si>
    <t>Count of Name</t>
  </si>
  <si>
    <t>Column Labels</t>
  </si>
  <si>
    <t>Profit</t>
  </si>
  <si>
    <t>Profit Margin %</t>
  </si>
  <si>
    <t>rotten_average</t>
  </si>
  <si>
    <t>metacritic_avg</t>
  </si>
  <si>
    <t>imdb_avg</t>
  </si>
  <si>
    <t>Count of Title</t>
  </si>
  <si>
    <t>How many movies has Pixar released?</t>
  </si>
  <si>
    <t>What is the average movie duration?</t>
  </si>
  <si>
    <t>100.39 minutes</t>
  </si>
  <si>
    <t>Number of G-rated movies</t>
  </si>
  <si>
    <t>Number of PG-rated movies</t>
  </si>
  <si>
    <t>Most frequent director</t>
  </si>
  <si>
    <t>Total production budget</t>
  </si>
  <si>
    <t>$4,351,000,000</t>
  </si>
  <si>
    <t>Total US/Canada box office</t>
  </si>
  <si>
    <t>$6,931,243,909</t>
  </si>
  <si>
    <t>Total other countries box office</t>
  </si>
  <si>
    <t>$10,111,357,027</t>
  </si>
  <si>
    <t>Total worldwide box office</t>
  </si>
  <si>
    <t>$17,042,600,936</t>
  </si>
  <si>
    <t>Total profit of all movies</t>
  </si>
  <si>
    <t>$12,640,488,622</t>
  </si>
  <si>
    <t>Most profitable film (absolute value)</t>
  </si>
  <si>
    <t>Inside Out 2 — $1,498,030,965</t>
  </si>
  <si>
    <t>Movie with highest profit margin (%)</t>
  </si>
  <si>
    <t>Toy Story — 1215%</t>
  </si>
  <si>
    <t>Number of movies with negative profit</t>
  </si>
  <si>
    <t>Average Rotten Tomatoes score</t>
  </si>
  <si>
    <t>88.35%</t>
  </si>
  <si>
    <t>Average Metacritic score</t>
  </si>
  <si>
    <t>78.14</t>
  </si>
  <si>
    <t>Average IMDb score</t>
  </si>
  <si>
    <t>Best reviewed film - Rotten Tomatoes</t>
  </si>
  <si>
    <t>Best reviewed film - Metacritic</t>
  </si>
  <si>
    <t>Best reviewed film - IMDb</t>
  </si>
  <si>
    <t>Correlation between Rotten Tomatoes and IMDb</t>
  </si>
  <si>
    <t>0.609 (moderate positive correlation)</t>
  </si>
  <si>
    <t>Correlation between Metacritic and IMDb</t>
  </si>
  <si>
    <t>0.657 (moderate positive correlation)</t>
  </si>
  <si>
    <t>Most nominated film</t>
  </si>
  <si>
    <t>Most awarded film</t>
  </si>
  <si>
    <t>Total Awards won</t>
  </si>
  <si>
    <t>Coco, Soul, The Incredibles, Toy Story 3, Up</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</si>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</sst>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00_ ;_-[$$-409]* \-#,##0.00\ ;_-[$$-409]* &quot;-&quot;??_ ;_-@_ "/>
    <numFmt numFmtId="165" formatCode="_-[$$-1009]* #,##0.00_-;\-[$$-1009]* #,##0.00_-;_-[$$-1009]* &quot;-&quot;??_-;_-@_-"/>
    <numFmt numFmtId="178" formatCode="0.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14" fontId="0" fillId="0" borderId="0" xfId="0" applyNumberFormat="1"/>
    <xf numFmtId="0" fontId="0" fillId="0" borderId="0" xfId="0" applyAlignment="1">
      <alignment wrapText="1"/>
    </xf>
    <xf numFmtId="164" fontId="0" fillId="0" borderId="0" xfId="0" applyNumberFormat="1"/>
    <xf numFmtId="165"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1" applyFont="1"/>
    <xf numFmtId="9" fontId="0" fillId="0" borderId="0" xfId="0" applyNumberFormat="1"/>
    <xf numFmtId="0" fontId="0" fillId="0" borderId="0" xfId="0" applyAlignment="1">
      <alignment vertical="center" wrapText="1"/>
    </xf>
    <xf numFmtId="178" fontId="0" fillId="0" borderId="0" xfId="0" applyNumberFormat="1"/>
    <xf numFmtId="0" fontId="0" fillId="0" borderId="0" xfId="0" applyNumberFormat="1"/>
    <xf numFmtId="0" fontId="1" fillId="0" borderId="0" xfId="0" applyFont="1" applyAlignment="1">
      <alignment horizontal="center" vertical="center" wrapText="1"/>
    </xf>
    <xf numFmtId="0" fontId="1" fillId="0" borderId="0" xfId="0" applyFont="1" applyAlignment="1">
      <alignment horizontal="left" vertical="center" wrapText="1" indent="1"/>
    </xf>
    <xf numFmtId="0" fontId="0" fillId="0" borderId="0" xfId="0" applyAlignment="1">
      <alignment horizontal="left" vertical="center" wrapText="1" indent="1"/>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enilson Junior" refreshedDate="45767.87825833333" createdVersion="8" refreshedVersion="8" minRefreshableVersion="3" recordCount="28" xr:uid="{6E07DA2F-7C30-4EF6-9782-C6C11522F54A}">
  <cacheSource type="worksheet">
    <worksheetSource ref="A1:G29" sheet="Movies"/>
  </cacheSource>
  <cacheFields count="9">
    <cacheField name="ID" numFmtId="0">
      <sharedItems containsSemiMixedTypes="0" containsString="0" containsNumber="1" containsInteger="1" minValue="1" maxValue="28"/>
    </cacheField>
    <cacheField name="Title" numFmtId="0">
      <sharedItems/>
    </cacheField>
    <cacheField name="release_date" numFmtId="14">
      <sharedItems containsSemiMixedTypes="0" containsNonDate="0" containsDate="1" containsString="0" minDate="1995-11-22T00:00:00" maxDate="2024-06-15T00:00:00" count="28">
        <d v="1995-11-22T00:00:00"/>
        <d v="1998-11-25T00:00:00"/>
        <d v="1999-11-24T00:00:00"/>
        <d v="2001-11-02T00:00:00"/>
        <d v="2003-05-30T00:00:00"/>
        <d v="2004-11-05T00:00:00"/>
        <d v="2006-06-09T00:00:00"/>
        <d v="2007-06-29T00:00:00"/>
        <d v="2008-06-27T00:00:00"/>
        <d v="2009-05-29T00:00:00"/>
        <d v="2010-06-18T00:00:00"/>
        <d v="2011-06-24T00:00:00"/>
        <d v="2012-06-22T00:00:00"/>
        <d v="2013-06-21T00:00:00"/>
        <d v="2015-06-19T00:00:00"/>
        <d v="2015-11-25T00:00:00"/>
        <d v="2016-06-17T00:00:00"/>
        <d v="2017-06-16T00:00:00"/>
        <d v="2017-11-22T00:00:00"/>
        <d v="2018-06-15T00:00:00"/>
        <d v="2019-06-21T00:00:00"/>
        <d v="2020-03-06T00:00:00"/>
        <d v="2020-12-25T00:00:00"/>
        <d v="2021-06-18T00:00:00"/>
        <d v="2022-03-11T00:00:00"/>
        <d v="2022-06-17T00:00:00"/>
        <d v="2023-06-16T00:00:00"/>
        <d v="2024-06-14T00:00:00"/>
      </sharedItems>
      <fieldGroup par="8"/>
    </cacheField>
    <cacheField name="run_time" numFmtId="0">
      <sharedItems containsSemiMixedTypes="0" containsString="0" containsNumber="1" containsInteger="1" minValue="81" maxValue="118"/>
    </cacheField>
    <cacheField name="Rating" numFmtId="0">
      <sharedItems count="2">
        <s v="G"/>
        <s v="PG"/>
      </sharedItems>
    </cacheField>
    <cacheField name="plot" numFmtId="0">
      <sharedItems/>
    </cacheField>
    <cacheField name="Months (release_date)" numFmtId="0" databaseField="0">
      <fieldGroup base="2">
        <rangePr groupBy="months" startDate="1995-11-22T00:00:00" endDate="2024-06-15T00:00:00"/>
        <groupItems count="14">
          <s v="&lt;22/11/1995"/>
          <s v="jan"/>
          <s v="fev"/>
          <s v="mar"/>
          <s v="abr"/>
          <s v="mai"/>
          <s v="jun"/>
          <s v="jul"/>
          <s v="ago"/>
          <s v="set"/>
          <s v="out"/>
          <s v="nov"/>
          <s v="dez"/>
          <s v="&gt;15/06/2024"/>
        </groupItems>
      </fieldGroup>
    </cacheField>
    <cacheField name="Quarters (release_date)" numFmtId="0" databaseField="0">
      <fieldGroup base="2">
        <rangePr groupBy="quarters" startDate="1995-11-22T00:00:00" endDate="2024-06-15T00:00:00"/>
        <groupItems count="6">
          <s v="&lt;22/11/1995"/>
          <s v="Qtr1"/>
          <s v="Qtr2"/>
          <s v="Qtr3"/>
          <s v="Qtr4"/>
          <s v="&gt;15/06/2024"/>
        </groupItems>
      </fieldGroup>
    </cacheField>
    <cacheField name="Years (release_date)" numFmtId="0" databaseField="0">
      <fieldGroup base="2">
        <rangePr groupBy="years" startDate="1995-11-22T00:00:00" endDate="2024-06-15T00:00:00"/>
        <groupItems count="32">
          <s v="&lt;22/11/1995"/>
          <s v="1995"/>
          <s v="1996"/>
          <s v="1997"/>
          <s v="1998"/>
          <s v="1999"/>
          <s v="2000"/>
          <s v="2001"/>
          <s v="2002"/>
          <s v="2003"/>
          <s v="2004"/>
          <s v="2005"/>
          <s v="2006"/>
          <s v="2007"/>
          <s v="2008"/>
          <s v="2009"/>
          <s v="2010"/>
          <s v="2011"/>
          <s v="2012"/>
          <s v="2013"/>
          <s v="2014"/>
          <s v="2015"/>
          <s v="2016"/>
          <s v="2017"/>
          <s v="2018"/>
          <s v="2019"/>
          <s v="2020"/>
          <s v="2021"/>
          <s v="2022"/>
          <s v="2023"/>
          <s v="2024"/>
          <s v="&gt;15/06/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enilson Junior" refreshedDate="45767.881213541667" createdVersion="8" refreshedVersion="8" minRefreshableVersion="3" recordCount="204" xr:uid="{0FF6B8B6-2E27-4898-AA5D-578753CCBDE8}">
  <cacheSource type="worksheet">
    <worksheetSource ref="A1:C205" sheet="Genre"/>
  </cacheSource>
  <cacheFields count="3">
    <cacheField name="Title" numFmtId="0">
      <sharedItems/>
    </cacheField>
    <cacheField name="category" numFmtId="0">
      <sharedItems count="2">
        <s v="Genre"/>
        <s v="Subgenre"/>
      </sharedItems>
    </cacheField>
    <cacheField name="value" numFmtId="0">
      <sharedItems count="39">
        <s v="Adventure"/>
        <s v="Animation"/>
        <s v="Comedy"/>
        <s v="Buddy Comedy"/>
        <s v="Computer Animation"/>
        <s v="Fantasy"/>
        <s v="Supernatural Fantasy"/>
        <s v="Urban Adventure"/>
        <s v="Animal Adventure"/>
        <s v="Quest"/>
        <s v="Sea Adventure"/>
        <s v="Action"/>
        <s v="Superhero"/>
        <s v="Motorsport"/>
        <s v="Sport"/>
        <s v="Family"/>
        <s v="Adventure Epic"/>
        <s v="Artificial Intelligence"/>
        <s v="Dystopian Sci-Fi"/>
        <s v="Sci-Fi"/>
        <s v="Space Sci-Fi"/>
        <s v="Coming-of-Age"/>
        <s v="Globetrotting Adventure"/>
        <s v="Car Action"/>
        <s v="Crime"/>
        <s v="Spy"/>
        <s v="Fairy Tale"/>
        <s v="Sword &amp; Sorcery"/>
        <s v="Teen Adventure"/>
        <s v="Dinosaur Adventure"/>
        <s v="Drama"/>
        <s v="Music"/>
        <s v="Mystery"/>
        <s v="Road Trip"/>
        <s v="Fantasy Epic"/>
        <s v="Teen Comedy"/>
        <s v="Time Travel"/>
        <s v="Romance"/>
        <s v="Teen Drama"/>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enilson Junior" refreshedDate="45768.044171990739" createdVersion="8" refreshedVersion="8" minRefreshableVersion="3" recordCount="260" xr:uid="{01F703E0-E09A-4C33-BD6E-9603B1099AA5}">
  <cacheSource type="worksheet">
    <worksheetSource ref="A1:C261" sheet="People"/>
  </cacheSource>
  <cacheFields count="3">
    <cacheField name="Title" numFmtId="0">
      <sharedItems/>
    </cacheField>
    <cacheField name="Role" numFmtId="0">
      <sharedItems count="6">
        <s v="Director"/>
        <s v="Musician"/>
        <s v="Producer"/>
        <s v="Screenwriter"/>
        <s v="Storywriter"/>
        <s v="Co-director"/>
      </sharedItems>
    </cacheField>
    <cacheField name="Name" numFmtId="0">
      <sharedItems count="95">
        <s v="John Lasseter"/>
        <s v="Randy Newman"/>
        <s v="Bonnie Arnold"/>
        <s v="Ralph Guggenheim"/>
        <s v="Joel Cohen"/>
        <s v="Alec Sokolow"/>
        <s v="Andrew Stanton"/>
        <s v="Joss Whedon"/>
        <s v="Pete Docter"/>
        <s v="Joe Ranft"/>
        <s v="Darla K. Anderson"/>
        <s v="Kevin Reher"/>
        <s v="Donald McEnery"/>
        <s v="Bob Shaw"/>
        <s v="Ash Brannon"/>
        <s v="Lee Unkrich"/>
        <s v="Karen Robert Jackson"/>
        <s v="Helene Plotkin"/>
        <s v="Doug Chamberlin"/>
        <s v="Rita Hsiao"/>
        <s v="Chris Webb"/>
        <s v="David Silverman"/>
        <s v="Dan Gerson"/>
        <s v="Jill Culton"/>
        <s v="Ralph Eggleston"/>
        <s v="Jeff Pidgeon"/>
        <s v="Thomas Newman"/>
        <s v="Graham Walters"/>
        <s v="Bob Peterson"/>
        <s v="David Reynolds"/>
        <s v="Brad Bird"/>
        <s v="Michael Giacchino"/>
        <s v="John Walker"/>
        <s v="Dan Fogelman"/>
        <s v="Jorgen Klubien"/>
        <s v="Phil Lorin"/>
        <s v="Kiel Murray"/>
        <s v="Jan Pinkava"/>
        <s v="Brad Lewis"/>
        <s v="Jim Capobianco"/>
        <s v="Jim Morris"/>
        <s v="Jim Reardon"/>
        <s v="Jonas Rivera"/>
        <s v="Tom McCarthy"/>
        <s v="Michael Arndt"/>
        <s v="Denise Ream"/>
        <s v="Ben Queen"/>
        <s v="Mark Andrews"/>
        <s v="Dan Scanlon"/>
        <s v="Kori Rae"/>
        <s v="Robert L. Baird"/>
        <s v="Ronnie del Carmen"/>
        <s v="Josh Cooley"/>
        <s v="Meg LeFauve"/>
        <s v="del Carmen"/>
        <s v="Peter Sohn"/>
        <s v="Mychael"/>
        <s v="Jeff Danna"/>
        <s v="Erik Benson"/>
        <s v="Kelsey Mann"/>
        <s v="Angus MacLane"/>
        <s v="Lindsey Collins"/>
        <s v="Victoria Strouse"/>
        <s v="Brian Fee"/>
        <s v="Mike Rich"/>
        <s v="Eyal Podell"/>
        <s v="Jonathan E. Stewart"/>
        <s v="Adrian Molina"/>
        <s v="Matthew Aldrich"/>
        <s v="Jason Katz"/>
        <s v="Nicole Paradis Grindle"/>
        <s v="Mark Nielsen"/>
        <s v="Stephany Folsom"/>
        <s v="Martin Hynes"/>
        <s v="Rashida Jones"/>
        <s v="Valerie LaPointe"/>
        <s v="Will McCormack"/>
        <s v="Keith Bunin"/>
        <s v="Jason Headley"/>
        <s v="Kemp Powers"/>
        <s v="Trent Reznor"/>
        <s v="Atticus Ross"/>
        <s v="Dana Murray"/>
        <s v="Mike Jones"/>
        <s v="Jesse Andrews"/>
        <s v="Domee Shi"/>
        <s v="Ludwig GÃ¶ransson"/>
        <s v="Julia Cho"/>
        <s v="Sarah Streicher"/>
        <s v="Galyn Susman"/>
        <s v="John Hoberg"/>
        <s v="Brenda Hsueh"/>
        <s v="Kat Likkel"/>
        <s v="Andrea Datzman"/>
        <s v="Dave Holstein"/>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enilson Junior" refreshedDate="45768.173312847219" createdVersion="8" refreshedVersion="8" minRefreshableVersion="3" recordCount="88" xr:uid="{74BB482A-9473-4EAB-9E1E-2226A89A2666}">
  <cacheSource type="worksheet">
    <worksheetSource ref="A1:C89" sheet="Awards"/>
  </cacheSource>
  <cacheFields count="3">
    <cacheField name="Title" numFmtId="0">
      <sharedItems count="28">
        <s v="Toy Story"/>
        <s v="A Bug's Life"/>
        <s v="Toy Story 2"/>
        <s v="Monsters, Inc."/>
        <s v="Finding Nemo"/>
        <s v="The Incredibles"/>
        <s v="Cars"/>
        <s v="Ratatouille"/>
        <s v="WALL-E"/>
        <s v="Up"/>
        <s v="Toy Story 3"/>
        <s v="Cars 2"/>
        <s v="Brave"/>
        <s v="Monsters University"/>
        <s v="Inside Out"/>
        <s v="The Good Dinosaur"/>
        <s v="Finding Dory"/>
        <s v="Cars 3"/>
        <s v="Coco"/>
        <s v="Incredibles 2"/>
        <s v="Toy Story 4"/>
        <s v="Onward"/>
        <s v="Soul"/>
        <s v="Luca"/>
        <s v="Turning Red"/>
        <s v="Lightyear"/>
        <s v="Elemental"/>
        <s v="Inside Out 2"/>
      </sharedItems>
    </cacheField>
    <cacheField name="award_type" numFmtId="0">
      <sharedItems/>
    </cacheField>
    <cacheField name="status" numFmtId="0">
      <sharedItems count="5">
        <s v="Award not yet introduced"/>
        <s v="Nominated"/>
        <s v="Ineligible"/>
        <s v="Won Special Achievement"/>
        <s v="W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1"/>
    <s v="Toy Story"/>
    <x v="0"/>
    <n v="81"/>
    <x v="0"/>
    <s v="A cowboy doll is profoundly threatened and jealous when a new spaceman action figure supplants him as top toy in a boy's bedroom."/>
  </r>
  <r>
    <n v="2"/>
    <s v="A Bug's Life"/>
    <x v="1"/>
    <n v="95"/>
    <x v="0"/>
    <s v="A misfit ant, looking for &quot;warriors&quot; to save his colony from greedy grasshoppers, recruits a group of bugs that turn out to be an inept circus troupe."/>
  </r>
  <r>
    <n v="3"/>
    <s v="Toy Story 2"/>
    <x v="2"/>
    <n v="92"/>
    <x v="0"/>
    <s v="When Woody is stolen by a toy collector, Buzz and his friends set out on a rescue mission to save Woody before he becomes a museum toy property with his roundup gang Jessie, Prospector, and Bullseye."/>
  </r>
  <r>
    <n v="4"/>
    <s v="Monsters, Inc."/>
    <x v="3"/>
    <n v="92"/>
    <x v="0"/>
    <s v="In order to power the city, monsters have to scare children so that they scream. However, the children are toxic to the monsters, and after a child gets through, two monsters realize things may not be what they think."/>
  </r>
  <r>
    <n v="5"/>
    <s v="Finding Nemo"/>
    <x v="4"/>
    <n v="100"/>
    <x v="0"/>
    <s v="After his son is captured in the Great Barrier Reef and taken to Sydney, a timid clownfish sets out on a journey to bring him home."/>
  </r>
  <r>
    <n v="6"/>
    <s v="The Incredibles"/>
    <x v="5"/>
    <n v="115"/>
    <x v="1"/>
    <s v="While trying to lead a quiet suburban life, a family of undercover superheroes are forced into action to save the world."/>
  </r>
  <r>
    <n v="7"/>
    <s v="Cars"/>
    <x v="6"/>
    <n v="116"/>
    <x v="0"/>
    <s v="On the way to the biggest race of his life, a hotshot rookie race car gets stranded in a rundown town and learns that winning isn't everything in life."/>
  </r>
  <r>
    <n v="8"/>
    <s v="Ratatouille"/>
    <x v="7"/>
    <n v="111"/>
    <x v="0"/>
    <s v="A rat who can cook makes an unusual alliance with a young kitchen worker at a famous Paris restaurant."/>
  </r>
  <r>
    <n v="9"/>
    <s v="WALL-E"/>
    <x v="8"/>
    <n v="98"/>
    <x v="0"/>
    <s v="A robot who is responsible for cleaning a waste-covered Earth meets another robot and falls in love with her. Together, they set out on a journey that will alter the fate of mankind."/>
  </r>
  <r>
    <n v="10"/>
    <s v="Up"/>
    <x v="9"/>
    <n v="96"/>
    <x v="1"/>
    <s v="78-year-old Carl Fredricksen travels to South America in his house equipped with balloons, inadvertently taking a young stowaway."/>
  </r>
  <r>
    <n v="11"/>
    <s v="Toy Story 3"/>
    <x v="10"/>
    <n v="103"/>
    <x v="0"/>
    <s v="The toys are mistakenly delivered to a day-care center instead of the attic right before Andy leaves for college, and it's up to Woody to convince the other toys that they weren't abandoned and to return home."/>
  </r>
  <r>
    <n v="12"/>
    <s v="Cars 2"/>
    <x v="11"/>
    <n v="106"/>
    <x v="0"/>
    <s v="Star race car Lightning McQueen and his pal Mater head overseas to compete in the World Grand Prix race. But the road to the championship becomes rocky as Mater gets caught up in an intriguing adventure of his own: international e..."/>
  </r>
  <r>
    <n v="13"/>
    <s v="Brave"/>
    <x v="12"/>
    <n v="93"/>
    <x v="1"/>
    <s v="Determined to make her own path in life, Princess Merida defies a custom that brings chaos to her kingdom. Granted one wish, Merida must rely on her bravery and her archery skills to undo a beastly curse."/>
  </r>
  <r>
    <n v="14"/>
    <s v="Monsters University"/>
    <x v="13"/>
    <n v="104"/>
    <x v="0"/>
    <s v="A look at the relationship between Mike Wazowski and James P. &quot;Sully&quot; Sullivan during their days at Monsters University, when they weren't necessarily the best of friends."/>
  </r>
  <r>
    <n v="15"/>
    <s v="Inside Out"/>
    <x v="14"/>
    <n v="95"/>
    <x v="1"/>
    <s v="After young Riley is uprooted from her Midwest life and moved to San Francisco, her emotions - Joy, Fear, Anger, Disgust and Sadness - conflict on how best to navigate a new city, house, and school."/>
  </r>
  <r>
    <n v="16"/>
    <s v="The Good Dinosaur"/>
    <x v="15"/>
    <n v="93"/>
    <x v="1"/>
    <s v="In a world where dinosaurs and humans live side-by-side, an Apatosaurus named Arlo makes an unlikely human friend."/>
  </r>
  <r>
    <n v="17"/>
    <s v="Finding Dory"/>
    <x v="16"/>
    <n v="97"/>
    <x v="1"/>
    <s v="Friendly but forgetful blue tang Dory begins a search for her long-lost parents and everyone learns a few things about the real meaning of family along the way."/>
  </r>
  <r>
    <n v="18"/>
    <s v="Cars 3"/>
    <x v="17"/>
    <n v="102"/>
    <x v="0"/>
    <s v="Lightning McQueen sets out to prove to a new generation of racers that he's still the best race car in the world."/>
  </r>
  <r>
    <n v="19"/>
    <s v="Coco"/>
    <x v="18"/>
    <n v="105"/>
    <x v="1"/>
    <s v="Aspiring musician Miguel, confronted with his family's ancestral ban on music, enters the Land of the Dead to find his great-great-grandfather, a legendary singer."/>
  </r>
  <r>
    <n v="20"/>
    <s v="Incredibles 2"/>
    <x v="19"/>
    <n v="118"/>
    <x v="1"/>
    <s v="The Incredibles family takes on a new mission which involves a change in family roles: Bob Parr (Mr. Incredible) must manage the house while his wife Helen (Elastigirl) goes out to save the world."/>
  </r>
  <r>
    <n v="21"/>
    <s v="Toy Story 4"/>
    <x v="20"/>
    <n v="100"/>
    <x v="0"/>
    <s v="When a new toy called &quot;Forky&quot; joins Woody and the gang, a road trip alongside old and new friends reveals how big the world can be for a toy."/>
  </r>
  <r>
    <n v="22"/>
    <s v="Onward"/>
    <x v="21"/>
    <n v="102"/>
    <x v="1"/>
    <s v="Teenage elf brothers Ian and Barley embark on a magical quest to spend one more day with their late father. Like any good adventure, their journey is filled with cryptic maps, impossible obstacles and unimaginable discoveries."/>
  </r>
  <r>
    <n v="23"/>
    <s v="Soul"/>
    <x v="22"/>
    <n v="100"/>
    <x v="1"/>
    <s v="Joe is a middle-school band teacher whose life hasn't quite gone the way he expected. His true passion is jazz. But when he travels to another realm to help someone find their passion, he soon discovers what it means to have soul."/>
  </r>
  <r>
    <n v="24"/>
    <s v="Luca"/>
    <x v="23"/>
    <n v="95"/>
    <x v="1"/>
    <s v="On the Italian Riviera, an unlikely but strong friendship grows between a human being and a sea monster disguised as a human."/>
  </r>
  <r>
    <n v="25"/>
    <s v="Turning Red"/>
    <x v="24"/>
    <n v="100"/>
    <x v="1"/>
    <s v="A thirteen-year-old girl named Mei Lee is torn between staying her mother's dutiful daughter and the changes of adolescence. And as if the challenges were not enough, whenever she gets overly excited she transforms into a giant re..."/>
  </r>
  <r>
    <n v="26"/>
    <s v="Lightyear"/>
    <x v="25"/>
    <n v="105"/>
    <x v="1"/>
    <s v="While spending years attempting to return home, marooned Space Ranger Buzz Lightyear encounters an army of ruthless robots commanded by Zurg who are attempting to steal his fuel source."/>
  </r>
  <r>
    <n v="27"/>
    <s v="Elemental"/>
    <x v="26"/>
    <n v="101"/>
    <x v="1"/>
    <s v="Follows Ember and Wade, in a city where fire-, water-, earth- and air-residents live together."/>
  </r>
  <r>
    <n v="28"/>
    <s v="Inside Out 2"/>
    <x v="27"/>
    <n v="96"/>
    <x v="1"/>
    <s v="A sequel that features Riley entering puberty and experiencing brand new, more complex emotions as a result. As Riley tries to adapt to her teenage years, her old emotions try to adapt to the possibility of being replace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s v="Toy Story"/>
    <x v="0"/>
    <x v="0"/>
  </r>
  <r>
    <s v="Toy Story"/>
    <x v="0"/>
    <x v="1"/>
  </r>
  <r>
    <s v="Toy Story"/>
    <x v="0"/>
    <x v="2"/>
  </r>
  <r>
    <s v="Toy Story"/>
    <x v="1"/>
    <x v="3"/>
  </r>
  <r>
    <s v="Toy Story"/>
    <x v="1"/>
    <x v="4"/>
  </r>
  <r>
    <s v="Toy Story"/>
    <x v="1"/>
    <x v="5"/>
  </r>
  <r>
    <s v="Toy Story"/>
    <x v="1"/>
    <x v="6"/>
  </r>
  <r>
    <s v="Toy Story"/>
    <x v="1"/>
    <x v="7"/>
  </r>
  <r>
    <s v="A Bug's Life"/>
    <x v="0"/>
    <x v="0"/>
  </r>
  <r>
    <s v="A Bug's Life"/>
    <x v="0"/>
    <x v="1"/>
  </r>
  <r>
    <s v="A Bug's Life"/>
    <x v="0"/>
    <x v="2"/>
  </r>
  <r>
    <s v="A Bug's Life"/>
    <x v="1"/>
    <x v="8"/>
  </r>
  <r>
    <s v="A Bug's Life"/>
    <x v="1"/>
    <x v="4"/>
  </r>
  <r>
    <s v="A Bug's Life"/>
    <x v="1"/>
    <x v="9"/>
  </r>
  <r>
    <s v="Toy Story 2"/>
    <x v="0"/>
    <x v="0"/>
  </r>
  <r>
    <s v="Toy Story 2"/>
    <x v="0"/>
    <x v="1"/>
  </r>
  <r>
    <s v="Toy Story 2"/>
    <x v="0"/>
    <x v="2"/>
  </r>
  <r>
    <s v="Toy Story 2"/>
    <x v="1"/>
    <x v="4"/>
  </r>
  <r>
    <s v="Toy Story 2"/>
    <x v="1"/>
    <x v="5"/>
  </r>
  <r>
    <s v="Toy Story 2"/>
    <x v="1"/>
    <x v="9"/>
  </r>
  <r>
    <s v="Toy Story 2"/>
    <x v="1"/>
    <x v="6"/>
  </r>
  <r>
    <s v="Toy Story 2"/>
    <x v="1"/>
    <x v="7"/>
  </r>
  <r>
    <s v="Monsters, Inc."/>
    <x v="0"/>
    <x v="0"/>
  </r>
  <r>
    <s v="Monsters, Inc."/>
    <x v="0"/>
    <x v="1"/>
  </r>
  <r>
    <s v="Monsters, Inc."/>
    <x v="0"/>
    <x v="2"/>
  </r>
  <r>
    <s v="Monsters, Inc."/>
    <x v="1"/>
    <x v="3"/>
  </r>
  <r>
    <s v="Monsters, Inc."/>
    <x v="1"/>
    <x v="4"/>
  </r>
  <r>
    <s v="Monsters, Inc."/>
    <x v="1"/>
    <x v="5"/>
  </r>
  <r>
    <s v="Monsters, Inc."/>
    <x v="1"/>
    <x v="6"/>
  </r>
  <r>
    <s v="Monsters, Inc."/>
    <x v="1"/>
    <x v="7"/>
  </r>
  <r>
    <s v="Finding Nemo"/>
    <x v="0"/>
    <x v="0"/>
  </r>
  <r>
    <s v="Finding Nemo"/>
    <x v="0"/>
    <x v="1"/>
  </r>
  <r>
    <s v="Finding Nemo"/>
    <x v="0"/>
    <x v="2"/>
  </r>
  <r>
    <s v="Finding Nemo"/>
    <x v="1"/>
    <x v="8"/>
  </r>
  <r>
    <s v="Finding Nemo"/>
    <x v="1"/>
    <x v="3"/>
  </r>
  <r>
    <s v="Finding Nemo"/>
    <x v="1"/>
    <x v="4"/>
  </r>
  <r>
    <s v="Finding Nemo"/>
    <x v="1"/>
    <x v="9"/>
  </r>
  <r>
    <s v="Finding Nemo"/>
    <x v="1"/>
    <x v="10"/>
  </r>
  <r>
    <s v="The Incredibles"/>
    <x v="0"/>
    <x v="11"/>
  </r>
  <r>
    <s v="The Incredibles"/>
    <x v="0"/>
    <x v="0"/>
  </r>
  <r>
    <s v="The Incredibles"/>
    <x v="0"/>
    <x v="1"/>
  </r>
  <r>
    <s v="The Incredibles"/>
    <x v="1"/>
    <x v="4"/>
  </r>
  <r>
    <s v="The Incredibles"/>
    <x v="1"/>
    <x v="12"/>
  </r>
  <r>
    <s v="The Incredibles"/>
    <x v="1"/>
    <x v="7"/>
  </r>
  <r>
    <s v="Cars"/>
    <x v="0"/>
    <x v="0"/>
  </r>
  <r>
    <s v="Cars"/>
    <x v="0"/>
    <x v="1"/>
  </r>
  <r>
    <s v="Cars"/>
    <x v="0"/>
    <x v="2"/>
  </r>
  <r>
    <s v="Cars"/>
    <x v="1"/>
    <x v="4"/>
  </r>
  <r>
    <s v="Cars"/>
    <x v="1"/>
    <x v="13"/>
  </r>
  <r>
    <s v="Cars"/>
    <x v="1"/>
    <x v="14"/>
  </r>
  <r>
    <s v="Ratatouille"/>
    <x v="0"/>
    <x v="0"/>
  </r>
  <r>
    <s v="Ratatouille"/>
    <x v="0"/>
    <x v="1"/>
  </r>
  <r>
    <s v="Ratatouille"/>
    <x v="0"/>
    <x v="2"/>
  </r>
  <r>
    <s v="Ratatouille"/>
    <x v="1"/>
    <x v="8"/>
  </r>
  <r>
    <s v="Ratatouille"/>
    <x v="1"/>
    <x v="4"/>
  </r>
  <r>
    <s v="Ratatouille"/>
    <x v="1"/>
    <x v="5"/>
  </r>
  <r>
    <s v="WALL-E"/>
    <x v="0"/>
    <x v="0"/>
  </r>
  <r>
    <s v="WALL-E"/>
    <x v="0"/>
    <x v="1"/>
  </r>
  <r>
    <s v="WALL-E"/>
    <x v="0"/>
    <x v="15"/>
  </r>
  <r>
    <s v="WALL-E"/>
    <x v="1"/>
    <x v="16"/>
  </r>
  <r>
    <s v="WALL-E"/>
    <x v="1"/>
    <x v="17"/>
  </r>
  <r>
    <s v="WALL-E"/>
    <x v="1"/>
    <x v="4"/>
  </r>
  <r>
    <s v="WALL-E"/>
    <x v="1"/>
    <x v="18"/>
  </r>
  <r>
    <s v="WALL-E"/>
    <x v="1"/>
    <x v="19"/>
  </r>
  <r>
    <s v="WALL-E"/>
    <x v="1"/>
    <x v="20"/>
  </r>
  <r>
    <s v="Up"/>
    <x v="0"/>
    <x v="0"/>
  </r>
  <r>
    <s v="Up"/>
    <x v="0"/>
    <x v="1"/>
  </r>
  <r>
    <s v="Up"/>
    <x v="0"/>
    <x v="2"/>
  </r>
  <r>
    <s v="Up"/>
    <x v="1"/>
    <x v="21"/>
  </r>
  <r>
    <s v="Up"/>
    <x v="1"/>
    <x v="4"/>
  </r>
  <r>
    <s v="Up"/>
    <x v="1"/>
    <x v="22"/>
  </r>
  <r>
    <s v="Toy Story 3"/>
    <x v="0"/>
    <x v="0"/>
  </r>
  <r>
    <s v="Toy Story 3"/>
    <x v="0"/>
    <x v="1"/>
  </r>
  <r>
    <s v="Toy Story 3"/>
    <x v="0"/>
    <x v="2"/>
  </r>
  <r>
    <s v="Toy Story 3"/>
    <x v="1"/>
    <x v="4"/>
  </r>
  <r>
    <s v="Toy Story 3"/>
    <x v="1"/>
    <x v="5"/>
  </r>
  <r>
    <s v="Toy Story 3"/>
    <x v="1"/>
    <x v="6"/>
  </r>
  <r>
    <s v="Toy Story 3"/>
    <x v="1"/>
    <x v="7"/>
  </r>
  <r>
    <s v="Cars 2"/>
    <x v="0"/>
    <x v="0"/>
  </r>
  <r>
    <s v="Cars 2"/>
    <x v="0"/>
    <x v="1"/>
  </r>
  <r>
    <s v="Cars 2"/>
    <x v="0"/>
    <x v="2"/>
  </r>
  <r>
    <s v="Cars 2"/>
    <x v="1"/>
    <x v="23"/>
  </r>
  <r>
    <s v="Cars 2"/>
    <x v="1"/>
    <x v="4"/>
  </r>
  <r>
    <s v="Cars 2"/>
    <x v="1"/>
    <x v="24"/>
  </r>
  <r>
    <s v="Cars 2"/>
    <x v="1"/>
    <x v="13"/>
  </r>
  <r>
    <s v="Cars 2"/>
    <x v="1"/>
    <x v="14"/>
  </r>
  <r>
    <s v="Cars 2"/>
    <x v="1"/>
    <x v="25"/>
  </r>
  <r>
    <s v="Brave"/>
    <x v="0"/>
    <x v="11"/>
  </r>
  <r>
    <s v="Brave"/>
    <x v="0"/>
    <x v="0"/>
  </r>
  <r>
    <s v="Brave"/>
    <x v="0"/>
    <x v="1"/>
  </r>
  <r>
    <s v="Brave"/>
    <x v="1"/>
    <x v="21"/>
  </r>
  <r>
    <s v="Brave"/>
    <x v="1"/>
    <x v="4"/>
  </r>
  <r>
    <s v="Brave"/>
    <x v="1"/>
    <x v="26"/>
  </r>
  <r>
    <s v="Brave"/>
    <x v="1"/>
    <x v="9"/>
  </r>
  <r>
    <s v="Brave"/>
    <x v="1"/>
    <x v="27"/>
  </r>
  <r>
    <s v="Brave"/>
    <x v="1"/>
    <x v="28"/>
  </r>
  <r>
    <s v="Monsters University"/>
    <x v="0"/>
    <x v="0"/>
  </r>
  <r>
    <s v="Monsters University"/>
    <x v="0"/>
    <x v="1"/>
  </r>
  <r>
    <s v="Monsters University"/>
    <x v="0"/>
    <x v="2"/>
  </r>
  <r>
    <s v="Monsters University"/>
    <x v="1"/>
    <x v="4"/>
  </r>
  <r>
    <s v="Monsters University"/>
    <x v="1"/>
    <x v="5"/>
  </r>
  <r>
    <s v="Inside Out"/>
    <x v="0"/>
    <x v="0"/>
  </r>
  <r>
    <s v="Inside Out"/>
    <x v="0"/>
    <x v="1"/>
  </r>
  <r>
    <s v="Inside Out"/>
    <x v="0"/>
    <x v="2"/>
  </r>
  <r>
    <s v="Inside Out"/>
    <x v="1"/>
    <x v="21"/>
  </r>
  <r>
    <s v="Inside Out"/>
    <x v="1"/>
    <x v="4"/>
  </r>
  <r>
    <s v="Inside Out"/>
    <x v="1"/>
    <x v="5"/>
  </r>
  <r>
    <s v="The Good Dinosaur"/>
    <x v="0"/>
    <x v="11"/>
  </r>
  <r>
    <s v="The Good Dinosaur"/>
    <x v="0"/>
    <x v="0"/>
  </r>
  <r>
    <s v="The Good Dinosaur"/>
    <x v="0"/>
    <x v="1"/>
  </r>
  <r>
    <s v="The Good Dinosaur"/>
    <x v="1"/>
    <x v="8"/>
  </r>
  <r>
    <s v="The Good Dinosaur"/>
    <x v="1"/>
    <x v="3"/>
  </r>
  <r>
    <s v="The Good Dinosaur"/>
    <x v="1"/>
    <x v="4"/>
  </r>
  <r>
    <s v="The Good Dinosaur"/>
    <x v="1"/>
    <x v="29"/>
  </r>
  <r>
    <s v="Finding Dory"/>
    <x v="0"/>
    <x v="0"/>
  </r>
  <r>
    <s v="Finding Dory"/>
    <x v="0"/>
    <x v="1"/>
  </r>
  <r>
    <s v="Finding Dory"/>
    <x v="0"/>
    <x v="2"/>
  </r>
  <r>
    <s v="Finding Dory"/>
    <x v="1"/>
    <x v="8"/>
  </r>
  <r>
    <s v="Finding Dory"/>
    <x v="1"/>
    <x v="4"/>
  </r>
  <r>
    <s v="Finding Dory"/>
    <x v="1"/>
    <x v="5"/>
  </r>
  <r>
    <s v="Finding Dory"/>
    <x v="1"/>
    <x v="10"/>
  </r>
  <r>
    <s v="Cars 3"/>
    <x v="0"/>
    <x v="0"/>
  </r>
  <r>
    <s v="Cars 3"/>
    <x v="0"/>
    <x v="1"/>
  </r>
  <r>
    <s v="Cars 3"/>
    <x v="0"/>
    <x v="2"/>
  </r>
  <r>
    <s v="Cars 3"/>
    <x v="1"/>
    <x v="23"/>
  </r>
  <r>
    <s v="Cars 3"/>
    <x v="1"/>
    <x v="4"/>
  </r>
  <r>
    <s v="Cars 3"/>
    <x v="1"/>
    <x v="13"/>
  </r>
  <r>
    <s v="Cars 3"/>
    <x v="1"/>
    <x v="14"/>
  </r>
  <r>
    <s v="Coco"/>
    <x v="0"/>
    <x v="0"/>
  </r>
  <r>
    <s v="Coco"/>
    <x v="0"/>
    <x v="1"/>
  </r>
  <r>
    <s v="Coco"/>
    <x v="0"/>
    <x v="30"/>
  </r>
  <r>
    <s v="Coco"/>
    <x v="1"/>
    <x v="4"/>
  </r>
  <r>
    <s v="Coco"/>
    <x v="1"/>
    <x v="5"/>
  </r>
  <r>
    <s v="Coco"/>
    <x v="1"/>
    <x v="31"/>
  </r>
  <r>
    <s v="Coco"/>
    <x v="1"/>
    <x v="32"/>
  </r>
  <r>
    <s v="Coco"/>
    <x v="1"/>
    <x v="6"/>
  </r>
  <r>
    <s v="Incredibles 2"/>
    <x v="0"/>
    <x v="11"/>
  </r>
  <r>
    <s v="Incredibles 2"/>
    <x v="0"/>
    <x v="0"/>
  </r>
  <r>
    <s v="Incredibles 2"/>
    <x v="0"/>
    <x v="1"/>
  </r>
  <r>
    <s v="Incredibles 2"/>
    <x v="1"/>
    <x v="4"/>
  </r>
  <r>
    <s v="Incredibles 2"/>
    <x v="1"/>
    <x v="19"/>
  </r>
  <r>
    <s v="Incredibles 2"/>
    <x v="1"/>
    <x v="12"/>
  </r>
  <r>
    <s v="Incredibles 2"/>
    <x v="1"/>
    <x v="7"/>
  </r>
  <r>
    <s v="Toy Story 4"/>
    <x v="0"/>
    <x v="0"/>
  </r>
  <r>
    <s v="Toy Story 4"/>
    <x v="0"/>
    <x v="1"/>
  </r>
  <r>
    <s v="Toy Story 4"/>
    <x v="0"/>
    <x v="2"/>
  </r>
  <r>
    <s v="Toy Story 4"/>
    <x v="1"/>
    <x v="4"/>
  </r>
  <r>
    <s v="Toy Story 4"/>
    <x v="1"/>
    <x v="5"/>
  </r>
  <r>
    <s v="Toy Story 4"/>
    <x v="1"/>
    <x v="33"/>
  </r>
  <r>
    <s v="Toy Story 4"/>
    <x v="1"/>
    <x v="6"/>
  </r>
  <r>
    <s v="Toy Story 4"/>
    <x v="1"/>
    <x v="7"/>
  </r>
  <r>
    <s v="Onward"/>
    <x v="0"/>
    <x v="0"/>
  </r>
  <r>
    <s v="Onward"/>
    <x v="0"/>
    <x v="1"/>
  </r>
  <r>
    <s v="Onward"/>
    <x v="0"/>
    <x v="2"/>
  </r>
  <r>
    <s v="Onward"/>
    <x v="1"/>
    <x v="4"/>
  </r>
  <r>
    <s v="Onward"/>
    <x v="1"/>
    <x v="34"/>
  </r>
  <r>
    <s v="Onward"/>
    <x v="1"/>
    <x v="9"/>
  </r>
  <r>
    <s v="Onward"/>
    <x v="1"/>
    <x v="6"/>
  </r>
  <r>
    <s v="Onward"/>
    <x v="1"/>
    <x v="27"/>
  </r>
  <r>
    <s v="Soul"/>
    <x v="0"/>
    <x v="0"/>
  </r>
  <r>
    <s v="Soul"/>
    <x v="0"/>
    <x v="1"/>
  </r>
  <r>
    <s v="Soul"/>
    <x v="0"/>
    <x v="2"/>
  </r>
  <r>
    <s v="Soul"/>
    <x v="1"/>
    <x v="4"/>
  </r>
  <r>
    <s v="Soul"/>
    <x v="1"/>
    <x v="5"/>
  </r>
  <r>
    <s v="Soul"/>
    <x v="1"/>
    <x v="31"/>
  </r>
  <r>
    <s v="Luca"/>
    <x v="0"/>
    <x v="0"/>
  </r>
  <r>
    <s v="Luca"/>
    <x v="0"/>
    <x v="1"/>
  </r>
  <r>
    <s v="Luca"/>
    <x v="0"/>
    <x v="2"/>
  </r>
  <r>
    <s v="Luca"/>
    <x v="1"/>
    <x v="21"/>
  </r>
  <r>
    <s v="Luca"/>
    <x v="1"/>
    <x v="4"/>
  </r>
  <r>
    <s v="Luca"/>
    <x v="1"/>
    <x v="26"/>
  </r>
  <r>
    <s v="Luca"/>
    <x v="1"/>
    <x v="5"/>
  </r>
  <r>
    <s v="Luca"/>
    <x v="1"/>
    <x v="10"/>
  </r>
  <r>
    <s v="Turning Red"/>
    <x v="0"/>
    <x v="0"/>
  </r>
  <r>
    <s v="Turning Red"/>
    <x v="0"/>
    <x v="1"/>
  </r>
  <r>
    <s v="Turning Red"/>
    <x v="0"/>
    <x v="2"/>
  </r>
  <r>
    <s v="Turning Red"/>
    <x v="1"/>
    <x v="21"/>
  </r>
  <r>
    <s v="Turning Red"/>
    <x v="1"/>
    <x v="4"/>
  </r>
  <r>
    <s v="Turning Red"/>
    <x v="1"/>
    <x v="5"/>
  </r>
  <r>
    <s v="Turning Red"/>
    <x v="1"/>
    <x v="31"/>
  </r>
  <r>
    <s v="Turning Red"/>
    <x v="1"/>
    <x v="35"/>
  </r>
  <r>
    <s v="Lightyear"/>
    <x v="0"/>
    <x v="11"/>
  </r>
  <r>
    <s v="Lightyear"/>
    <x v="0"/>
    <x v="0"/>
  </r>
  <r>
    <s v="Lightyear"/>
    <x v="0"/>
    <x v="1"/>
  </r>
  <r>
    <s v="Lightyear"/>
    <x v="1"/>
    <x v="4"/>
  </r>
  <r>
    <s v="Lightyear"/>
    <x v="1"/>
    <x v="19"/>
  </r>
  <r>
    <s v="Lightyear"/>
    <x v="1"/>
    <x v="20"/>
  </r>
  <r>
    <s v="Lightyear"/>
    <x v="1"/>
    <x v="12"/>
  </r>
  <r>
    <s v="Lightyear"/>
    <x v="1"/>
    <x v="36"/>
  </r>
  <r>
    <s v="Elemental"/>
    <x v="0"/>
    <x v="0"/>
  </r>
  <r>
    <s v="Elemental"/>
    <x v="0"/>
    <x v="1"/>
  </r>
  <r>
    <s v="Elemental"/>
    <x v="0"/>
    <x v="2"/>
  </r>
  <r>
    <s v="Elemental"/>
    <x v="1"/>
    <x v="4"/>
  </r>
  <r>
    <s v="Elemental"/>
    <x v="1"/>
    <x v="5"/>
  </r>
  <r>
    <s v="Elemental"/>
    <x v="1"/>
    <x v="37"/>
  </r>
  <r>
    <s v="Elemental"/>
    <x v="1"/>
    <x v="7"/>
  </r>
  <r>
    <s v="Inside Out 2"/>
    <x v="0"/>
    <x v="0"/>
  </r>
  <r>
    <s v="Inside Out 2"/>
    <x v="0"/>
    <x v="1"/>
  </r>
  <r>
    <s v="Inside Out 2"/>
    <x v="0"/>
    <x v="2"/>
  </r>
  <r>
    <s v="Inside Out 2"/>
    <x v="1"/>
    <x v="21"/>
  </r>
  <r>
    <s v="Inside Out 2"/>
    <x v="1"/>
    <x v="4"/>
  </r>
  <r>
    <s v="Inside Out 2"/>
    <x v="1"/>
    <x v="9"/>
  </r>
  <r>
    <s v="Inside Out 2"/>
    <x v="1"/>
    <x v="35"/>
  </r>
  <r>
    <s v="Inside Out 2"/>
    <x v="1"/>
    <x v="3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s v="Toy Story"/>
    <x v="0"/>
    <x v="0"/>
  </r>
  <r>
    <s v="Toy Story"/>
    <x v="1"/>
    <x v="1"/>
  </r>
  <r>
    <s v="Toy Story"/>
    <x v="2"/>
    <x v="2"/>
  </r>
  <r>
    <s v="Toy Story"/>
    <x v="2"/>
    <x v="3"/>
  </r>
  <r>
    <s v="Toy Story"/>
    <x v="3"/>
    <x v="4"/>
  </r>
  <r>
    <s v="Toy Story"/>
    <x v="3"/>
    <x v="5"/>
  </r>
  <r>
    <s v="Toy Story"/>
    <x v="3"/>
    <x v="6"/>
  </r>
  <r>
    <s v="Toy Story"/>
    <x v="3"/>
    <x v="7"/>
  </r>
  <r>
    <s v="Toy Story"/>
    <x v="4"/>
    <x v="8"/>
  </r>
  <r>
    <s v="Toy Story"/>
    <x v="4"/>
    <x v="0"/>
  </r>
  <r>
    <s v="Toy Story"/>
    <x v="4"/>
    <x v="9"/>
  </r>
  <r>
    <s v="Toy Story"/>
    <x v="4"/>
    <x v="6"/>
  </r>
  <r>
    <s v="A Bug's Life"/>
    <x v="5"/>
    <x v="6"/>
  </r>
  <r>
    <s v="A Bug's Life"/>
    <x v="0"/>
    <x v="0"/>
  </r>
  <r>
    <s v="A Bug's Life"/>
    <x v="1"/>
    <x v="1"/>
  </r>
  <r>
    <s v="A Bug's Life"/>
    <x v="2"/>
    <x v="10"/>
  </r>
  <r>
    <s v="A Bug's Life"/>
    <x v="2"/>
    <x v="11"/>
  </r>
  <r>
    <s v="A Bug's Life"/>
    <x v="3"/>
    <x v="12"/>
  </r>
  <r>
    <s v="A Bug's Life"/>
    <x v="3"/>
    <x v="13"/>
  </r>
  <r>
    <s v="A Bug's Life"/>
    <x v="3"/>
    <x v="6"/>
  </r>
  <r>
    <s v="A Bug's Life"/>
    <x v="4"/>
    <x v="0"/>
  </r>
  <r>
    <s v="A Bug's Life"/>
    <x v="4"/>
    <x v="9"/>
  </r>
  <r>
    <s v="A Bug's Life"/>
    <x v="4"/>
    <x v="6"/>
  </r>
  <r>
    <s v="Toy Story 2"/>
    <x v="5"/>
    <x v="14"/>
  </r>
  <r>
    <s v="Toy Story 2"/>
    <x v="5"/>
    <x v="15"/>
  </r>
  <r>
    <s v="Toy Story 2"/>
    <x v="0"/>
    <x v="0"/>
  </r>
  <r>
    <s v="Toy Story 2"/>
    <x v="1"/>
    <x v="1"/>
  </r>
  <r>
    <s v="Toy Story 2"/>
    <x v="2"/>
    <x v="16"/>
  </r>
  <r>
    <s v="Toy Story 2"/>
    <x v="2"/>
    <x v="17"/>
  </r>
  <r>
    <s v="Toy Story 2"/>
    <x v="3"/>
    <x v="18"/>
  </r>
  <r>
    <s v="Toy Story 2"/>
    <x v="3"/>
    <x v="19"/>
  </r>
  <r>
    <s v="Toy Story 2"/>
    <x v="3"/>
    <x v="6"/>
  </r>
  <r>
    <s v="Toy Story 2"/>
    <x v="3"/>
    <x v="20"/>
  </r>
  <r>
    <s v="Toy Story 2"/>
    <x v="4"/>
    <x v="14"/>
  </r>
  <r>
    <s v="Toy Story 2"/>
    <x v="4"/>
    <x v="8"/>
  </r>
  <r>
    <s v="Toy Story 2"/>
    <x v="4"/>
    <x v="0"/>
  </r>
  <r>
    <s v="Toy Story 2"/>
    <x v="4"/>
    <x v="6"/>
  </r>
  <r>
    <s v="Monsters, Inc."/>
    <x v="5"/>
    <x v="21"/>
  </r>
  <r>
    <s v="Monsters, Inc."/>
    <x v="5"/>
    <x v="15"/>
  </r>
  <r>
    <s v="Monsters, Inc."/>
    <x v="0"/>
    <x v="8"/>
  </r>
  <r>
    <s v="Monsters, Inc."/>
    <x v="1"/>
    <x v="1"/>
  </r>
  <r>
    <s v="Monsters, Inc."/>
    <x v="2"/>
    <x v="10"/>
  </r>
  <r>
    <s v="Monsters, Inc."/>
    <x v="3"/>
    <x v="22"/>
  </r>
  <r>
    <s v="Monsters, Inc."/>
    <x v="3"/>
    <x v="6"/>
  </r>
  <r>
    <s v="Monsters, Inc."/>
    <x v="4"/>
    <x v="23"/>
  </r>
  <r>
    <s v="Monsters, Inc."/>
    <x v="4"/>
    <x v="8"/>
  </r>
  <r>
    <s v="Monsters, Inc."/>
    <x v="4"/>
    <x v="24"/>
  </r>
  <r>
    <s v="Monsters, Inc."/>
    <x v="4"/>
    <x v="25"/>
  </r>
  <r>
    <s v="Finding Nemo"/>
    <x v="5"/>
    <x v="15"/>
  </r>
  <r>
    <s v="Finding Nemo"/>
    <x v="0"/>
    <x v="6"/>
  </r>
  <r>
    <s v="Finding Nemo"/>
    <x v="1"/>
    <x v="26"/>
  </r>
  <r>
    <s v="Finding Nemo"/>
    <x v="2"/>
    <x v="27"/>
  </r>
  <r>
    <s v="Finding Nemo"/>
    <x v="3"/>
    <x v="28"/>
  </r>
  <r>
    <s v="Finding Nemo"/>
    <x v="3"/>
    <x v="29"/>
  </r>
  <r>
    <s v="Finding Nemo"/>
    <x v="3"/>
    <x v="6"/>
  </r>
  <r>
    <s v="Finding Nemo"/>
    <x v="4"/>
    <x v="6"/>
  </r>
  <r>
    <s v="The Incredibles"/>
    <x v="0"/>
    <x v="30"/>
  </r>
  <r>
    <s v="The Incredibles"/>
    <x v="1"/>
    <x v="31"/>
  </r>
  <r>
    <s v="The Incredibles"/>
    <x v="2"/>
    <x v="32"/>
  </r>
  <r>
    <s v="The Incredibles"/>
    <x v="3"/>
    <x v="30"/>
  </r>
  <r>
    <s v="The Incredibles"/>
    <x v="4"/>
    <x v="30"/>
  </r>
  <r>
    <s v="Cars"/>
    <x v="5"/>
    <x v="9"/>
  </r>
  <r>
    <s v="Cars"/>
    <x v="0"/>
    <x v="0"/>
  </r>
  <r>
    <s v="Cars"/>
    <x v="1"/>
    <x v="1"/>
  </r>
  <r>
    <s v="Cars"/>
    <x v="2"/>
    <x v="10"/>
  </r>
  <r>
    <s v="Cars"/>
    <x v="3"/>
    <x v="33"/>
  </r>
  <r>
    <s v="Cars"/>
    <x v="3"/>
    <x v="34"/>
  </r>
  <r>
    <s v="Cars"/>
    <x v="3"/>
    <x v="0"/>
  </r>
  <r>
    <s v="Cars"/>
    <x v="3"/>
    <x v="35"/>
  </r>
  <r>
    <s v="Cars"/>
    <x v="3"/>
    <x v="36"/>
  </r>
  <r>
    <s v="Cars"/>
    <x v="3"/>
    <x v="9"/>
  </r>
  <r>
    <s v="Cars"/>
    <x v="4"/>
    <x v="0"/>
  </r>
  <r>
    <s v="Cars"/>
    <x v="4"/>
    <x v="34"/>
  </r>
  <r>
    <s v="Cars"/>
    <x v="4"/>
    <x v="9"/>
  </r>
  <r>
    <s v="Ratatouille"/>
    <x v="5"/>
    <x v="37"/>
  </r>
  <r>
    <s v="Ratatouille"/>
    <x v="0"/>
    <x v="30"/>
  </r>
  <r>
    <s v="Ratatouille"/>
    <x v="1"/>
    <x v="31"/>
  </r>
  <r>
    <s v="Ratatouille"/>
    <x v="2"/>
    <x v="38"/>
  </r>
  <r>
    <s v="Ratatouille"/>
    <x v="3"/>
    <x v="30"/>
  </r>
  <r>
    <s v="Ratatouille"/>
    <x v="4"/>
    <x v="30"/>
  </r>
  <r>
    <s v="Ratatouille"/>
    <x v="4"/>
    <x v="39"/>
  </r>
  <r>
    <s v="Ratatouille"/>
    <x v="4"/>
    <x v="37"/>
  </r>
  <r>
    <s v="WALL-E"/>
    <x v="0"/>
    <x v="6"/>
  </r>
  <r>
    <s v="WALL-E"/>
    <x v="1"/>
    <x v="26"/>
  </r>
  <r>
    <s v="WALL-E"/>
    <x v="2"/>
    <x v="40"/>
  </r>
  <r>
    <s v="WALL-E"/>
    <x v="3"/>
    <x v="41"/>
  </r>
  <r>
    <s v="WALL-E"/>
    <x v="3"/>
    <x v="6"/>
  </r>
  <r>
    <s v="WALL-E"/>
    <x v="4"/>
    <x v="8"/>
  </r>
  <r>
    <s v="WALL-E"/>
    <x v="4"/>
    <x v="6"/>
  </r>
  <r>
    <s v="Up"/>
    <x v="5"/>
    <x v="28"/>
  </r>
  <r>
    <s v="Up"/>
    <x v="0"/>
    <x v="8"/>
  </r>
  <r>
    <s v="Up"/>
    <x v="1"/>
    <x v="31"/>
  </r>
  <r>
    <s v="Up"/>
    <x v="2"/>
    <x v="42"/>
  </r>
  <r>
    <s v="Up"/>
    <x v="3"/>
    <x v="8"/>
  </r>
  <r>
    <s v="Up"/>
    <x v="3"/>
    <x v="28"/>
  </r>
  <r>
    <s v="Up"/>
    <x v="4"/>
    <x v="8"/>
  </r>
  <r>
    <s v="Up"/>
    <x v="4"/>
    <x v="43"/>
  </r>
  <r>
    <s v="Up"/>
    <x v="4"/>
    <x v="28"/>
  </r>
  <r>
    <s v="Toy Story 3"/>
    <x v="0"/>
    <x v="15"/>
  </r>
  <r>
    <s v="Toy Story 3"/>
    <x v="1"/>
    <x v="1"/>
  </r>
  <r>
    <s v="Toy Story 3"/>
    <x v="2"/>
    <x v="10"/>
  </r>
  <r>
    <s v="Toy Story 3"/>
    <x v="3"/>
    <x v="44"/>
  </r>
  <r>
    <s v="Toy Story 3"/>
    <x v="4"/>
    <x v="0"/>
  </r>
  <r>
    <s v="Toy Story 3"/>
    <x v="4"/>
    <x v="6"/>
  </r>
  <r>
    <s v="Toy Story 3"/>
    <x v="4"/>
    <x v="15"/>
  </r>
  <r>
    <s v="Cars 2"/>
    <x v="5"/>
    <x v="38"/>
  </r>
  <r>
    <s v="Cars 2"/>
    <x v="0"/>
    <x v="0"/>
  </r>
  <r>
    <s v="Cars 2"/>
    <x v="1"/>
    <x v="31"/>
  </r>
  <r>
    <s v="Cars 2"/>
    <x v="2"/>
    <x v="45"/>
  </r>
  <r>
    <s v="Cars 2"/>
    <x v="3"/>
    <x v="46"/>
  </r>
  <r>
    <s v="Cars 2"/>
    <x v="4"/>
    <x v="33"/>
  </r>
  <r>
    <s v="Cars 2"/>
    <x v="4"/>
    <x v="0"/>
  </r>
  <r>
    <s v="Cars 2"/>
    <x v="4"/>
    <x v="38"/>
  </r>
  <r>
    <s v="Brave"/>
    <x v="5"/>
    <x v="47"/>
  </r>
  <r>
    <s v="Brave"/>
    <x v="0"/>
    <x v="47"/>
  </r>
  <r>
    <s v="Brave"/>
    <x v="0"/>
    <x v="47"/>
  </r>
  <r>
    <s v="Brave"/>
    <x v="1"/>
    <x v="47"/>
  </r>
  <r>
    <s v="Brave"/>
    <x v="2"/>
    <x v="47"/>
  </r>
  <r>
    <s v="Brave"/>
    <x v="3"/>
    <x v="47"/>
  </r>
  <r>
    <s v="Brave"/>
    <x v="3"/>
    <x v="47"/>
  </r>
  <r>
    <s v="Brave"/>
    <x v="3"/>
    <x v="47"/>
  </r>
  <r>
    <s v="Brave"/>
    <x v="3"/>
    <x v="47"/>
  </r>
  <r>
    <s v="Brave"/>
    <x v="4"/>
    <x v="47"/>
  </r>
  <r>
    <s v="Monsters University"/>
    <x v="0"/>
    <x v="48"/>
  </r>
  <r>
    <s v="Monsters University"/>
    <x v="1"/>
    <x v="1"/>
  </r>
  <r>
    <s v="Monsters University"/>
    <x v="2"/>
    <x v="49"/>
  </r>
  <r>
    <s v="Monsters University"/>
    <x v="3"/>
    <x v="50"/>
  </r>
  <r>
    <s v="Monsters University"/>
    <x v="3"/>
    <x v="22"/>
  </r>
  <r>
    <s v="Monsters University"/>
    <x v="3"/>
    <x v="48"/>
  </r>
  <r>
    <s v="Monsters University"/>
    <x v="4"/>
    <x v="50"/>
  </r>
  <r>
    <s v="Monsters University"/>
    <x v="4"/>
    <x v="22"/>
  </r>
  <r>
    <s v="Monsters University"/>
    <x v="4"/>
    <x v="48"/>
  </r>
  <r>
    <s v="Inside Out"/>
    <x v="5"/>
    <x v="51"/>
  </r>
  <r>
    <s v="Inside Out"/>
    <x v="0"/>
    <x v="8"/>
  </r>
  <r>
    <s v="Inside Out"/>
    <x v="1"/>
    <x v="31"/>
  </r>
  <r>
    <s v="Inside Out"/>
    <x v="2"/>
    <x v="42"/>
  </r>
  <r>
    <s v="Inside Out"/>
    <x v="3"/>
    <x v="52"/>
  </r>
  <r>
    <s v="Inside Out"/>
    <x v="3"/>
    <x v="8"/>
  </r>
  <r>
    <s v="Inside Out"/>
    <x v="3"/>
    <x v="53"/>
  </r>
  <r>
    <s v="Inside Out"/>
    <x v="4"/>
    <x v="54"/>
  </r>
  <r>
    <s v="Inside Out"/>
    <x v="4"/>
    <x v="8"/>
  </r>
  <r>
    <s v="The Good Dinosaur"/>
    <x v="0"/>
    <x v="55"/>
  </r>
  <r>
    <s v="The Good Dinosaur"/>
    <x v="1"/>
    <x v="56"/>
  </r>
  <r>
    <s v="The Good Dinosaur"/>
    <x v="1"/>
    <x v="57"/>
  </r>
  <r>
    <s v="The Good Dinosaur"/>
    <x v="2"/>
    <x v="45"/>
  </r>
  <r>
    <s v="The Good Dinosaur"/>
    <x v="3"/>
    <x v="53"/>
  </r>
  <r>
    <s v="The Good Dinosaur"/>
    <x v="4"/>
    <x v="58"/>
  </r>
  <r>
    <s v="The Good Dinosaur"/>
    <x v="4"/>
    <x v="53"/>
  </r>
  <r>
    <s v="The Good Dinosaur"/>
    <x v="4"/>
    <x v="59"/>
  </r>
  <r>
    <s v="The Good Dinosaur"/>
    <x v="4"/>
    <x v="28"/>
  </r>
  <r>
    <s v="The Good Dinosaur"/>
    <x v="4"/>
    <x v="55"/>
  </r>
  <r>
    <s v="Finding Dory"/>
    <x v="5"/>
    <x v="60"/>
  </r>
  <r>
    <s v="Finding Dory"/>
    <x v="0"/>
    <x v="6"/>
  </r>
  <r>
    <s v="Finding Dory"/>
    <x v="1"/>
    <x v="26"/>
  </r>
  <r>
    <s v="Finding Dory"/>
    <x v="2"/>
    <x v="61"/>
  </r>
  <r>
    <s v="Finding Dory"/>
    <x v="3"/>
    <x v="6"/>
  </r>
  <r>
    <s v="Finding Dory"/>
    <x v="3"/>
    <x v="62"/>
  </r>
  <r>
    <s v="Finding Dory"/>
    <x v="4"/>
    <x v="6"/>
  </r>
  <r>
    <s v="Cars 3"/>
    <x v="0"/>
    <x v="63"/>
  </r>
  <r>
    <s v="Cars 3"/>
    <x v="1"/>
    <x v="1"/>
  </r>
  <r>
    <s v="Cars 3"/>
    <x v="2"/>
    <x v="11"/>
  </r>
  <r>
    <s v="Cars 3"/>
    <x v="3"/>
    <x v="36"/>
  </r>
  <r>
    <s v="Cars 3"/>
    <x v="3"/>
    <x v="28"/>
  </r>
  <r>
    <s v="Cars 3"/>
    <x v="3"/>
    <x v="64"/>
  </r>
  <r>
    <s v="Cars 3"/>
    <x v="4"/>
    <x v="63"/>
  </r>
  <r>
    <s v="Cars 3"/>
    <x v="4"/>
    <x v="65"/>
  </r>
  <r>
    <s v="Cars 3"/>
    <x v="4"/>
    <x v="46"/>
  </r>
  <r>
    <s v="Cars 3"/>
    <x v="4"/>
    <x v="66"/>
  </r>
  <r>
    <s v="Coco"/>
    <x v="5"/>
    <x v="67"/>
  </r>
  <r>
    <s v="Coco"/>
    <x v="0"/>
    <x v="15"/>
  </r>
  <r>
    <s v="Coco"/>
    <x v="1"/>
    <x v="31"/>
  </r>
  <r>
    <s v="Coco"/>
    <x v="2"/>
    <x v="10"/>
  </r>
  <r>
    <s v="Coco"/>
    <x v="3"/>
    <x v="68"/>
  </r>
  <r>
    <s v="Coco"/>
    <x v="3"/>
    <x v="67"/>
  </r>
  <r>
    <s v="Coco"/>
    <x v="4"/>
    <x v="68"/>
  </r>
  <r>
    <s v="Coco"/>
    <x v="4"/>
    <x v="69"/>
  </r>
  <r>
    <s v="Coco"/>
    <x v="4"/>
    <x v="67"/>
  </r>
  <r>
    <s v="Coco"/>
    <x v="4"/>
    <x v="15"/>
  </r>
  <r>
    <s v="Incredibles 2"/>
    <x v="0"/>
    <x v="30"/>
  </r>
  <r>
    <s v="Incredibles 2"/>
    <x v="1"/>
    <x v="31"/>
  </r>
  <r>
    <s v="Incredibles 2"/>
    <x v="2"/>
    <x v="70"/>
  </r>
  <r>
    <s v="Incredibles 2"/>
    <x v="2"/>
    <x v="32"/>
  </r>
  <r>
    <s v="Incredibles 2"/>
    <x v="3"/>
    <x v="30"/>
  </r>
  <r>
    <s v="Incredibles 2"/>
    <x v="4"/>
    <x v="30"/>
  </r>
  <r>
    <s v="Toy Story 4"/>
    <x v="0"/>
    <x v="52"/>
  </r>
  <r>
    <s v="Toy Story 4"/>
    <x v="1"/>
    <x v="1"/>
  </r>
  <r>
    <s v="Toy Story 4"/>
    <x v="2"/>
    <x v="71"/>
  </r>
  <r>
    <s v="Toy Story 4"/>
    <x v="2"/>
    <x v="42"/>
  </r>
  <r>
    <s v="Toy Story 4"/>
    <x v="3"/>
    <x v="72"/>
  </r>
  <r>
    <s v="Toy Story 4"/>
    <x v="3"/>
    <x v="6"/>
  </r>
  <r>
    <s v="Toy Story 4"/>
    <x v="4"/>
    <x v="52"/>
  </r>
  <r>
    <s v="Toy Story 4"/>
    <x v="4"/>
    <x v="72"/>
  </r>
  <r>
    <s v="Toy Story 4"/>
    <x v="4"/>
    <x v="73"/>
  </r>
  <r>
    <s v="Toy Story 4"/>
    <x v="4"/>
    <x v="74"/>
  </r>
  <r>
    <s v="Toy Story 4"/>
    <x v="4"/>
    <x v="75"/>
  </r>
  <r>
    <s v="Toy Story 4"/>
    <x v="4"/>
    <x v="0"/>
  </r>
  <r>
    <s v="Toy Story 4"/>
    <x v="4"/>
    <x v="76"/>
  </r>
  <r>
    <s v="Toy Story 4"/>
    <x v="4"/>
    <x v="6"/>
  </r>
  <r>
    <s v="Onward"/>
    <x v="0"/>
    <x v="48"/>
  </r>
  <r>
    <s v="Onward"/>
    <x v="1"/>
    <x v="56"/>
  </r>
  <r>
    <s v="Onward"/>
    <x v="1"/>
    <x v="57"/>
  </r>
  <r>
    <s v="Onward"/>
    <x v="2"/>
    <x v="49"/>
  </r>
  <r>
    <s v="Onward"/>
    <x v="3"/>
    <x v="77"/>
  </r>
  <r>
    <s v="Onward"/>
    <x v="3"/>
    <x v="78"/>
  </r>
  <r>
    <s v="Onward"/>
    <x v="3"/>
    <x v="48"/>
  </r>
  <r>
    <s v="Onward"/>
    <x v="4"/>
    <x v="77"/>
  </r>
  <r>
    <s v="Onward"/>
    <x v="4"/>
    <x v="78"/>
  </r>
  <r>
    <s v="Onward"/>
    <x v="4"/>
    <x v="48"/>
  </r>
  <r>
    <s v="Soul"/>
    <x v="5"/>
    <x v="79"/>
  </r>
  <r>
    <s v="Soul"/>
    <x v="0"/>
    <x v="8"/>
  </r>
  <r>
    <s v="Soul"/>
    <x v="1"/>
    <x v="80"/>
  </r>
  <r>
    <s v="Soul"/>
    <x v="1"/>
    <x v="81"/>
  </r>
  <r>
    <s v="Soul"/>
    <x v="2"/>
    <x v="82"/>
  </r>
  <r>
    <s v="Soul"/>
    <x v="3"/>
    <x v="8"/>
  </r>
  <r>
    <s v="Soul"/>
    <x v="3"/>
    <x v="83"/>
  </r>
  <r>
    <s v="Soul"/>
    <x v="3"/>
    <x v="79"/>
  </r>
  <r>
    <s v="Soul"/>
    <x v="4"/>
    <x v="8"/>
  </r>
  <r>
    <s v="Soul"/>
    <x v="4"/>
    <x v="83"/>
  </r>
  <r>
    <s v="Soul"/>
    <x v="4"/>
    <x v="79"/>
  </r>
  <r>
    <s v="Luca"/>
    <x v="0"/>
    <x v="84"/>
  </r>
  <r>
    <s v="Luca"/>
    <x v="1"/>
    <x v="84"/>
  </r>
  <r>
    <s v="Luca"/>
    <x v="2"/>
    <x v="84"/>
  </r>
  <r>
    <s v="Luca"/>
    <x v="3"/>
    <x v="84"/>
  </r>
  <r>
    <s v="Luca"/>
    <x v="3"/>
    <x v="84"/>
  </r>
  <r>
    <s v="Luca"/>
    <x v="4"/>
    <x v="84"/>
  </r>
  <r>
    <s v="Luca"/>
    <x v="4"/>
    <x v="84"/>
  </r>
  <r>
    <s v="Luca"/>
    <x v="4"/>
    <x v="84"/>
  </r>
  <r>
    <s v="Turning Red"/>
    <x v="0"/>
    <x v="85"/>
  </r>
  <r>
    <s v="Turning Red"/>
    <x v="1"/>
    <x v="86"/>
  </r>
  <r>
    <s v="Turning Red"/>
    <x v="2"/>
    <x v="61"/>
  </r>
  <r>
    <s v="Turning Red"/>
    <x v="3"/>
    <x v="87"/>
  </r>
  <r>
    <s v="Turning Red"/>
    <x v="3"/>
    <x v="85"/>
  </r>
  <r>
    <s v="Turning Red"/>
    <x v="4"/>
    <x v="87"/>
  </r>
  <r>
    <s v="Turning Red"/>
    <x v="4"/>
    <x v="85"/>
  </r>
  <r>
    <s v="Turning Red"/>
    <x v="4"/>
    <x v="88"/>
  </r>
  <r>
    <s v="Lightyear"/>
    <x v="0"/>
    <x v="60"/>
  </r>
  <r>
    <s v="Lightyear"/>
    <x v="1"/>
    <x v="31"/>
  </r>
  <r>
    <s v="Lightyear"/>
    <x v="2"/>
    <x v="89"/>
  </r>
  <r>
    <s v="Lightyear"/>
    <x v="3"/>
    <x v="78"/>
  </r>
  <r>
    <s v="Lightyear"/>
    <x v="3"/>
    <x v="60"/>
  </r>
  <r>
    <s v="Lightyear"/>
    <x v="4"/>
    <x v="68"/>
  </r>
  <r>
    <s v="Lightyear"/>
    <x v="4"/>
    <x v="78"/>
  </r>
  <r>
    <s v="Lightyear"/>
    <x v="4"/>
    <x v="60"/>
  </r>
  <r>
    <s v="Elemental"/>
    <x v="0"/>
    <x v="55"/>
  </r>
  <r>
    <s v="Elemental"/>
    <x v="1"/>
    <x v="26"/>
  </r>
  <r>
    <s v="Elemental"/>
    <x v="2"/>
    <x v="45"/>
  </r>
  <r>
    <s v="Elemental"/>
    <x v="3"/>
    <x v="90"/>
  </r>
  <r>
    <s v="Elemental"/>
    <x v="3"/>
    <x v="91"/>
  </r>
  <r>
    <s v="Elemental"/>
    <x v="3"/>
    <x v="92"/>
  </r>
  <r>
    <s v="Elemental"/>
    <x v="4"/>
    <x v="90"/>
  </r>
  <r>
    <s v="Elemental"/>
    <x v="4"/>
    <x v="91"/>
  </r>
  <r>
    <s v="Elemental"/>
    <x v="4"/>
    <x v="92"/>
  </r>
  <r>
    <s v="Elemental"/>
    <x v="4"/>
    <x v="55"/>
  </r>
  <r>
    <s v="Inside Out 2"/>
    <x v="0"/>
    <x v="59"/>
  </r>
  <r>
    <s v="Inside Out 2"/>
    <x v="1"/>
    <x v="93"/>
  </r>
  <r>
    <s v="Inside Out 2"/>
    <x v="2"/>
    <x v="71"/>
  </r>
  <r>
    <s v="Inside Out 2"/>
    <x v="3"/>
    <x v="94"/>
  </r>
  <r>
    <s v="Inside Out 2"/>
    <x v="3"/>
    <x v="53"/>
  </r>
  <r>
    <s v="Inside Out 2"/>
    <x v="4"/>
    <x v="53"/>
  </r>
  <r>
    <s v="Inside Out 2"/>
    <x v="4"/>
    <x v="5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x v="0"/>
    <s v="Animated Feature"/>
    <x v="0"/>
  </r>
  <r>
    <x v="0"/>
    <s v="Original Screenplay"/>
    <x v="1"/>
  </r>
  <r>
    <x v="0"/>
    <s v="Adapted Screenplay"/>
    <x v="2"/>
  </r>
  <r>
    <x v="0"/>
    <s v="Original Score"/>
    <x v="1"/>
  </r>
  <r>
    <x v="0"/>
    <s v="Original Song"/>
    <x v="1"/>
  </r>
  <r>
    <x v="0"/>
    <s v="Other"/>
    <x v="3"/>
  </r>
  <r>
    <x v="1"/>
    <s v="Animated Feature"/>
    <x v="0"/>
  </r>
  <r>
    <x v="1"/>
    <s v="Adapted Screenplay"/>
    <x v="2"/>
  </r>
  <r>
    <x v="1"/>
    <s v="Original Score"/>
    <x v="1"/>
  </r>
  <r>
    <x v="2"/>
    <s v="Animated Feature"/>
    <x v="0"/>
  </r>
  <r>
    <x v="2"/>
    <s v="Original Screenplay"/>
    <x v="2"/>
  </r>
  <r>
    <x v="2"/>
    <s v="Original Song"/>
    <x v="1"/>
  </r>
  <r>
    <x v="3"/>
    <s v="Animated Feature"/>
    <x v="1"/>
  </r>
  <r>
    <x v="3"/>
    <s v="Adapted Screenplay"/>
    <x v="2"/>
  </r>
  <r>
    <x v="3"/>
    <s v="Original Score"/>
    <x v="1"/>
  </r>
  <r>
    <x v="3"/>
    <s v="Original Song"/>
    <x v="4"/>
  </r>
  <r>
    <x v="3"/>
    <s v="Sound Editing"/>
    <x v="1"/>
  </r>
  <r>
    <x v="4"/>
    <s v="Animated Feature"/>
    <x v="4"/>
  </r>
  <r>
    <x v="4"/>
    <s v="Original Screenplay"/>
    <x v="1"/>
  </r>
  <r>
    <x v="4"/>
    <s v="Adapted Screenplay"/>
    <x v="2"/>
  </r>
  <r>
    <x v="4"/>
    <s v="Original Score"/>
    <x v="1"/>
  </r>
  <r>
    <x v="4"/>
    <s v="Sound Editing"/>
    <x v="1"/>
  </r>
  <r>
    <x v="5"/>
    <s v="Animated Feature"/>
    <x v="4"/>
  </r>
  <r>
    <x v="5"/>
    <s v="Original Screenplay"/>
    <x v="1"/>
  </r>
  <r>
    <x v="5"/>
    <s v="Adapted Screenplay"/>
    <x v="2"/>
  </r>
  <r>
    <x v="5"/>
    <s v="Sound Editing"/>
    <x v="4"/>
  </r>
  <r>
    <x v="5"/>
    <s v="Sound Mixing"/>
    <x v="1"/>
  </r>
  <r>
    <x v="6"/>
    <s v="Animated Feature"/>
    <x v="1"/>
  </r>
  <r>
    <x v="6"/>
    <s v="Adapted Screenplay"/>
    <x v="2"/>
  </r>
  <r>
    <x v="6"/>
    <s v="Original Song"/>
    <x v="1"/>
  </r>
  <r>
    <x v="7"/>
    <s v="Animated Feature"/>
    <x v="4"/>
  </r>
  <r>
    <x v="7"/>
    <s v="Original Screenplay"/>
    <x v="1"/>
  </r>
  <r>
    <x v="7"/>
    <s v="Adapted Screenplay"/>
    <x v="2"/>
  </r>
  <r>
    <x v="7"/>
    <s v="Original Score"/>
    <x v="1"/>
  </r>
  <r>
    <x v="7"/>
    <s v="Sound Editing"/>
    <x v="1"/>
  </r>
  <r>
    <x v="7"/>
    <s v="Sound Mixing"/>
    <x v="1"/>
  </r>
  <r>
    <x v="8"/>
    <s v="Animated Feature"/>
    <x v="4"/>
  </r>
  <r>
    <x v="8"/>
    <s v="Original Screenplay"/>
    <x v="1"/>
  </r>
  <r>
    <x v="8"/>
    <s v="Adapted Screenplay"/>
    <x v="2"/>
  </r>
  <r>
    <x v="8"/>
    <s v="Original Score"/>
    <x v="1"/>
  </r>
  <r>
    <x v="8"/>
    <s v="Original Song"/>
    <x v="1"/>
  </r>
  <r>
    <x v="8"/>
    <s v="Sound Editing"/>
    <x v="1"/>
  </r>
  <r>
    <x v="8"/>
    <s v="Sound Mixing"/>
    <x v="1"/>
  </r>
  <r>
    <x v="9"/>
    <s v="Best Picture"/>
    <x v="1"/>
  </r>
  <r>
    <x v="9"/>
    <s v="Animated Feature"/>
    <x v="4"/>
  </r>
  <r>
    <x v="9"/>
    <s v="Original Screenplay"/>
    <x v="1"/>
  </r>
  <r>
    <x v="9"/>
    <s v="Adapted Screenplay"/>
    <x v="2"/>
  </r>
  <r>
    <x v="9"/>
    <s v="Original Score"/>
    <x v="4"/>
  </r>
  <r>
    <x v="9"/>
    <s v="Sound Editing"/>
    <x v="1"/>
  </r>
  <r>
    <x v="10"/>
    <s v="Best Picture"/>
    <x v="1"/>
  </r>
  <r>
    <x v="10"/>
    <s v="Animated Feature"/>
    <x v="4"/>
  </r>
  <r>
    <x v="10"/>
    <s v="Original Screenplay"/>
    <x v="2"/>
  </r>
  <r>
    <x v="10"/>
    <s v="Adapted Screenplay"/>
    <x v="1"/>
  </r>
  <r>
    <x v="10"/>
    <s v="Original Song"/>
    <x v="4"/>
  </r>
  <r>
    <x v="10"/>
    <s v="Sound Editing"/>
    <x v="1"/>
  </r>
  <r>
    <x v="11"/>
    <s v="Original Screenplay"/>
    <x v="2"/>
  </r>
  <r>
    <x v="12"/>
    <s v="Animated Feature"/>
    <x v="4"/>
  </r>
  <r>
    <x v="12"/>
    <s v="Adapted Screenplay"/>
    <x v="2"/>
  </r>
  <r>
    <x v="13"/>
    <s v="Original Screenplay"/>
    <x v="2"/>
  </r>
  <r>
    <x v="14"/>
    <s v="Animated Feature"/>
    <x v="4"/>
  </r>
  <r>
    <x v="14"/>
    <s v="Original Screenplay"/>
    <x v="1"/>
  </r>
  <r>
    <x v="14"/>
    <s v="Adapted Screenplay"/>
    <x v="2"/>
  </r>
  <r>
    <x v="15"/>
    <s v="Adapted Screenplay"/>
    <x v="2"/>
  </r>
  <r>
    <x v="16"/>
    <s v="Original Screenplay"/>
    <x v="2"/>
  </r>
  <r>
    <x v="17"/>
    <s v="Original Screenplay"/>
    <x v="2"/>
  </r>
  <r>
    <x v="18"/>
    <s v="Animated Feature"/>
    <x v="4"/>
  </r>
  <r>
    <x v="18"/>
    <s v="Adapted Screenplay"/>
    <x v="2"/>
  </r>
  <r>
    <x v="18"/>
    <s v="Original Song"/>
    <x v="4"/>
  </r>
  <r>
    <x v="19"/>
    <s v="Animated Feature"/>
    <x v="1"/>
  </r>
  <r>
    <x v="19"/>
    <s v="Original Screenplay"/>
    <x v="2"/>
  </r>
  <r>
    <x v="20"/>
    <s v="Animated Feature"/>
    <x v="4"/>
  </r>
  <r>
    <x v="20"/>
    <s v="Original Screenplay"/>
    <x v="2"/>
  </r>
  <r>
    <x v="20"/>
    <s v="Original Song"/>
    <x v="1"/>
  </r>
  <r>
    <x v="21"/>
    <s v="Animated Feature"/>
    <x v="1"/>
  </r>
  <r>
    <x v="21"/>
    <s v="Adapted Screenplay"/>
    <x v="2"/>
  </r>
  <r>
    <x v="22"/>
    <s v="Animated Feature"/>
    <x v="4"/>
  </r>
  <r>
    <x v="22"/>
    <s v="Adapted Screenplay"/>
    <x v="2"/>
  </r>
  <r>
    <x v="22"/>
    <s v="Original Score"/>
    <x v="4"/>
  </r>
  <r>
    <x v="22"/>
    <s v="Sound Editing"/>
    <x v="1"/>
  </r>
  <r>
    <x v="22"/>
    <s v="Sound Mixing"/>
    <x v="1"/>
  </r>
  <r>
    <x v="23"/>
    <s v="Animated Feature"/>
    <x v="1"/>
  </r>
  <r>
    <x v="23"/>
    <s v="Adapted Screenplay"/>
    <x v="2"/>
  </r>
  <r>
    <x v="24"/>
    <s v="Animated Feature"/>
    <x v="1"/>
  </r>
  <r>
    <x v="24"/>
    <s v="Adapted Screenplay"/>
    <x v="2"/>
  </r>
  <r>
    <x v="25"/>
    <s v="Original Screenplay"/>
    <x v="2"/>
  </r>
  <r>
    <x v="26"/>
    <s v="Animated Feature"/>
    <x v="1"/>
  </r>
  <r>
    <x v="26"/>
    <s v="Adapted Screenplay"/>
    <x v="2"/>
  </r>
  <r>
    <x v="27"/>
    <s v="Original Screenplay"/>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7E7EE2-CF9D-463F-A7D9-C56345805F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showAll="0"/>
    <pivotField showAll="0"/>
    <pivotField numFmtId="1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axis="axisRow" dataField="1"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4"/>
  </rowFields>
  <rowItems count="3">
    <i>
      <x/>
    </i>
    <i>
      <x v="1"/>
    </i>
    <i t="grand">
      <x/>
    </i>
  </rowItems>
  <colItems count="1">
    <i/>
  </colItems>
  <dataFields count="1">
    <dataField name="Count of Rating"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05D43F-D89B-424C-9E99-9AEE20545C5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5" firstHeaderRow="1" firstDataRow="1" firstDataCol="1"/>
  <pivotFields count="3">
    <pivotField showAll="0"/>
    <pivotField axis="axisRow" showAll="0">
      <items count="3">
        <item x="0"/>
        <item x="1"/>
        <item t="default"/>
      </items>
    </pivotField>
    <pivotField axis="axisRow" dataField="1" showAll="0">
      <items count="40">
        <item x="11"/>
        <item x="0"/>
        <item x="16"/>
        <item x="8"/>
        <item x="1"/>
        <item x="17"/>
        <item x="3"/>
        <item x="23"/>
        <item x="2"/>
        <item x="21"/>
        <item x="4"/>
        <item x="24"/>
        <item x="29"/>
        <item x="30"/>
        <item x="18"/>
        <item x="26"/>
        <item x="15"/>
        <item x="5"/>
        <item x="34"/>
        <item x="22"/>
        <item x="13"/>
        <item x="31"/>
        <item x="32"/>
        <item x="9"/>
        <item x="33"/>
        <item x="37"/>
        <item x="19"/>
        <item x="10"/>
        <item x="20"/>
        <item x="14"/>
        <item x="25"/>
        <item x="12"/>
        <item x="6"/>
        <item x="27"/>
        <item x="28"/>
        <item x="35"/>
        <item x="38"/>
        <item x="36"/>
        <item x="7"/>
        <item t="default"/>
      </items>
    </pivotField>
  </pivotFields>
  <rowFields count="2">
    <field x="1"/>
    <field x="2"/>
  </rowFields>
  <rowItems count="42">
    <i>
      <x/>
    </i>
    <i r="1">
      <x/>
    </i>
    <i r="1">
      <x v="1"/>
    </i>
    <i r="1">
      <x v="4"/>
    </i>
    <i r="1">
      <x v="8"/>
    </i>
    <i r="1">
      <x v="13"/>
    </i>
    <i r="1">
      <x v="16"/>
    </i>
    <i>
      <x v="1"/>
    </i>
    <i r="1">
      <x v="2"/>
    </i>
    <i r="1">
      <x v="3"/>
    </i>
    <i r="1">
      <x v="5"/>
    </i>
    <i r="1">
      <x v="6"/>
    </i>
    <i r="1">
      <x v="7"/>
    </i>
    <i r="1">
      <x v="9"/>
    </i>
    <i r="1">
      <x v="10"/>
    </i>
    <i r="1">
      <x v="11"/>
    </i>
    <i r="1">
      <x v="12"/>
    </i>
    <i r="1">
      <x v="14"/>
    </i>
    <i r="1">
      <x v="15"/>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t="grand">
      <x/>
    </i>
  </rowItems>
  <colItems count="1">
    <i/>
  </colItems>
  <dataFields count="1">
    <dataField name="Count of valu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8DB051-E78E-4012-BAFE-687FB359B26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9" firstHeaderRow="1" firstDataRow="2" firstDataCol="1"/>
  <pivotFields count="3">
    <pivotField showAll="0"/>
    <pivotField axis="axisCol" showAll="0">
      <items count="7">
        <item h="1" x="5"/>
        <item x="0"/>
        <item h="1" x="1"/>
        <item h="1" x="2"/>
        <item h="1" x="3"/>
        <item h="1" x="4"/>
        <item t="default"/>
      </items>
    </pivotField>
    <pivotField axis="axisRow" dataField="1" showAll="0">
      <items count="96">
        <item x="67"/>
        <item x="5"/>
        <item x="93"/>
        <item x="6"/>
        <item x="60"/>
        <item x="14"/>
        <item x="81"/>
        <item x="46"/>
        <item x="28"/>
        <item x="13"/>
        <item x="2"/>
        <item x="30"/>
        <item x="38"/>
        <item x="91"/>
        <item x="63"/>
        <item x="20"/>
        <item x="33"/>
        <item x="22"/>
        <item x="48"/>
        <item x="82"/>
        <item x="10"/>
        <item x="94"/>
        <item x="29"/>
        <item x="21"/>
        <item x="54"/>
        <item x="45"/>
        <item x="85"/>
        <item x="12"/>
        <item x="18"/>
        <item x="58"/>
        <item x="65"/>
        <item x="89"/>
        <item x="27"/>
        <item x="17"/>
        <item x="37"/>
        <item x="78"/>
        <item x="69"/>
        <item x="57"/>
        <item x="25"/>
        <item x="84"/>
        <item x="23"/>
        <item x="39"/>
        <item x="40"/>
        <item x="41"/>
        <item x="9"/>
        <item x="4"/>
        <item x="90"/>
        <item x="0"/>
        <item x="32"/>
        <item x="42"/>
        <item x="66"/>
        <item x="34"/>
        <item x="52"/>
        <item x="7"/>
        <item x="87"/>
        <item x="16"/>
        <item x="92"/>
        <item x="77"/>
        <item x="59"/>
        <item x="79"/>
        <item x="11"/>
        <item x="36"/>
        <item x="49"/>
        <item x="15"/>
        <item x="61"/>
        <item x="86"/>
        <item x="47"/>
        <item x="71"/>
        <item x="73"/>
        <item x="68"/>
        <item x="53"/>
        <item x="44"/>
        <item x="31"/>
        <item x="83"/>
        <item x="64"/>
        <item x="56"/>
        <item x="70"/>
        <item x="8"/>
        <item x="55"/>
        <item x="35"/>
        <item x="24"/>
        <item x="3"/>
        <item x="1"/>
        <item x="74"/>
        <item x="19"/>
        <item x="50"/>
        <item x="51"/>
        <item x="88"/>
        <item x="72"/>
        <item x="26"/>
        <item x="43"/>
        <item x="80"/>
        <item x="75"/>
        <item x="62"/>
        <item x="76"/>
        <item t="default"/>
      </items>
    </pivotField>
  </pivotFields>
  <rowFields count="1">
    <field x="2"/>
  </rowFields>
  <rowItems count="15">
    <i>
      <x v="3"/>
    </i>
    <i>
      <x v="4"/>
    </i>
    <i>
      <x v="11"/>
    </i>
    <i>
      <x v="14"/>
    </i>
    <i>
      <x v="18"/>
    </i>
    <i>
      <x v="26"/>
    </i>
    <i>
      <x v="39"/>
    </i>
    <i>
      <x v="47"/>
    </i>
    <i>
      <x v="52"/>
    </i>
    <i>
      <x v="58"/>
    </i>
    <i>
      <x v="63"/>
    </i>
    <i>
      <x v="66"/>
    </i>
    <i>
      <x v="77"/>
    </i>
    <i>
      <x v="78"/>
    </i>
    <i t="grand">
      <x/>
    </i>
  </rowItems>
  <colFields count="1">
    <field x="1"/>
  </colFields>
  <colItems count="2">
    <i>
      <x v="1"/>
    </i>
    <i t="grand">
      <x/>
    </i>
  </colItems>
  <dataFields count="1">
    <dataField name="Count of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936B40-A065-4C46-AFAC-F10324E6107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_">
  <location ref="A3:B28" firstHeaderRow="1" firstDataRow="1" firstDataCol="1"/>
  <pivotFields count="9">
    <pivotField showAll="0"/>
    <pivotField showAll="0"/>
    <pivotField numFmtId="1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dataField="1"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8"/>
  </rowFields>
  <rowItems count="25">
    <i>
      <x v="1"/>
    </i>
    <i>
      <x v="4"/>
    </i>
    <i>
      <x v="5"/>
    </i>
    <i>
      <x v="7"/>
    </i>
    <i>
      <x v="9"/>
    </i>
    <i>
      <x v="10"/>
    </i>
    <i>
      <x v="12"/>
    </i>
    <i>
      <x v="13"/>
    </i>
    <i>
      <x v="14"/>
    </i>
    <i>
      <x v="15"/>
    </i>
    <i>
      <x v="16"/>
    </i>
    <i>
      <x v="17"/>
    </i>
    <i>
      <x v="18"/>
    </i>
    <i>
      <x v="19"/>
    </i>
    <i>
      <x v="21"/>
    </i>
    <i>
      <x v="22"/>
    </i>
    <i>
      <x v="23"/>
    </i>
    <i>
      <x v="24"/>
    </i>
    <i>
      <x v="25"/>
    </i>
    <i>
      <x v="26"/>
    </i>
    <i>
      <x v="27"/>
    </i>
    <i>
      <x v="28"/>
    </i>
    <i>
      <x v="29"/>
    </i>
    <i>
      <x v="30"/>
    </i>
    <i t="grand">
      <x/>
    </i>
  </rowItems>
  <colItems count="1">
    <i/>
  </colItems>
  <dataFields count="1">
    <dataField name="Count of Years (release_dat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1087D3-E862-432D-89D1-AB0099EF5994}" name="Most Nominated Film"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rowPageCount="1" colPageCount="1"/>
  <pivotFields count="3">
    <pivotField axis="axisRow" dataField="1" showAll="0" sortType="ascending">
      <items count="29">
        <item x="1"/>
        <item x="12"/>
        <item x="6"/>
        <item x="11"/>
        <item x="17"/>
        <item x="18"/>
        <item x="26"/>
        <item x="16"/>
        <item x="4"/>
        <item x="19"/>
        <item x="14"/>
        <item x="27"/>
        <item x="25"/>
        <item x="23"/>
        <item x="13"/>
        <item x="3"/>
        <item x="21"/>
        <item x="7"/>
        <item x="22"/>
        <item x="15"/>
        <item x="5"/>
        <item x="0"/>
        <item x="2"/>
        <item x="10"/>
        <item x="20"/>
        <item x="24"/>
        <item x="9"/>
        <item x="8"/>
        <item t="default"/>
      </items>
    </pivotField>
    <pivotField showAll="0"/>
    <pivotField axis="axisPage" multipleItemSelectionAllowed="1" showAll="0">
      <items count="6">
        <item h="1" x="0"/>
        <item h="1" x="2"/>
        <item h="1" x="1"/>
        <item x="4"/>
        <item h="1" x="3"/>
        <item t="default"/>
      </items>
    </pivotField>
  </pivotFields>
  <rowFields count="1">
    <field x="0"/>
  </rowFields>
  <rowItems count="13">
    <i>
      <x v="1"/>
    </i>
    <i>
      <x v="5"/>
    </i>
    <i>
      <x v="8"/>
    </i>
    <i>
      <x v="10"/>
    </i>
    <i>
      <x v="15"/>
    </i>
    <i>
      <x v="17"/>
    </i>
    <i>
      <x v="18"/>
    </i>
    <i>
      <x v="20"/>
    </i>
    <i>
      <x v="23"/>
    </i>
    <i>
      <x v="24"/>
    </i>
    <i>
      <x v="26"/>
    </i>
    <i>
      <x v="27"/>
    </i>
    <i t="grand">
      <x/>
    </i>
  </rowItems>
  <colItems count="1">
    <i/>
  </colItems>
  <pageFields count="1">
    <pageField fld="2" hier="-1"/>
  </pageField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ixar_films" connectionId="4" xr16:uid="{A8051317-652C-4D7C-8950-536BE2CABBA5}"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pixar_people" connectionId="5" xr16:uid="{5845952E-32B2-47EF-A778-5DC457CF6196}"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ox_office" connectionId="2" xr16:uid="{E333A689-82EE-4EFA-925F-1EFE9AFB33CA}"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public_response" connectionId="6" xr16:uid="{6A41B030-9588-4259-8ACB-0E411BEDFDF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academy" connectionId="1" xr16:uid="{CD5F54C5-E8F3-4EB4-81AB-3D9D841A25FC}"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genres" connectionId="3" xr16:uid="{2218AA28-C8B0-4F8C-85A4-287B6ECC18FA}"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3202C-EB0F-4584-A826-C12D5ABC1794}">
  <dimension ref="A1:B26"/>
  <sheetViews>
    <sheetView tabSelected="1" workbookViewId="0">
      <selection activeCell="B2" sqref="B2"/>
    </sheetView>
  </sheetViews>
  <sheetFormatPr defaultRowHeight="14.4" x14ac:dyDescent="0.3"/>
  <cols>
    <col min="1" max="1" width="94.44140625" bestFit="1" customWidth="1"/>
    <col min="2" max="2" width="25.21875" style="17" customWidth="1"/>
    <col min="3" max="3" width="22.88671875" bestFit="1" customWidth="1"/>
  </cols>
  <sheetData>
    <row r="1" spans="1:2" x14ac:dyDescent="0.3">
      <c r="A1" s="14" t="s">
        <v>250</v>
      </c>
      <c r="B1" s="15" t="s">
        <v>251</v>
      </c>
    </row>
    <row r="2" spans="1:2" x14ac:dyDescent="0.3">
      <c r="A2" s="11" t="s">
        <v>290</v>
      </c>
      <c r="B2" s="16">
        <v>28</v>
      </c>
    </row>
    <row r="3" spans="1:2" x14ac:dyDescent="0.3">
      <c r="A3" s="11" t="s">
        <v>291</v>
      </c>
      <c r="B3" s="16" t="s">
        <v>292</v>
      </c>
    </row>
    <row r="4" spans="1:2" x14ac:dyDescent="0.3">
      <c r="A4" s="11" t="s">
        <v>293</v>
      </c>
      <c r="B4" s="16">
        <v>13</v>
      </c>
    </row>
    <row r="5" spans="1:2" x14ac:dyDescent="0.3">
      <c r="A5" s="11" t="s">
        <v>294</v>
      </c>
      <c r="B5" s="16">
        <v>15</v>
      </c>
    </row>
    <row r="6" spans="1:2" x14ac:dyDescent="0.3">
      <c r="A6" s="11" t="s">
        <v>295</v>
      </c>
      <c r="B6" s="16" t="s">
        <v>62</v>
      </c>
    </row>
    <row r="7" spans="1:2" x14ac:dyDescent="0.3">
      <c r="A7" s="11" t="s">
        <v>296</v>
      </c>
      <c r="B7" s="16" t="s">
        <v>297</v>
      </c>
    </row>
    <row r="8" spans="1:2" x14ac:dyDescent="0.3">
      <c r="A8" s="11" t="s">
        <v>298</v>
      </c>
      <c r="B8" s="16" t="s">
        <v>299</v>
      </c>
    </row>
    <row r="9" spans="1:2" x14ac:dyDescent="0.3">
      <c r="A9" s="11" t="s">
        <v>300</v>
      </c>
      <c r="B9" s="16" t="s">
        <v>301</v>
      </c>
    </row>
    <row r="10" spans="1:2" x14ac:dyDescent="0.3">
      <c r="A10" s="11" t="s">
        <v>302</v>
      </c>
      <c r="B10" s="16" t="s">
        <v>303</v>
      </c>
    </row>
    <row r="11" spans="1:2" x14ac:dyDescent="0.3">
      <c r="A11" s="11" t="s">
        <v>304</v>
      </c>
      <c r="B11" s="16" t="s">
        <v>305</v>
      </c>
    </row>
    <row r="12" spans="1:2" ht="28.8" x14ac:dyDescent="0.3">
      <c r="A12" s="11" t="s">
        <v>306</v>
      </c>
      <c r="B12" s="16" t="s">
        <v>307</v>
      </c>
    </row>
    <row r="13" spans="1:2" x14ac:dyDescent="0.3">
      <c r="A13" s="11" t="s">
        <v>308</v>
      </c>
      <c r="B13" s="16" t="s">
        <v>309</v>
      </c>
    </row>
    <row r="14" spans="1:2" x14ac:dyDescent="0.3">
      <c r="A14" s="11" t="s">
        <v>310</v>
      </c>
      <c r="B14" s="16">
        <v>3</v>
      </c>
    </row>
    <row r="15" spans="1:2" x14ac:dyDescent="0.3">
      <c r="A15" s="11" t="s">
        <v>311</v>
      </c>
      <c r="B15" s="16" t="s">
        <v>312</v>
      </c>
    </row>
    <row r="16" spans="1:2" x14ac:dyDescent="0.3">
      <c r="A16" s="11" t="s">
        <v>313</v>
      </c>
      <c r="B16" s="16" t="s">
        <v>314</v>
      </c>
    </row>
    <row r="17" spans="1:2" x14ac:dyDescent="0.3">
      <c r="A17" s="11" t="s">
        <v>315</v>
      </c>
      <c r="B17" s="16" t="s">
        <v>181</v>
      </c>
    </row>
    <row r="18" spans="1:2" x14ac:dyDescent="0.3">
      <c r="A18" s="11" t="s">
        <v>316</v>
      </c>
      <c r="B18" s="16" t="s">
        <v>3</v>
      </c>
    </row>
    <row r="19" spans="1:2" x14ac:dyDescent="0.3">
      <c r="A19" s="11" t="s">
        <v>317</v>
      </c>
      <c r="B19" s="16" t="s">
        <v>19</v>
      </c>
    </row>
    <row r="20" spans="1:2" x14ac:dyDescent="0.3">
      <c r="A20" s="11" t="s">
        <v>318</v>
      </c>
      <c r="B20" s="16" t="s">
        <v>14</v>
      </c>
    </row>
    <row r="21" spans="1:2" ht="28.8" x14ac:dyDescent="0.3">
      <c r="A21" s="11" t="s">
        <v>319</v>
      </c>
      <c r="B21" s="16" t="s">
        <v>320</v>
      </c>
    </row>
    <row r="22" spans="1:2" ht="28.8" x14ac:dyDescent="0.3">
      <c r="A22" s="11" t="s">
        <v>321</v>
      </c>
      <c r="B22" s="16" t="s">
        <v>322</v>
      </c>
    </row>
    <row r="23" spans="1:2" x14ac:dyDescent="0.3">
      <c r="A23" s="11" t="s">
        <v>325</v>
      </c>
      <c r="B23" s="16">
        <v>9</v>
      </c>
    </row>
    <row r="24" spans="1:2" x14ac:dyDescent="0.3">
      <c r="A24" s="11" t="s">
        <v>323</v>
      </c>
      <c r="B24" s="16" t="s">
        <v>21</v>
      </c>
    </row>
    <row r="25" spans="1:2" ht="28.8" x14ac:dyDescent="0.3">
      <c r="A25" s="11" t="s">
        <v>324</v>
      </c>
      <c r="B25" s="16" t="s">
        <v>326</v>
      </c>
    </row>
    <row r="26" spans="1:2" x14ac:dyDescent="0.3">
      <c r="A26" s="11"/>
      <c r="B26" s="1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1AB41-46BA-450D-AFD9-5B3951369F87}">
  <dimension ref="A3:C19"/>
  <sheetViews>
    <sheetView workbookViewId="0">
      <selection activeCell="A3" sqref="A3:C19"/>
    </sheetView>
  </sheetViews>
  <sheetFormatPr defaultRowHeight="14.4" x14ac:dyDescent="0.3"/>
  <cols>
    <col min="1" max="1" width="14.109375" bestFit="1" customWidth="1"/>
    <col min="2" max="2" width="15.5546875" bestFit="1" customWidth="1"/>
    <col min="3" max="3" width="10.77734375" bestFit="1" customWidth="1"/>
    <col min="4" max="4" width="8.5546875" bestFit="1" customWidth="1"/>
    <col min="5" max="5" width="8.6640625" bestFit="1" customWidth="1"/>
    <col min="6" max="6" width="11.5546875" bestFit="1" customWidth="1"/>
    <col min="7" max="7" width="10.33203125" bestFit="1" customWidth="1"/>
    <col min="8" max="8" width="10.77734375" bestFit="1" customWidth="1"/>
    <col min="9" max="10" width="13.44140625" bestFit="1" customWidth="1"/>
    <col min="11" max="11" width="16.21875" bestFit="1" customWidth="1"/>
    <col min="12" max="12" width="12" bestFit="1" customWidth="1"/>
    <col min="13" max="13" width="14.77734375" bestFit="1" customWidth="1"/>
    <col min="14" max="14" width="15.109375" bestFit="1" customWidth="1"/>
    <col min="15" max="15" width="17.88671875" bestFit="1" customWidth="1"/>
    <col min="16" max="16" width="14.21875" bestFit="1" customWidth="1"/>
    <col min="17" max="17" width="17" bestFit="1" customWidth="1"/>
    <col min="18" max="18" width="12.88671875" bestFit="1" customWidth="1"/>
    <col min="19" max="19" width="15.6640625" bestFit="1" customWidth="1"/>
    <col min="20" max="20" width="13.77734375" bestFit="1" customWidth="1"/>
    <col min="21" max="21" width="16.5546875" bestFit="1" customWidth="1"/>
    <col min="22" max="22" width="12.88671875" bestFit="1" customWidth="1"/>
    <col min="23" max="23" width="15.6640625" bestFit="1" customWidth="1"/>
    <col min="24" max="24" width="15.33203125" bestFit="1" customWidth="1"/>
    <col min="25" max="25" width="18.109375" bestFit="1" customWidth="1"/>
    <col min="26" max="26" width="12.77734375" bestFit="1" customWidth="1"/>
    <col min="27" max="27" width="15.5546875" bestFit="1" customWidth="1"/>
    <col min="28" max="28" width="12.21875" bestFit="1" customWidth="1"/>
    <col min="29" max="29" width="15" bestFit="1" customWidth="1"/>
    <col min="30" max="30" width="10.77734375" bestFit="1" customWidth="1"/>
  </cols>
  <sheetData>
    <row r="3" spans="1:3" x14ac:dyDescent="0.3">
      <c r="A3" s="6" t="s">
        <v>282</v>
      </c>
      <c r="B3" s="6" t="s">
        <v>283</v>
      </c>
    </row>
    <row r="4" spans="1:3" x14ac:dyDescent="0.3">
      <c r="A4" s="6" t="s">
        <v>253</v>
      </c>
      <c r="B4" t="s">
        <v>61</v>
      </c>
      <c r="C4" t="s">
        <v>252</v>
      </c>
    </row>
    <row r="5" spans="1:3" x14ac:dyDescent="0.3">
      <c r="A5" s="7" t="s">
        <v>71</v>
      </c>
      <c r="B5">
        <v>3</v>
      </c>
      <c r="C5">
        <v>3</v>
      </c>
    </row>
    <row r="6" spans="1:3" x14ac:dyDescent="0.3">
      <c r="A6" s="7" t="s">
        <v>127</v>
      </c>
      <c r="B6">
        <v>1</v>
      </c>
      <c r="C6">
        <v>1</v>
      </c>
    </row>
    <row r="7" spans="1:3" x14ac:dyDescent="0.3">
      <c r="A7" s="7" t="s">
        <v>97</v>
      </c>
      <c r="B7">
        <v>3</v>
      </c>
      <c r="C7">
        <v>3</v>
      </c>
    </row>
    <row r="8" spans="1:3" x14ac:dyDescent="0.3">
      <c r="A8" s="7" t="s">
        <v>130</v>
      </c>
      <c r="B8">
        <v>1</v>
      </c>
      <c r="C8">
        <v>1</v>
      </c>
    </row>
    <row r="9" spans="1:3" x14ac:dyDescent="0.3">
      <c r="A9" s="7" t="s">
        <v>115</v>
      </c>
      <c r="B9">
        <v>2</v>
      </c>
      <c r="C9">
        <v>2</v>
      </c>
    </row>
    <row r="10" spans="1:3" x14ac:dyDescent="0.3">
      <c r="A10" s="7" t="s">
        <v>152</v>
      </c>
      <c r="B10">
        <v>1</v>
      </c>
      <c r="C10">
        <v>1</v>
      </c>
    </row>
    <row r="11" spans="1:3" x14ac:dyDescent="0.3">
      <c r="A11" s="7" t="s">
        <v>151</v>
      </c>
      <c r="B11">
        <v>1</v>
      </c>
      <c r="C11">
        <v>1</v>
      </c>
    </row>
    <row r="12" spans="1:3" x14ac:dyDescent="0.3">
      <c r="A12" s="7" t="s">
        <v>62</v>
      </c>
      <c r="B12">
        <v>5</v>
      </c>
      <c r="C12">
        <v>5</v>
      </c>
    </row>
    <row r="13" spans="1:3" x14ac:dyDescent="0.3">
      <c r="A13" s="7" t="s">
        <v>119</v>
      </c>
      <c r="B13">
        <v>1</v>
      </c>
      <c r="C13">
        <v>1</v>
      </c>
    </row>
    <row r="14" spans="1:3" x14ac:dyDescent="0.3">
      <c r="A14" s="7" t="s">
        <v>126</v>
      </c>
      <c r="B14">
        <v>1</v>
      </c>
      <c r="C14">
        <v>1</v>
      </c>
    </row>
    <row r="15" spans="1:3" x14ac:dyDescent="0.3">
      <c r="A15" s="7" t="s">
        <v>82</v>
      </c>
      <c r="B15">
        <v>2</v>
      </c>
      <c r="C15">
        <v>2</v>
      </c>
    </row>
    <row r="16" spans="1:3" x14ac:dyDescent="0.3">
      <c r="A16" s="7" t="s">
        <v>114</v>
      </c>
      <c r="B16">
        <v>2</v>
      </c>
      <c r="C16">
        <v>2</v>
      </c>
    </row>
    <row r="17" spans="1:3" x14ac:dyDescent="0.3">
      <c r="A17" s="7" t="s">
        <v>74</v>
      </c>
      <c r="B17">
        <v>4</v>
      </c>
      <c r="C17">
        <v>4</v>
      </c>
    </row>
    <row r="18" spans="1:3" x14ac:dyDescent="0.3">
      <c r="A18" s="7" t="s">
        <v>122</v>
      </c>
      <c r="B18">
        <v>2</v>
      </c>
      <c r="C18">
        <v>2</v>
      </c>
    </row>
    <row r="19" spans="1:3" x14ac:dyDescent="0.3">
      <c r="A19" s="7" t="s">
        <v>252</v>
      </c>
      <c r="B19">
        <v>29</v>
      </c>
      <c r="C19">
        <v>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95ACC-BF2C-4AB3-BDC6-CCC223F28329}">
  <dimension ref="A3:B28"/>
  <sheetViews>
    <sheetView topLeftCell="A3" workbookViewId="0">
      <selection activeCell="A3" sqref="A3:B28"/>
    </sheetView>
  </sheetViews>
  <sheetFormatPr defaultRowHeight="14.4" x14ac:dyDescent="0.3"/>
  <cols>
    <col min="1" max="1" width="12.5546875" bestFit="1" customWidth="1"/>
    <col min="2" max="2" width="26.109375" bestFit="1" customWidth="1"/>
  </cols>
  <sheetData>
    <row r="3" spans="1:2" x14ac:dyDescent="0.3">
      <c r="A3" s="6" t="s">
        <v>327</v>
      </c>
      <c r="B3" t="s">
        <v>281</v>
      </c>
    </row>
    <row r="4" spans="1:2" x14ac:dyDescent="0.3">
      <c r="A4" s="7" t="s">
        <v>257</v>
      </c>
      <c r="B4">
        <v>1</v>
      </c>
    </row>
    <row r="5" spans="1:2" x14ac:dyDescent="0.3">
      <c r="A5" s="7" t="s">
        <v>258</v>
      </c>
      <c r="B5">
        <v>1</v>
      </c>
    </row>
    <row r="6" spans="1:2" x14ac:dyDescent="0.3">
      <c r="A6" s="7" t="s">
        <v>259</v>
      </c>
      <c r="B6">
        <v>1</v>
      </c>
    </row>
    <row r="7" spans="1:2" x14ac:dyDescent="0.3">
      <c r="A7" s="7" t="s">
        <v>260</v>
      </c>
      <c r="B7">
        <v>1</v>
      </c>
    </row>
    <row r="8" spans="1:2" x14ac:dyDescent="0.3">
      <c r="A8" s="7" t="s">
        <v>261</v>
      </c>
      <c r="B8">
        <v>1</v>
      </c>
    </row>
    <row r="9" spans="1:2" x14ac:dyDescent="0.3">
      <c r="A9" s="7" t="s">
        <v>262</v>
      </c>
      <c r="B9">
        <v>1</v>
      </c>
    </row>
    <row r="10" spans="1:2" x14ac:dyDescent="0.3">
      <c r="A10" s="7" t="s">
        <v>263</v>
      </c>
      <c r="B10">
        <v>1</v>
      </c>
    </row>
    <row r="11" spans="1:2" x14ac:dyDescent="0.3">
      <c r="A11" s="7" t="s">
        <v>264</v>
      </c>
      <c r="B11">
        <v>1</v>
      </c>
    </row>
    <row r="12" spans="1:2" x14ac:dyDescent="0.3">
      <c r="A12" s="7" t="s">
        <v>265</v>
      </c>
      <c r="B12">
        <v>1</v>
      </c>
    </row>
    <row r="13" spans="1:2" x14ac:dyDescent="0.3">
      <c r="A13" s="7" t="s">
        <v>266</v>
      </c>
      <c r="B13">
        <v>1</v>
      </c>
    </row>
    <row r="14" spans="1:2" x14ac:dyDescent="0.3">
      <c r="A14" s="7" t="s">
        <v>267</v>
      </c>
      <c r="B14">
        <v>1</v>
      </c>
    </row>
    <row r="15" spans="1:2" x14ac:dyDescent="0.3">
      <c r="A15" s="7" t="s">
        <v>268</v>
      </c>
      <c r="B15">
        <v>1</v>
      </c>
    </row>
    <row r="16" spans="1:2" x14ac:dyDescent="0.3">
      <c r="A16" s="7" t="s">
        <v>269</v>
      </c>
      <c r="B16">
        <v>1</v>
      </c>
    </row>
    <row r="17" spans="1:2" x14ac:dyDescent="0.3">
      <c r="A17" s="7" t="s">
        <v>270</v>
      </c>
      <c r="B17">
        <v>1</v>
      </c>
    </row>
    <row r="18" spans="1:2" x14ac:dyDescent="0.3">
      <c r="A18" s="7" t="s">
        <v>271</v>
      </c>
      <c r="B18">
        <v>2</v>
      </c>
    </row>
    <row r="19" spans="1:2" x14ac:dyDescent="0.3">
      <c r="A19" s="7" t="s">
        <v>272</v>
      </c>
      <c r="B19">
        <v>1</v>
      </c>
    </row>
    <row r="20" spans="1:2" x14ac:dyDescent="0.3">
      <c r="A20" s="7" t="s">
        <v>273</v>
      </c>
      <c r="B20">
        <v>2</v>
      </c>
    </row>
    <row r="21" spans="1:2" x14ac:dyDescent="0.3">
      <c r="A21" s="7" t="s">
        <v>274</v>
      </c>
      <c r="B21">
        <v>1</v>
      </c>
    </row>
    <row r="22" spans="1:2" x14ac:dyDescent="0.3">
      <c r="A22" s="7" t="s">
        <v>275</v>
      </c>
      <c r="B22">
        <v>1</v>
      </c>
    </row>
    <row r="23" spans="1:2" x14ac:dyDescent="0.3">
      <c r="A23" s="7" t="s">
        <v>276</v>
      </c>
      <c r="B23">
        <v>2</v>
      </c>
    </row>
    <row r="24" spans="1:2" x14ac:dyDescent="0.3">
      <c r="A24" s="7" t="s">
        <v>277</v>
      </c>
      <c r="B24">
        <v>1</v>
      </c>
    </row>
    <row r="25" spans="1:2" x14ac:dyDescent="0.3">
      <c r="A25" s="7" t="s">
        <v>278</v>
      </c>
      <c r="B25">
        <v>2</v>
      </c>
    </row>
    <row r="26" spans="1:2" x14ac:dyDescent="0.3">
      <c r="A26" s="7" t="s">
        <v>279</v>
      </c>
      <c r="B26">
        <v>1</v>
      </c>
    </row>
    <row r="27" spans="1:2" x14ac:dyDescent="0.3">
      <c r="A27" s="7" t="s">
        <v>280</v>
      </c>
      <c r="B27">
        <v>1</v>
      </c>
    </row>
    <row r="28" spans="1:2" x14ac:dyDescent="0.3">
      <c r="A28" s="7" t="s">
        <v>252</v>
      </c>
      <c r="B28">
        <v>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ACF36-4330-458E-B6ED-D3EA6142EE98}">
  <dimension ref="A1:B16"/>
  <sheetViews>
    <sheetView workbookViewId="0">
      <selection sqref="A1:B16"/>
    </sheetView>
  </sheetViews>
  <sheetFormatPr defaultRowHeight="14.4" x14ac:dyDescent="0.3"/>
  <cols>
    <col min="1" max="1" width="13.33203125" bestFit="1" customWidth="1"/>
    <col min="2" max="2" width="12.33203125" bestFit="1" customWidth="1"/>
  </cols>
  <sheetData>
    <row r="1" spans="1:2" x14ac:dyDescent="0.3">
      <c r="A1" s="6" t="s">
        <v>186</v>
      </c>
      <c r="B1" t="s">
        <v>197</v>
      </c>
    </row>
    <row r="3" spans="1:2" x14ac:dyDescent="0.3">
      <c r="A3" s="6" t="s">
        <v>253</v>
      </c>
      <c r="B3" t="s">
        <v>289</v>
      </c>
    </row>
    <row r="4" spans="1:2" x14ac:dyDescent="0.3">
      <c r="A4" s="7" t="s">
        <v>29</v>
      </c>
      <c r="B4" s="13">
        <v>1</v>
      </c>
    </row>
    <row r="5" spans="1:2" x14ac:dyDescent="0.3">
      <c r="A5" s="7" t="s">
        <v>41</v>
      </c>
      <c r="B5" s="13">
        <v>2</v>
      </c>
    </row>
    <row r="6" spans="1:2" x14ac:dyDescent="0.3">
      <c r="A6" s="7" t="s">
        <v>12</v>
      </c>
      <c r="B6" s="13">
        <v>1</v>
      </c>
    </row>
    <row r="7" spans="1:2" x14ac:dyDescent="0.3">
      <c r="A7" s="7" t="s">
        <v>33</v>
      </c>
      <c r="B7" s="13">
        <v>1</v>
      </c>
    </row>
    <row r="8" spans="1:2" x14ac:dyDescent="0.3">
      <c r="A8" s="7" t="s">
        <v>10</v>
      </c>
      <c r="B8" s="13">
        <v>1</v>
      </c>
    </row>
    <row r="9" spans="1:2" x14ac:dyDescent="0.3">
      <c r="A9" s="7" t="s">
        <v>19</v>
      </c>
      <c r="B9" s="13">
        <v>1</v>
      </c>
    </row>
    <row r="10" spans="1:2" x14ac:dyDescent="0.3">
      <c r="A10" s="7" t="s">
        <v>49</v>
      </c>
      <c r="B10" s="13">
        <v>2</v>
      </c>
    </row>
    <row r="11" spans="1:2" x14ac:dyDescent="0.3">
      <c r="A11" s="7" t="s">
        <v>14</v>
      </c>
      <c r="B11" s="13">
        <v>2</v>
      </c>
    </row>
    <row r="12" spans="1:2" x14ac:dyDescent="0.3">
      <c r="A12" s="7" t="s">
        <v>25</v>
      </c>
      <c r="B12" s="13">
        <v>2</v>
      </c>
    </row>
    <row r="13" spans="1:2" x14ac:dyDescent="0.3">
      <c r="A13" s="7" t="s">
        <v>45</v>
      </c>
      <c r="B13" s="13">
        <v>1</v>
      </c>
    </row>
    <row r="14" spans="1:2" x14ac:dyDescent="0.3">
      <c r="A14" s="7" t="s">
        <v>23</v>
      </c>
      <c r="B14" s="13">
        <v>2</v>
      </c>
    </row>
    <row r="15" spans="1:2" x14ac:dyDescent="0.3">
      <c r="A15" s="7" t="s">
        <v>21</v>
      </c>
      <c r="B15" s="13">
        <v>1</v>
      </c>
    </row>
    <row r="16" spans="1:2" x14ac:dyDescent="0.3">
      <c r="A16" s="7" t="s">
        <v>252</v>
      </c>
      <c r="B16" s="13">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8E41B-E44C-4492-A549-9967FE466768}">
  <dimension ref="A1:K29"/>
  <sheetViews>
    <sheetView workbookViewId="0"/>
  </sheetViews>
  <sheetFormatPr defaultRowHeight="14.4" x14ac:dyDescent="0.3"/>
  <cols>
    <col min="1" max="1" width="7.21875" bestFit="1" customWidth="1"/>
    <col min="2" max="2" width="17.44140625" bestFit="1" customWidth="1"/>
    <col min="3" max="3" width="11.5546875" style="1" bestFit="1" customWidth="1"/>
    <col min="5" max="5" width="8.33203125" bestFit="1" customWidth="1"/>
    <col min="6" max="6" width="9.77734375" bestFit="1" customWidth="1"/>
    <col min="7" max="7" width="107.109375" style="2" customWidth="1"/>
  </cols>
  <sheetData>
    <row r="1" spans="1:11" x14ac:dyDescent="0.3">
      <c r="A1" t="s">
        <v>245</v>
      </c>
      <c r="B1" t="s">
        <v>244</v>
      </c>
      <c r="C1" s="1" t="s">
        <v>0</v>
      </c>
      <c r="D1" t="s">
        <v>256</v>
      </c>
      <c r="E1" t="s">
        <v>1</v>
      </c>
      <c r="F1" t="s">
        <v>246</v>
      </c>
      <c r="G1" s="2" t="s">
        <v>2</v>
      </c>
    </row>
    <row r="2" spans="1:11" ht="28.8" x14ac:dyDescent="0.3">
      <c r="A2">
        <v>1</v>
      </c>
      <c r="B2" t="s">
        <v>3</v>
      </c>
      <c r="C2" s="1">
        <v>35025</v>
      </c>
      <c r="D2">
        <f>YEAR(C2)</f>
        <v>1995</v>
      </c>
      <c r="E2">
        <v>81</v>
      </c>
      <c r="F2" t="s">
        <v>4</v>
      </c>
      <c r="G2" s="2" t="s">
        <v>5</v>
      </c>
      <c r="K2">
        <f>COUNTA(A2:A30)</f>
        <v>28</v>
      </c>
    </row>
    <row r="3" spans="1:11" ht="28.8" x14ac:dyDescent="0.3">
      <c r="A3">
        <v>2</v>
      </c>
      <c r="B3" t="s">
        <v>6</v>
      </c>
      <c r="C3" s="1">
        <v>36124</v>
      </c>
      <c r="D3">
        <f t="shared" ref="D3:D29" si="0">YEAR(C3)</f>
        <v>1998</v>
      </c>
      <c r="E3">
        <v>95</v>
      </c>
      <c r="F3" t="s">
        <v>4</v>
      </c>
      <c r="G3" s="2" t="s">
        <v>7</v>
      </c>
    </row>
    <row r="4" spans="1:11" ht="28.8" x14ac:dyDescent="0.3">
      <c r="A4">
        <v>3</v>
      </c>
      <c r="B4" t="s">
        <v>8</v>
      </c>
      <c r="C4" s="1">
        <v>36488</v>
      </c>
      <c r="D4">
        <f t="shared" si="0"/>
        <v>1999</v>
      </c>
      <c r="E4">
        <v>92</v>
      </c>
      <c r="F4" t="s">
        <v>4</v>
      </c>
      <c r="G4" s="2" t="s">
        <v>9</v>
      </c>
    </row>
    <row r="5" spans="1:11" ht="28.8" x14ac:dyDescent="0.3">
      <c r="A5">
        <v>4</v>
      </c>
      <c r="B5" t="s">
        <v>10</v>
      </c>
      <c r="C5" s="1">
        <v>37197</v>
      </c>
      <c r="D5">
        <f t="shared" si="0"/>
        <v>2001</v>
      </c>
      <c r="E5">
        <v>92</v>
      </c>
      <c r="F5" t="s">
        <v>4</v>
      </c>
      <c r="G5" s="2" t="s">
        <v>11</v>
      </c>
    </row>
    <row r="6" spans="1:11" ht="28.8" x14ac:dyDescent="0.3">
      <c r="A6">
        <v>5</v>
      </c>
      <c r="B6" t="s">
        <v>12</v>
      </c>
      <c r="C6" s="1">
        <v>37771</v>
      </c>
      <c r="D6">
        <f t="shared" si="0"/>
        <v>2003</v>
      </c>
      <c r="E6">
        <v>100</v>
      </c>
      <c r="F6" t="s">
        <v>4</v>
      </c>
      <c r="G6" s="2" t="s">
        <v>13</v>
      </c>
    </row>
    <row r="7" spans="1:11" x14ac:dyDescent="0.3">
      <c r="A7">
        <v>6</v>
      </c>
      <c r="B7" t="s">
        <v>14</v>
      </c>
      <c r="C7" s="1">
        <v>38296</v>
      </c>
      <c r="D7">
        <f t="shared" si="0"/>
        <v>2004</v>
      </c>
      <c r="E7">
        <v>115</v>
      </c>
      <c r="F7" t="s">
        <v>15</v>
      </c>
      <c r="G7" s="2" t="s">
        <v>16</v>
      </c>
    </row>
    <row r="8" spans="1:11" ht="28.8" x14ac:dyDescent="0.3">
      <c r="A8">
        <v>7</v>
      </c>
      <c r="B8" t="s">
        <v>17</v>
      </c>
      <c r="C8" s="1">
        <v>38877</v>
      </c>
      <c r="D8">
        <f t="shared" si="0"/>
        <v>2006</v>
      </c>
      <c r="E8">
        <v>116</v>
      </c>
      <c r="F8" t="s">
        <v>4</v>
      </c>
      <c r="G8" s="2" t="s">
        <v>18</v>
      </c>
    </row>
    <row r="9" spans="1:11" x14ac:dyDescent="0.3">
      <c r="A9">
        <v>8</v>
      </c>
      <c r="B9" t="s">
        <v>19</v>
      </c>
      <c r="C9" s="1">
        <v>39262</v>
      </c>
      <c r="D9">
        <f t="shared" si="0"/>
        <v>2007</v>
      </c>
      <c r="E9">
        <v>111</v>
      </c>
      <c r="F9" t="s">
        <v>4</v>
      </c>
      <c r="G9" s="2" t="s">
        <v>20</v>
      </c>
    </row>
    <row r="10" spans="1:11" ht="28.8" x14ac:dyDescent="0.3">
      <c r="A10">
        <v>9</v>
      </c>
      <c r="B10" t="s">
        <v>21</v>
      </c>
      <c r="C10" s="1">
        <v>39626</v>
      </c>
      <c r="D10">
        <f t="shared" si="0"/>
        <v>2008</v>
      </c>
      <c r="E10">
        <v>98</v>
      </c>
      <c r="F10" t="s">
        <v>4</v>
      </c>
      <c r="G10" s="2" t="s">
        <v>22</v>
      </c>
    </row>
    <row r="11" spans="1:11" ht="28.8" x14ac:dyDescent="0.3">
      <c r="A11">
        <v>10</v>
      </c>
      <c r="B11" t="s">
        <v>23</v>
      </c>
      <c r="C11" s="1">
        <v>39962</v>
      </c>
      <c r="D11">
        <f t="shared" si="0"/>
        <v>2009</v>
      </c>
      <c r="E11">
        <v>96</v>
      </c>
      <c r="F11" t="s">
        <v>15</v>
      </c>
      <c r="G11" s="2" t="s">
        <v>24</v>
      </c>
    </row>
    <row r="12" spans="1:11" ht="28.8" x14ac:dyDescent="0.3">
      <c r="A12">
        <v>11</v>
      </c>
      <c r="B12" t="s">
        <v>25</v>
      </c>
      <c r="C12" s="1">
        <v>40347</v>
      </c>
      <c r="D12">
        <f t="shared" si="0"/>
        <v>2010</v>
      </c>
      <c r="E12">
        <v>103</v>
      </c>
      <c r="F12" t="s">
        <v>4</v>
      </c>
      <c r="G12" s="2" t="s">
        <v>26</v>
      </c>
    </row>
    <row r="13" spans="1:11" ht="28.8" x14ac:dyDescent="0.3">
      <c r="A13">
        <v>12</v>
      </c>
      <c r="B13" t="s">
        <v>27</v>
      </c>
      <c r="C13" s="1">
        <v>40718</v>
      </c>
      <c r="D13">
        <f t="shared" si="0"/>
        <v>2011</v>
      </c>
      <c r="E13">
        <v>106</v>
      </c>
      <c r="F13" t="s">
        <v>4</v>
      </c>
      <c r="G13" s="2" t="s">
        <v>28</v>
      </c>
    </row>
    <row r="14" spans="1:11" ht="28.8" x14ac:dyDescent="0.3">
      <c r="A14">
        <v>13</v>
      </c>
      <c r="B14" t="s">
        <v>29</v>
      </c>
      <c r="C14" s="1">
        <v>41082</v>
      </c>
      <c r="D14">
        <f t="shared" si="0"/>
        <v>2012</v>
      </c>
      <c r="E14">
        <v>93</v>
      </c>
      <c r="F14" t="s">
        <v>15</v>
      </c>
      <c r="G14" s="2" t="s">
        <v>30</v>
      </c>
    </row>
    <row r="15" spans="1:11" ht="28.8" x14ac:dyDescent="0.3">
      <c r="A15">
        <v>14</v>
      </c>
      <c r="B15" t="s">
        <v>31</v>
      </c>
      <c r="C15" s="1">
        <v>41446</v>
      </c>
      <c r="D15">
        <f t="shared" si="0"/>
        <v>2013</v>
      </c>
      <c r="E15">
        <v>104</v>
      </c>
      <c r="F15" t="s">
        <v>4</v>
      </c>
      <c r="G15" s="2" t="s">
        <v>32</v>
      </c>
    </row>
    <row r="16" spans="1:11" ht="28.8" x14ac:dyDescent="0.3">
      <c r="A16">
        <v>15</v>
      </c>
      <c r="B16" t="s">
        <v>33</v>
      </c>
      <c r="C16" s="1">
        <v>42174</v>
      </c>
      <c r="D16">
        <f t="shared" si="0"/>
        <v>2015</v>
      </c>
      <c r="E16">
        <v>95</v>
      </c>
      <c r="F16" t="s">
        <v>15</v>
      </c>
      <c r="G16" s="2" t="s">
        <v>34</v>
      </c>
    </row>
    <row r="17" spans="1:7" x14ac:dyDescent="0.3">
      <c r="A17">
        <v>16</v>
      </c>
      <c r="B17" t="s">
        <v>35</v>
      </c>
      <c r="C17" s="1">
        <v>42333</v>
      </c>
      <c r="D17">
        <f t="shared" si="0"/>
        <v>2015</v>
      </c>
      <c r="E17">
        <v>93</v>
      </c>
      <c r="F17" t="s">
        <v>15</v>
      </c>
      <c r="G17" s="2" t="s">
        <v>36</v>
      </c>
    </row>
    <row r="18" spans="1:7" ht="28.8" x14ac:dyDescent="0.3">
      <c r="A18">
        <v>17</v>
      </c>
      <c r="B18" t="s">
        <v>37</v>
      </c>
      <c r="C18" s="1">
        <v>42538</v>
      </c>
      <c r="D18">
        <f t="shared" si="0"/>
        <v>2016</v>
      </c>
      <c r="E18">
        <v>97</v>
      </c>
      <c r="F18" t="s">
        <v>15</v>
      </c>
      <c r="G18" s="2" t="s">
        <v>38</v>
      </c>
    </row>
    <row r="19" spans="1:7" x14ac:dyDescent="0.3">
      <c r="A19">
        <v>18</v>
      </c>
      <c r="B19" t="s">
        <v>39</v>
      </c>
      <c r="C19" s="1">
        <v>42902</v>
      </c>
      <c r="D19">
        <f t="shared" si="0"/>
        <v>2017</v>
      </c>
      <c r="E19">
        <v>102</v>
      </c>
      <c r="F19" t="s">
        <v>4</v>
      </c>
      <c r="G19" s="2" t="s">
        <v>40</v>
      </c>
    </row>
    <row r="20" spans="1:7" ht="28.8" x14ac:dyDescent="0.3">
      <c r="A20">
        <v>19</v>
      </c>
      <c r="B20" t="s">
        <v>41</v>
      </c>
      <c r="C20" s="1">
        <v>43061</v>
      </c>
      <c r="D20">
        <f t="shared" si="0"/>
        <v>2017</v>
      </c>
      <c r="E20">
        <v>105</v>
      </c>
      <c r="F20" t="s">
        <v>15</v>
      </c>
      <c r="G20" s="2" t="s">
        <v>42</v>
      </c>
    </row>
    <row r="21" spans="1:7" ht="28.8" x14ac:dyDescent="0.3">
      <c r="A21">
        <v>20</v>
      </c>
      <c r="B21" t="s">
        <v>43</v>
      </c>
      <c r="C21" s="1">
        <v>43266</v>
      </c>
      <c r="D21">
        <f t="shared" si="0"/>
        <v>2018</v>
      </c>
      <c r="E21">
        <v>118</v>
      </c>
      <c r="F21" t="s">
        <v>15</v>
      </c>
      <c r="G21" s="2" t="s">
        <v>44</v>
      </c>
    </row>
    <row r="22" spans="1:7" ht="28.8" x14ac:dyDescent="0.3">
      <c r="A22">
        <v>21</v>
      </c>
      <c r="B22" t="s">
        <v>45</v>
      </c>
      <c r="C22" s="1">
        <v>43637</v>
      </c>
      <c r="D22">
        <f t="shared" si="0"/>
        <v>2019</v>
      </c>
      <c r="E22">
        <v>100</v>
      </c>
      <c r="F22" t="s">
        <v>4</v>
      </c>
      <c r="G22" s="2" t="s">
        <v>46</v>
      </c>
    </row>
    <row r="23" spans="1:7" ht="28.8" x14ac:dyDescent="0.3">
      <c r="A23">
        <v>22</v>
      </c>
      <c r="B23" t="s">
        <v>47</v>
      </c>
      <c r="C23" s="1">
        <v>43896</v>
      </c>
      <c r="D23">
        <f t="shared" si="0"/>
        <v>2020</v>
      </c>
      <c r="E23">
        <v>102</v>
      </c>
      <c r="F23" t="s">
        <v>15</v>
      </c>
      <c r="G23" s="2" t="s">
        <v>48</v>
      </c>
    </row>
    <row r="24" spans="1:7" ht="28.8" x14ac:dyDescent="0.3">
      <c r="A24">
        <v>23</v>
      </c>
      <c r="B24" t="s">
        <v>49</v>
      </c>
      <c r="C24" s="1">
        <v>44190</v>
      </c>
      <c r="D24">
        <f t="shared" si="0"/>
        <v>2020</v>
      </c>
      <c r="E24">
        <v>100</v>
      </c>
      <c r="F24" t="s">
        <v>15</v>
      </c>
      <c r="G24" s="2" t="s">
        <v>50</v>
      </c>
    </row>
    <row r="25" spans="1:7" x14ac:dyDescent="0.3">
      <c r="A25">
        <v>24</v>
      </c>
      <c r="B25" t="s">
        <v>51</v>
      </c>
      <c r="C25" s="1">
        <v>44365</v>
      </c>
      <c r="D25">
        <f t="shared" si="0"/>
        <v>2021</v>
      </c>
      <c r="E25">
        <v>95</v>
      </c>
      <c r="F25" t="s">
        <v>15</v>
      </c>
      <c r="G25" s="2" t="s">
        <v>52</v>
      </c>
    </row>
    <row r="26" spans="1:7" ht="28.8" x14ac:dyDescent="0.3">
      <c r="A26">
        <v>25</v>
      </c>
      <c r="B26" t="s">
        <v>53</v>
      </c>
      <c r="C26" s="1">
        <v>44631</v>
      </c>
      <c r="D26">
        <f t="shared" si="0"/>
        <v>2022</v>
      </c>
      <c r="E26">
        <v>100</v>
      </c>
      <c r="F26" t="s">
        <v>15</v>
      </c>
      <c r="G26" s="2" t="s">
        <v>54</v>
      </c>
    </row>
    <row r="27" spans="1:7" ht="28.8" x14ac:dyDescent="0.3">
      <c r="A27">
        <v>26</v>
      </c>
      <c r="B27" t="s">
        <v>55</v>
      </c>
      <c r="C27" s="1">
        <v>44729</v>
      </c>
      <c r="D27">
        <f t="shared" si="0"/>
        <v>2022</v>
      </c>
      <c r="E27">
        <v>105</v>
      </c>
      <c r="F27" t="s">
        <v>15</v>
      </c>
      <c r="G27" s="2" t="s">
        <v>56</v>
      </c>
    </row>
    <row r="28" spans="1:7" x14ac:dyDescent="0.3">
      <c r="A28">
        <v>27</v>
      </c>
      <c r="B28" t="s">
        <v>57</v>
      </c>
      <c r="C28" s="1">
        <v>45093</v>
      </c>
      <c r="D28">
        <f t="shared" si="0"/>
        <v>2023</v>
      </c>
      <c r="E28">
        <v>101</v>
      </c>
      <c r="F28" t="s">
        <v>15</v>
      </c>
      <c r="G28" s="2" t="s">
        <v>58</v>
      </c>
    </row>
    <row r="29" spans="1:7" ht="28.8" x14ac:dyDescent="0.3">
      <c r="A29">
        <v>28</v>
      </c>
      <c r="B29" t="s">
        <v>59</v>
      </c>
      <c r="C29" s="1">
        <v>45457</v>
      </c>
      <c r="D29">
        <f t="shared" si="0"/>
        <v>2024</v>
      </c>
      <c r="E29">
        <v>96</v>
      </c>
      <c r="F29" t="s">
        <v>15</v>
      </c>
      <c r="G29" s="2" t="s">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D37E0-1784-4516-ACE3-5EC545D7E298}">
  <dimension ref="A1:C261"/>
  <sheetViews>
    <sheetView workbookViewId="0"/>
  </sheetViews>
  <sheetFormatPr defaultRowHeight="14.4" x14ac:dyDescent="0.3"/>
  <cols>
    <col min="1" max="1" width="17.44140625" bestFit="1" customWidth="1"/>
    <col min="2" max="2" width="11.33203125" bestFit="1" customWidth="1"/>
    <col min="3" max="3" width="19" bestFit="1" customWidth="1"/>
  </cols>
  <sheetData>
    <row r="1" spans="1:3" x14ac:dyDescent="0.3">
      <c r="A1" t="s">
        <v>244</v>
      </c>
      <c r="B1" t="s">
        <v>247</v>
      </c>
      <c r="C1" t="s">
        <v>248</v>
      </c>
    </row>
    <row r="2" spans="1:3" x14ac:dyDescent="0.3">
      <c r="A2" t="s">
        <v>3</v>
      </c>
      <c r="B2" t="s">
        <v>61</v>
      </c>
      <c r="C2" t="s">
        <v>62</v>
      </c>
    </row>
    <row r="3" spans="1:3" x14ac:dyDescent="0.3">
      <c r="A3" t="s">
        <v>3</v>
      </c>
      <c r="B3" t="s">
        <v>63</v>
      </c>
      <c r="C3" t="s">
        <v>64</v>
      </c>
    </row>
    <row r="4" spans="1:3" x14ac:dyDescent="0.3">
      <c r="A4" t="s">
        <v>3</v>
      </c>
      <c r="B4" t="s">
        <v>65</v>
      </c>
      <c r="C4" t="s">
        <v>66</v>
      </c>
    </row>
    <row r="5" spans="1:3" x14ac:dyDescent="0.3">
      <c r="A5" t="s">
        <v>3</v>
      </c>
      <c r="B5" t="s">
        <v>65</v>
      </c>
      <c r="C5" t="s">
        <v>67</v>
      </c>
    </row>
    <row r="6" spans="1:3" x14ac:dyDescent="0.3">
      <c r="A6" t="s">
        <v>3</v>
      </c>
      <c r="B6" t="s">
        <v>68</v>
      </c>
      <c r="C6" t="s">
        <v>69</v>
      </c>
    </row>
    <row r="7" spans="1:3" x14ac:dyDescent="0.3">
      <c r="A7" t="s">
        <v>3</v>
      </c>
      <c r="B7" t="s">
        <v>68</v>
      </c>
      <c r="C7" t="s">
        <v>70</v>
      </c>
    </row>
    <row r="8" spans="1:3" x14ac:dyDescent="0.3">
      <c r="A8" t="s">
        <v>3</v>
      </c>
      <c r="B8" t="s">
        <v>68</v>
      </c>
      <c r="C8" t="s">
        <v>71</v>
      </c>
    </row>
    <row r="9" spans="1:3" x14ac:dyDescent="0.3">
      <c r="A9" t="s">
        <v>3</v>
      </c>
      <c r="B9" t="s">
        <v>68</v>
      </c>
      <c r="C9" t="s">
        <v>72</v>
      </c>
    </row>
    <row r="10" spans="1:3" x14ac:dyDescent="0.3">
      <c r="A10" t="s">
        <v>3</v>
      </c>
      <c r="B10" t="s">
        <v>73</v>
      </c>
      <c r="C10" t="s">
        <v>74</v>
      </c>
    </row>
    <row r="11" spans="1:3" x14ac:dyDescent="0.3">
      <c r="A11" t="s">
        <v>3</v>
      </c>
      <c r="B11" t="s">
        <v>73</v>
      </c>
      <c r="C11" t="s">
        <v>62</v>
      </c>
    </row>
    <row r="12" spans="1:3" x14ac:dyDescent="0.3">
      <c r="A12" t="s">
        <v>3</v>
      </c>
      <c r="B12" t="s">
        <v>73</v>
      </c>
      <c r="C12" t="s">
        <v>75</v>
      </c>
    </row>
    <row r="13" spans="1:3" x14ac:dyDescent="0.3">
      <c r="A13" t="s">
        <v>3</v>
      </c>
      <c r="B13" t="s">
        <v>73</v>
      </c>
      <c r="C13" t="s">
        <v>71</v>
      </c>
    </row>
    <row r="14" spans="1:3" x14ac:dyDescent="0.3">
      <c r="A14" t="s">
        <v>6</v>
      </c>
      <c r="B14" t="s">
        <v>76</v>
      </c>
      <c r="C14" t="s">
        <v>71</v>
      </c>
    </row>
    <row r="15" spans="1:3" x14ac:dyDescent="0.3">
      <c r="A15" t="s">
        <v>6</v>
      </c>
      <c r="B15" t="s">
        <v>61</v>
      </c>
      <c r="C15" t="s">
        <v>62</v>
      </c>
    </row>
    <row r="16" spans="1:3" x14ac:dyDescent="0.3">
      <c r="A16" t="s">
        <v>6</v>
      </c>
      <c r="B16" t="s">
        <v>63</v>
      </c>
      <c r="C16" t="s">
        <v>64</v>
      </c>
    </row>
    <row r="17" spans="1:3" x14ac:dyDescent="0.3">
      <c r="A17" t="s">
        <v>6</v>
      </c>
      <c r="B17" t="s">
        <v>65</v>
      </c>
      <c r="C17" t="s">
        <v>77</v>
      </c>
    </row>
    <row r="18" spans="1:3" x14ac:dyDescent="0.3">
      <c r="A18" t="s">
        <v>6</v>
      </c>
      <c r="B18" t="s">
        <v>65</v>
      </c>
      <c r="C18" t="s">
        <v>78</v>
      </c>
    </row>
    <row r="19" spans="1:3" x14ac:dyDescent="0.3">
      <c r="A19" t="s">
        <v>6</v>
      </c>
      <c r="B19" t="s">
        <v>68</v>
      </c>
      <c r="C19" t="s">
        <v>79</v>
      </c>
    </row>
    <row r="20" spans="1:3" x14ac:dyDescent="0.3">
      <c r="A20" t="s">
        <v>6</v>
      </c>
      <c r="B20" t="s">
        <v>68</v>
      </c>
      <c r="C20" t="s">
        <v>80</v>
      </c>
    </row>
    <row r="21" spans="1:3" x14ac:dyDescent="0.3">
      <c r="A21" t="s">
        <v>6</v>
      </c>
      <c r="B21" t="s">
        <v>68</v>
      </c>
      <c r="C21" t="s">
        <v>71</v>
      </c>
    </row>
    <row r="22" spans="1:3" x14ac:dyDescent="0.3">
      <c r="A22" t="s">
        <v>6</v>
      </c>
      <c r="B22" t="s">
        <v>73</v>
      </c>
      <c r="C22" t="s">
        <v>62</v>
      </c>
    </row>
    <row r="23" spans="1:3" x14ac:dyDescent="0.3">
      <c r="A23" t="s">
        <v>6</v>
      </c>
      <c r="B23" t="s">
        <v>73</v>
      </c>
      <c r="C23" t="s">
        <v>75</v>
      </c>
    </row>
    <row r="24" spans="1:3" x14ac:dyDescent="0.3">
      <c r="A24" t="s">
        <v>6</v>
      </c>
      <c r="B24" t="s">
        <v>73</v>
      </c>
      <c r="C24" t="s">
        <v>71</v>
      </c>
    </row>
    <row r="25" spans="1:3" x14ac:dyDescent="0.3">
      <c r="A25" t="s">
        <v>8</v>
      </c>
      <c r="B25" t="s">
        <v>76</v>
      </c>
      <c r="C25" t="s">
        <v>81</v>
      </c>
    </row>
    <row r="26" spans="1:3" x14ac:dyDescent="0.3">
      <c r="A26" t="s">
        <v>8</v>
      </c>
      <c r="B26" t="s">
        <v>76</v>
      </c>
      <c r="C26" t="s">
        <v>82</v>
      </c>
    </row>
    <row r="27" spans="1:3" x14ac:dyDescent="0.3">
      <c r="A27" t="s">
        <v>8</v>
      </c>
      <c r="B27" t="s">
        <v>61</v>
      </c>
      <c r="C27" t="s">
        <v>62</v>
      </c>
    </row>
    <row r="28" spans="1:3" x14ac:dyDescent="0.3">
      <c r="A28" t="s">
        <v>8</v>
      </c>
      <c r="B28" t="s">
        <v>63</v>
      </c>
      <c r="C28" t="s">
        <v>64</v>
      </c>
    </row>
    <row r="29" spans="1:3" x14ac:dyDescent="0.3">
      <c r="A29" t="s">
        <v>8</v>
      </c>
      <c r="B29" t="s">
        <v>65</v>
      </c>
      <c r="C29" t="s">
        <v>83</v>
      </c>
    </row>
    <row r="30" spans="1:3" x14ac:dyDescent="0.3">
      <c r="A30" t="s">
        <v>8</v>
      </c>
      <c r="B30" t="s">
        <v>65</v>
      </c>
      <c r="C30" t="s">
        <v>84</v>
      </c>
    </row>
    <row r="31" spans="1:3" x14ac:dyDescent="0.3">
      <c r="A31" t="s">
        <v>8</v>
      </c>
      <c r="B31" t="s">
        <v>68</v>
      </c>
      <c r="C31" t="s">
        <v>85</v>
      </c>
    </row>
    <row r="32" spans="1:3" x14ac:dyDescent="0.3">
      <c r="A32" t="s">
        <v>8</v>
      </c>
      <c r="B32" t="s">
        <v>68</v>
      </c>
      <c r="C32" t="s">
        <v>86</v>
      </c>
    </row>
    <row r="33" spans="1:3" x14ac:dyDescent="0.3">
      <c r="A33" t="s">
        <v>8</v>
      </c>
      <c r="B33" t="s">
        <v>68</v>
      </c>
      <c r="C33" t="s">
        <v>71</v>
      </c>
    </row>
    <row r="34" spans="1:3" x14ac:dyDescent="0.3">
      <c r="A34" t="s">
        <v>8</v>
      </c>
      <c r="B34" t="s">
        <v>68</v>
      </c>
      <c r="C34" t="s">
        <v>87</v>
      </c>
    </row>
    <row r="35" spans="1:3" x14ac:dyDescent="0.3">
      <c r="A35" t="s">
        <v>8</v>
      </c>
      <c r="B35" t="s">
        <v>73</v>
      </c>
      <c r="C35" t="s">
        <v>81</v>
      </c>
    </row>
    <row r="36" spans="1:3" x14ac:dyDescent="0.3">
      <c r="A36" t="s">
        <v>8</v>
      </c>
      <c r="B36" t="s">
        <v>73</v>
      </c>
      <c r="C36" t="s">
        <v>74</v>
      </c>
    </row>
    <row r="37" spans="1:3" x14ac:dyDescent="0.3">
      <c r="A37" t="s">
        <v>8</v>
      </c>
      <c r="B37" t="s">
        <v>73</v>
      </c>
      <c r="C37" t="s">
        <v>62</v>
      </c>
    </row>
    <row r="38" spans="1:3" x14ac:dyDescent="0.3">
      <c r="A38" t="s">
        <v>8</v>
      </c>
      <c r="B38" t="s">
        <v>73</v>
      </c>
      <c r="C38" t="s">
        <v>71</v>
      </c>
    </row>
    <row r="39" spans="1:3" x14ac:dyDescent="0.3">
      <c r="A39" t="s">
        <v>10</v>
      </c>
      <c r="B39" t="s">
        <v>76</v>
      </c>
      <c r="C39" t="s">
        <v>88</v>
      </c>
    </row>
    <row r="40" spans="1:3" x14ac:dyDescent="0.3">
      <c r="A40" t="s">
        <v>10</v>
      </c>
      <c r="B40" t="s">
        <v>76</v>
      </c>
      <c r="C40" t="s">
        <v>82</v>
      </c>
    </row>
    <row r="41" spans="1:3" x14ac:dyDescent="0.3">
      <c r="A41" t="s">
        <v>10</v>
      </c>
      <c r="B41" t="s">
        <v>61</v>
      </c>
      <c r="C41" t="s">
        <v>74</v>
      </c>
    </row>
    <row r="42" spans="1:3" x14ac:dyDescent="0.3">
      <c r="A42" t="s">
        <v>10</v>
      </c>
      <c r="B42" t="s">
        <v>63</v>
      </c>
      <c r="C42" t="s">
        <v>64</v>
      </c>
    </row>
    <row r="43" spans="1:3" x14ac:dyDescent="0.3">
      <c r="A43" t="s">
        <v>10</v>
      </c>
      <c r="B43" t="s">
        <v>65</v>
      </c>
      <c r="C43" t="s">
        <v>77</v>
      </c>
    </row>
    <row r="44" spans="1:3" x14ac:dyDescent="0.3">
      <c r="A44" t="s">
        <v>10</v>
      </c>
      <c r="B44" t="s">
        <v>68</v>
      </c>
      <c r="C44" t="s">
        <v>89</v>
      </c>
    </row>
    <row r="45" spans="1:3" x14ac:dyDescent="0.3">
      <c r="A45" t="s">
        <v>10</v>
      </c>
      <c r="B45" t="s">
        <v>68</v>
      </c>
      <c r="C45" t="s">
        <v>71</v>
      </c>
    </row>
    <row r="46" spans="1:3" x14ac:dyDescent="0.3">
      <c r="A46" t="s">
        <v>10</v>
      </c>
      <c r="B46" t="s">
        <v>73</v>
      </c>
      <c r="C46" t="s">
        <v>90</v>
      </c>
    </row>
    <row r="47" spans="1:3" x14ac:dyDescent="0.3">
      <c r="A47" t="s">
        <v>10</v>
      </c>
      <c r="B47" t="s">
        <v>73</v>
      </c>
      <c r="C47" t="s">
        <v>74</v>
      </c>
    </row>
    <row r="48" spans="1:3" x14ac:dyDescent="0.3">
      <c r="A48" t="s">
        <v>10</v>
      </c>
      <c r="B48" t="s">
        <v>73</v>
      </c>
      <c r="C48" t="s">
        <v>91</v>
      </c>
    </row>
    <row r="49" spans="1:3" x14ac:dyDescent="0.3">
      <c r="A49" t="s">
        <v>10</v>
      </c>
      <c r="B49" t="s">
        <v>73</v>
      </c>
      <c r="C49" t="s">
        <v>92</v>
      </c>
    </row>
    <row r="50" spans="1:3" x14ac:dyDescent="0.3">
      <c r="A50" t="s">
        <v>12</v>
      </c>
      <c r="B50" t="s">
        <v>76</v>
      </c>
      <c r="C50" t="s">
        <v>82</v>
      </c>
    </row>
    <row r="51" spans="1:3" x14ac:dyDescent="0.3">
      <c r="A51" t="s">
        <v>12</v>
      </c>
      <c r="B51" t="s">
        <v>61</v>
      </c>
      <c r="C51" t="s">
        <v>71</v>
      </c>
    </row>
    <row r="52" spans="1:3" x14ac:dyDescent="0.3">
      <c r="A52" t="s">
        <v>12</v>
      </c>
      <c r="B52" t="s">
        <v>63</v>
      </c>
      <c r="C52" t="s">
        <v>93</v>
      </c>
    </row>
    <row r="53" spans="1:3" x14ac:dyDescent="0.3">
      <c r="A53" t="s">
        <v>12</v>
      </c>
      <c r="B53" t="s">
        <v>65</v>
      </c>
      <c r="C53" t="s">
        <v>94</v>
      </c>
    </row>
    <row r="54" spans="1:3" x14ac:dyDescent="0.3">
      <c r="A54" t="s">
        <v>12</v>
      </c>
      <c r="B54" t="s">
        <v>68</v>
      </c>
      <c r="C54" t="s">
        <v>95</v>
      </c>
    </row>
    <row r="55" spans="1:3" x14ac:dyDescent="0.3">
      <c r="A55" t="s">
        <v>12</v>
      </c>
      <c r="B55" t="s">
        <v>68</v>
      </c>
      <c r="C55" t="s">
        <v>96</v>
      </c>
    </row>
    <row r="56" spans="1:3" x14ac:dyDescent="0.3">
      <c r="A56" t="s">
        <v>12</v>
      </c>
      <c r="B56" t="s">
        <v>68</v>
      </c>
      <c r="C56" t="s">
        <v>71</v>
      </c>
    </row>
    <row r="57" spans="1:3" x14ac:dyDescent="0.3">
      <c r="A57" t="s">
        <v>12</v>
      </c>
      <c r="B57" t="s">
        <v>73</v>
      </c>
      <c r="C57" t="s">
        <v>71</v>
      </c>
    </row>
    <row r="58" spans="1:3" x14ac:dyDescent="0.3">
      <c r="A58" t="s">
        <v>14</v>
      </c>
      <c r="B58" t="s">
        <v>61</v>
      </c>
      <c r="C58" t="s">
        <v>97</v>
      </c>
    </row>
    <row r="59" spans="1:3" x14ac:dyDescent="0.3">
      <c r="A59" t="s">
        <v>14</v>
      </c>
      <c r="B59" t="s">
        <v>63</v>
      </c>
      <c r="C59" t="s">
        <v>98</v>
      </c>
    </row>
    <row r="60" spans="1:3" x14ac:dyDescent="0.3">
      <c r="A60" t="s">
        <v>14</v>
      </c>
      <c r="B60" t="s">
        <v>65</v>
      </c>
      <c r="C60" t="s">
        <v>99</v>
      </c>
    </row>
    <row r="61" spans="1:3" x14ac:dyDescent="0.3">
      <c r="A61" t="s">
        <v>14</v>
      </c>
      <c r="B61" t="s">
        <v>68</v>
      </c>
      <c r="C61" t="s">
        <v>97</v>
      </c>
    </row>
    <row r="62" spans="1:3" x14ac:dyDescent="0.3">
      <c r="A62" t="s">
        <v>14</v>
      </c>
      <c r="B62" t="s">
        <v>73</v>
      </c>
      <c r="C62" t="s">
        <v>97</v>
      </c>
    </row>
    <row r="63" spans="1:3" x14ac:dyDescent="0.3">
      <c r="A63" t="s">
        <v>17</v>
      </c>
      <c r="B63" t="s">
        <v>76</v>
      </c>
      <c r="C63" t="s">
        <v>75</v>
      </c>
    </row>
    <row r="64" spans="1:3" x14ac:dyDescent="0.3">
      <c r="A64" t="s">
        <v>17</v>
      </c>
      <c r="B64" t="s">
        <v>61</v>
      </c>
      <c r="C64" t="s">
        <v>62</v>
      </c>
    </row>
    <row r="65" spans="1:3" x14ac:dyDescent="0.3">
      <c r="A65" t="s">
        <v>17</v>
      </c>
      <c r="B65" t="s">
        <v>63</v>
      </c>
      <c r="C65" t="s">
        <v>64</v>
      </c>
    </row>
    <row r="66" spans="1:3" x14ac:dyDescent="0.3">
      <c r="A66" t="s">
        <v>17</v>
      </c>
      <c r="B66" t="s">
        <v>65</v>
      </c>
      <c r="C66" t="s">
        <v>77</v>
      </c>
    </row>
    <row r="67" spans="1:3" x14ac:dyDescent="0.3">
      <c r="A67" t="s">
        <v>17</v>
      </c>
      <c r="B67" t="s">
        <v>68</v>
      </c>
      <c r="C67" t="s">
        <v>100</v>
      </c>
    </row>
    <row r="68" spans="1:3" x14ac:dyDescent="0.3">
      <c r="A68" t="s">
        <v>17</v>
      </c>
      <c r="B68" t="s">
        <v>68</v>
      </c>
      <c r="C68" t="s">
        <v>101</v>
      </c>
    </row>
    <row r="69" spans="1:3" x14ac:dyDescent="0.3">
      <c r="A69" t="s">
        <v>17</v>
      </c>
      <c r="B69" t="s">
        <v>68</v>
      </c>
      <c r="C69" t="s">
        <v>62</v>
      </c>
    </row>
    <row r="70" spans="1:3" x14ac:dyDescent="0.3">
      <c r="A70" t="s">
        <v>17</v>
      </c>
      <c r="B70" t="s">
        <v>68</v>
      </c>
      <c r="C70" t="s">
        <v>102</v>
      </c>
    </row>
    <row r="71" spans="1:3" x14ac:dyDescent="0.3">
      <c r="A71" t="s">
        <v>17</v>
      </c>
      <c r="B71" t="s">
        <v>68</v>
      </c>
      <c r="C71" t="s">
        <v>103</v>
      </c>
    </row>
    <row r="72" spans="1:3" x14ac:dyDescent="0.3">
      <c r="A72" t="s">
        <v>17</v>
      </c>
      <c r="B72" t="s">
        <v>68</v>
      </c>
      <c r="C72" t="s">
        <v>75</v>
      </c>
    </row>
    <row r="73" spans="1:3" x14ac:dyDescent="0.3">
      <c r="A73" t="s">
        <v>17</v>
      </c>
      <c r="B73" t="s">
        <v>73</v>
      </c>
      <c r="C73" t="s">
        <v>62</v>
      </c>
    </row>
    <row r="74" spans="1:3" x14ac:dyDescent="0.3">
      <c r="A74" t="s">
        <v>17</v>
      </c>
      <c r="B74" t="s">
        <v>73</v>
      </c>
      <c r="C74" t="s">
        <v>101</v>
      </c>
    </row>
    <row r="75" spans="1:3" x14ac:dyDescent="0.3">
      <c r="A75" t="s">
        <v>17</v>
      </c>
      <c r="B75" t="s">
        <v>73</v>
      </c>
      <c r="C75" t="s">
        <v>75</v>
      </c>
    </row>
    <row r="76" spans="1:3" x14ac:dyDescent="0.3">
      <c r="A76" t="s">
        <v>19</v>
      </c>
      <c r="B76" t="s">
        <v>76</v>
      </c>
      <c r="C76" t="s">
        <v>104</v>
      </c>
    </row>
    <row r="77" spans="1:3" x14ac:dyDescent="0.3">
      <c r="A77" t="s">
        <v>19</v>
      </c>
      <c r="B77" t="s">
        <v>61</v>
      </c>
      <c r="C77" t="s">
        <v>97</v>
      </c>
    </row>
    <row r="78" spans="1:3" x14ac:dyDescent="0.3">
      <c r="A78" t="s">
        <v>19</v>
      </c>
      <c r="B78" t="s">
        <v>63</v>
      </c>
      <c r="C78" t="s">
        <v>98</v>
      </c>
    </row>
    <row r="79" spans="1:3" x14ac:dyDescent="0.3">
      <c r="A79" t="s">
        <v>19</v>
      </c>
      <c r="B79" t="s">
        <v>65</v>
      </c>
      <c r="C79" t="s">
        <v>105</v>
      </c>
    </row>
    <row r="80" spans="1:3" x14ac:dyDescent="0.3">
      <c r="A80" t="s">
        <v>19</v>
      </c>
      <c r="B80" t="s">
        <v>68</v>
      </c>
      <c r="C80" t="s">
        <v>97</v>
      </c>
    </row>
    <row r="81" spans="1:3" x14ac:dyDescent="0.3">
      <c r="A81" t="s">
        <v>19</v>
      </c>
      <c r="B81" t="s">
        <v>73</v>
      </c>
      <c r="C81" t="s">
        <v>97</v>
      </c>
    </row>
    <row r="82" spans="1:3" x14ac:dyDescent="0.3">
      <c r="A82" t="s">
        <v>19</v>
      </c>
      <c r="B82" t="s">
        <v>73</v>
      </c>
      <c r="C82" t="s">
        <v>106</v>
      </c>
    </row>
    <row r="83" spans="1:3" x14ac:dyDescent="0.3">
      <c r="A83" t="s">
        <v>19</v>
      </c>
      <c r="B83" t="s">
        <v>73</v>
      </c>
      <c r="C83" t="s">
        <v>104</v>
      </c>
    </row>
    <row r="84" spans="1:3" x14ac:dyDescent="0.3">
      <c r="A84" t="s">
        <v>21</v>
      </c>
      <c r="B84" t="s">
        <v>61</v>
      </c>
      <c r="C84" t="s">
        <v>71</v>
      </c>
    </row>
    <row r="85" spans="1:3" x14ac:dyDescent="0.3">
      <c r="A85" t="s">
        <v>21</v>
      </c>
      <c r="B85" t="s">
        <v>63</v>
      </c>
      <c r="C85" t="s">
        <v>93</v>
      </c>
    </row>
    <row r="86" spans="1:3" x14ac:dyDescent="0.3">
      <c r="A86" t="s">
        <v>21</v>
      </c>
      <c r="B86" t="s">
        <v>65</v>
      </c>
      <c r="C86" t="s">
        <v>107</v>
      </c>
    </row>
    <row r="87" spans="1:3" x14ac:dyDescent="0.3">
      <c r="A87" t="s">
        <v>21</v>
      </c>
      <c r="B87" t="s">
        <v>68</v>
      </c>
      <c r="C87" t="s">
        <v>108</v>
      </c>
    </row>
    <row r="88" spans="1:3" x14ac:dyDescent="0.3">
      <c r="A88" t="s">
        <v>21</v>
      </c>
      <c r="B88" t="s">
        <v>68</v>
      </c>
      <c r="C88" t="s">
        <v>71</v>
      </c>
    </row>
    <row r="89" spans="1:3" x14ac:dyDescent="0.3">
      <c r="A89" t="s">
        <v>21</v>
      </c>
      <c r="B89" t="s">
        <v>73</v>
      </c>
      <c r="C89" t="s">
        <v>74</v>
      </c>
    </row>
    <row r="90" spans="1:3" x14ac:dyDescent="0.3">
      <c r="A90" t="s">
        <v>21</v>
      </c>
      <c r="B90" t="s">
        <v>73</v>
      </c>
      <c r="C90" t="s">
        <v>71</v>
      </c>
    </row>
    <row r="91" spans="1:3" x14ac:dyDescent="0.3">
      <c r="A91" t="s">
        <v>23</v>
      </c>
      <c r="B91" t="s">
        <v>76</v>
      </c>
      <c r="C91" t="s">
        <v>95</v>
      </c>
    </row>
    <row r="92" spans="1:3" x14ac:dyDescent="0.3">
      <c r="A92" t="s">
        <v>23</v>
      </c>
      <c r="B92" t="s">
        <v>61</v>
      </c>
      <c r="C92" t="s">
        <v>74</v>
      </c>
    </row>
    <row r="93" spans="1:3" x14ac:dyDescent="0.3">
      <c r="A93" t="s">
        <v>23</v>
      </c>
      <c r="B93" t="s">
        <v>63</v>
      </c>
      <c r="C93" t="s">
        <v>98</v>
      </c>
    </row>
    <row r="94" spans="1:3" x14ac:dyDescent="0.3">
      <c r="A94" t="s">
        <v>23</v>
      </c>
      <c r="B94" t="s">
        <v>65</v>
      </c>
      <c r="C94" t="s">
        <v>109</v>
      </c>
    </row>
    <row r="95" spans="1:3" x14ac:dyDescent="0.3">
      <c r="A95" t="s">
        <v>23</v>
      </c>
      <c r="B95" t="s">
        <v>68</v>
      </c>
      <c r="C95" t="s">
        <v>74</v>
      </c>
    </row>
    <row r="96" spans="1:3" x14ac:dyDescent="0.3">
      <c r="A96" t="s">
        <v>23</v>
      </c>
      <c r="B96" t="s">
        <v>68</v>
      </c>
      <c r="C96" t="s">
        <v>95</v>
      </c>
    </row>
    <row r="97" spans="1:3" x14ac:dyDescent="0.3">
      <c r="A97" t="s">
        <v>23</v>
      </c>
      <c r="B97" t="s">
        <v>73</v>
      </c>
      <c r="C97" t="s">
        <v>74</v>
      </c>
    </row>
    <row r="98" spans="1:3" x14ac:dyDescent="0.3">
      <c r="A98" t="s">
        <v>23</v>
      </c>
      <c r="B98" t="s">
        <v>73</v>
      </c>
      <c r="C98" t="s">
        <v>110</v>
      </c>
    </row>
    <row r="99" spans="1:3" x14ac:dyDescent="0.3">
      <c r="A99" t="s">
        <v>23</v>
      </c>
      <c r="B99" t="s">
        <v>73</v>
      </c>
      <c r="C99" t="s">
        <v>95</v>
      </c>
    </row>
    <row r="100" spans="1:3" x14ac:dyDescent="0.3">
      <c r="A100" t="s">
        <v>25</v>
      </c>
      <c r="B100" t="s">
        <v>61</v>
      </c>
      <c r="C100" t="s">
        <v>82</v>
      </c>
    </row>
    <row r="101" spans="1:3" x14ac:dyDescent="0.3">
      <c r="A101" t="s">
        <v>25</v>
      </c>
      <c r="B101" t="s">
        <v>63</v>
      </c>
      <c r="C101" t="s">
        <v>64</v>
      </c>
    </row>
    <row r="102" spans="1:3" x14ac:dyDescent="0.3">
      <c r="A102" t="s">
        <v>25</v>
      </c>
      <c r="B102" t="s">
        <v>65</v>
      </c>
      <c r="C102" t="s">
        <v>77</v>
      </c>
    </row>
    <row r="103" spans="1:3" x14ac:dyDescent="0.3">
      <c r="A103" t="s">
        <v>25</v>
      </c>
      <c r="B103" t="s">
        <v>68</v>
      </c>
      <c r="C103" t="s">
        <v>111</v>
      </c>
    </row>
    <row r="104" spans="1:3" x14ac:dyDescent="0.3">
      <c r="A104" t="s">
        <v>25</v>
      </c>
      <c r="B104" t="s">
        <v>73</v>
      </c>
      <c r="C104" t="s">
        <v>62</v>
      </c>
    </row>
    <row r="105" spans="1:3" x14ac:dyDescent="0.3">
      <c r="A105" t="s">
        <v>25</v>
      </c>
      <c r="B105" t="s">
        <v>73</v>
      </c>
      <c r="C105" t="s">
        <v>71</v>
      </c>
    </row>
    <row r="106" spans="1:3" x14ac:dyDescent="0.3">
      <c r="A106" t="s">
        <v>25</v>
      </c>
      <c r="B106" t="s">
        <v>73</v>
      </c>
      <c r="C106" t="s">
        <v>82</v>
      </c>
    </row>
    <row r="107" spans="1:3" x14ac:dyDescent="0.3">
      <c r="A107" t="s">
        <v>27</v>
      </c>
      <c r="B107" t="s">
        <v>76</v>
      </c>
      <c r="C107" t="s">
        <v>105</v>
      </c>
    </row>
    <row r="108" spans="1:3" x14ac:dyDescent="0.3">
      <c r="A108" t="s">
        <v>27</v>
      </c>
      <c r="B108" t="s">
        <v>61</v>
      </c>
      <c r="C108" t="s">
        <v>62</v>
      </c>
    </row>
    <row r="109" spans="1:3" x14ac:dyDescent="0.3">
      <c r="A109" t="s">
        <v>27</v>
      </c>
      <c r="B109" t="s">
        <v>63</v>
      </c>
      <c r="C109" t="s">
        <v>98</v>
      </c>
    </row>
    <row r="110" spans="1:3" x14ac:dyDescent="0.3">
      <c r="A110" t="s">
        <v>27</v>
      </c>
      <c r="B110" t="s">
        <v>65</v>
      </c>
      <c r="C110" t="s">
        <v>112</v>
      </c>
    </row>
    <row r="111" spans="1:3" x14ac:dyDescent="0.3">
      <c r="A111" t="s">
        <v>27</v>
      </c>
      <c r="B111" t="s">
        <v>68</v>
      </c>
      <c r="C111" t="s">
        <v>113</v>
      </c>
    </row>
    <row r="112" spans="1:3" x14ac:dyDescent="0.3">
      <c r="A112" t="s">
        <v>27</v>
      </c>
      <c r="B112" t="s">
        <v>73</v>
      </c>
      <c r="C112" t="s">
        <v>100</v>
      </c>
    </row>
    <row r="113" spans="1:3" x14ac:dyDescent="0.3">
      <c r="A113" t="s">
        <v>27</v>
      </c>
      <c r="B113" t="s">
        <v>73</v>
      </c>
      <c r="C113" t="s">
        <v>62</v>
      </c>
    </row>
    <row r="114" spans="1:3" x14ac:dyDescent="0.3">
      <c r="A114" t="s">
        <v>27</v>
      </c>
      <c r="B114" t="s">
        <v>73</v>
      </c>
      <c r="C114" t="s">
        <v>105</v>
      </c>
    </row>
    <row r="115" spans="1:3" x14ac:dyDescent="0.3">
      <c r="A115" t="s">
        <v>29</v>
      </c>
      <c r="B115" t="s">
        <v>76</v>
      </c>
      <c r="C115" t="s">
        <v>114</v>
      </c>
    </row>
    <row r="116" spans="1:3" x14ac:dyDescent="0.3">
      <c r="A116" t="s">
        <v>29</v>
      </c>
      <c r="B116" t="s">
        <v>61</v>
      </c>
      <c r="C116" t="s">
        <v>114</v>
      </c>
    </row>
    <row r="117" spans="1:3" x14ac:dyDescent="0.3">
      <c r="A117" t="s">
        <v>29</v>
      </c>
      <c r="B117" t="s">
        <v>61</v>
      </c>
      <c r="C117" t="s">
        <v>114</v>
      </c>
    </row>
    <row r="118" spans="1:3" x14ac:dyDescent="0.3">
      <c r="A118" t="s">
        <v>29</v>
      </c>
      <c r="B118" t="s">
        <v>63</v>
      </c>
      <c r="C118" t="s">
        <v>114</v>
      </c>
    </row>
    <row r="119" spans="1:3" x14ac:dyDescent="0.3">
      <c r="A119" t="s">
        <v>29</v>
      </c>
      <c r="B119" t="s">
        <v>65</v>
      </c>
      <c r="C119" t="s">
        <v>114</v>
      </c>
    </row>
    <row r="120" spans="1:3" x14ac:dyDescent="0.3">
      <c r="A120" t="s">
        <v>29</v>
      </c>
      <c r="B120" t="s">
        <v>68</v>
      </c>
      <c r="C120" t="s">
        <v>114</v>
      </c>
    </row>
    <row r="121" spans="1:3" x14ac:dyDescent="0.3">
      <c r="A121" t="s">
        <v>29</v>
      </c>
      <c r="B121" t="s">
        <v>68</v>
      </c>
      <c r="C121" t="s">
        <v>114</v>
      </c>
    </row>
    <row r="122" spans="1:3" x14ac:dyDescent="0.3">
      <c r="A122" t="s">
        <v>29</v>
      </c>
      <c r="B122" t="s">
        <v>68</v>
      </c>
      <c r="C122" t="s">
        <v>114</v>
      </c>
    </row>
    <row r="123" spans="1:3" x14ac:dyDescent="0.3">
      <c r="A123" t="s">
        <v>29</v>
      </c>
      <c r="B123" t="s">
        <v>68</v>
      </c>
      <c r="C123" t="s">
        <v>114</v>
      </c>
    </row>
    <row r="124" spans="1:3" x14ac:dyDescent="0.3">
      <c r="A124" t="s">
        <v>29</v>
      </c>
      <c r="B124" t="s">
        <v>73</v>
      </c>
      <c r="C124" t="s">
        <v>114</v>
      </c>
    </row>
    <row r="125" spans="1:3" x14ac:dyDescent="0.3">
      <c r="A125" t="s">
        <v>31</v>
      </c>
      <c r="B125" t="s">
        <v>61</v>
      </c>
      <c r="C125" t="s">
        <v>115</v>
      </c>
    </row>
    <row r="126" spans="1:3" x14ac:dyDescent="0.3">
      <c r="A126" t="s">
        <v>31</v>
      </c>
      <c r="B126" t="s">
        <v>63</v>
      </c>
      <c r="C126" t="s">
        <v>64</v>
      </c>
    </row>
    <row r="127" spans="1:3" x14ac:dyDescent="0.3">
      <c r="A127" t="s">
        <v>31</v>
      </c>
      <c r="B127" t="s">
        <v>65</v>
      </c>
      <c r="C127" t="s">
        <v>116</v>
      </c>
    </row>
    <row r="128" spans="1:3" x14ac:dyDescent="0.3">
      <c r="A128" t="s">
        <v>31</v>
      </c>
      <c r="B128" t="s">
        <v>68</v>
      </c>
      <c r="C128" t="s">
        <v>117</v>
      </c>
    </row>
    <row r="129" spans="1:3" x14ac:dyDescent="0.3">
      <c r="A129" t="s">
        <v>31</v>
      </c>
      <c r="B129" t="s">
        <v>68</v>
      </c>
      <c r="C129" t="s">
        <v>89</v>
      </c>
    </row>
    <row r="130" spans="1:3" x14ac:dyDescent="0.3">
      <c r="A130" t="s">
        <v>31</v>
      </c>
      <c r="B130" t="s">
        <v>68</v>
      </c>
      <c r="C130" t="s">
        <v>115</v>
      </c>
    </row>
    <row r="131" spans="1:3" x14ac:dyDescent="0.3">
      <c r="A131" t="s">
        <v>31</v>
      </c>
      <c r="B131" t="s">
        <v>73</v>
      </c>
      <c r="C131" t="s">
        <v>117</v>
      </c>
    </row>
    <row r="132" spans="1:3" x14ac:dyDescent="0.3">
      <c r="A132" t="s">
        <v>31</v>
      </c>
      <c r="B132" t="s">
        <v>73</v>
      </c>
      <c r="C132" t="s">
        <v>89</v>
      </c>
    </row>
    <row r="133" spans="1:3" x14ac:dyDescent="0.3">
      <c r="A133" t="s">
        <v>31</v>
      </c>
      <c r="B133" t="s">
        <v>73</v>
      </c>
      <c r="C133" t="s">
        <v>115</v>
      </c>
    </row>
    <row r="134" spans="1:3" x14ac:dyDescent="0.3">
      <c r="A134" t="s">
        <v>33</v>
      </c>
      <c r="B134" t="s">
        <v>76</v>
      </c>
      <c r="C134" t="s">
        <v>118</v>
      </c>
    </row>
    <row r="135" spans="1:3" x14ac:dyDescent="0.3">
      <c r="A135" t="s">
        <v>33</v>
      </c>
      <c r="B135" t="s">
        <v>61</v>
      </c>
      <c r="C135" t="s">
        <v>74</v>
      </c>
    </row>
    <row r="136" spans="1:3" x14ac:dyDescent="0.3">
      <c r="A136" t="s">
        <v>33</v>
      </c>
      <c r="B136" t="s">
        <v>63</v>
      </c>
      <c r="C136" t="s">
        <v>98</v>
      </c>
    </row>
    <row r="137" spans="1:3" x14ac:dyDescent="0.3">
      <c r="A137" t="s">
        <v>33</v>
      </c>
      <c r="B137" t="s">
        <v>65</v>
      </c>
      <c r="C137" t="s">
        <v>109</v>
      </c>
    </row>
    <row r="138" spans="1:3" x14ac:dyDescent="0.3">
      <c r="A138" t="s">
        <v>33</v>
      </c>
      <c r="B138" t="s">
        <v>68</v>
      </c>
      <c r="C138" t="s">
        <v>119</v>
      </c>
    </row>
    <row r="139" spans="1:3" x14ac:dyDescent="0.3">
      <c r="A139" t="s">
        <v>33</v>
      </c>
      <c r="B139" t="s">
        <v>68</v>
      </c>
      <c r="C139" t="s">
        <v>74</v>
      </c>
    </row>
    <row r="140" spans="1:3" x14ac:dyDescent="0.3">
      <c r="A140" t="s">
        <v>33</v>
      </c>
      <c r="B140" t="s">
        <v>68</v>
      </c>
      <c r="C140" t="s">
        <v>120</v>
      </c>
    </row>
    <row r="141" spans="1:3" x14ac:dyDescent="0.3">
      <c r="A141" t="s">
        <v>33</v>
      </c>
      <c r="B141" t="s">
        <v>73</v>
      </c>
      <c r="C141" t="s">
        <v>121</v>
      </c>
    </row>
    <row r="142" spans="1:3" x14ac:dyDescent="0.3">
      <c r="A142" t="s">
        <v>33</v>
      </c>
      <c r="B142" t="s">
        <v>73</v>
      </c>
      <c r="C142" t="s">
        <v>74</v>
      </c>
    </row>
    <row r="143" spans="1:3" x14ac:dyDescent="0.3">
      <c r="A143" t="s">
        <v>35</v>
      </c>
      <c r="B143" t="s">
        <v>61</v>
      </c>
      <c r="C143" t="s">
        <v>122</v>
      </c>
    </row>
    <row r="144" spans="1:3" x14ac:dyDescent="0.3">
      <c r="A144" t="s">
        <v>35</v>
      </c>
      <c r="B144" t="s">
        <v>63</v>
      </c>
      <c r="C144" t="s">
        <v>123</v>
      </c>
    </row>
    <row r="145" spans="1:3" x14ac:dyDescent="0.3">
      <c r="A145" t="s">
        <v>35</v>
      </c>
      <c r="B145" t="s">
        <v>63</v>
      </c>
      <c r="C145" t="s">
        <v>124</v>
      </c>
    </row>
    <row r="146" spans="1:3" x14ac:dyDescent="0.3">
      <c r="A146" t="s">
        <v>35</v>
      </c>
      <c r="B146" t="s">
        <v>65</v>
      </c>
      <c r="C146" t="s">
        <v>112</v>
      </c>
    </row>
    <row r="147" spans="1:3" x14ac:dyDescent="0.3">
      <c r="A147" t="s">
        <v>35</v>
      </c>
      <c r="B147" t="s">
        <v>68</v>
      </c>
      <c r="C147" t="s">
        <v>120</v>
      </c>
    </row>
    <row r="148" spans="1:3" x14ac:dyDescent="0.3">
      <c r="A148" t="s">
        <v>35</v>
      </c>
      <c r="B148" t="s">
        <v>73</v>
      </c>
      <c r="C148" t="s">
        <v>125</v>
      </c>
    </row>
    <row r="149" spans="1:3" x14ac:dyDescent="0.3">
      <c r="A149" t="s">
        <v>35</v>
      </c>
      <c r="B149" t="s">
        <v>73</v>
      </c>
      <c r="C149" t="s">
        <v>120</v>
      </c>
    </row>
    <row r="150" spans="1:3" x14ac:dyDescent="0.3">
      <c r="A150" t="s">
        <v>35</v>
      </c>
      <c r="B150" t="s">
        <v>73</v>
      </c>
      <c r="C150" t="s">
        <v>126</v>
      </c>
    </row>
    <row r="151" spans="1:3" x14ac:dyDescent="0.3">
      <c r="A151" t="s">
        <v>35</v>
      </c>
      <c r="B151" t="s">
        <v>73</v>
      </c>
      <c r="C151" t="s">
        <v>95</v>
      </c>
    </row>
    <row r="152" spans="1:3" x14ac:dyDescent="0.3">
      <c r="A152" t="s">
        <v>35</v>
      </c>
      <c r="B152" t="s">
        <v>73</v>
      </c>
      <c r="C152" t="s">
        <v>122</v>
      </c>
    </row>
    <row r="153" spans="1:3" x14ac:dyDescent="0.3">
      <c r="A153" t="s">
        <v>37</v>
      </c>
      <c r="B153" t="s">
        <v>76</v>
      </c>
      <c r="C153" t="s">
        <v>127</v>
      </c>
    </row>
    <row r="154" spans="1:3" x14ac:dyDescent="0.3">
      <c r="A154" t="s">
        <v>37</v>
      </c>
      <c r="B154" t="s">
        <v>61</v>
      </c>
      <c r="C154" t="s">
        <v>71</v>
      </c>
    </row>
    <row r="155" spans="1:3" x14ac:dyDescent="0.3">
      <c r="A155" t="s">
        <v>37</v>
      </c>
      <c r="B155" t="s">
        <v>63</v>
      </c>
      <c r="C155" t="s">
        <v>93</v>
      </c>
    </row>
    <row r="156" spans="1:3" x14ac:dyDescent="0.3">
      <c r="A156" t="s">
        <v>37</v>
      </c>
      <c r="B156" t="s">
        <v>65</v>
      </c>
      <c r="C156" t="s">
        <v>128</v>
      </c>
    </row>
    <row r="157" spans="1:3" x14ac:dyDescent="0.3">
      <c r="A157" t="s">
        <v>37</v>
      </c>
      <c r="B157" t="s">
        <v>68</v>
      </c>
      <c r="C157" t="s">
        <v>71</v>
      </c>
    </row>
    <row r="158" spans="1:3" x14ac:dyDescent="0.3">
      <c r="A158" t="s">
        <v>37</v>
      </c>
      <c r="B158" t="s">
        <v>68</v>
      </c>
      <c r="C158" t="s">
        <v>129</v>
      </c>
    </row>
    <row r="159" spans="1:3" x14ac:dyDescent="0.3">
      <c r="A159" t="s">
        <v>37</v>
      </c>
      <c r="B159" t="s">
        <v>73</v>
      </c>
      <c r="C159" t="s">
        <v>71</v>
      </c>
    </row>
    <row r="160" spans="1:3" x14ac:dyDescent="0.3">
      <c r="A160" t="s">
        <v>39</v>
      </c>
      <c r="B160" t="s">
        <v>61</v>
      </c>
      <c r="C160" t="s">
        <v>130</v>
      </c>
    </row>
    <row r="161" spans="1:3" x14ac:dyDescent="0.3">
      <c r="A161" t="s">
        <v>39</v>
      </c>
      <c r="B161" t="s">
        <v>63</v>
      </c>
      <c r="C161" t="s">
        <v>64</v>
      </c>
    </row>
    <row r="162" spans="1:3" x14ac:dyDescent="0.3">
      <c r="A162" t="s">
        <v>39</v>
      </c>
      <c r="B162" t="s">
        <v>65</v>
      </c>
      <c r="C162" t="s">
        <v>78</v>
      </c>
    </row>
    <row r="163" spans="1:3" x14ac:dyDescent="0.3">
      <c r="A163" t="s">
        <v>39</v>
      </c>
      <c r="B163" t="s">
        <v>68</v>
      </c>
      <c r="C163" t="s">
        <v>103</v>
      </c>
    </row>
    <row r="164" spans="1:3" x14ac:dyDescent="0.3">
      <c r="A164" t="s">
        <v>39</v>
      </c>
      <c r="B164" t="s">
        <v>68</v>
      </c>
      <c r="C164" t="s">
        <v>95</v>
      </c>
    </row>
    <row r="165" spans="1:3" x14ac:dyDescent="0.3">
      <c r="A165" t="s">
        <v>39</v>
      </c>
      <c r="B165" t="s">
        <v>68</v>
      </c>
      <c r="C165" t="s">
        <v>131</v>
      </c>
    </row>
    <row r="166" spans="1:3" x14ac:dyDescent="0.3">
      <c r="A166" t="s">
        <v>39</v>
      </c>
      <c r="B166" t="s">
        <v>73</v>
      </c>
      <c r="C166" t="s">
        <v>130</v>
      </c>
    </row>
    <row r="167" spans="1:3" x14ac:dyDescent="0.3">
      <c r="A167" t="s">
        <v>39</v>
      </c>
      <c r="B167" t="s">
        <v>73</v>
      </c>
      <c r="C167" t="s">
        <v>132</v>
      </c>
    </row>
    <row r="168" spans="1:3" x14ac:dyDescent="0.3">
      <c r="A168" t="s">
        <v>39</v>
      </c>
      <c r="B168" t="s">
        <v>73</v>
      </c>
      <c r="C168" t="s">
        <v>113</v>
      </c>
    </row>
    <row r="169" spans="1:3" x14ac:dyDescent="0.3">
      <c r="A169" t="s">
        <v>39</v>
      </c>
      <c r="B169" t="s">
        <v>73</v>
      </c>
      <c r="C169" t="s">
        <v>133</v>
      </c>
    </row>
    <row r="170" spans="1:3" x14ac:dyDescent="0.3">
      <c r="A170" t="s">
        <v>41</v>
      </c>
      <c r="B170" t="s">
        <v>76</v>
      </c>
      <c r="C170" t="s">
        <v>134</v>
      </c>
    </row>
    <row r="171" spans="1:3" x14ac:dyDescent="0.3">
      <c r="A171" t="s">
        <v>41</v>
      </c>
      <c r="B171" t="s">
        <v>61</v>
      </c>
      <c r="C171" t="s">
        <v>82</v>
      </c>
    </row>
    <row r="172" spans="1:3" x14ac:dyDescent="0.3">
      <c r="A172" t="s">
        <v>41</v>
      </c>
      <c r="B172" t="s">
        <v>63</v>
      </c>
      <c r="C172" t="s">
        <v>98</v>
      </c>
    </row>
    <row r="173" spans="1:3" x14ac:dyDescent="0.3">
      <c r="A173" t="s">
        <v>41</v>
      </c>
      <c r="B173" t="s">
        <v>65</v>
      </c>
      <c r="C173" t="s">
        <v>77</v>
      </c>
    </row>
    <row r="174" spans="1:3" x14ac:dyDescent="0.3">
      <c r="A174" t="s">
        <v>41</v>
      </c>
      <c r="B174" t="s">
        <v>68</v>
      </c>
      <c r="C174" t="s">
        <v>135</v>
      </c>
    </row>
    <row r="175" spans="1:3" x14ac:dyDescent="0.3">
      <c r="A175" t="s">
        <v>41</v>
      </c>
      <c r="B175" t="s">
        <v>68</v>
      </c>
      <c r="C175" t="s">
        <v>134</v>
      </c>
    </row>
    <row r="176" spans="1:3" x14ac:dyDescent="0.3">
      <c r="A176" t="s">
        <v>41</v>
      </c>
      <c r="B176" t="s">
        <v>73</v>
      </c>
      <c r="C176" t="s">
        <v>135</v>
      </c>
    </row>
    <row r="177" spans="1:3" x14ac:dyDescent="0.3">
      <c r="A177" t="s">
        <v>41</v>
      </c>
      <c r="B177" t="s">
        <v>73</v>
      </c>
      <c r="C177" t="s">
        <v>136</v>
      </c>
    </row>
    <row r="178" spans="1:3" x14ac:dyDescent="0.3">
      <c r="A178" t="s">
        <v>41</v>
      </c>
      <c r="B178" t="s">
        <v>73</v>
      </c>
      <c r="C178" t="s">
        <v>134</v>
      </c>
    </row>
    <row r="179" spans="1:3" x14ac:dyDescent="0.3">
      <c r="A179" t="s">
        <v>41</v>
      </c>
      <c r="B179" t="s">
        <v>73</v>
      </c>
      <c r="C179" t="s">
        <v>82</v>
      </c>
    </row>
    <row r="180" spans="1:3" x14ac:dyDescent="0.3">
      <c r="A180" t="s">
        <v>43</v>
      </c>
      <c r="B180" t="s">
        <v>61</v>
      </c>
      <c r="C180" t="s">
        <v>97</v>
      </c>
    </row>
    <row r="181" spans="1:3" x14ac:dyDescent="0.3">
      <c r="A181" t="s">
        <v>43</v>
      </c>
      <c r="B181" t="s">
        <v>63</v>
      </c>
      <c r="C181" t="s">
        <v>98</v>
      </c>
    </row>
    <row r="182" spans="1:3" x14ac:dyDescent="0.3">
      <c r="A182" t="s">
        <v>43</v>
      </c>
      <c r="B182" t="s">
        <v>65</v>
      </c>
      <c r="C182" t="s">
        <v>137</v>
      </c>
    </row>
    <row r="183" spans="1:3" x14ac:dyDescent="0.3">
      <c r="A183" t="s">
        <v>43</v>
      </c>
      <c r="B183" t="s">
        <v>65</v>
      </c>
      <c r="C183" t="s">
        <v>99</v>
      </c>
    </row>
    <row r="184" spans="1:3" x14ac:dyDescent="0.3">
      <c r="A184" t="s">
        <v>43</v>
      </c>
      <c r="B184" t="s">
        <v>68</v>
      </c>
      <c r="C184" t="s">
        <v>97</v>
      </c>
    </row>
    <row r="185" spans="1:3" x14ac:dyDescent="0.3">
      <c r="A185" t="s">
        <v>43</v>
      </c>
      <c r="B185" t="s">
        <v>73</v>
      </c>
      <c r="C185" t="s">
        <v>97</v>
      </c>
    </row>
    <row r="186" spans="1:3" x14ac:dyDescent="0.3">
      <c r="A186" t="s">
        <v>45</v>
      </c>
      <c r="B186" t="s">
        <v>61</v>
      </c>
      <c r="C186" t="s">
        <v>119</v>
      </c>
    </row>
    <row r="187" spans="1:3" x14ac:dyDescent="0.3">
      <c r="A187" t="s">
        <v>45</v>
      </c>
      <c r="B187" t="s">
        <v>63</v>
      </c>
      <c r="C187" t="s">
        <v>64</v>
      </c>
    </row>
    <row r="188" spans="1:3" x14ac:dyDescent="0.3">
      <c r="A188" t="s">
        <v>45</v>
      </c>
      <c r="B188" t="s">
        <v>65</v>
      </c>
      <c r="C188" t="s">
        <v>138</v>
      </c>
    </row>
    <row r="189" spans="1:3" x14ac:dyDescent="0.3">
      <c r="A189" t="s">
        <v>45</v>
      </c>
      <c r="B189" t="s">
        <v>65</v>
      </c>
      <c r="C189" t="s">
        <v>109</v>
      </c>
    </row>
    <row r="190" spans="1:3" x14ac:dyDescent="0.3">
      <c r="A190" t="s">
        <v>45</v>
      </c>
      <c r="B190" t="s">
        <v>68</v>
      </c>
      <c r="C190" t="s">
        <v>139</v>
      </c>
    </row>
    <row r="191" spans="1:3" x14ac:dyDescent="0.3">
      <c r="A191" t="s">
        <v>45</v>
      </c>
      <c r="B191" t="s">
        <v>68</v>
      </c>
      <c r="C191" t="s">
        <v>71</v>
      </c>
    </row>
    <row r="192" spans="1:3" x14ac:dyDescent="0.3">
      <c r="A192" t="s">
        <v>45</v>
      </c>
      <c r="B192" t="s">
        <v>73</v>
      </c>
      <c r="C192" t="s">
        <v>119</v>
      </c>
    </row>
    <row r="193" spans="1:3" x14ac:dyDescent="0.3">
      <c r="A193" t="s">
        <v>45</v>
      </c>
      <c r="B193" t="s">
        <v>73</v>
      </c>
      <c r="C193" t="s">
        <v>139</v>
      </c>
    </row>
    <row r="194" spans="1:3" x14ac:dyDescent="0.3">
      <c r="A194" t="s">
        <v>45</v>
      </c>
      <c r="B194" t="s">
        <v>73</v>
      </c>
      <c r="C194" t="s">
        <v>140</v>
      </c>
    </row>
    <row r="195" spans="1:3" x14ac:dyDescent="0.3">
      <c r="A195" t="s">
        <v>45</v>
      </c>
      <c r="B195" t="s">
        <v>73</v>
      </c>
      <c r="C195" t="s">
        <v>141</v>
      </c>
    </row>
    <row r="196" spans="1:3" x14ac:dyDescent="0.3">
      <c r="A196" t="s">
        <v>45</v>
      </c>
      <c r="B196" t="s">
        <v>73</v>
      </c>
      <c r="C196" t="s">
        <v>142</v>
      </c>
    </row>
    <row r="197" spans="1:3" x14ac:dyDescent="0.3">
      <c r="A197" t="s">
        <v>45</v>
      </c>
      <c r="B197" t="s">
        <v>73</v>
      </c>
      <c r="C197" t="s">
        <v>62</v>
      </c>
    </row>
    <row r="198" spans="1:3" x14ac:dyDescent="0.3">
      <c r="A198" t="s">
        <v>45</v>
      </c>
      <c r="B198" t="s">
        <v>73</v>
      </c>
      <c r="C198" t="s">
        <v>143</v>
      </c>
    </row>
    <row r="199" spans="1:3" x14ac:dyDescent="0.3">
      <c r="A199" t="s">
        <v>45</v>
      </c>
      <c r="B199" t="s">
        <v>73</v>
      </c>
      <c r="C199" t="s">
        <v>71</v>
      </c>
    </row>
    <row r="200" spans="1:3" x14ac:dyDescent="0.3">
      <c r="A200" t="s">
        <v>47</v>
      </c>
      <c r="B200" t="s">
        <v>61</v>
      </c>
      <c r="C200" t="s">
        <v>115</v>
      </c>
    </row>
    <row r="201" spans="1:3" x14ac:dyDescent="0.3">
      <c r="A201" t="s">
        <v>47</v>
      </c>
      <c r="B201" t="s">
        <v>63</v>
      </c>
      <c r="C201" t="s">
        <v>123</v>
      </c>
    </row>
    <row r="202" spans="1:3" x14ac:dyDescent="0.3">
      <c r="A202" t="s">
        <v>47</v>
      </c>
      <c r="B202" t="s">
        <v>63</v>
      </c>
      <c r="C202" t="s">
        <v>124</v>
      </c>
    </row>
    <row r="203" spans="1:3" x14ac:dyDescent="0.3">
      <c r="A203" t="s">
        <v>47</v>
      </c>
      <c r="B203" t="s">
        <v>65</v>
      </c>
      <c r="C203" t="s">
        <v>116</v>
      </c>
    </row>
    <row r="204" spans="1:3" x14ac:dyDescent="0.3">
      <c r="A204" t="s">
        <v>47</v>
      </c>
      <c r="B204" t="s">
        <v>68</v>
      </c>
      <c r="C204" t="s">
        <v>144</v>
      </c>
    </row>
    <row r="205" spans="1:3" x14ac:dyDescent="0.3">
      <c r="A205" t="s">
        <v>47</v>
      </c>
      <c r="B205" t="s">
        <v>68</v>
      </c>
      <c r="C205" t="s">
        <v>145</v>
      </c>
    </row>
    <row r="206" spans="1:3" x14ac:dyDescent="0.3">
      <c r="A206" t="s">
        <v>47</v>
      </c>
      <c r="B206" t="s">
        <v>68</v>
      </c>
      <c r="C206" t="s">
        <v>115</v>
      </c>
    </row>
    <row r="207" spans="1:3" x14ac:dyDescent="0.3">
      <c r="A207" t="s">
        <v>47</v>
      </c>
      <c r="B207" t="s">
        <v>73</v>
      </c>
      <c r="C207" t="s">
        <v>144</v>
      </c>
    </row>
    <row r="208" spans="1:3" x14ac:dyDescent="0.3">
      <c r="A208" t="s">
        <v>47</v>
      </c>
      <c r="B208" t="s">
        <v>73</v>
      </c>
      <c r="C208" t="s">
        <v>145</v>
      </c>
    </row>
    <row r="209" spans="1:3" x14ac:dyDescent="0.3">
      <c r="A209" t="s">
        <v>47</v>
      </c>
      <c r="B209" t="s">
        <v>73</v>
      </c>
      <c r="C209" t="s">
        <v>115</v>
      </c>
    </row>
    <row r="210" spans="1:3" x14ac:dyDescent="0.3">
      <c r="A210" t="s">
        <v>49</v>
      </c>
      <c r="B210" t="s">
        <v>76</v>
      </c>
      <c r="C210" t="s">
        <v>146</v>
      </c>
    </row>
    <row r="211" spans="1:3" x14ac:dyDescent="0.3">
      <c r="A211" t="s">
        <v>49</v>
      </c>
      <c r="B211" t="s">
        <v>61</v>
      </c>
      <c r="C211" t="s">
        <v>74</v>
      </c>
    </row>
    <row r="212" spans="1:3" x14ac:dyDescent="0.3">
      <c r="A212" t="s">
        <v>49</v>
      </c>
      <c r="B212" t="s">
        <v>63</v>
      </c>
      <c r="C212" t="s">
        <v>147</v>
      </c>
    </row>
    <row r="213" spans="1:3" x14ac:dyDescent="0.3">
      <c r="A213" t="s">
        <v>49</v>
      </c>
      <c r="B213" t="s">
        <v>63</v>
      </c>
      <c r="C213" t="s">
        <v>148</v>
      </c>
    </row>
    <row r="214" spans="1:3" x14ac:dyDescent="0.3">
      <c r="A214" t="s">
        <v>49</v>
      </c>
      <c r="B214" t="s">
        <v>65</v>
      </c>
      <c r="C214" t="s">
        <v>149</v>
      </c>
    </row>
    <row r="215" spans="1:3" x14ac:dyDescent="0.3">
      <c r="A215" t="s">
        <v>49</v>
      </c>
      <c r="B215" t="s">
        <v>68</v>
      </c>
      <c r="C215" t="s">
        <v>74</v>
      </c>
    </row>
    <row r="216" spans="1:3" x14ac:dyDescent="0.3">
      <c r="A216" t="s">
        <v>49</v>
      </c>
      <c r="B216" t="s">
        <v>68</v>
      </c>
      <c r="C216" t="s">
        <v>150</v>
      </c>
    </row>
    <row r="217" spans="1:3" x14ac:dyDescent="0.3">
      <c r="A217" t="s">
        <v>49</v>
      </c>
      <c r="B217" t="s">
        <v>68</v>
      </c>
      <c r="C217" t="s">
        <v>146</v>
      </c>
    </row>
    <row r="218" spans="1:3" x14ac:dyDescent="0.3">
      <c r="A218" t="s">
        <v>49</v>
      </c>
      <c r="B218" t="s">
        <v>73</v>
      </c>
      <c r="C218" t="s">
        <v>74</v>
      </c>
    </row>
    <row r="219" spans="1:3" x14ac:dyDescent="0.3">
      <c r="A219" t="s">
        <v>49</v>
      </c>
      <c r="B219" t="s">
        <v>73</v>
      </c>
      <c r="C219" t="s">
        <v>150</v>
      </c>
    </row>
    <row r="220" spans="1:3" x14ac:dyDescent="0.3">
      <c r="A220" t="s">
        <v>49</v>
      </c>
      <c r="B220" t="s">
        <v>73</v>
      </c>
      <c r="C220" t="s">
        <v>146</v>
      </c>
    </row>
    <row r="221" spans="1:3" x14ac:dyDescent="0.3">
      <c r="A221" t="s">
        <v>51</v>
      </c>
      <c r="B221" t="s">
        <v>61</v>
      </c>
      <c r="C221" t="s">
        <v>151</v>
      </c>
    </row>
    <row r="222" spans="1:3" x14ac:dyDescent="0.3">
      <c r="A222" t="s">
        <v>51</v>
      </c>
      <c r="B222" t="s">
        <v>63</v>
      </c>
      <c r="C222" t="s">
        <v>151</v>
      </c>
    </row>
    <row r="223" spans="1:3" x14ac:dyDescent="0.3">
      <c r="A223" t="s">
        <v>51</v>
      </c>
      <c r="B223" t="s">
        <v>65</v>
      </c>
      <c r="C223" t="s">
        <v>151</v>
      </c>
    </row>
    <row r="224" spans="1:3" x14ac:dyDescent="0.3">
      <c r="A224" t="s">
        <v>51</v>
      </c>
      <c r="B224" t="s">
        <v>68</v>
      </c>
      <c r="C224" t="s">
        <v>151</v>
      </c>
    </row>
    <row r="225" spans="1:3" x14ac:dyDescent="0.3">
      <c r="A225" t="s">
        <v>51</v>
      </c>
      <c r="B225" t="s">
        <v>68</v>
      </c>
      <c r="C225" t="s">
        <v>151</v>
      </c>
    </row>
    <row r="226" spans="1:3" x14ac:dyDescent="0.3">
      <c r="A226" t="s">
        <v>51</v>
      </c>
      <c r="B226" t="s">
        <v>73</v>
      </c>
      <c r="C226" t="s">
        <v>151</v>
      </c>
    </row>
    <row r="227" spans="1:3" x14ac:dyDescent="0.3">
      <c r="A227" t="s">
        <v>51</v>
      </c>
      <c r="B227" t="s">
        <v>73</v>
      </c>
      <c r="C227" t="s">
        <v>151</v>
      </c>
    </row>
    <row r="228" spans="1:3" x14ac:dyDescent="0.3">
      <c r="A228" t="s">
        <v>51</v>
      </c>
      <c r="B228" t="s">
        <v>73</v>
      </c>
      <c r="C228" t="s">
        <v>151</v>
      </c>
    </row>
    <row r="229" spans="1:3" x14ac:dyDescent="0.3">
      <c r="A229" t="s">
        <v>53</v>
      </c>
      <c r="B229" t="s">
        <v>61</v>
      </c>
      <c r="C229" t="s">
        <v>152</v>
      </c>
    </row>
    <row r="230" spans="1:3" x14ac:dyDescent="0.3">
      <c r="A230" t="s">
        <v>53</v>
      </c>
      <c r="B230" t="s">
        <v>63</v>
      </c>
      <c r="C230" t="s">
        <v>153</v>
      </c>
    </row>
    <row r="231" spans="1:3" x14ac:dyDescent="0.3">
      <c r="A231" t="s">
        <v>53</v>
      </c>
      <c r="B231" t="s">
        <v>65</v>
      </c>
      <c r="C231" t="s">
        <v>128</v>
      </c>
    </row>
    <row r="232" spans="1:3" x14ac:dyDescent="0.3">
      <c r="A232" t="s">
        <v>53</v>
      </c>
      <c r="B232" t="s">
        <v>68</v>
      </c>
      <c r="C232" t="s">
        <v>154</v>
      </c>
    </row>
    <row r="233" spans="1:3" x14ac:dyDescent="0.3">
      <c r="A233" t="s">
        <v>53</v>
      </c>
      <c r="B233" t="s">
        <v>68</v>
      </c>
      <c r="C233" t="s">
        <v>152</v>
      </c>
    </row>
    <row r="234" spans="1:3" x14ac:dyDescent="0.3">
      <c r="A234" t="s">
        <v>53</v>
      </c>
      <c r="B234" t="s">
        <v>73</v>
      </c>
      <c r="C234" t="s">
        <v>154</v>
      </c>
    </row>
    <row r="235" spans="1:3" x14ac:dyDescent="0.3">
      <c r="A235" t="s">
        <v>53</v>
      </c>
      <c r="B235" t="s">
        <v>73</v>
      </c>
      <c r="C235" t="s">
        <v>152</v>
      </c>
    </row>
    <row r="236" spans="1:3" x14ac:dyDescent="0.3">
      <c r="A236" t="s">
        <v>53</v>
      </c>
      <c r="B236" t="s">
        <v>73</v>
      </c>
      <c r="C236" t="s">
        <v>155</v>
      </c>
    </row>
    <row r="237" spans="1:3" x14ac:dyDescent="0.3">
      <c r="A237" t="s">
        <v>55</v>
      </c>
      <c r="B237" t="s">
        <v>61</v>
      </c>
      <c r="C237" t="s">
        <v>127</v>
      </c>
    </row>
    <row r="238" spans="1:3" x14ac:dyDescent="0.3">
      <c r="A238" t="s">
        <v>55</v>
      </c>
      <c r="B238" t="s">
        <v>63</v>
      </c>
      <c r="C238" t="s">
        <v>98</v>
      </c>
    </row>
    <row r="239" spans="1:3" x14ac:dyDescent="0.3">
      <c r="A239" t="s">
        <v>55</v>
      </c>
      <c r="B239" t="s">
        <v>65</v>
      </c>
      <c r="C239" t="s">
        <v>156</v>
      </c>
    </row>
    <row r="240" spans="1:3" x14ac:dyDescent="0.3">
      <c r="A240" t="s">
        <v>55</v>
      </c>
      <c r="B240" t="s">
        <v>68</v>
      </c>
      <c r="C240" t="s">
        <v>145</v>
      </c>
    </row>
    <row r="241" spans="1:3" x14ac:dyDescent="0.3">
      <c r="A241" t="s">
        <v>55</v>
      </c>
      <c r="B241" t="s">
        <v>68</v>
      </c>
      <c r="C241" t="s">
        <v>127</v>
      </c>
    </row>
    <row r="242" spans="1:3" x14ac:dyDescent="0.3">
      <c r="A242" t="s">
        <v>55</v>
      </c>
      <c r="B242" t="s">
        <v>73</v>
      </c>
      <c r="C242" t="s">
        <v>135</v>
      </c>
    </row>
    <row r="243" spans="1:3" x14ac:dyDescent="0.3">
      <c r="A243" t="s">
        <v>55</v>
      </c>
      <c r="B243" t="s">
        <v>73</v>
      </c>
      <c r="C243" t="s">
        <v>145</v>
      </c>
    </row>
    <row r="244" spans="1:3" x14ac:dyDescent="0.3">
      <c r="A244" t="s">
        <v>55</v>
      </c>
      <c r="B244" t="s">
        <v>73</v>
      </c>
      <c r="C244" t="s">
        <v>127</v>
      </c>
    </row>
    <row r="245" spans="1:3" x14ac:dyDescent="0.3">
      <c r="A245" t="s">
        <v>57</v>
      </c>
      <c r="B245" t="s">
        <v>61</v>
      </c>
      <c r="C245" t="s">
        <v>122</v>
      </c>
    </row>
    <row r="246" spans="1:3" x14ac:dyDescent="0.3">
      <c r="A246" t="s">
        <v>57</v>
      </c>
      <c r="B246" t="s">
        <v>63</v>
      </c>
      <c r="C246" t="s">
        <v>93</v>
      </c>
    </row>
    <row r="247" spans="1:3" x14ac:dyDescent="0.3">
      <c r="A247" t="s">
        <v>57</v>
      </c>
      <c r="B247" t="s">
        <v>65</v>
      </c>
      <c r="C247" t="s">
        <v>112</v>
      </c>
    </row>
    <row r="248" spans="1:3" x14ac:dyDescent="0.3">
      <c r="A248" t="s">
        <v>57</v>
      </c>
      <c r="B248" t="s">
        <v>68</v>
      </c>
      <c r="C248" t="s">
        <v>157</v>
      </c>
    </row>
    <row r="249" spans="1:3" x14ac:dyDescent="0.3">
      <c r="A249" t="s">
        <v>57</v>
      </c>
      <c r="B249" t="s">
        <v>68</v>
      </c>
      <c r="C249" t="s">
        <v>158</v>
      </c>
    </row>
    <row r="250" spans="1:3" x14ac:dyDescent="0.3">
      <c r="A250" t="s">
        <v>57</v>
      </c>
      <c r="B250" t="s">
        <v>68</v>
      </c>
      <c r="C250" t="s">
        <v>159</v>
      </c>
    </row>
    <row r="251" spans="1:3" x14ac:dyDescent="0.3">
      <c r="A251" t="s">
        <v>57</v>
      </c>
      <c r="B251" t="s">
        <v>73</v>
      </c>
      <c r="C251" t="s">
        <v>157</v>
      </c>
    </row>
    <row r="252" spans="1:3" x14ac:dyDescent="0.3">
      <c r="A252" t="s">
        <v>57</v>
      </c>
      <c r="B252" t="s">
        <v>73</v>
      </c>
      <c r="C252" t="s">
        <v>158</v>
      </c>
    </row>
    <row r="253" spans="1:3" x14ac:dyDescent="0.3">
      <c r="A253" t="s">
        <v>57</v>
      </c>
      <c r="B253" t="s">
        <v>73</v>
      </c>
      <c r="C253" t="s">
        <v>159</v>
      </c>
    </row>
    <row r="254" spans="1:3" x14ac:dyDescent="0.3">
      <c r="A254" t="s">
        <v>57</v>
      </c>
      <c r="B254" t="s">
        <v>73</v>
      </c>
      <c r="C254" t="s">
        <v>122</v>
      </c>
    </row>
    <row r="255" spans="1:3" x14ac:dyDescent="0.3">
      <c r="A255" t="s">
        <v>59</v>
      </c>
      <c r="B255" t="s">
        <v>61</v>
      </c>
      <c r="C255" t="s">
        <v>126</v>
      </c>
    </row>
    <row r="256" spans="1:3" x14ac:dyDescent="0.3">
      <c r="A256" t="s">
        <v>59</v>
      </c>
      <c r="B256" t="s">
        <v>63</v>
      </c>
      <c r="C256" t="s">
        <v>160</v>
      </c>
    </row>
    <row r="257" spans="1:3" x14ac:dyDescent="0.3">
      <c r="A257" t="s">
        <v>59</v>
      </c>
      <c r="B257" t="s">
        <v>65</v>
      </c>
      <c r="C257" t="s">
        <v>138</v>
      </c>
    </row>
    <row r="258" spans="1:3" x14ac:dyDescent="0.3">
      <c r="A258" t="s">
        <v>59</v>
      </c>
      <c r="B258" t="s">
        <v>68</v>
      </c>
      <c r="C258" t="s">
        <v>161</v>
      </c>
    </row>
    <row r="259" spans="1:3" x14ac:dyDescent="0.3">
      <c r="A259" t="s">
        <v>59</v>
      </c>
      <c r="B259" t="s">
        <v>68</v>
      </c>
      <c r="C259" t="s">
        <v>120</v>
      </c>
    </row>
    <row r="260" spans="1:3" x14ac:dyDescent="0.3">
      <c r="A260" t="s">
        <v>59</v>
      </c>
      <c r="B260" t="s">
        <v>73</v>
      </c>
      <c r="C260" t="s">
        <v>120</v>
      </c>
    </row>
    <row r="261" spans="1:3" x14ac:dyDescent="0.3">
      <c r="A261" t="s">
        <v>59</v>
      </c>
      <c r="B261" t="s">
        <v>73</v>
      </c>
      <c r="C261" t="s">
        <v>126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62A2F-716C-42AC-A204-7BB7CFE5A6AB}">
  <dimension ref="A1:H29"/>
  <sheetViews>
    <sheetView workbookViewId="0">
      <selection activeCell="G2" sqref="G2"/>
    </sheetView>
  </sheetViews>
  <sheetFormatPr defaultRowHeight="14.4" x14ac:dyDescent="0.3"/>
  <cols>
    <col min="1" max="1" width="17.44140625" bestFit="1" customWidth="1"/>
    <col min="2" max="2" width="15.77734375" style="3" bestFit="1" customWidth="1"/>
    <col min="3" max="3" width="19.6640625" style="4" bestFit="1" customWidth="1"/>
    <col min="4" max="4" width="17.44140625" style="3" bestFit="1" customWidth="1"/>
    <col min="5" max="5" width="19.5546875" style="3" bestFit="1" customWidth="1"/>
    <col min="6" max="6" width="22.6640625" customWidth="1"/>
    <col min="7" max="7" width="14.77734375" bestFit="1" customWidth="1"/>
    <col min="8" max="8" width="17.44140625" bestFit="1" customWidth="1"/>
  </cols>
  <sheetData>
    <row r="1" spans="1:8" x14ac:dyDescent="0.3">
      <c r="A1" t="s">
        <v>244</v>
      </c>
      <c r="B1" s="3" t="s">
        <v>249</v>
      </c>
      <c r="C1" s="4" t="s">
        <v>162</v>
      </c>
      <c r="D1" s="3" t="s">
        <v>163</v>
      </c>
      <c r="E1" s="3" t="s">
        <v>164</v>
      </c>
      <c r="F1" s="3" t="s">
        <v>284</v>
      </c>
      <c r="G1" s="3" t="s">
        <v>285</v>
      </c>
    </row>
    <row r="2" spans="1:8" x14ac:dyDescent="0.3">
      <c r="A2" t="s">
        <v>3</v>
      </c>
      <c r="B2" s="3">
        <v>30000000</v>
      </c>
      <c r="C2" s="4">
        <v>223225679</v>
      </c>
      <c r="D2" s="3">
        <v>171210907</v>
      </c>
      <c r="E2" s="3">
        <v>394436586</v>
      </c>
      <c r="F2" s="3">
        <f xml:space="preserve"> E2 - B2</f>
        <v>364436586</v>
      </c>
      <c r="G2" s="9">
        <f>F2 / B2</f>
        <v>12.1478862</v>
      </c>
      <c r="H2" s="10"/>
    </row>
    <row r="3" spans="1:8" x14ac:dyDescent="0.3">
      <c r="A3" t="s">
        <v>6</v>
      </c>
      <c r="B3" s="3">
        <v>120000000</v>
      </c>
      <c r="C3" s="4">
        <v>162798565</v>
      </c>
      <c r="D3" s="3">
        <v>200460294</v>
      </c>
      <c r="E3" s="3">
        <v>363258859</v>
      </c>
      <c r="F3" s="3">
        <f t="shared" ref="F3:F29" si="0" xml:space="preserve"> E3 - B3</f>
        <v>243258859</v>
      </c>
      <c r="G3" s="9">
        <f t="shared" ref="G3:G29" si="1">F3 / B3</f>
        <v>2.0271571583333334</v>
      </c>
    </row>
    <row r="4" spans="1:8" x14ac:dyDescent="0.3">
      <c r="A4" t="s">
        <v>8</v>
      </c>
      <c r="B4" s="3">
        <v>90000000</v>
      </c>
      <c r="C4" s="4">
        <v>245852179</v>
      </c>
      <c r="D4" s="3">
        <v>265506097</v>
      </c>
      <c r="E4" s="3">
        <v>511358276</v>
      </c>
      <c r="F4" s="3">
        <f t="shared" si="0"/>
        <v>421358276</v>
      </c>
      <c r="G4" s="9">
        <f t="shared" si="1"/>
        <v>4.6817586222222225</v>
      </c>
      <c r="H4" s="3"/>
    </row>
    <row r="5" spans="1:8" x14ac:dyDescent="0.3">
      <c r="A5" t="s">
        <v>10</v>
      </c>
      <c r="B5" s="3">
        <v>115000000</v>
      </c>
      <c r="C5" s="4">
        <v>255873250</v>
      </c>
      <c r="D5" s="3">
        <v>272900000</v>
      </c>
      <c r="E5" s="3">
        <v>528773250</v>
      </c>
      <c r="F5" s="3">
        <f t="shared" si="0"/>
        <v>413773250</v>
      </c>
      <c r="G5" s="9">
        <f t="shared" si="1"/>
        <v>3.5980282608695653</v>
      </c>
    </row>
    <row r="6" spans="1:8" x14ac:dyDescent="0.3">
      <c r="A6" t="s">
        <v>12</v>
      </c>
      <c r="B6" s="3">
        <v>94000000</v>
      </c>
      <c r="C6" s="4">
        <v>339714978</v>
      </c>
      <c r="D6" s="3">
        <v>531300000</v>
      </c>
      <c r="E6" s="3">
        <v>871014978</v>
      </c>
      <c r="F6" s="3">
        <f t="shared" si="0"/>
        <v>777014978</v>
      </c>
      <c r="G6" s="9">
        <f t="shared" si="1"/>
        <v>8.2661167872340418</v>
      </c>
    </row>
    <row r="7" spans="1:8" x14ac:dyDescent="0.3">
      <c r="A7" t="s">
        <v>14</v>
      </c>
      <c r="B7" s="3">
        <v>92000000</v>
      </c>
      <c r="C7" s="4">
        <v>261441092</v>
      </c>
      <c r="D7" s="3">
        <v>370001000</v>
      </c>
      <c r="E7" s="3">
        <v>631442092</v>
      </c>
      <c r="F7" s="3">
        <f t="shared" si="0"/>
        <v>539442092</v>
      </c>
      <c r="G7" s="9">
        <f t="shared" si="1"/>
        <v>5.8635010000000003</v>
      </c>
    </row>
    <row r="8" spans="1:8" x14ac:dyDescent="0.3">
      <c r="A8" t="s">
        <v>17</v>
      </c>
      <c r="B8" s="3">
        <v>120000000</v>
      </c>
      <c r="C8" s="4">
        <v>244082982</v>
      </c>
      <c r="D8" s="3">
        <v>217900167</v>
      </c>
      <c r="E8" s="3">
        <v>461983149</v>
      </c>
      <c r="F8" s="3">
        <f t="shared" si="0"/>
        <v>341983149</v>
      </c>
      <c r="G8" s="9">
        <f t="shared" si="1"/>
        <v>2.849859575</v>
      </c>
    </row>
    <row r="9" spans="1:8" x14ac:dyDescent="0.3">
      <c r="A9" t="s">
        <v>19</v>
      </c>
      <c r="B9" s="3">
        <v>150000000</v>
      </c>
      <c r="C9" s="4">
        <v>206445654</v>
      </c>
      <c r="D9" s="3">
        <v>417280431</v>
      </c>
      <c r="E9" s="3">
        <v>623726085</v>
      </c>
      <c r="F9" s="3">
        <f t="shared" si="0"/>
        <v>473726085</v>
      </c>
      <c r="G9" s="9">
        <f t="shared" si="1"/>
        <v>3.1581739</v>
      </c>
    </row>
    <row r="10" spans="1:8" x14ac:dyDescent="0.3">
      <c r="A10" t="s">
        <v>21</v>
      </c>
      <c r="B10" s="3">
        <v>180000000</v>
      </c>
      <c r="C10" s="4">
        <v>223808164</v>
      </c>
      <c r="D10" s="3">
        <v>297503696</v>
      </c>
      <c r="E10" s="3">
        <v>521311860</v>
      </c>
      <c r="F10" s="3">
        <f t="shared" si="0"/>
        <v>341311860</v>
      </c>
      <c r="G10" s="9">
        <f t="shared" si="1"/>
        <v>1.896177</v>
      </c>
    </row>
    <row r="11" spans="1:8" x14ac:dyDescent="0.3">
      <c r="A11" t="s">
        <v>23</v>
      </c>
      <c r="B11" s="3">
        <v>175000000</v>
      </c>
      <c r="C11" s="4">
        <v>293004164</v>
      </c>
      <c r="D11" s="3">
        <v>442094918</v>
      </c>
      <c r="E11" s="3">
        <v>735099082</v>
      </c>
      <c r="F11" s="3">
        <f t="shared" si="0"/>
        <v>560099082</v>
      </c>
      <c r="G11" s="9">
        <f t="shared" si="1"/>
        <v>3.200566182857143</v>
      </c>
    </row>
    <row r="12" spans="1:8" x14ac:dyDescent="0.3">
      <c r="A12" t="s">
        <v>25</v>
      </c>
      <c r="B12" s="3">
        <v>200000000</v>
      </c>
      <c r="C12" s="4">
        <v>415004880</v>
      </c>
      <c r="D12" s="3">
        <v>651964823</v>
      </c>
      <c r="E12" s="3">
        <v>1066969703</v>
      </c>
      <c r="F12" s="3">
        <f t="shared" si="0"/>
        <v>866969703</v>
      </c>
      <c r="G12" s="9">
        <f t="shared" si="1"/>
        <v>4.334848515</v>
      </c>
    </row>
    <row r="13" spans="1:8" x14ac:dyDescent="0.3">
      <c r="A13" t="s">
        <v>27</v>
      </c>
      <c r="B13" s="3">
        <v>200000000</v>
      </c>
      <c r="C13" s="4">
        <v>191452396</v>
      </c>
      <c r="D13" s="3">
        <v>368400000</v>
      </c>
      <c r="E13" s="3">
        <v>559852396</v>
      </c>
      <c r="F13" s="3">
        <f t="shared" si="0"/>
        <v>359852396</v>
      </c>
      <c r="G13" s="9">
        <f t="shared" si="1"/>
        <v>1.79926198</v>
      </c>
    </row>
    <row r="14" spans="1:8" x14ac:dyDescent="0.3">
      <c r="A14" t="s">
        <v>29</v>
      </c>
      <c r="B14" s="3">
        <v>185000000</v>
      </c>
      <c r="C14" s="4">
        <v>237283207</v>
      </c>
      <c r="D14" s="3">
        <v>301700000</v>
      </c>
      <c r="E14" s="3">
        <v>538983207</v>
      </c>
      <c r="F14" s="3">
        <f t="shared" si="0"/>
        <v>353983207</v>
      </c>
      <c r="G14" s="9">
        <f t="shared" si="1"/>
        <v>1.9134227405405406</v>
      </c>
    </row>
    <row r="15" spans="1:8" x14ac:dyDescent="0.3">
      <c r="A15" t="s">
        <v>31</v>
      </c>
      <c r="B15" s="3">
        <v>200000000</v>
      </c>
      <c r="C15" s="4">
        <v>268492764</v>
      </c>
      <c r="D15" s="3">
        <v>475066843</v>
      </c>
      <c r="E15" s="3">
        <v>743559607</v>
      </c>
      <c r="F15" s="3">
        <f t="shared" si="0"/>
        <v>543559607</v>
      </c>
      <c r="G15" s="9">
        <f t="shared" si="1"/>
        <v>2.7177980349999999</v>
      </c>
    </row>
    <row r="16" spans="1:8" x14ac:dyDescent="0.3">
      <c r="A16" t="s">
        <v>33</v>
      </c>
      <c r="B16" s="3">
        <v>175000000</v>
      </c>
      <c r="C16" s="4">
        <v>356461711</v>
      </c>
      <c r="D16" s="3">
        <v>501149463</v>
      </c>
      <c r="E16" s="3">
        <v>857611174</v>
      </c>
      <c r="F16" s="3">
        <f t="shared" si="0"/>
        <v>682611174</v>
      </c>
      <c r="G16" s="9">
        <f t="shared" si="1"/>
        <v>3.9006352799999999</v>
      </c>
    </row>
    <row r="17" spans="1:7" x14ac:dyDescent="0.3">
      <c r="A17" t="s">
        <v>35</v>
      </c>
      <c r="B17" s="3">
        <v>175000000</v>
      </c>
      <c r="C17" s="4">
        <v>123087120</v>
      </c>
      <c r="D17" s="3">
        <v>209120551</v>
      </c>
      <c r="E17" s="3">
        <v>332207671</v>
      </c>
      <c r="F17" s="3">
        <f t="shared" si="0"/>
        <v>157207671</v>
      </c>
      <c r="G17" s="9">
        <f t="shared" si="1"/>
        <v>0.89832954857142855</v>
      </c>
    </row>
    <row r="18" spans="1:7" x14ac:dyDescent="0.3">
      <c r="A18" t="s">
        <v>37</v>
      </c>
      <c r="B18" s="3">
        <v>200000000</v>
      </c>
      <c r="C18" s="4">
        <v>486295561</v>
      </c>
      <c r="D18" s="3">
        <v>542275328</v>
      </c>
      <c r="E18" s="3">
        <v>1028570889</v>
      </c>
      <c r="F18" s="3">
        <f t="shared" si="0"/>
        <v>828570889</v>
      </c>
      <c r="G18" s="9">
        <f t="shared" si="1"/>
        <v>4.1428544450000002</v>
      </c>
    </row>
    <row r="19" spans="1:7" x14ac:dyDescent="0.3">
      <c r="A19" t="s">
        <v>39</v>
      </c>
      <c r="B19" s="3">
        <v>175000000</v>
      </c>
      <c r="C19" s="4">
        <v>152901115</v>
      </c>
      <c r="D19" s="3">
        <v>231029541</v>
      </c>
      <c r="E19" s="3">
        <v>383930656</v>
      </c>
      <c r="F19" s="3">
        <f t="shared" si="0"/>
        <v>208930656</v>
      </c>
      <c r="G19" s="9">
        <f t="shared" si="1"/>
        <v>1.1938894628571428</v>
      </c>
    </row>
    <row r="20" spans="1:7" x14ac:dyDescent="0.3">
      <c r="A20" t="s">
        <v>41</v>
      </c>
      <c r="B20" s="3">
        <v>175000000</v>
      </c>
      <c r="C20" s="4">
        <v>210460015</v>
      </c>
      <c r="D20" s="3">
        <v>604181157</v>
      </c>
      <c r="E20" s="3">
        <v>814641172</v>
      </c>
      <c r="F20" s="3">
        <f t="shared" si="0"/>
        <v>639641172</v>
      </c>
      <c r="G20" s="9">
        <f t="shared" si="1"/>
        <v>3.6550924114285714</v>
      </c>
    </row>
    <row r="21" spans="1:7" x14ac:dyDescent="0.3">
      <c r="A21" t="s">
        <v>43</v>
      </c>
      <c r="B21" s="3">
        <v>200000000</v>
      </c>
      <c r="C21" s="4">
        <v>608581744</v>
      </c>
      <c r="D21" s="3">
        <v>634223615</v>
      </c>
      <c r="E21" s="3">
        <v>1242805359</v>
      </c>
      <c r="F21" s="3">
        <f t="shared" si="0"/>
        <v>1042805359</v>
      </c>
      <c r="G21" s="9">
        <f t="shared" si="1"/>
        <v>5.2140267949999997</v>
      </c>
    </row>
    <row r="22" spans="1:7" x14ac:dyDescent="0.3">
      <c r="A22" t="s">
        <v>45</v>
      </c>
      <c r="B22" s="3">
        <v>200000000</v>
      </c>
      <c r="C22" s="4">
        <v>434038008</v>
      </c>
      <c r="D22" s="3">
        <v>639356585</v>
      </c>
      <c r="E22" s="3">
        <v>1073394593</v>
      </c>
      <c r="F22" s="3">
        <f t="shared" si="0"/>
        <v>873394593</v>
      </c>
      <c r="G22" s="9">
        <f t="shared" si="1"/>
        <v>4.3669729650000004</v>
      </c>
    </row>
    <row r="23" spans="1:7" x14ac:dyDescent="0.3">
      <c r="A23" t="s">
        <v>47</v>
      </c>
      <c r="B23" s="3">
        <v>175000000</v>
      </c>
      <c r="C23" s="4">
        <v>61555145</v>
      </c>
      <c r="D23" s="3">
        <v>80384897</v>
      </c>
      <c r="E23" s="3">
        <v>141940042</v>
      </c>
      <c r="F23" s="3">
        <f t="shared" si="0"/>
        <v>-33059958</v>
      </c>
      <c r="G23" s="9">
        <f t="shared" si="1"/>
        <v>-0.18891404571428572</v>
      </c>
    </row>
    <row r="24" spans="1:7" x14ac:dyDescent="0.3">
      <c r="A24" t="s">
        <v>49</v>
      </c>
      <c r="B24" s="3">
        <v>150000000</v>
      </c>
      <c r="C24" s="4">
        <v>946154</v>
      </c>
      <c r="D24" s="3">
        <v>120957731</v>
      </c>
      <c r="E24" s="3">
        <v>121903885</v>
      </c>
      <c r="F24" s="3">
        <f t="shared" si="0"/>
        <v>-28096115</v>
      </c>
      <c r="G24" s="9">
        <f t="shared" si="1"/>
        <v>-0.18730743333333333</v>
      </c>
    </row>
    <row r="25" spans="1:7" x14ac:dyDescent="0.3">
      <c r="A25" t="s">
        <v>51</v>
      </c>
      <c r="B25" s="3" t="s">
        <v>165</v>
      </c>
      <c r="C25" s="4">
        <v>1324302</v>
      </c>
      <c r="D25" s="3">
        <v>49788012</v>
      </c>
      <c r="E25" s="3">
        <v>51112314</v>
      </c>
      <c r="F25" s="3"/>
      <c r="G25" s="9"/>
    </row>
    <row r="26" spans="1:7" x14ac:dyDescent="0.3">
      <c r="A26" t="s">
        <v>53</v>
      </c>
      <c r="B26" s="3">
        <v>175000000</v>
      </c>
      <c r="C26" s="4">
        <v>1399001</v>
      </c>
      <c r="D26" s="3">
        <v>20414357</v>
      </c>
      <c r="E26" s="3">
        <v>21813358</v>
      </c>
      <c r="F26" s="3">
        <f t="shared" si="0"/>
        <v>-153186642</v>
      </c>
      <c r="G26" s="9">
        <f t="shared" si="1"/>
        <v>-0.87535224</v>
      </c>
    </row>
    <row r="27" spans="1:7" x14ac:dyDescent="0.3">
      <c r="A27" t="s">
        <v>55</v>
      </c>
      <c r="B27" s="3">
        <v>200000000</v>
      </c>
      <c r="C27" s="4">
        <v>118307188</v>
      </c>
      <c r="D27" s="3">
        <v>108118232</v>
      </c>
      <c r="E27" s="3">
        <v>226425420</v>
      </c>
      <c r="F27" s="3">
        <f t="shared" si="0"/>
        <v>26425420</v>
      </c>
      <c r="G27" s="9">
        <f t="shared" si="1"/>
        <v>0.1321271</v>
      </c>
    </row>
    <row r="28" spans="1:7" x14ac:dyDescent="0.3">
      <c r="A28" t="s">
        <v>57</v>
      </c>
      <c r="B28" s="3">
        <v>200000000</v>
      </c>
      <c r="C28" s="4">
        <v>154426697</v>
      </c>
      <c r="D28" s="3">
        <v>342017611</v>
      </c>
      <c r="E28" s="3">
        <v>496444308</v>
      </c>
      <c r="F28" s="3">
        <f t="shared" si="0"/>
        <v>296444308</v>
      </c>
      <c r="G28" s="9">
        <f t="shared" si="1"/>
        <v>1.4822215400000001</v>
      </c>
    </row>
    <row r="29" spans="1:7" x14ac:dyDescent="0.3">
      <c r="A29" t="s">
        <v>59</v>
      </c>
      <c r="B29" s="3">
        <v>200000000</v>
      </c>
      <c r="C29" s="4">
        <v>652980194</v>
      </c>
      <c r="D29" s="3">
        <v>1045050771</v>
      </c>
      <c r="E29" s="3">
        <v>1698030965</v>
      </c>
      <c r="F29" s="3">
        <f t="shared" si="0"/>
        <v>1498030965</v>
      </c>
      <c r="G29" s="9">
        <f t="shared" si="1"/>
        <v>7.4901548250000003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F76C5-0A41-4128-9541-EBFCF3D8C5CB}">
  <dimension ref="A1:L29"/>
  <sheetViews>
    <sheetView workbookViewId="0">
      <selection activeCell="K12" sqref="K12"/>
    </sheetView>
  </sheetViews>
  <sheetFormatPr defaultRowHeight="14.4" x14ac:dyDescent="0.3"/>
  <cols>
    <col min="1" max="1" width="17.44140625" bestFit="1" customWidth="1"/>
    <col min="2" max="2" width="20.6640625" style="13" bestFit="1" customWidth="1"/>
    <col min="3" max="3" width="21.77734375" bestFit="1" customWidth="1"/>
    <col min="4" max="4" width="21.77734375" customWidth="1"/>
    <col min="5" max="5" width="14.77734375" bestFit="1" customWidth="1"/>
    <col min="6" max="6" width="15.77734375" bestFit="1" customWidth="1"/>
    <col min="7" max="7" width="15.77734375" customWidth="1"/>
    <col min="8" max="8" width="10.44140625" bestFit="1" customWidth="1"/>
    <col min="9" max="9" width="11.44140625" bestFit="1" customWidth="1"/>
  </cols>
  <sheetData>
    <row r="1" spans="1:12" x14ac:dyDescent="0.3">
      <c r="A1" t="s">
        <v>244</v>
      </c>
      <c r="B1" s="13" t="s">
        <v>166</v>
      </c>
      <c r="C1" t="s">
        <v>167</v>
      </c>
      <c r="D1" t="s">
        <v>286</v>
      </c>
      <c r="E1" t="s">
        <v>168</v>
      </c>
      <c r="F1" t="s">
        <v>169</v>
      </c>
      <c r="G1" t="s">
        <v>287</v>
      </c>
      <c r="H1" t="s">
        <v>170</v>
      </c>
      <c r="I1" t="s">
        <v>171</v>
      </c>
      <c r="J1" t="s">
        <v>288</v>
      </c>
    </row>
    <row r="2" spans="1:12" x14ac:dyDescent="0.3">
      <c r="A2" t="s">
        <v>3</v>
      </c>
      <c r="B2" s="13">
        <v>100</v>
      </c>
      <c r="C2">
        <v>96</v>
      </c>
      <c r="D2" s="5">
        <f>AVERAGE(B2:B29)</f>
        <v>88.357142857142861</v>
      </c>
      <c r="E2">
        <v>95</v>
      </c>
      <c r="F2">
        <v>26</v>
      </c>
      <c r="G2" s="5">
        <f>AVERAGE(E2:E29)</f>
        <v>78.142857142857139</v>
      </c>
      <c r="H2" t="s">
        <v>172</v>
      </c>
      <c r="I2">
        <v>1089101</v>
      </c>
      <c r="J2">
        <f>AVERAGE(H2:H29)</f>
        <v>7.5</v>
      </c>
    </row>
    <row r="3" spans="1:12" x14ac:dyDescent="0.3">
      <c r="A3" t="s">
        <v>6</v>
      </c>
      <c r="B3" s="13">
        <v>92</v>
      </c>
      <c r="C3">
        <v>91</v>
      </c>
      <c r="E3">
        <v>78</v>
      </c>
      <c r="F3">
        <v>23</v>
      </c>
      <c r="H3" t="s">
        <v>173</v>
      </c>
      <c r="I3">
        <v>319596</v>
      </c>
    </row>
    <row r="4" spans="1:12" x14ac:dyDescent="0.3">
      <c r="A4" t="s">
        <v>8</v>
      </c>
      <c r="B4" s="13">
        <v>100</v>
      </c>
      <c r="C4">
        <v>172</v>
      </c>
      <c r="E4">
        <v>88</v>
      </c>
      <c r="F4">
        <v>34</v>
      </c>
      <c r="H4" t="s">
        <v>174</v>
      </c>
      <c r="I4">
        <v>630573</v>
      </c>
      <c r="L4" s="12"/>
    </row>
    <row r="5" spans="1:12" x14ac:dyDescent="0.3">
      <c r="A5" t="s">
        <v>10</v>
      </c>
      <c r="B5" s="13">
        <v>96</v>
      </c>
      <c r="C5">
        <v>199</v>
      </c>
      <c r="E5">
        <v>79</v>
      </c>
      <c r="F5">
        <v>35</v>
      </c>
      <c r="H5" t="s">
        <v>175</v>
      </c>
      <c r="I5">
        <v>1000657</v>
      </c>
      <c r="L5" s="12"/>
    </row>
    <row r="6" spans="1:12" x14ac:dyDescent="0.3">
      <c r="A6" t="s">
        <v>12</v>
      </c>
      <c r="B6" s="13">
        <v>99</v>
      </c>
      <c r="C6">
        <v>270</v>
      </c>
      <c r="E6">
        <v>90</v>
      </c>
      <c r="F6">
        <v>38</v>
      </c>
      <c r="H6" t="s">
        <v>176</v>
      </c>
      <c r="I6">
        <v>1132877</v>
      </c>
    </row>
    <row r="7" spans="1:12" x14ac:dyDescent="0.3">
      <c r="A7" t="s">
        <v>14</v>
      </c>
      <c r="B7" s="13">
        <v>97</v>
      </c>
      <c r="C7">
        <v>250</v>
      </c>
      <c r="E7">
        <v>90</v>
      </c>
      <c r="F7">
        <v>41</v>
      </c>
      <c r="H7">
        <v>8</v>
      </c>
      <c r="I7">
        <v>828986</v>
      </c>
    </row>
    <row r="8" spans="1:12" x14ac:dyDescent="0.3">
      <c r="A8" t="s">
        <v>17</v>
      </c>
      <c r="B8" s="13">
        <v>75</v>
      </c>
      <c r="C8">
        <v>204</v>
      </c>
      <c r="E8">
        <v>73</v>
      </c>
      <c r="F8">
        <v>39</v>
      </c>
      <c r="H8" t="s">
        <v>173</v>
      </c>
      <c r="I8">
        <v>484034</v>
      </c>
    </row>
    <row r="9" spans="1:12" x14ac:dyDescent="0.3">
      <c r="A9" t="s">
        <v>19</v>
      </c>
      <c r="B9" s="13">
        <v>96</v>
      </c>
      <c r="C9">
        <v>253</v>
      </c>
      <c r="E9">
        <v>96</v>
      </c>
      <c r="F9">
        <v>37</v>
      </c>
      <c r="H9" t="s">
        <v>175</v>
      </c>
      <c r="I9">
        <v>851229</v>
      </c>
    </row>
    <row r="10" spans="1:12" x14ac:dyDescent="0.3">
      <c r="A10" t="s">
        <v>21</v>
      </c>
      <c r="B10" s="13">
        <v>95</v>
      </c>
      <c r="C10">
        <v>261</v>
      </c>
      <c r="E10">
        <v>95</v>
      </c>
      <c r="F10">
        <v>39</v>
      </c>
      <c r="H10" t="s">
        <v>177</v>
      </c>
      <c r="I10">
        <v>1226415</v>
      </c>
    </row>
    <row r="11" spans="1:12" x14ac:dyDescent="0.3">
      <c r="A11" t="s">
        <v>23</v>
      </c>
      <c r="B11" s="13">
        <v>98</v>
      </c>
      <c r="C11">
        <v>297</v>
      </c>
      <c r="E11">
        <v>88</v>
      </c>
      <c r="F11">
        <v>37</v>
      </c>
      <c r="H11" t="s">
        <v>172</v>
      </c>
      <c r="I11">
        <v>1151249</v>
      </c>
    </row>
    <row r="12" spans="1:12" x14ac:dyDescent="0.3">
      <c r="A12" t="s">
        <v>25</v>
      </c>
      <c r="B12" s="13">
        <v>98</v>
      </c>
      <c r="C12">
        <v>313</v>
      </c>
      <c r="E12">
        <v>92</v>
      </c>
      <c r="F12">
        <v>39</v>
      </c>
      <c r="H12" t="s">
        <v>172</v>
      </c>
      <c r="I12">
        <v>908222</v>
      </c>
    </row>
    <row r="13" spans="1:12" x14ac:dyDescent="0.3">
      <c r="A13" t="s">
        <v>27</v>
      </c>
      <c r="B13" s="13">
        <v>40</v>
      </c>
      <c r="C13">
        <v>220</v>
      </c>
      <c r="E13">
        <v>57</v>
      </c>
      <c r="F13">
        <v>38</v>
      </c>
      <c r="H13" t="s">
        <v>178</v>
      </c>
      <c r="I13">
        <v>225724</v>
      </c>
    </row>
    <row r="14" spans="1:12" x14ac:dyDescent="0.3">
      <c r="A14" t="s">
        <v>29</v>
      </c>
      <c r="B14" s="13">
        <v>79</v>
      </c>
      <c r="C14">
        <v>256</v>
      </c>
      <c r="E14">
        <v>69</v>
      </c>
      <c r="F14">
        <v>37</v>
      </c>
      <c r="H14" t="s">
        <v>179</v>
      </c>
      <c r="I14">
        <v>452012</v>
      </c>
    </row>
    <row r="15" spans="1:12" x14ac:dyDescent="0.3">
      <c r="A15" t="s">
        <v>31</v>
      </c>
      <c r="B15" s="13">
        <v>80</v>
      </c>
      <c r="C15">
        <v>203</v>
      </c>
      <c r="E15">
        <v>65</v>
      </c>
      <c r="F15">
        <v>41</v>
      </c>
      <c r="H15" t="s">
        <v>173</v>
      </c>
      <c r="I15">
        <v>398903</v>
      </c>
    </row>
    <row r="16" spans="1:12" x14ac:dyDescent="0.3">
      <c r="A16" t="s">
        <v>33</v>
      </c>
      <c r="B16" s="13">
        <v>98</v>
      </c>
      <c r="C16">
        <v>387</v>
      </c>
      <c r="E16">
        <v>94</v>
      </c>
      <c r="F16">
        <v>55</v>
      </c>
      <c r="H16" t="s">
        <v>175</v>
      </c>
      <c r="I16">
        <v>834268</v>
      </c>
    </row>
    <row r="17" spans="1:9" x14ac:dyDescent="0.3">
      <c r="A17" t="s">
        <v>35</v>
      </c>
      <c r="B17" s="13">
        <v>75</v>
      </c>
      <c r="C17">
        <v>220</v>
      </c>
      <c r="E17">
        <v>66</v>
      </c>
      <c r="F17">
        <v>37</v>
      </c>
      <c r="H17" t="s">
        <v>180</v>
      </c>
      <c r="I17">
        <v>130324</v>
      </c>
    </row>
    <row r="18" spans="1:9" x14ac:dyDescent="0.3">
      <c r="A18" t="s">
        <v>37</v>
      </c>
      <c r="B18" s="13">
        <v>94</v>
      </c>
      <c r="C18">
        <v>339</v>
      </c>
      <c r="E18">
        <v>77</v>
      </c>
      <c r="F18">
        <v>48</v>
      </c>
      <c r="H18" t="s">
        <v>173</v>
      </c>
      <c r="I18">
        <v>311793</v>
      </c>
    </row>
    <row r="19" spans="1:9" x14ac:dyDescent="0.3">
      <c r="A19" t="s">
        <v>39</v>
      </c>
      <c r="B19" s="13">
        <v>69</v>
      </c>
      <c r="C19">
        <v>234</v>
      </c>
      <c r="E19">
        <v>59</v>
      </c>
      <c r="F19">
        <v>41</v>
      </c>
      <c r="H19" t="s">
        <v>180</v>
      </c>
      <c r="I19">
        <v>128849</v>
      </c>
    </row>
    <row r="20" spans="1:9" x14ac:dyDescent="0.3">
      <c r="A20" t="s">
        <v>41</v>
      </c>
      <c r="B20" s="13">
        <v>97</v>
      </c>
      <c r="C20">
        <v>357</v>
      </c>
      <c r="E20">
        <v>81</v>
      </c>
      <c r="F20">
        <v>48</v>
      </c>
      <c r="H20" t="s">
        <v>177</v>
      </c>
      <c r="I20">
        <v>618005</v>
      </c>
    </row>
    <row r="21" spans="1:9" x14ac:dyDescent="0.3">
      <c r="A21" t="s">
        <v>43</v>
      </c>
      <c r="B21" s="13">
        <v>93</v>
      </c>
      <c r="C21">
        <v>390</v>
      </c>
      <c r="E21">
        <v>80</v>
      </c>
      <c r="F21">
        <v>51</v>
      </c>
      <c r="H21" t="s">
        <v>181</v>
      </c>
      <c r="I21">
        <v>341353</v>
      </c>
    </row>
    <row r="22" spans="1:9" x14ac:dyDescent="0.3">
      <c r="A22" t="s">
        <v>45</v>
      </c>
      <c r="B22" s="13">
        <v>97</v>
      </c>
      <c r="C22">
        <v>459</v>
      </c>
      <c r="E22">
        <v>84</v>
      </c>
      <c r="F22">
        <v>57</v>
      </c>
      <c r="H22" t="s">
        <v>182</v>
      </c>
      <c r="I22">
        <v>288783</v>
      </c>
    </row>
    <row r="23" spans="1:9" x14ac:dyDescent="0.3">
      <c r="A23" t="s">
        <v>47</v>
      </c>
      <c r="B23" s="13">
        <v>88</v>
      </c>
      <c r="C23">
        <v>350</v>
      </c>
      <c r="E23">
        <v>64</v>
      </c>
      <c r="F23">
        <v>56</v>
      </c>
      <c r="H23" t="s">
        <v>183</v>
      </c>
      <c r="I23">
        <v>174917</v>
      </c>
    </row>
    <row r="24" spans="1:9" x14ac:dyDescent="0.3">
      <c r="A24" t="s">
        <v>49</v>
      </c>
      <c r="B24" s="13">
        <v>95</v>
      </c>
      <c r="C24">
        <v>360</v>
      </c>
      <c r="E24">
        <v>83</v>
      </c>
      <c r="F24">
        <v>55</v>
      </c>
      <c r="H24">
        <v>8</v>
      </c>
      <c r="I24">
        <v>392783</v>
      </c>
    </row>
    <row r="25" spans="1:9" x14ac:dyDescent="0.3">
      <c r="A25" t="s">
        <v>51</v>
      </c>
      <c r="B25" s="13">
        <v>91</v>
      </c>
      <c r="C25">
        <v>303</v>
      </c>
      <c r="E25">
        <v>71</v>
      </c>
      <c r="F25">
        <v>52</v>
      </c>
      <c r="H25" t="s">
        <v>183</v>
      </c>
      <c r="I25">
        <v>202404</v>
      </c>
    </row>
    <row r="26" spans="1:9" x14ac:dyDescent="0.3">
      <c r="A26" t="s">
        <v>53</v>
      </c>
      <c r="B26" s="13">
        <v>95</v>
      </c>
      <c r="C26">
        <v>289</v>
      </c>
      <c r="E26">
        <v>83</v>
      </c>
      <c r="F26">
        <v>52</v>
      </c>
      <c r="H26">
        <v>7</v>
      </c>
      <c r="I26">
        <v>158649</v>
      </c>
    </row>
    <row r="27" spans="1:9" x14ac:dyDescent="0.3">
      <c r="A27" t="s">
        <v>55</v>
      </c>
      <c r="B27" s="13">
        <v>74</v>
      </c>
      <c r="C27">
        <v>319</v>
      </c>
      <c r="E27">
        <v>60</v>
      </c>
      <c r="F27">
        <v>57</v>
      </c>
      <c r="H27" t="s">
        <v>184</v>
      </c>
      <c r="I27">
        <v>127045</v>
      </c>
    </row>
    <row r="28" spans="1:9" x14ac:dyDescent="0.3">
      <c r="A28" t="s">
        <v>57</v>
      </c>
      <c r="B28" s="13">
        <v>73</v>
      </c>
      <c r="C28">
        <v>262</v>
      </c>
      <c r="E28">
        <v>58</v>
      </c>
      <c r="F28">
        <v>45</v>
      </c>
      <c r="H28">
        <v>7</v>
      </c>
      <c r="I28">
        <v>140174</v>
      </c>
    </row>
    <row r="29" spans="1:9" x14ac:dyDescent="0.3">
      <c r="A29" t="s">
        <v>59</v>
      </c>
      <c r="B29" s="13">
        <v>90</v>
      </c>
      <c r="C29">
        <v>313</v>
      </c>
      <c r="E29">
        <v>73</v>
      </c>
      <c r="F29">
        <v>59</v>
      </c>
      <c r="H29" t="s">
        <v>182</v>
      </c>
      <c r="I29">
        <v>168090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724A-CA44-4095-B433-54CEEF219FB3}">
  <dimension ref="A1:C89"/>
  <sheetViews>
    <sheetView workbookViewId="0"/>
  </sheetViews>
  <sheetFormatPr defaultRowHeight="14.4" x14ac:dyDescent="0.3"/>
  <cols>
    <col min="1" max="1" width="17.44140625" bestFit="1" customWidth="1"/>
    <col min="2" max="2" width="17.21875" bestFit="1" customWidth="1"/>
    <col min="3" max="3" width="22.33203125" bestFit="1" customWidth="1"/>
  </cols>
  <sheetData>
    <row r="1" spans="1:3" x14ac:dyDescent="0.3">
      <c r="A1" t="s">
        <v>244</v>
      </c>
      <c r="B1" t="s">
        <v>185</v>
      </c>
      <c r="C1" t="s">
        <v>186</v>
      </c>
    </row>
    <row r="2" spans="1:3" x14ac:dyDescent="0.3">
      <c r="A2" t="s">
        <v>3</v>
      </c>
      <c r="B2" t="s">
        <v>187</v>
      </c>
      <c r="C2" t="s">
        <v>188</v>
      </c>
    </row>
    <row r="3" spans="1:3" x14ac:dyDescent="0.3">
      <c r="A3" t="s">
        <v>3</v>
      </c>
      <c r="B3" t="s">
        <v>189</v>
      </c>
      <c r="C3" t="s">
        <v>190</v>
      </c>
    </row>
    <row r="4" spans="1:3" x14ac:dyDescent="0.3">
      <c r="A4" t="s">
        <v>3</v>
      </c>
      <c r="B4" t="s">
        <v>191</v>
      </c>
      <c r="C4" t="s">
        <v>192</v>
      </c>
    </row>
    <row r="5" spans="1:3" x14ac:dyDescent="0.3">
      <c r="A5" t="s">
        <v>3</v>
      </c>
      <c r="B5" t="s">
        <v>193</v>
      </c>
      <c r="C5" t="s">
        <v>190</v>
      </c>
    </row>
    <row r="6" spans="1:3" x14ac:dyDescent="0.3">
      <c r="A6" t="s">
        <v>3</v>
      </c>
      <c r="B6" t="s">
        <v>194</v>
      </c>
      <c r="C6" t="s">
        <v>190</v>
      </c>
    </row>
    <row r="7" spans="1:3" x14ac:dyDescent="0.3">
      <c r="A7" t="s">
        <v>3</v>
      </c>
      <c r="B7" t="s">
        <v>195</v>
      </c>
      <c r="C7" t="s">
        <v>196</v>
      </c>
    </row>
    <row r="8" spans="1:3" x14ac:dyDescent="0.3">
      <c r="A8" t="s">
        <v>6</v>
      </c>
      <c r="B8" t="s">
        <v>187</v>
      </c>
      <c r="C8" t="s">
        <v>188</v>
      </c>
    </row>
    <row r="9" spans="1:3" x14ac:dyDescent="0.3">
      <c r="A9" t="s">
        <v>6</v>
      </c>
      <c r="B9" t="s">
        <v>191</v>
      </c>
      <c r="C9" t="s">
        <v>192</v>
      </c>
    </row>
    <row r="10" spans="1:3" x14ac:dyDescent="0.3">
      <c r="A10" t="s">
        <v>6</v>
      </c>
      <c r="B10" t="s">
        <v>193</v>
      </c>
      <c r="C10" t="s">
        <v>190</v>
      </c>
    </row>
    <row r="11" spans="1:3" x14ac:dyDescent="0.3">
      <c r="A11" t="s">
        <v>8</v>
      </c>
      <c r="B11" t="s">
        <v>187</v>
      </c>
      <c r="C11" t="s">
        <v>188</v>
      </c>
    </row>
    <row r="12" spans="1:3" x14ac:dyDescent="0.3">
      <c r="A12" t="s">
        <v>8</v>
      </c>
      <c r="B12" t="s">
        <v>189</v>
      </c>
      <c r="C12" t="s">
        <v>192</v>
      </c>
    </row>
    <row r="13" spans="1:3" x14ac:dyDescent="0.3">
      <c r="A13" t="s">
        <v>8</v>
      </c>
      <c r="B13" t="s">
        <v>194</v>
      </c>
      <c r="C13" t="s">
        <v>190</v>
      </c>
    </row>
    <row r="14" spans="1:3" x14ac:dyDescent="0.3">
      <c r="A14" t="s">
        <v>10</v>
      </c>
      <c r="B14" t="s">
        <v>187</v>
      </c>
      <c r="C14" t="s">
        <v>190</v>
      </c>
    </row>
    <row r="15" spans="1:3" x14ac:dyDescent="0.3">
      <c r="A15" t="s">
        <v>10</v>
      </c>
      <c r="B15" t="s">
        <v>191</v>
      </c>
      <c r="C15" t="s">
        <v>192</v>
      </c>
    </row>
    <row r="16" spans="1:3" x14ac:dyDescent="0.3">
      <c r="A16" t="s">
        <v>10</v>
      </c>
      <c r="B16" t="s">
        <v>193</v>
      </c>
      <c r="C16" t="s">
        <v>190</v>
      </c>
    </row>
    <row r="17" spans="1:3" x14ac:dyDescent="0.3">
      <c r="A17" t="s">
        <v>10</v>
      </c>
      <c r="B17" t="s">
        <v>194</v>
      </c>
      <c r="C17" t="s">
        <v>197</v>
      </c>
    </row>
    <row r="18" spans="1:3" x14ac:dyDescent="0.3">
      <c r="A18" t="s">
        <v>10</v>
      </c>
      <c r="B18" t="s">
        <v>198</v>
      </c>
      <c r="C18" t="s">
        <v>190</v>
      </c>
    </row>
    <row r="19" spans="1:3" x14ac:dyDescent="0.3">
      <c r="A19" t="s">
        <v>12</v>
      </c>
      <c r="B19" t="s">
        <v>187</v>
      </c>
      <c r="C19" t="s">
        <v>197</v>
      </c>
    </row>
    <row r="20" spans="1:3" x14ac:dyDescent="0.3">
      <c r="A20" t="s">
        <v>12</v>
      </c>
      <c r="B20" t="s">
        <v>189</v>
      </c>
      <c r="C20" t="s">
        <v>190</v>
      </c>
    </row>
    <row r="21" spans="1:3" x14ac:dyDescent="0.3">
      <c r="A21" t="s">
        <v>12</v>
      </c>
      <c r="B21" t="s">
        <v>191</v>
      </c>
      <c r="C21" t="s">
        <v>192</v>
      </c>
    </row>
    <row r="22" spans="1:3" x14ac:dyDescent="0.3">
      <c r="A22" t="s">
        <v>12</v>
      </c>
      <c r="B22" t="s">
        <v>193</v>
      </c>
      <c r="C22" t="s">
        <v>190</v>
      </c>
    </row>
    <row r="23" spans="1:3" x14ac:dyDescent="0.3">
      <c r="A23" t="s">
        <v>12</v>
      </c>
      <c r="B23" t="s">
        <v>198</v>
      </c>
      <c r="C23" t="s">
        <v>190</v>
      </c>
    </row>
    <row r="24" spans="1:3" x14ac:dyDescent="0.3">
      <c r="A24" t="s">
        <v>14</v>
      </c>
      <c r="B24" t="s">
        <v>187</v>
      </c>
      <c r="C24" t="s">
        <v>197</v>
      </c>
    </row>
    <row r="25" spans="1:3" x14ac:dyDescent="0.3">
      <c r="A25" t="s">
        <v>14</v>
      </c>
      <c r="B25" t="s">
        <v>189</v>
      </c>
      <c r="C25" t="s">
        <v>190</v>
      </c>
    </row>
    <row r="26" spans="1:3" x14ac:dyDescent="0.3">
      <c r="A26" t="s">
        <v>14</v>
      </c>
      <c r="B26" t="s">
        <v>191</v>
      </c>
      <c r="C26" t="s">
        <v>192</v>
      </c>
    </row>
    <row r="27" spans="1:3" x14ac:dyDescent="0.3">
      <c r="A27" t="s">
        <v>14</v>
      </c>
      <c r="B27" t="s">
        <v>198</v>
      </c>
      <c r="C27" t="s">
        <v>197</v>
      </c>
    </row>
    <row r="28" spans="1:3" x14ac:dyDescent="0.3">
      <c r="A28" t="s">
        <v>14</v>
      </c>
      <c r="B28" t="s">
        <v>199</v>
      </c>
      <c r="C28" t="s">
        <v>190</v>
      </c>
    </row>
    <row r="29" spans="1:3" x14ac:dyDescent="0.3">
      <c r="A29" t="s">
        <v>17</v>
      </c>
      <c r="B29" t="s">
        <v>187</v>
      </c>
      <c r="C29" t="s">
        <v>190</v>
      </c>
    </row>
    <row r="30" spans="1:3" x14ac:dyDescent="0.3">
      <c r="A30" t="s">
        <v>17</v>
      </c>
      <c r="B30" t="s">
        <v>191</v>
      </c>
      <c r="C30" t="s">
        <v>192</v>
      </c>
    </row>
    <row r="31" spans="1:3" x14ac:dyDescent="0.3">
      <c r="A31" t="s">
        <v>17</v>
      </c>
      <c r="B31" t="s">
        <v>194</v>
      </c>
      <c r="C31" t="s">
        <v>190</v>
      </c>
    </row>
    <row r="32" spans="1:3" x14ac:dyDescent="0.3">
      <c r="A32" t="s">
        <v>19</v>
      </c>
      <c r="B32" t="s">
        <v>187</v>
      </c>
      <c r="C32" t="s">
        <v>197</v>
      </c>
    </row>
    <row r="33" spans="1:3" x14ac:dyDescent="0.3">
      <c r="A33" t="s">
        <v>19</v>
      </c>
      <c r="B33" t="s">
        <v>189</v>
      </c>
      <c r="C33" t="s">
        <v>190</v>
      </c>
    </row>
    <row r="34" spans="1:3" x14ac:dyDescent="0.3">
      <c r="A34" t="s">
        <v>19</v>
      </c>
      <c r="B34" t="s">
        <v>191</v>
      </c>
      <c r="C34" t="s">
        <v>192</v>
      </c>
    </row>
    <row r="35" spans="1:3" x14ac:dyDescent="0.3">
      <c r="A35" t="s">
        <v>19</v>
      </c>
      <c r="B35" t="s">
        <v>193</v>
      </c>
      <c r="C35" t="s">
        <v>190</v>
      </c>
    </row>
    <row r="36" spans="1:3" x14ac:dyDescent="0.3">
      <c r="A36" t="s">
        <v>19</v>
      </c>
      <c r="B36" t="s">
        <v>198</v>
      </c>
      <c r="C36" t="s">
        <v>190</v>
      </c>
    </row>
    <row r="37" spans="1:3" x14ac:dyDescent="0.3">
      <c r="A37" t="s">
        <v>19</v>
      </c>
      <c r="B37" t="s">
        <v>199</v>
      </c>
      <c r="C37" t="s">
        <v>190</v>
      </c>
    </row>
    <row r="38" spans="1:3" x14ac:dyDescent="0.3">
      <c r="A38" t="s">
        <v>21</v>
      </c>
      <c r="B38" t="s">
        <v>187</v>
      </c>
      <c r="C38" t="s">
        <v>197</v>
      </c>
    </row>
    <row r="39" spans="1:3" x14ac:dyDescent="0.3">
      <c r="A39" t="s">
        <v>21</v>
      </c>
      <c r="B39" t="s">
        <v>189</v>
      </c>
      <c r="C39" t="s">
        <v>190</v>
      </c>
    </row>
    <row r="40" spans="1:3" x14ac:dyDescent="0.3">
      <c r="A40" t="s">
        <v>21</v>
      </c>
      <c r="B40" t="s">
        <v>191</v>
      </c>
      <c r="C40" t="s">
        <v>192</v>
      </c>
    </row>
    <row r="41" spans="1:3" x14ac:dyDescent="0.3">
      <c r="A41" t="s">
        <v>21</v>
      </c>
      <c r="B41" t="s">
        <v>193</v>
      </c>
      <c r="C41" t="s">
        <v>190</v>
      </c>
    </row>
    <row r="42" spans="1:3" x14ac:dyDescent="0.3">
      <c r="A42" t="s">
        <v>21</v>
      </c>
      <c r="B42" t="s">
        <v>194</v>
      </c>
      <c r="C42" t="s">
        <v>190</v>
      </c>
    </row>
    <row r="43" spans="1:3" x14ac:dyDescent="0.3">
      <c r="A43" t="s">
        <v>21</v>
      </c>
      <c r="B43" t="s">
        <v>198</v>
      </c>
      <c r="C43" t="s">
        <v>190</v>
      </c>
    </row>
    <row r="44" spans="1:3" x14ac:dyDescent="0.3">
      <c r="A44" t="s">
        <v>21</v>
      </c>
      <c r="B44" t="s">
        <v>199</v>
      </c>
      <c r="C44" t="s">
        <v>190</v>
      </c>
    </row>
    <row r="45" spans="1:3" x14ac:dyDescent="0.3">
      <c r="A45" t="s">
        <v>23</v>
      </c>
      <c r="B45" t="s">
        <v>200</v>
      </c>
      <c r="C45" t="s">
        <v>190</v>
      </c>
    </row>
    <row r="46" spans="1:3" x14ac:dyDescent="0.3">
      <c r="A46" t="s">
        <v>23</v>
      </c>
      <c r="B46" t="s">
        <v>187</v>
      </c>
      <c r="C46" t="s">
        <v>197</v>
      </c>
    </row>
    <row r="47" spans="1:3" x14ac:dyDescent="0.3">
      <c r="A47" t="s">
        <v>23</v>
      </c>
      <c r="B47" t="s">
        <v>189</v>
      </c>
      <c r="C47" t="s">
        <v>190</v>
      </c>
    </row>
    <row r="48" spans="1:3" x14ac:dyDescent="0.3">
      <c r="A48" t="s">
        <v>23</v>
      </c>
      <c r="B48" t="s">
        <v>191</v>
      </c>
      <c r="C48" t="s">
        <v>192</v>
      </c>
    </row>
    <row r="49" spans="1:3" x14ac:dyDescent="0.3">
      <c r="A49" t="s">
        <v>23</v>
      </c>
      <c r="B49" t="s">
        <v>193</v>
      </c>
      <c r="C49" t="s">
        <v>197</v>
      </c>
    </row>
    <row r="50" spans="1:3" x14ac:dyDescent="0.3">
      <c r="A50" t="s">
        <v>23</v>
      </c>
      <c r="B50" t="s">
        <v>198</v>
      </c>
      <c r="C50" t="s">
        <v>190</v>
      </c>
    </row>
    <row r="51" spans="1:3" x14ac:dyDescent="0.3">
      <c r="A51" t="s">
        <v>25</v>
      </c>
      <c r="B51" t="s">
        <v>200</v>
      </c>
      <c r="C51" t="s">
        <v>190</v>
      </c>
    </row>
    <row r="52" spans="1:3" x14ac:dyDescent="0.3">
      <c r="A52" t="s">
        <v>25</v>
      </c>
      <c r="B52" t="s">
        <v>187</v>
      </c>
      <c r="C52" t="s">
        <v>197</v>
      </c>
    </row>
    <row r="53" spans="1:3" x14ac:dyDescent="0.3">
      <c r="A53" t="s">
        <v>25</v>
      </c>
      <c r="B53" t="s">
        <v>189</v>
      </c>
      <c r="C53" t="s">
        <v>192</v>
      </c>
    </row>
    <row r="54" spans="1:3" x14ac:dyDescent="0.3">
      <c r="A54" t="s">
        <v>25</v>
      </c>
      <c r="B54" t="s">
        <v>191</v>
      </c>
      <c r="C54" t="s">
        <v>190</v>
      </c>
    </row>
    <row r="55" spans="1:3" x14ac:dyDescent="0.3">
      <c r="A55" t="s">
        <v>25</v>
      </c>
      <c r="B55" t="s">
        <v>194</v>
      </c>
      <c r="C55" t="s">
        <v>197</v>
      </c>
    </row>
    <row r="56" spans="1:3" x14ac:dyDescent="0.3">
      <c r="A56" t="s">
        <v>25</v>
      </c>
      <c r="B56" t="s">
        <v>198</v>
      </c>
      <c r="C56" t="s">
        <v>190</v>
      </c>
    </row>
    <row r="57" spans="1:3" x14ac:dyDescent="0.3">
      <c r="A57" t="s">
        <v>27</v>
      </c>
      <c r="B57" t="s">
        <v>189</v>
      </c>
      <c r="C57" t="s">
        <v>192</v>
      </c>
    </row>
    <row r="58" spans="1:3" x14ac:dyDescent="0.3">
      <c r="A58" t="s">
        <v>29</v>
      </c>
      <c r="B58" t="s">
        <v>187</v>
      </c>
      <c r="C58" t="s">
        <v>197</v>
      </c>
    </row>
    <row r="59" spans="1:3" x14ac:dyDescent="0.3">
      <c r="A59" t="s">
        <v>29</v>
      </c>
      <c r="B59" t="s">
        <v>191</v>
      </c>
      <c r="C59" t="s">
        <v>192</v>
      </c>
    </row>
    <row r="60" spans="1:3" x14ac:dyDescent="0.3">
      <c r="A60" t="s">
        <v>31</v>
      </c>
      <c r="B60" t="s">
        <v>189</v>
      </c>
      <c r="C60" t="s">
        <v>192</v>
      </c>
    </row>
    <row r="61" spans="1:3" x14ac:dyDescent="0.3">
      <c r="A61" t="s">
        <v>33</v>
      </c>
      <c r="B61" t="s">
        <v>187</v>
      </c>
      <c r="C61" t="s">
        <v>197</v>
      </c>
    </row>
    <row r="62" spans="1:3" x14ac:dyDescent="0.3">
      <c r="A62" t="s">
        <v>33</v>
      </c>
      <c r="B62" t="s">
        <v>189</v>
      </c>
      <c r="C62" t="s">
        <v>190</v>
      </c>
    </row>
    <row r="63" spans="1:3" x14ac:dyDescent="0.3">
      <c r="A63" t="s">
        <v>33</v>
      </c>
      <c r="B63" t="s">
        <v>191</v>
      </c>
      <c r="C63" t="s">
        <v>192</v>
      </c>
    </row>
    <row r="64" spans="1:3" x14ac:dyDescent="0.3">
      <c r="A64" t="s">
        <v>35</v>
      </c>
      <c r="B64" t="s">
        <v>191</v>
      </c>
      <c r="C64" t="s">
        <v>192</v>
      </c>
    </row>
    <row r="65" spans="1:3" x14ac:dyDescent="0.3">
      <c r="A65" t="s">
        <v>37</v>
      </c>
      <c r="B65" t="s">
        <v>189</v>
      </c>
      <c r="C65" t="s">
        <v>192</v>
      </c>
    </row>
    <row r="66" spans="1:3" x14ac:dyDescent="0.3">
      <c r="A66" t="s">
        <v>39</v>
      </c>
      <c r="B66" t="s">
        <v>189</v>
      </c>
      <c r="C66" t="s">
        <v>192</v>
      </c>
    </row>
    <row r="67" spans="1:3" x14ac:dyDescent="0.3">
      <c r="A67" t="s">
        <v>41</v>
      </c>
      <c r="B67" t="s">
        <v>187</v>
      </c>
      <c r="C67" t="s">
        <v>197</v>
      </c>
    </row>
    <row r="68" spans="1:3" x14ac:dyDescent="0.3">
      <c r="A68" t="s">
        <v>41</v>
      </c>
      <c r="B68" t="s">
        <v>191</v>
      </c>
      <c r="C68" t="s">
        <v>192</v>
      </c>
    </row>
    <row r="69" spans="1:3" x14ac:dyDescent="0.3">
      <c r="A69" t="s">
        <v>41</v>
      </c>
      <c r="B69" t="s">
        <v>194</v>
      </c>
      <c r="C69" t="s">
        <v>197</v>
      </c>
    </row>
    <row r="70" spans="1:3" x14ac:dyDescent="0.3">
      <c r="A70" t="s">
        <v>43</v>
      </c>
      <c r="B70" t="s">
        <v>187</v>
      </c>
      <c r="C70" t="s">
        <v>190</v>
      </c>
    </row>
    <row r="71" spans="1:3" x14ac:dyDescent="0.3">
      <c r="A71" t="s">
        <v>43</v>
      </c>
      <c r="B71" t="s">
        <v>189</v>
      </c>
      <c r="C71" t="s">
        <v>192</v>
      </c>
    </row>
    <row r="72" spans="1:3" x14ac:dyDescent="0.3">
      <c r="A72" t="s">
        <v>45</v>
      </c>
      <c r="B72" t="s">
        <v>187</v>
      </c>
      <c r="C72" t="s">
        <v>197</v>
      </c>
    </row>
    <row r="73" spans="1:3" x14ac:dyDescent="0.3">
      <c r="A73" t="s">
        <v>45</v>
      </c>
      <c r="B73" t="s">
        <v>189</v>
      </c>
      <c r="C73" t="s">
        <v>192</v>
      </c>
    </row>
    <row r="74" spans="1:3" x14ac:dyDescent="0.3">
      <c r="A74" t="s">
        <v>45</v>
      </c>
      <c r="B74" t="s">
        <v>194</v>
      </c>
      <c r="C74" t="s">
        <v>190</v>
      </c>
    </row>
    <row r="75" spans="1:3" x14ac:dyDescent="0.3">
      <c r="A75" t="s">
        <v>47</v>
      </c>
      <c r="B75" t="s">
        <v>187</v>
      </c>
      <c r="C75" t="s">
        <v>190</v>
      </c>
    </row>
    <row r="76" spans="1:3" x14ac:dyDescent="0.3">
      <c r="A76" t="s">
        <v>47</v>
      </c>
      <c r="B76" t="s">
        <v>191</v>
      </c>
      <c r="C76" t="s">
        <v>192</v>
      </c>
    </row>
    <row r="77" spans="1:3" x14ac:dyDescent="0.3">
      <c r="A77" t="s">
        <v>49</v>
      </c>
      <c r="B77" t="s">
        <v>187</v>
      </c>
      <c r="C77" t="s">
        <v>197</v>
      </c>
    </row>
    <row r="78" spans="1:3" x14ac:dyDescent="0.3">
      <c r="A78" t="s">
        <v>49</v>
      </c>
      <c r="B78" t="s">
        <v>191</v>
      </c>
      <c r="C78" t="s">
        <v>192</v>
      </c>
    </row>
    <row r="79" spans="1:3" x14ac:dyDescent="0.3">
      <c r="A79" t="s">
        <v>49</v>
      </c>
      <c r="B79" t="s">
        <v>193</v>
      </c>
      <c r="C79" t="s">
        <v>197</v>
      </c>
    </row>
    <row r="80" spans="1:3" x14ac:dyDescent="0.3">
      <c r="A80" t="s">
        <v>49</v>
      </c>
      <c r="B80" t="s">
        <v>198</v>
      </c>
      <c r="C80" t="s">
        <v>190</v>
      </c>
    </row>
    <row r="81" spans="1:3" x14ac:dyDescent="0.3">
      <c r="A81" t="s">
        <v>49</v>
      </c>
      <c r="B81" t="s">
        <v>199</v>
      </c>
      <c r="C81" t="s">
        <v>190</v>
      </c>
    </row>
    <row r="82" spans="1:3" x14ac:dyDescent="0.3">
      <c r="A82" t="s">
        <v>51</v>
      </c>
      <c r="B82" t="s">
        <v>187</v>
      </c>
      <c r="C82" t="s">
        <v>190</v>
      </c>
    </row>
    <row r="83" spans="1:3" x14ac:dyDescent="0.3">
      <c r="A83" t="s">
        <v>51</v>
      </c>
      <c r="B83" t="s">
        <v>191</v>
      </c>
      <c r="C83" t="s">
        <v>192</v>
      </c>
    </row>
    <row r="84" spans="1:3" x14ac:dyDescent="0.3">
      <c r="A84" t="s">
        <v>53</v>
      </c>
      <c r="B84" t="s">
        <v>187</v>
      </c>
      <c r="C84" t="s">
        <v>190</v>
      </c>
    </row>
    <row r="85" spans="1:3" x14ac:dyDescent="0.3">
      <c r="A85" t="s">
        <v>53</v>
      </c>
      <c r="B85" t="s">
        <v>191</v>
      </c>
      <c r="C85" t="s">
        <v>192</v>
      </c>
    </row>
    <row r="86" spans="1:3" x14ac:dyDescent="0.3">
      <c r="A86" t="s">
        <v>55</v>
      </c>
      <c r="B86" t="s">
        <v>189</v>
      </c>
      <c r="C86" t="s">
        <v>192</v>
      </c>
    </row>
    <row r="87" spans="1:3" x14ac:dyDescent="0.3">
      <c r="A87" t="s">
        <v>57</v>
      </c>
      <c r="B87" t="s">
        <v>187</v>
      </c>
      <c r="C87" t="s">
        <v>190</v>
      </c>
    </row>
    <row r="88" spans="1:3" x14ac:dyDescent="0.3">
      <c r="A88" t="s">
        <v>57</v>
      </c>
      <c r="B88" t="s">
        <v>191</v>
      </c>
      <c r="C88" t="s">
        <v>192</v>
      </c>
    </row>
    <row r="89" spans="1:3" x14ac:dyDescent="0.3">
      <c r="A89" t="s">
        <v>59</v>
      </c>
      <c r="B89" t="s">
        <v>189</v>
      </c>
      <c r="C89" t="s">
        <v>192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DDF23-459F-49D3-88C1-E5567EF62BBE}">
  <dimension ref="A1:C205"/>
  <sheetViews>
    <sheetView workbookViewId="0"/>
  </sheetViews>
  <sheetFormatPr defaultRowHeight="14.4" x14ac:dyDescent="0.3"/>
  <cols>
    <col min="1" max="1" width="17.44140625" bestFit="1" customWidth="1"/>
    <col min="2" max="2" width="8.44140625" bestFit="1" customWidth="1"/>
    <col min="3" max="3" width="20.88671875" bestFit="1" customWidth="1"/>
  </cols>
  <sheetData>
    <row r="1" spans="1:3" x14ac:dyDescent="0.3">
      <c r="A1" t="s">
        <v>244</v>
      </c>
      <c r="B1" t="s">
        <v>201</v>
      </c>
      <c r="C1" t="s">
        <v>202</v>
      </c>
    </row>
    <row r="2" spans="1:3" x14ac:dyDescent="0.3">
      <c r="A2" t="s">
        <v>3</v>
      </c>
      <c r="B2" t="s">
        <v>203</v>
      </c>
      <c r="C2" t="s">
        <v>204</v>
      </c>
    </row>
    <row r="3" spans="1:3" x14ac:dyDescent="0.3">
      <c r="A3" t="s">
        <v>3</v>
      </c>
      <c r="B3" t="s">
        <v>203</v>
      </c>
      <c r="C3" t="s">
        <v>205</v>
      </c>
    </row>
    <row r="4" spans="1:3" x14ac:dyDescent="0.3">
      <c r="A4" t="s">
        <v>3</v>
      </c>
      <c r="B4" t="s">
        <v>203</v>
      </c>
      <c r="C4" t="s">
        <v>206</v>
      </c>
    </row>
    <row r="5" spans="1:3" x14ac:dyDescent="0.3">
      <c r="A5" t="s">
        <v>3</v>
      </c>
      <c r="B5" t="s">
        <v>207</v>
      </c>
      <c r="C5" t="s">
        <v>208</v>
      </c>
    </row>
    <row r="6" spans="1:3" x14ac:dyDescent="0.3">
      <c r="A6" t="s">
        <v>3</v>
      </c>
      <c r="B6" t="s">
        <v>207</v>
      </c>
      <c r="C6" t="s">
        <v>209</v>
      </c>
    </row>
    <row r="7" spans="1:3" x14ac:dyDescent="0.3">
      <c r="A7" t="s">
        <v>3</v>
      </c>
      <c r="B7" t="s">
        <v>207</v>
      </c>
      <c r="C7" t="s">
        <v>210</v>
      </c>
    </row>
    <row r="8" spans="1:3" x14ac:dyDescent="0.3">
      <c r="A8" t="s">
        <v>3</v>
      </c>
      <c r="B8" t="s">
        <v>207</v>
      </c>
      <c r="C8" t="s">
        <v>211</v>
      </c>
    </row>
    <row r="9" spans="1:3" x14ac:dyDescent="0.3">
      <c r="A9" t="s">
        <v>3</v>
      </c>
      <c r="B9" t="s">
        <v>207</v>
      </c>
      <c r="C9" t="s">
        <v>212</v>
      </c>
    </row>
    <row r="10" spans="1:3" x14ac:dyDescent="0.3">
      <c r="A10" t="s">
        <v>6</v>
      </c>
      <c r="B10" t="s">
        <v>203</v>
      </c>
      <c r="C10" t="s">
        <v>204</v>
      </c>
    </row>
    <row r="11" spans="1:3" x14ac:dyDescent="0.3">
      <c r="A11" t="s">
        <v>6</v>
      </c>
      <c r="B11" t="s">
        <v>203</v>
      </c>
      <c r="C11" t="s">
        <v>205</v>
      </c>
    </row>
    <row r="12" spans="1:3" x14ac:dyDescent="0.3">
      <c r="A12" t="s">
        <v>6</v>
      </c>
      <c r="B12" t="s">
        <v>203</v>
      </c>
      <c r="C12" t="s">
        <v>206</v>
      </c>
    </row>
    <row r="13" spans="1:3" x14ac:dyDescent="0.3">
      <c r="A13" t="s">
        <v>6</v>
      </c>
      <c r="B13" t="s">
        <v>207</v>
      </c>
      <c r="C13" t="s">
        <v>213</v>
      </c>
    </row>
    <row r="14" spans="1:3" x14ac:dyDescent="0.3">
      <c r="A14" t="s">
        <v>6</v>
      </c>
      <c r="B14" t="s">
        <v>207</v>
      </c>
      <c r="C14" t="s">
        <v>209</v>
      </c>
    </row>
    <row r="15" spans="1:3" x14ac:dyDescent="0.3">
      <c r="A15" t="s">
        <v>6</v>
      </c>
      <c r="B15" t="s">
        <v>207</v>
      </c>
      <c r="C15" t="s">
        <v>214</v>
      </c>
    </row>
    <row r="16" spans="1:3" x14ac:dyDescent="0.3">
      <c r="A16" t="s">
        <v>8</v>
      </c>
      <c r="B16" t="s">
        <v>203</v>
      </c>
      <c r="C16" t="s">
        <v>204</v>
      </c>
    </row>
    <row r="17" spans="1:3" x14ac:dyDescent="0.3">
      <c r="A17" t="s">
        <v>8</v>
      </c>
      <c r="B17" t="s">
        <v>203</v>
      </c>
      <c r="C17" t="s">
        <v>205</v>
      </c>
    </row>
    <row r="18" spans="1:3" x14ac:dyDescent="0.3">
      <c r="A18" t="s">
        <v>8</v>
      </c>
      <c r="B18" t="s">
        <v>203</v>
      </c>
      <c r="C18" t="s">
        <v>206</v>
      </c>
    </row>
    <row r="19" spans="1:3" x14ac:dyDescent="0.3">
      <c r="A19" t="s">
        <v>8</v>
      </c>
      <c r="B19" t="s">
        <v>207</v>
      </c>
      <c r="C19" t="s">
        <v>209</v>
      </c>
    </row>
    <row r="20" spans="1:3" x14ac:dyDescent="0.3">
      <c r="A20" t="s">
        <v>8</v>
      </c>
      <c r="B20" t="s">
        <v>207</v>
      </c>
      <c r="C20" t="s">
        <v>210</v>
      </c>
    </row>
    <row r="21" spans="1:3" x14ac:dyDescent="0.3">
      <c r="A21" t="s">
        <v>8</v>
      </c>
      <c r="B21" t="s">
        <v>207</v>
      </c>
      <c r="C21" t="s">
        <v>214</v>
      </c>
    </row>
    <row r="22" spans="1:3" x14ac:dyDescent="0.3">
      <c r="A22" t="s">
        <v>8</v>
      </c>
      <c r="B22" t="s">
        <v>207</v>
      </c>
      <c r="C22" t="s">
        <v>211</v>
      </c>
    </row>
    <row r="23" spans="1:3" x14ac:dyDescent="0.3">
      <c r="A23" t="s">
        <v>8</v>
      </c>
      <c r="B23" t="s">
        <v>207</v>
      </c>
      <c r="C23" t="s">
        <v>212</v>
      </c>
    </row>
    <row r="24" spans="1:3" x14ac:dyDescent="0.3">
      <c r="A24" t="s">
        <v>10</v>
      </c>
      <c r="B24" t="s">
        <v>203</v>
      </c>
      <c r="C24" t="s">
        <v>204</v>
      </c>
    </row>
    <row r="25" spans="1:3" x14ac:dyDescent="0.3">
      <c r="A25" t="s">
        <v>10</v>
      </c>
      <c r="B25" t="s">
        <v>203</v>
      </c>
      <c r="C25" t="s">
        <v>205</v>
      </c>
    </row>
    <row r="26" spans="1:3" x14ac:dyDescent="0.3">
      <c r="A26" t="s">
        <v>10</v>
      </c>
      <c r="B26" t="s">
        <v>203</v>
      </c>
      <c r="C26" t="s">
        <v>206</v>
      </c>
    </row>
    <row r="27" spans="1:3" x14ac:dyDescent="0.3">
      <c r="A27" t="s">
        <v>10</v>
      </c>
      <c r="B27" t="s">
        <v>207</v>
      </c>
      <c r="C27" t="s">
        <v>208</v>
      </c>
    </row>
    <row r="28" spans="1:3" x14ac:dyDescent="0.3">
      <c r="A28" t="s">
        <v>10</v>
      </c>
      <c r="B28" t="s">
        <v>207</v>
      </c>
      <c r="C28" t="s">
        <v>209</v>
      </c>
    </row>
    <row r="29" spans="1:3" x14ac:dyDescent="0.3">
      <c r="A29" t="s">
        <v>10</v>
      </c>
      <c r="B29" t="s">
        <v>207</v>
      </c>
      <c r="C29" t="s">
        <v>210</v>
      </c>
    </row>
    <row r="30" spans="1:3" x14ac:dyDescent="0.3">
      <c r="A30" t="s">
        <v>10</v>
      </c>
      <c r="B30" t="s">
        <v>207</v>
      </c>
      <c r="C30" t="s">
        <v>211</v>
      </c>
    </row>
    <row r="31" spans="1:3" x14ac:dyDescent="0.3">
      <c r="A31" t="s">
        <v>10</v>
      </c>
      <c r="B31" t="s">
        <v>207</v>
      </c>
      <c r="C31" t="s">
        <v>212</v>
      </c>
    </row>
    <row r="32" spans="1:3" x14ac:dyDescent="0.3">
      <c r="A32" t="s">
        <v>12</v>
      </c>
      <c r="B32" t="s">
        <v>203</v>
      </c>
      <c r="C32" t="s">
        <v>204</v>
      </c>
    </row>
    <row r="33" spans="1:3" x14ac:dyDescent="0.3">
      <c r="A33" t="s">
        <v>12</v>
      </c>
      <c r="B33" t="s">
        <v>203</v>
      </c>
      <c r="C33" t="s">
        <v>205</v>
      </c>
    </row>
    <row r="34" spans="1:3" x14ac:dyDescent="0.3">
      <c r="A34" t="s">
        <v>12</v>
      </c>
      <c r="B34" t="s">
        <v>203</v>
      </c>
      <c r="C34" t="s">
        <v>206</v>
      </c>
    </row>
    <row r="35" spans="1:3" x14ac:dyDescent="0.3">
      <c r="A35" t="s">
        <v>12</v>
      </c>
      <c r="B35" t="s">
        <v>207</v>
      </c>
      <c r="C35" t="s">
        <v>213</v>
      </c>
    </row>
    <row r="36" spans="1:3" x14ac:dyDescent="0.3">
      <c r="A36" t="s">
        <v>12</v>
      </c>
      <c r="B36" t="s">
        <v>207</v>
      </c>
      <c r="C36" t="s">
        <v>208</v>
      </c>
    </row>
    <row r="37" spans="1:3" x14ac:dyDescent="0.3">
      <c r="A37" t="s">
        <v>12</v>
      </c>
      <c r="B37" t="s">
        <v>207</v>
      </c>
      <c r="C37" t="s">
        <v>209</v>
      </c>
    </row>
    <row r="38" spans="1:3" x14ac:dyDescent="0.3">
      <c r="A38" t="s">
        <v>12</v>
      </c>
      <c r="B38" t="s">
        <v>207</v>
      </c>
      <c r="C38" t="s">
        <v>214</v>
      </c>
    </row>
    <row r="39" spans="1:3" x14ac:dyDescent="0.3">
      <c r="A39" t="s">
        <v>12</v>
      </c>
      <c r="B39" t="s">
        <v>207</v>
      </c>
      <c r="C39" t="s">
        <v>215</v>
      </c>
    </row>
    <row r="40" spans="1:3" x14ac:dyDescent="0.3">
      <c r="A40" t="s">
        <v>14</v>
      </c>
      <c r="B40" t="s">
        <v>203</v>
      </c>
      <c r="C40" t="s">
        <v>216</v>
      </c>
    </row>
    <row r="41" spans="1:3" x14ac:dyDescent="0.3">
      <c r="A41" t="s">
        <v>14</v>
      </c>
      <c r="B41" t="s">
        <v>203</v>
      </c>
      <c r="C41" t="s">
        <v>204</v>
      </c>
    </row>
    <row r="42" spans="1:3" x14ac:dyDescent="0.3">
      <c r="A42" t="s">
        <v>14</v>
      </c>
      <c r="B42" t="s">
        <v>203</v>
      </c>
      <c r="C42" t="s">
        <v>205</v>
      </c>
    </row>
    <row r="43" spans="1:3" x14ac:dyDescent="0.3">
      <c r="A43" t="s">
        <v>14</v>
      </c>
      <c r="B43" t="s">
        <v>207</v>
      </c>
      <c r="C43" t="s">
        <v>209</v>
      </c>
    </row>
    <row r="44" spans="1:3" x14ac:dyDescent="0.3">
      <c r="A44" t="s">
        <v>14</v>
      </c>
      <c r="B44" t="s">
        <v>207</v>
      </c>
      <c r="C44" t="s">
        <v>217</v>
      </c>
    </row>
    <row r="45" spans="1:3" x14ac:dyDescent="0.3">
      <c r="A45" t="s">
        <v>14</v>
      </c>
      <c r="B45" t="s">
        <v>207</v>
      </c>
      <c r="C45" t="s">
        <v>212</v>
      </c>
    </row>
    <row r="46" spans="1:3" x14ac:dyDescent="0.3">
      <c r="A46" t="s">
        <v>17</v>
      </c>
      <c r="B46" t="s">
        <v>203</v>
      </c>
      <c r="C46" t="s">
        <v>204</v>
      </c>
    </row>
    <row r="47" spans="1:3" x14ac:dyDescent="0.3">
      <c r="A47" t="s">
        <v>17</v>
      </c>
      <c r="B47" t="s">
        <v>203</v>
      </c>
      <c r="C47" t="s">
        <v>205</v>
      </c>
    </row>
    <row r="48" spans="1:3" x14ac:dyDescent="0.3">
      <c r="A48" t="s">
        <v>17</v>
      </c>
      <c r="B48" t="s">
        <v>203</v>
      </c>
      <c r="C48" t="s">
        <v>206</v>
      </c>
    </row>
    <row r="49" spans="1:3" x14ac:dyDescent="0.3">
      <c r="A49" t="s">
        <v>17</v>
      </c>
      <c r="B49" t="s">
        <v>207</v>
      </c>
      <c r="C49" t="s">
        <v>209</v>
      </c>
    </row>
    <row r="50" spans="1:3" x14ac:dyDescent="0.3">
      <c r="A50" t="s">
        <v>17</v>
      </c>
      <c r="B50" t="s">
        <v>207</v>
      </c>
      <c r="C50" t="s">
        <v>218</v>
      </c>
    </row>
    <row r="51" spans="1:3" x14ac:dyDescent="0.3">
      <c r="A51" t="s">
        <v>17</v>
      </c>
      <c r="B51" t="s">
        <v>207</v>
      </c>
      <c r="C51" t="s">
        <v>219</v>
      </c>
    </row>
    <row r="52" spans="1:3" x14ac:dyDescent="0.3">
      <c r="A52" t="s">
        <v>19</v>
      </c>
      <c r="B52" t="s">
        <v>203</v>
      </c>
      <c r="C52" t="s">
        <v>204</v>
      </c>
    </row>
    <row r="53" spans="1:3" x14ac:dyDescent="0.3">
      <c r="A53" t="s">
        <v>19</v>
      </c>
      <c r="B53" t="s">
        <v>203</v>
      </c>
      <c r="C53" t="s">
        <v>205</v>
      </c>
    </row>
    <row r="54" spans="1:3" x14ac:dyDescent="0.3">
      <c r="A54" t="s">
        <v>19</v>
      </c>
      <c r="B54" t="s">
        <v>203</v>
      </c>
      <c r="C54" t="s">
        <v>206</v>
      </c>
    </row>
    <row r="55" spans="1:3" x14ac:dyDescent="0.3">
      <c r="A55" t="s">
        <v>19</v>
      </c>
      <c r="B55" t="s">
        <v>207</v>
      </c>
      <c r="C55" t="s">
        <v>213</v>
      </c>
    </row>
    <row r="56" spans="1:3" x14ac:dyDescent="0.3">
      <c r="A56" t="s">
        <v>19</v>
      </c>
      <c r="B56" t="s">
        <v>207</v>
      </c>
      <c r="C56" t="s">
        <v>209</v>
      </c>
    </row>
    <row r="57" spans="1:3" x14ac:dyDescent="0.3">
      <c r="A57" t="s">
        <v>19</v>
      </c>
      <c r="B57" t="s">
        <v>207</v>
      </c>
      <c r="C57" t="s">
        <v>210</v>
      </c>
    </row>
    <row r="58" spans="1:3" x14ac:dyDescent="0.3">
      <c r="A58" t="s">
        <v>21</v>
      </c>
      <c r="B58" t="s">
        <v>203</v>
      </c>
      <c r="C58" t="s">
        <v>204</v>
      </c>
    </row>
    <row r="59" spans="1:3" x14ac:dyDescent="0.3">
      <c r="A59" t="s">
        <v>21</v>
      </c>
      <c r="B59" t="s">
        <v>203</v>
      </c>
      <c r="C59" t="s">
        <v>205</v>
      </c>
    </row>
    <row r="60" spans="1:3" x14ac:dyDescent="0.3">
      <c r="A60" t="s">
        <v>21</v>
      </c>
      <c r="B60" t="s">
        <v>203</v>
      </c>
      <c r="C60" t="s">
        <v>220</v>
      </c>
    </row>
    <row r="61" spans="1:3" x14ac:dyDescent="0.3">
      <c r="A61" t="s">
        <v>21</v>
      </c>
      <c r="B61" t="s">
        <v>207</v>
      </c>
      <c r="C61" t="s">
        <v>221</v>
      </c>
    </row>
    <row r="62" spans="1:3" x14ac:dyDescent="0.3">
      <c r="A62" t="s">
        <v>21</v>
      </c>
      <c r="B62" t="s">
        <v>207</v>
      </c>
      <c r="C62" t="s">
        <v>222</v>
      </c>
    </row>
    <row r="63" spans="1:3" x14ac:dyDescent="0.3">
      <c r="A63" t="s">
        <v>21</v>
      </c>
      <c r="B63" t="s">
        <v>207</v>
      </c>
      <c r="C63" t="s">
        <v>209</v>
      </c>
    </row>
    <row r="64" spans="1:3" x14ac:dyDescent="0.3">
      <c r="A64" t="s">
        <v>21</v>
      </c>
      <c r="B64" t="s">
        <v>207</v>
      </c>
      <c r="C64" t="s">
        <v>223</v>
      </c>
    </row>
    <row r="65" spans="1:3" x14ac:dyDescent="0.3">
      <c r="A65" t="s">
        <v>21</v>
      </c>
      <c r="B65" t="s">
        <v>207</v>
      </c>
      <c r="C65" t="s">
        <v>224</v>
      </c>
    </row>
    <row r="66" spans="1:3" x14ac:dyDescent="0.3">
      <c r="A66" t="s">
        <v>21</v>
      </c>
      <c r="B66" t="s">
        <v>207</v>
      </c>
      <c r="C66" t="s">
        <v>225</v>
      </c>
    </row>
    <row r="67" spans="1:3" x14ac:dyDescent="0.3">
      <c r="A67" t="s">
        <v>23</v>
      </c>
      <c r="B67" t="s">
        <v>203</v>
      </c>
      <c r="C67" t="s">
        <v>204</v>
      </c>
    </row>
    <row r="68" spans="1:3" x14ac:dyDescent="0.3">
      <c r="A68" t="s">
        <v>23</v>
      </c>
      <c r="B68" t="s">
        <v>203</v>
      </c>
      <c r="C68" t="s">
        <v>205</v>
      </c>
    </row>
    <row r="69" spans="1:3" x14ac:dyDescent="0.3">
      <c r="A69" t="s">
        <v>23</v>
      </c>
      <c r="B69" t="s">
        <v>203</v>
      </c>
      <c r="C69" t="s">
        <v>206</v>
      </c>
    </row>
    <row r="70" spans="1:3" x14ac:dyDescent="0.3">
      <c r="A70" t="s">
        <v>23</v>
      </c>
      <c r="B70" t="s">
        <v>207</v>
      </c>
      <c r="C70" t="s">
        <v>226</v>
      </c>
    </row>
    <row r="71" spans="1:3" x14ac:dyDescent="0.3">
      <c r="A71" t="s">
        <v>23</v>
      </c>
      <c r="B71" t="s">
        <v>207</v>
      </c>
      <c r="C71" t="s">
        <v>209</v>
      </c>
    </row>
    <row r="72" spans="1:3" x14ac:dyDescent="0.3">
      <c r="A72" t="s">
        <v>23</v>
      </c>
      <c r="B72" t="s">
        <v>207</v>
      </c>
      <c r="C72" t="s">
        <v>227</v>
      </c>
    </row>
    <row r="73" spans="1:3" x14ac:dyDescent="0.3">
      <c r="A73" t="s">
        <v>25</v>
      </c>
      <c r="B73" t="s">
        <v>203</v>
      </c>
      <c r="C73" t="s">
        <v>204</v>
      </c>
    </row>
    <row r="74" spans="1:3" x14ac:dyDescent="0.3">
      <c r="A74" t="s">
        <v>25</v>
      </c>
      <c r="B74" t="s">
        <v>203</v>
      </c>
      <c r="C74" t="s">
        <v>205</v>
      </c>
    </row>
    <row r="75" spans="1:3" x14ac:dyDescent="0.3">
      <c r="A75" t="s">
        <v>25</v>
      </c>
      <c r="B75" t="s">
        <v>203</v>
      </c>
      <c r="C75" t="s">
        <v>206</v>
      </c>
    </row>
    <row r="76" spans="1:3" x14ac:dyDescent="0.3">
      <c r="A76" t="s">
        <v>25</v>
      </c>
      <c r="B76" t="s">
        <v>207</v>
      </c>
      <c r="C76" t="s">
        <v>209</v>
      </c>
    </row>
    <row r="77" spans="1:3" x14ac:dyDescent="0.3">
      <c r="A77" t="s">
        <v>25</v>
      </c>
      <c r="B77" t="s">
        <v>207</v>
      </c>
      <c r="C77" t="s">
        <v>210</v>
      </c>
    </row>
    <row r="78" spans="1:3" x14ac:dyDescent="0.3">
      <c r="A78" t="s">
        <v>25</v>
      </c>
      <c r="B78" t="s">
        <v>207</v>
      </c>
      <c r="C78" t="s">
        <v>211</v>
      </c>
    </row>
    <row r="79" spans="1:3" x14ac:dyDescent="0.3">
      <c r="A79" t="s">
        <v>25</v>
      </c>
      <c r="B79" t="s">
        <v>207</v>
      </c>
      <c r="C79" t="s">
        <v>212</v>
      </c>
    </row>
    <row r="80" spans="1:3" x14ac:dyDescent="0.3">
      <c r="A80" t="s">
        <v>27</v>
      </c>
      <c r="B80" t="s">
        <v>203</v>
      </c>
      <c r="C80" t="s">
        <v>204</v>
      </c>
    </row>
    <row r="81" spans="1:3" x14ac:dyDescent="0.3">
      <c r="A81" t="s">
        <v>27</v>
      </c>
      <c r="B81" t="s">
        <v>203</v>
      </c>
      <c r="C81" t="s">
        <v>205</v>
      </c>
    </row>
    <row r="82" spans="1:3" x14ac:dyDescent="0.3">
      <c r="A82" t="s">
        <v>27</v>
      </c>
      <c r="B82" t="s">
        <v>203</v>
      </c>
      <c r="C82" t="s">
        <v>206</v>
      </c>
    </row>
    <row r="83" spans="1:3" x14ac:dyDescent="0.3">
      <c r="A83" t="s">
        <v>27</v>
      </c>
      <c r="B83" t="s">
        <v>207</v>
      </c>
      <c r="C83" t="s">
        <v>228</v>
      </c>
    </row>
    <row r="84" spans="1:3" x14ac:dyDescent="0.3">
      <c r="A84" t="s">
        <v>27</v>
      </c>
      <c r="B84" t="s">
        <v>207</v>
      </c>
      <c r="C84" t="s">
        <v>209</v>
      </c>
    </row>
    <row r="85" spans="1:3" x14ac:dyDescent="0.3">
      <c r="A85" t="s">
        <v>27</v>
      </c>
      <c r="B85" t="s">
        <v>207</v>
      </c>
      <c r="C85" t="s">
        <v>229</v>
      </c>
    </row>
    <row r="86" spans="1:3" x14ac:dyDescent="0.3">
      <c r="A86" t="s">
        <v>27</v>
      </c>
      <c r="B86" t="s">
        <v>207</v>
      </c>
      <c r="C86" t="s">
        <v>218</v>
      </c>
    </row>
    <row r="87" spans="1:3" x14ac:dyDescent="0.3">
      <c r="A87" t="s">
        <v>27</v>
      </c>
      <c r="B87" t="s">
        <v>207</v>
      </c>
      <c r="C87" t="s">
        <v>219</v>
      </c>
    </row>
    <row r="88" spans="1:3" x14ac:dyDescent="0.3">
      <c r="A88" t="s">
        <v>27</v>
      </c>
      <c r="B88" t="s">
        <v>207</v>
      </c>
      <c r="C88" t="s">
        <v>230</v>
      </c>
    </row>
    <row r="89" spans="1:3" x14ac:dyDescent="0.3">
      <c r="A89" t="s">
        <v>29</v>
      </c>
      <c r="B89" t="s">
        <v>203</v>
      </c>
      <c r="C89" t="s">
        <v>216</v>
      </c>
    </row>
    <row r="90" spans="1:3" x14ac:dyDescent="0.3">
      <c r="A90" t="s">
        <v>29</v>
      </c>
      <c r="B90" t="s">
        <v>203</v>
      </c>
      <c r="C90" t="s">
        <v>204</v>
      </c>
    </row>
    <row r="91" spans="1:3" x14ac:dyDescent="0.3">
      <c r="A91" t="s">
        <v>29</v>
      </c>
      <c r="B91" t="s">
        <v>203</v>
      </c>
      <c r="C91" t="s">
        <v>205</v>
      </c>
    </row>
    <row r="92" spans="1:3" x14ac:dyDescent="0.3">
      <c r="A92" t="s">
        <v>29</v>
      </c>
      <c r="B92" t="s">
        <v>207</v>
      </c>
      <c r="C92" t="s">
        <v>226</v>
      </c>
    </row>
    <row r="93" spans="1:3" x14ac:dyDescent="0.3">
      <c r="A93" t="s">
        <v>29</v>
      </c>
      <c r="B93" t="s">
        <v>207</v>
      </c>
      <c r="C93" t="s">
        <v>209</v>
      </c>
    </row>
    <row r="94" spans="1:3" x14ac:dyDescent="0.3">
      <c r="A94" t="s">
        <v>29</v>
      </c>
      <c r="B94" t="s">
        <v>207</v>
      </c>
      <c r="C94" t="s">
        <v>231</v>
      </c>
    </row>
    <row r="95" spans="1:3" x14ac:dyDescent="0.3">
      <c r="A95" t="s">
        <v>29</v>
      </c>
      <c r="B95" t="s">
        <v>207</v>
      </c>
      <c r="C95" t="s">
        <v>214</v>
      </c>
    </row>
    <row r="96" spans="1:3" x14ac:dyDescent="0.3">
      <c r="A96" t="s">
        <v>29</v>
      </c>
      <c r="B96" t="s">
        <v>207</v>
      </c>
      <c r="C96" t="s">
        <v>232</v>
      </c>
    </row>
    <row r="97" spans="1:3" x14ac:dyDescent="0.3">
      <c r="A97" t="s">
        <v>29</v>
      </c>
      <c r="B97" t="s">
        <v>207</v>
      </c>
      <c r="C97" t="s">
        <v>233</v>
      </c>
    </row>
    <row r="98" spans="1:3" x14ac:dyDescent="0.3">
      <c r="A98" t="s">
        <v>31</v>
      </c>
      <c r="B98" t="s">
        <v>203</v>
      </c>
      <c r="C98" t="s">
        <v>204</v>
      </c>
    </row>
    <row r="99" spans="1:3" x14ac:dyDescent="0.3">
      <c r="A99" t="s">
        <v>31</v>
      </c>
      <c r="B99" t="s">
        <v>203</v>
      </c>
      <c r="C99" t="s">
        <v>205</v>
      </c>
    </row>
    <row r="100" spans="1:3" x14ac:dyDescent="0.3">
      <c r="A100" t="s">
        <v>31</v>
      </c>
      <c r="B100" t="s">
        <v>203</v>
      </c>
      <c r="C100" t="s">
        <v>206</v>
      </c>
    </row>
    <row r="101" spans="1:3" x14ac:dyDescent="0.3">
      <c r="A101" t="s">
        <v>31</v>
      </c>
      <c r="B101" t="s">
        <v>207</v>
      </c>
      <c r="C101" t="s">
        <v>209</v>
      </c>
    </row>
    <row r="102" spans="1:3" x14ac:dyDescent="0.3">
      <c r="A102" t="s">
        <v>31</v>
      </c>
      <c r="B102" t="s">
        <v>207</v>
      </c>
      <c r="C102" t="s">
        <v>210</v>
      </c>
    </row>
    <row r="103" spans="1:3" x14ac:dyDescent="0.3">
      <c r="A103" t="s">
        <v>33</v>
      </c>
      <c r="B103" t="s">
        <v>203</v>
      </c>
      <c r="C103" t="s">
        <v>204</v>
      </c>
    </row>
    <row r="104" spans="1:3" x14ac:dyDescent="0.3">
      <c r="A104" t="s">
        <v>33</v>
      </c>
      <c r="B104" t="s">
        <v>203</v>
      </c>
      <c r="C104" t="s">
        <v>205</v>
      </c>
    </row>
    <row r="105" spans="1:3" x14ac:dyDescent="0.3">
      <c r="A105" t="s">
        <v>33</v>
      </c>
      <c r="B105" t="s">
        <v>203</v>
      </c>
      <c r="C105" t="s">
        <v>206</v>
      </c>
    </row>
    <row r="106" spans="1:3" x14ac:dyDescent="0.3">
      <c r="A106" t="s">
        <v>33</v>
      </c>
      <c r="B106" t="s">
        <v>207</v>
      </c>
      <c r="C106" t="s">
        <v>226</v>
      </c>
    </row>
    <row r="107" spans="1:3" x14ac:dyDescent="0.3">
      <c r="A107" t="s">
        <v>33</v>
      </c>
      <c r="B107" t="s">
        <v>207</v>
      </c>
      <c r="C107" t="s">
        <v>209</v>
      </c>
    </row>
    <row r="108" spans="1:3" x14ac:dyDescent="0.3">
      <c r="A108" t="s">
        <v>33</v>
      </c>
      <c r="B108" t="s">
        <v>207</v>
      </c>
      <c r="C108" t="s">
        <v>210</v>
      </c>
    </row>
    <row r="109" spans="1:3" x14ac:dyDescent="0.3">
      <c r="A109" t="s">
        <v>35</v>
      </c>
      <c r="B109" t="s">
        <v>203</v>
      </c>
      <c r="C109" t="s">
        <v>216</v>
      </c>
    </row>
    <row r="110" spans="1:3" x14ac:dyDescent="0.3">
      <c r="A110" t="s">
        <v>35</v>
      </c>
      <c r="B110" t="s">
        <v>203</v>
      </c>
      <c r="C110" t="s">
        <v>204</v>
      </c>
    </row>
    <row r="111" spans="1:3" x14ac:dyDescent="0.3">
      <c r="A111" t="s">
        <v>35</v>
      </c>
      <c r="B111" t="s">
        <v>203</v>
      </c>
      <c r="C111" t="s">
        <v>205</v>
      </c>
    </row>
    <row r="112" spans="1:3" x14ac:dyDescent="0.3">
      <c r="A112" t="s">
        <v>35</v>
      </c>
      <c r="B112" t="s">
        <v>207</v>
      </c>
      <c r="C112" t="s">
        <v>213</v>
      </c>
    </row>
    <row r="113" spans="1:3" x14ac:dyDescent="0.3">
      <c r="A113" t="s">
        <v>35</v>
      </c>
      <c r="B113" t="s">
        <v>207</v>
      </c>
      <c r="C113" t="s">
        <v>208</v>
      </c>
    </row>
    <row r="114" spans="1:3" x14ac:dyDescent="0.3">
      <c r="A114" t="s">
        <v>35</v>
      </c>
      <c r="B114" t="s">
        <v>207</v>
      </c>
      <c r="C114" t="s">
        <v>209</v>
      </c>
    </row>
    <row r="115" spans="1:3" x14ac:dyDescent="0.3">
      <c r="A115" t="s">
        <v>35</v>
      </c>
      <c r="B115" t="s">
        <v>207</v>
      </c>
      <c r="C115" t="s">
        <v>234</v>
      </c>
    </row>
    <row r="116" spans="1:3" x14ac:dyDescent="0.3">
      <c r="A116" t="s">
        <v>37</v>
      </c>
      <c r="B116" t="s">
        <v>203</v>
      </c>
      <c r="C116" t="s">
        <v>204</v>
      </c>
    </row>
    <row r="117" spans="1:3" x14ac:dyDescent="0.3">
      <c r="A117" t="s">
        <v>37</v>
      </c>
      <c r="B117" t="s">
        <v>203</v>
      </c>
      <c r="C117" t="s">
        <v>205</v>
      </c>
    </row>
    <row r="118" spans="1:3" x14ac:dyDescent="0.3">
      <c r="A118" t="s">
        <v>37</v>
      </c>
      <c r="B118" t="s">
        <v>203</v>
      </c>
      <c r="C118" t="s">
        <v>206</v>
      </c>
    </row>
    <row r="119" spans="1:3" x14ac:dyDescent="0.3">
      <c r="A119" t="s">
        <v>37</v>
      </c>
      <c r="B119" t="s">
        <v>207</v>
      </c>
      <c r="C119" t="s">
        <v>213</v>
      </c>
    </row>
    <row r="120" spans="1:3" x14ac:dyDescent="0.3">
      <c r="A120" t="s">
        <v>37</v>
      </c>
      <c r="B120" t="s">
        <v>207</v>
      </c>
      <c r="C120" t="s">
        <v>209</v>
      </c>
    </row>
    <row r="121" spans="1:3" x14ac:dyDescent="0.3">
      <c r="A121" t="s">
        <v>37</v>
      </c>
      <c r="B121" t="s">
        <v>207</v>
      </c>
      <c r="C121" t="s">
        <v>210</v>
      </c>
    </row>
    <row r="122" spans="1:3" x14ac:dyDescent="0.3">
      <c r="A122" t="s">
        <v>37</v>
      </c>
      <c r="B122" t="s">
        <v>207</v>
      </c>
      <c r="C122" t="s">
        <v>215</v>
      </c>
    </row>
    <row r="123" spans="1:3" x14ac:dyDescent="0.3">
      <c r="A123" t="s">
        <v>39</v>
      </c>
      <c r="B123" t="s">
        <v>203</v>
      </c>
      <c r="C123" t="s">
        <v>204</v>
      </c>
    </row>
    <row r="124" spans="1:3" x14ac:dyDescent="0.3">
      <c r="A124" t="s">
        <v>39</v>
      </c>
      <c r="B124" t="s">
        <v>203</v>
      </c>
      <c r="C124" t="s">
        <v>205</v>
      </c>
    </row>
    <row r="125" spans="1:3" x14ac:dyDescent="0.3">
      <c r="A125" t="s">
        <v>39</v>
      </c>
      <c r="B125" t="s">
        <v>203</v>
      </c>
      <c r="C125" t="s">
        <v>206</v>
      </c>
    </row>
    <row r="126" spans="1:3" x14ac:dyDescent="0.3">
      <c r="A126" t="s">
        <v>39</v>
      </c>
      <c r="B126" t="s">
        <v>207</v>
      </c>
      <c r="C126" t="s">
        <v>228</v>
      </c>
    </row>
    <row r="127" spans="1:3" x14ac:dyDescent="0.3">
      <c r="A127" t="s">
        <v>39</v>
      </c>
      <c r="B127" t="s">
        <v>207</v>
      </c>
      <c r="C127" t="s">
        <v>209</v>
      </c>
    </row>
    <row r="128" spans="1:3" x14ac:dyDescent="0.3">
      <c r="A128" t="s">
        <v>39</v>
      </c>
      <c r="B128" t="s">
        <v>207</v>
      </c>
      <c r="C128" t="s">
        <v>218</v>
      </c>
    </row>
    <row r="129" spans="1:3" x14ac:dyDescent="0.3">
      <c r="A129" t="s">
        <v>39</v>
      </c>
      <c r="B129" t="s">
        <v>207</v>
      </c>
      <c r="C129" t="s">
        <v>219</v>
      </c>
    </row>
    <row r="130" spans="1:3" x14ac:dyDescent="0.3">
      <c r="A130" t="s">
        <v>41</v>
      </c>
      <c r="B130" t="s">
        <v>203</v>
      </c>
      <c r="C130" t="s">
        <v>204</v>
      </c>
    </row>
    <row r="131" spans="1:3" x14ac:dyDescent="0.3">
      <c r="A131" t="s">
        <v>41</v>
      </c>
      <c r="B131" t="s">
        <v>203</v>
      </c>
      <c r="C131" t="s">
        <v>205</v>
      </c>
    </row>
    <row r="132" spans="1:3" x14ac:dyDescent="0.3">
      <c r="A132" t="s">
        <v>41</v>
      </c>
      <c r="B132" t="s">
        <v>203</v>
      </c>
      <c r="C132" t="s">
        <v>235</v>
      </c>
    </row>
    <row r="133" spans="1:3" x14ac:dyDescent="0.3">
      <c r="A133" t="s">
        <v>41</v>
      </c>
      <c r="B133" t="s">
        <v>207</v>
      </c>
      <c r="C133" t="s">
        <v>209</v>
      </c>
    </row>
    <row r="134" spans="1:3" x14ac:dyDescent="0.3">
      <c r="A134" t="s">
        <v>41</v>
      </c>
      <c r="B134" t="s">
        <v>207</v>
      </c>
      <c r="C134" t="s">
        <v>210</v>
      </c>
    </row>
    <row r="135" spans="1:3" x14ac:dyDescent="0.3">
      <c r="A135" t="s">
        <v>41</v>
      </c>
      <c r="B135" t="s">
        <v>207</v>
      </c>
      <c r="C135" t="s">
        <v>236</v>
      </c>
    </row>
    <row r="136" spans="1:3" x14ac:dyDescent="0.3">
      <c r="A136" t="s">
        <v>41</v>
      </c>
      <c r="B136" t="s">
        <v>207</v>
      </c>
      <c r="C136" t="s">
        <v>237</v>
      </c>
    </row>
    <row r="137" spans="1:3" x14ac:dyDescent="0.3">
      <c r="A137" t="s">
        <v>41</v>
      </c>
      <c r="B137" t="s">
        <v>207</v>
      </c>
      <c r="C137" t="s">
        <v>211</v>
      </c>
    </row>
    <row r="138" spans="1:3" x14ac:dyDescent="0.3">
      <c r="A138" t="s">
        <v>43</v>
      </c>
      <c r="B138" t="s">
        <v>203</v>
      </c>
      <c r="C138" t="s">
        <v>216</v>
      </c>
    </row>
    <row r="139" spans="1:3" x14ac:dyDescent="0.3">
      <c r="A139" t="s">
        <v>43</v>
      </c>
      <c r="B139" t="s">
        <v>203</v>
      </c>
      <c r="C139" t="s">
        <v>204</v>
      </c>
    </row>
    <row r="140" spans="1:3" x14ac:dyDescent="0.3">
      <c r="A140" t="s">
        <v>43</v>
      </c>
      <c r="B140" t="s">
        <v>203</v>
      </c>
      <c r="C140" t="s">
        <v>205</v>
      </c>
    </row>
    <row r="141" spans="1:3" x14ac:dyDescent="0.3">
      <c r="A141" t="s">
        <v>43</v>
      </c>
      <c r="B141" t="s">
        <v>207</v>
      </c>
      <c r="C141" t="s">
        <v>209</v>
      </c>
    </row>
    <row r="142" spans="1:3" x14ac:dyDescent="0.3">
      <c r="A142" t="s">
        <v>43</v>
      </c>
      <c r="B142" t="s">
        <v>207</v>
      </c>
      <c r="C142" t="s">
        <v>224</v>
      </c>
    </row>
    <row r="143" spans="1:3" x14ac:dyDescent="0.3">
      <c r="A143" t="s">
        <v>43</v>
      </c>
      <c r="B143" t="s">
        <v>207</v>
      </c>
      <c r="C143" t="s">
        <v>217</v>
      </c>
    </row>
    <row r="144" spans="1:3" x14ac:dyDescent="0.3">
      <c r="A144" t="s">
        <v>43</v>
      </c>
      <c r="B144" t="s">
        <v>207</v>
      </c>
      <c r="C144" t="s">
        <v>212</v>
      </c>
    </row>
    <row r="145" spans="1:3" x14ac:dyDescent="0.3">
      <c r="A145" t="s">
        <v>45</v>
      </c>
      <c r="B145" t="s">
        <v>203</v>
      </c>
      <c r="C145" t="s">
        <v>204</v>
      </c>
    </row>
    <row r="146" spans="1:3" x14ac:dyDescent="0.3">
      <c r="A146" t="s">
        <v>45</v>
      </c>
      <c r="B146" t="s">
        <v>203</v>
      </c>
      <c r="C146" t="s">
        <v>205</v>
      </c>
    </row>
    <row r="147" spans="1:3" x14ac:dyDescent="0.3">
      <c r="A147" t="s">
        <v>45</v>
      </c>
      <c r="B147" t="s">
        <v>203</v>
      </c>
      <c r="C147" t="s">
        <v>206</v>
      </c>
    </row>
    <row r="148" spans="1:3" x14ac:dyDescent="0.3">
      <c r="A148" t="s">
        <v>45</v>
      </c>
      <c r="B148" t="s">
        <v>207</v>
      </c>
      <c r="C148" t="s">
        <v>209</v>
      </c>
    </row>
    <row r="149" spans="1:3" x14ac:dyDescent="0.3">
      <c r="A149" t="s">
        <v>45</v>
      </c>
      <c r="B149" t="s">
        <v>207</v>
      </c>
      <c r="C149" t="s">
        <v>210</v>
      </c>
    </row>
    <row r="150" spans="1:3" x14ac:dyDescent="0.3">
      <c r="A150" t="s">
        <v>45</v>
      </c>
      <c r="B150" t="s">
        <v>207</v>
      </c>
      <c r="C150" t="s">
        <v>238</v>
      </c>
    </row>
    <row r="151" spans="1:3" x14ac:dyDescent="0.3">
      <c r="A151" t="s">
        <v>45</v>
      </c>
      <c r="B151" t="s">
        <v>207</v>
      </c>
      <c r="C151" t="s">
        <v>211</v>
      </c>
    </row>
    <row r="152" spans="1:3" x14ac:dyDescent="0.3">
      <c r="A152" t="s">
        <v>45</v>
      </c>
      <c r="B152" t="s">
        <v>207</v>
      </c>
      <c r="C152" t="s">
        <v>212</v>
      </c>
    </row>
    <row r="153" spans="1:3" x14ac:dyDescent="0.3">
      <c r="A153" t="s">
        <v>47</v>
      </c>
      <c r="B153" t="s">
        <v>203</v>
      </c>
      <c r="C153" t="s">
        <v>204</v>
      </c>
    </row>
    <row r="154" spans="1:3" x14ac:dyDescent="0.3">
      <c r="A154" t="s">
        <v>47</v>
      </c>
      <c r="B154" t="s">
        <v>203</v>
      </c>
      <c r="C154" t="s">
        <v>205</v>
      </c>
    </row>
    <row r="155" spans="1:3" x14ac:dyDescent="0.3">
      <c r="A155" t="s">
        <v>47</v>
      </c>
      <c r="B155" t="s">
        <v>203</v>
      </c>
      <c r="C155" t="s">
        <v>206</v>
      </c>
    </row>
    <row r="156" spans="1:3" x14ac:dyDescent="0.3">
      <c r="A156" t="s">
        <v>47</v>
      </c>
      <c r="B156" t="s">
        <v>207</v>
      </c>
      <c r="C156" t="s">
        <v>209</v>
      </c>
    </row>
    <row r="157" spans="1:3" x14ac:dyDescent="0.3">
      <c r="A157" t="s">
        <v>47</v>
      </c>
      <c r="B157" t="s">
        <v>207</v>
      </c>
      <c r="C157" t="s">
        <v>239</v>
      </c>
    </row>
    <row r="158" spans="1:3" x14ac:dyDescent="0.3">
      <c r="A158" t="s">
        <v>47</v>
      </c>
      <c r="B158" t="s">
        <v>207</v>
      </c>
      <c r="C158" t="s">
        <v>214</v>
      </c>
    </row>
    <row r="159" spans="1:3" x14ac:dyDescent="0.3">
      <c r="A159" t="s">
        <v>47</v>
      </c>
      <c r="B159" t="s">
        <v>207</v>
      </c>
      <c r="C159" t="s">
        <v>211</v>
      </c>
    </row>
    <row r="160" spans="1:3" x14ac:dyDescent="0.3">
      <c r="A160" t="s">
        <v>47</v>
      </c>
      <c r="B160" t="s">
        <v>207</v>
      </c>
      <c r="C160" t="s">
        <v>232</v>
      </c>
    </row>
    <row r="161" spans="1:3" x14ac:dyDescent="0.3">
      <c r="A161" t="s">
        <v>49</v>
      </c>
      <c r="B161" t="s">
        <v>203</v>
      </c>
      <c r="C161" t="s">
        <v>204</v>
      </c>
    </row>
    <row r="162" spans="1:3" x14ac:dyDescent="0.3">
      <c r="A162" t="s">
        <v>49</v>
      </c>
      <c r="B162" t="s">
        <v>203</v>
      </c>
      <c r="C162" t="s">
        <v>205</v>
      </c>
    </row>
    <row r="163" spans="1:3" x14ac:dyDescent="0.3">
      <c r="A163" t="s">
        <v>49</v>
      </c>
      <c r="B163" t="s">
        <v>203</v>
      </c>
      <c r="C163" t="s">
        <v>206</v>
      </c>
    </row>
    <row r="164" spans="1:3" x14ac:dyDescent="0.3">
      <c r="A164" t="s">
        <v>49</v>
      </c>
      <c r="B164" t="s">
        <v>207</v>
      </c>
      <c r="C164" t="s">
        <v>209</v>
      </c>
    </row>
    <row r="165" spans="1:3" x14ac:dyDescent="0.3">
      <c r="A165" t="s">
        <v>49</v>
      </c>
      <c r="B165" t="s">
        <v>207</v>
      </c>
      <c r="C165" t="s">
        <v>210</v>
      </c>
    </row>
    <row r="166" spans="1:3" x14ac:dyDescent="0.3">
      <c r="A166" t="s">
        <v>49</v>
      </c>
      <c r="B166" t="s">
        <v>207</v>
      </c>
      <c r="C166" t="s">
        <v>236</v>
      </c>
    </row>
    <row r="167" spans="1:3" x14ac:dyDescent="0.3">
      <c r="A167" t="s">
        <v>51</v>
      </c>
      <c r="B167" t="s">
        <v>203</v>
      </c>
      <c r="C167" t="s">
        <v>204</v>
      </c>
    </row>
    <row r="168" spans="1:3" x14ac:dyDescent="0.3">
      <c r="A168" t="s">
        <v>51</v>
      </c>
      <c r="B168" t="s">
        <v>203</v>
      </c>
      <c r="C168" t="s">
        <v>205</v>
      </c>
    </row>
    <row r="169" spans="1:3" x14ac:dyDescent="0.3">
      <c r="A169" t="s">
        <v>51</v>
      </c>
      <c r="B169" t="s">
        <v>203</v>
      </c>
      <c r="C169" t="s">
        <v>206</v>
      </c>
    </row>
    <row r="170" spans="1:3" x14ac:dyDescent="0.3">
      <c r="A170" t="s">
        <v>51</v>
      </c>
      <c r="B170" t="s">
        <v>207</v>
      </c>
      <c r="C170" t="s">
        <v>226</v>
      </c>
    </row>
    <row r="171" spans="1:3" x14ac:dyDescent="0.3">
      <c r="A171" t="s">
        <v>51</v>
      </c>
      <c r="B171" t="s">
        <v>207</v>
      </c>
      <c r="C171" t="s">
        <v>209</v>
      </c>
    </row>
    <row r="172" spans="1:3" x14ac:dyDescent="0.3">
      <c r="A172" t="s">
        <v>51</v>
      </c>
      <c r="B172" t="s">
        <v>207</v>
      </c>
      <c r="C172" t="s">
        <v>231</v>
      </c>
    </row>
    <row r="173" spans="1:3" x14ac:dyDescent="0.3">
      <c r="A173" t="s">
        <v>51</v>
      </c>
      <c r="B173" t="s">
        <v>207</v>
      </c>
      <c r="C173" t="s">
        <v>210</v>
      </c>
    </row>
    <row r="174" spans="1:3" x14ac:dyDescent="0.3">
      <c r="A174" t="s">
        <v>51</v>
      </c>
      <c r="B174" t="s">
        <v>207</v>
      </c>
      <c r="C174" t="s">
        <v>215</v>
      </c>
    </row>
    <row r="175" spans="1:3" x14ac:dyDescent="0.3">
      <c r="A175" t="s">
        <v>53</v>
      </c>
      <c r="B175" t="s">
        <v>203</v>
      </c>
      <c r="C175" t="s">
        <v>204</v>
      </c>
    </row>
    <row r="176" spans="1:3" x14ac:dyDescent="0.3">
      <c r="A176" t="s">
        <v>53</v>
      </c>
      <c r="B176" t="s">
        <v>203</v>
      </c>
      <c r="C176" t="s">
        <v>205</v>
      </c>
    </row>
    <row r="177" spans="1:3" x14ac:dyDescent="0.3">
      <c r="A177" t="s">
        <v>53</v>
      </c>
      <c r="B177" t="s">
        <v>203</v>
      </c>
      <c r="C177" t="s">
        <v>206</v>
      </c>
    </row>
    <row r="178" spans="1:3" x14ac:dyDescent="0.3">
      <c r="A178" t="s">
        <v>53</v>
      </c>
      <c r="B178" t="s">
        <v>207</v>
      </c>
      <c r="C178" t="s">
        <v>226</v>
      </c>
    </row>
    <row r="179" spans="1:3" x14ac:dyDescent="0.3">
      <c r="A179" t="s">
        <v>53</v>
      </c>
      <c r="B179" t="s">
        <v>207</v>
      </c>
      <c r="C179" t="s">
        <v>209</v>
      </c>
    </row>
    <row r="180" spans="1:3" x14ac:dyDescent="0.3">
      <c r="A180" t="s">
        <v>53</v>
      </c>
      <c r="B180" t="s">
        <v>207</v>
      </c>
      <c r="C180" t="s">
        <v>210</v>
      </c>
    </row>
    <row r="181" spans="1:3" x14ac:dyDescent="0.3">
      <c r="A181" t="s">
        <v>53</v>
      </c>
      <c r="B181" t="s">
        <v>207</v>
      </c>
      <c r="C181" t="s">
        <v>236</v>
      </c>
    </row>
    <row r="182" spans="1:3" x14ac:dyDescent="0.3">
      <c r="A182" t="s">
        <v>53</v>
      </c>
      <c r="B182" t="s">
        <v>207</v>
      </c>
      <c r="C182" t="s">
        <v>240</v>
      </c>
    </row>
    <row r="183" spans="1:3" x14ac:dyDescent="0.3">
      <c r="A183" t="s">
        <v>55</v>
      </c>
      <c r="B183" t="s">
        <v>203</v>
      </c>
      <c r="C183" t="s">
        <v>216</v>
      </c>
    </row>
    <row r="184" spans="1:3" x14ac:dyDescent="0.3">
      <c r="A184" t="s">
        <v>55</v>
      </c>
      <c r="B184" t="s">
        <v>203</v>
      </c>
      <c r="C184" t="s">
        <v>204</v>
      </c>
    </row>
    <row r="185" spans="1:3" x14ac:dyDescent="0.3">
      <c r="A185" t="s">
        <v>55</v>
      </c>
      <c r="B185" t="s">
        <v>203</v>
      </c>
      <c r="C185" t="s">
        <v>205</v>
      </c>
    </row>
    <row r="186" spans="1:3" x14ac:dyDescent="0.3">
      <c r="A186" t="s">
        <v>55</v>
      </c>
      <c r="B186" t="s">
        <v>207</v>
      </c>
      <c r="C186" t="s">
        <v>209</v>
      </c>
    </row>
    <row r="187" spans="1:3" x14ac:dyDescent="0.3">
      <c r="A187" t="s">
        <v>55</v>
      </c>
      <c r="B187" t="s">
        <v>207</v>
      </c>
      <c r="C187" t="s">
        <v>224</v>
      </c>
    </row>
    <row r="188" spans="1:3" x14ac:dyDescent="0.3">
      <c r="A188" t="s">
        <v>55</v>
      </c>
      <c r="B188" t="s">
        <v>207</v>
      </c>
      <c r="C188" t="s">
        <v>225</v>
      </c>
    </row>
    <row r="189" spans="1:3" x14ac:dyDescent="0.3">
      <c r="A189" t="s">
        <v>55</v>
      </c>
      <c r="B189" t="s">
        <v>207</v>
      </c>
      <c r="C189" t="s">
        <v>217</v>
      </c>
    </row>
    <row r="190" spans="1:3" x14ac:dyDescent="0.3">
      <c r="A190" t="s">
        <v>55</v>
      </c>
      <c r="B190" t="s">
        <v>207</v>
      </c>
      <c r="C190" t="s">
        <v>241</v>
      </c>
    </row>
    <row r="191" spans="1:3" x14ac:dyDescent="0.3">
      <c r="A191" t="s">
        <v>57</v>
      </c>
      <c r="B191" t="s">
        <v>203</v>
      </c>
      <c r="C191" t="s">
        <v>204</v>
      </c>
    </row>
    <row r="192" spans="1:3" x14ac:dyDescent="0.3">
      <c r="A192" t="s">
        <v>57</v>
      </c>
      <c r="B192" t="s">
        <v>203</v>
      </c>
      <c r="C192" t="s">
        <v>205</v>
      </c>
    </row>
    <row r="193" spans="1:3" x14ac:dyDescent="0.3">
      <c r="A193" t="s">
        <v>57</v>
      </c>
      <c r="B193" t="s">
        <v>203</v>
      </c>
      <c r="C193" t="s">
        <v>206</v>
      </c>
    </row>
    <row r="194" spans="1:3" x14ac:dyDescent="0.3">
      <c r="A194" t="s">
        <v>57</v>
      </c>
      <c r="B194" t="s">
        <v>207</v>
      </c>
      <c r="C194" t="s">
        <v>209</v>
      </c>
    </row>
    <row r="195" spans="1:3" x14ac:dyDescent="0.3">
      <c r="A195" t="s">
        <v>57</v>
      </c>
      <c r="B195" t="s">
        <v>207</v>
      </c>
      <c r="C195" t="s">
        <v>210</v>
      </c>
    </row>
    <row r="196" spans="1:3" x14ac:dyDescent="0.3">
      <c r="A196" t="s">
        <v>57</v>
      </c>
      <c r="B196" t="s">
        <v>207</v>
      </c>
      <c r="C196" t="s">
        <v>242</v>
      </c>
    </row>
    <row r="197" spans="1:3" x14ac:dyDescent="0.3">
      <c r="A197" t="s">
        <v>57</v>
      </c>
      <c r="B197" t="s">
        <v>207</v>
      </c>
      <c r="C197" t="s">
        <v>212</v>
      </c>
    </row>
    <row r="198" spans="1:3" x14ac:dyDescent="0.3">
      <c r="A198" t="s">
        <v>59</v>
      </c>
      <c r="B198" t="s">
        <v>203</v>
      </c>
      <c r="C198" t="s">
        <v>204</v>
      </c>
    </row>
    <row r="199" spans="1:3" x14ac:dyDescent="0.3">
      <c r="A199" t="s">
        <v>59</v>
      </c>
      <c r="B199" t="s">
        <v>203</v>
      </c>
      <c r="C199" t="s">
        <v>205</v>
      </c>
    </row>
    <row r="200" spans="1:3" x14ac:dyDescent="0.3">
      <c r="A200" t="s">
        <v>59</v>
      </c>
      <c r="B200" t="s">
        <v>203</v>
      </c>
      <c r="C200" t="s">
        <v>206</v>
      </c>
    </row>
    <row r="201" spans="1:3" x14ac:dyDescent="0.3">
      <c r="A201" t="s">
        <v>59</v>
      </c>
      <c r="B201" t="s">
        <v>207</v>
      </c>
      <c r="C201" t="s">
        <v>226</v>
      </c>
    </row>
    <row r="202" spans="1:3" x14ac:dyDescent="0.3">
      <c r="A202" t="s">
        <v>59</v>
      </c>
      <c r="B202" t="s">
        <v>207</v>
      </c>
      <c r="C202" t="s">
        <v>209</v>
      </c>
    </row>
    <row r="203" spans="1:3" x14ac:dyDescent="0.3">
      <c r="A203" t="s">
        <v>59</v>
      </c>
      <c r="B203" t="s">
        <v>207</v>
      </c>
      <c r="C203" t="s">
        <v>214</v>
      </c>
    </row>
    <row r="204" spans="1:3" x14ac:dyDescent="0.3">
      <c r="A204" t="s">
        <v>59</v>
      </c>
      <c r="B204" t="s">
        <v>207</v>
      </c>
      <c r="C204" t="s">
        <v>240</v>
      </c>
    </row>
    <row r="205" spans="1:3" x14ac:dyDescent="0.3">
      <c r="A205" t="s">
        <v>59</v>
      </c>
      <c r="B205" t="s">
        <v>207</v>
      </c>
      <c r="C205" t="s">
        <v>243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169D0-C890-4F8A-9A2B-D028335BFF7D}">
  <dimension ref="A3:B6"/>
  <sheetViews>
    <sheetView workbookViewId="0">
      <selection activeCell="A3" sqref="A3:B6"/>
    </sheetView>
  </sheetViews>
  <sheetFormatPr defaultRowHeight="14.4" x14ac:dyDescent="0.3"/>
  <cols>
    <col min="1" max="1" width="12.5546875" bestFit="1" customWidth="1"/>
    <col min="2" max="2" width="14.21875" bestFit="1" customWidth="1"/>
    <col min="3" max="3" width="3.33203125" bestFit="1" customWidth="1"/>
    <col min="4" max="4" width="10.77734375" bestFit="1" customWidth="1"/>
  </cols>
  <sheetData>
    <row r="3" spans="1:2" x14ac:dyDescent="0.3">
      <c r="A3" s="6" t="s">
        <v>253</v>
      </c>
      <c r="B3" t="s">
        <v>254</v>
      </c>
    </row>
    <row r="4" spans="1:2" x14ac:dyDescent="0.3">
      <c r="A4" s="7" t="s">
        <v>4</v>
      </c>
      <c r="B4">
        <v>13</v>
      </c>
    </row>
    <row r="5" spans="1:2" x14ac:dyDescent="0.3">
      <c r="A5" s="7" t="s">
        <v>15</v>
      </c>
      <c r="B5">
        <v>15</v>
      </c>
    </row>
    <row r="6" spans="1:2" x14ac:dyDescent="0.3">
      <c r="A6" s="7" t="s">
        <v>252</v>
      </c>
      <c r="B6">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49D85-F190-4A83-AA16-239201FFAEC9}">
  <dimension ref="A3:B45"/>
  <sheetViews>
    <sheetView topLeftCell="A21" workbookViewId="0">
      <selection activeCell="A3" sqref="A3:B45"/>
    </sheetView>
  </sheetViews>
  <sheetFormatPr defaultRowHeight="14.4" x14ac:dyDescent="0.3"/>
  <cols>
    <col min="1" max="1" width="25" bestFit="1" customWidth="1"/>
    <col min="2" max="2" width="13.44140625" bestFit="1" customWidth="1"/>
    <col min="3" max="3" width="9.88671875" bestFit="1" customWidth="1"/>
    <col min="4" max="4" width="13.88671875" bestFit="1" customWidth="1"/>
    <col min="5" max="5" width="16.33203125" bestFit="1" customWidth="1"/>
    <col min="6" max="6" width="9.77734375" bestFit="1" customWidth="1"/>
    <col min="7" max="7" width="18.21875" bestFit="1" customWidth="1"/>
    <col min="8" max="8" width="14" bestFit="1" customWidth="1"/>
    <col min="9" max="9" width="9.6640625" bestFit="1" customWidth="1"/>
    <col min="10" max="10" width="8" bestFit="1" customWidth="1"/>
    <col min="11" max="11" width="13.88671875" bestFit="1" customWidth="1"/>
    <col min="12" max="12" width="18.88671875" bestFit="1" customWidth="1"/>
    <col min="13" max="13" width="5.88671875" bestFit="1" customWidth="1"/>
    <col min="14" max="14" width="18" bestFit="1" customWidth="1"/>
    <col min="15" max="15" width="6.5546875" bestFit="1" customWidth="1"/>
    <col min="16" max="16" width="14.33203125" bestFit="1" customWidth="1"/>
    <col min="18" max="18" width="6.44140625" bestFit="1" customWidth="1"/>
    <col min="19" max="19" width="7.44140625" bestFit="1" customWidth="1"/>
    <col min="20" max="20" width="11.33203125" bestFit="1" customWidth="1"/>
    <col min="21" max="21" width="21.88671875" bestFit="1" customWidth="1"/>
    <col min="22" max="22" width="10.6640625" bestFit="1" customWidth="1"/>
    <col min="23" max="23" width="6" bestFit="1" customWidth="1"/>
    <col min="24" max="24" width="7.88671875" bestFit="1" customWidth="1"/>
    <col min="25" max="25" width="5.88671875" bestFit="1" customWidth="1"/>
    <col min="26" max="26" width="9" bestFit="1" customWidth="1"/>
    <col min="28" max="28" width="5.33203125" bestFit="1" customWidth="1"/>
    <col min="29" max="29" width="13.44140625" bestFit="1" customWidth="1"/>
    <col min="30" max="30" width="10.77734375" bestFit="1" customWidth="1"/>
    <col min="31" max="31" width="5.5546875" bestFit="1" customWidth="1"/>
    <col min="32" max="32" width="4.109375" bestFit="1" customWidth="1"/>
    <col min="33" max="33" width="9.77734375" bestFit="1" customWidth="1"/>
    <col min="34" max="34" width="19" bestFit="1" customWidth="1"/>
    <col min="35" max="35" width="15.109375" bestFit="1" customWidth="1"/>
    <col min="36" max="36" width="14.5546875" bestFit="1" customWidth="1"/>
    <col min="37" max="37" width="12.5546875" bestFit="1" customWidth="1"/>
    <col min="38" max="38" width="11.109375" bestFit="1" customWidth="1"/>
    <col min="39" max="39" width="10.6640625" bestFit="1" customWidth="1"/>
    <col min="40" max="40" width="15.6640625" bestFit="1" customWidth="1"/>
    <col min="41" max="41" width="10.77734375" bestFit="1" customWidth="1"/>
  </cols>
  <sheetData>
    <row r="3" spans="1:2" x14ac:dyDescent="0.3">
      <c r="A3" s="6" t="s">
        <v>253</v>
      </c>
      <c r="B3" t="s">
        <v>255</v>
      </c>
    </row>
    <row r="4" spans="1:2" x14ac:dyDescent="0.3">
      <c r="A4" s="7" t="s">
        <v>203</v>
      </c>
      <c r="B4">
        <v>84</v>
      </c>
    </row>
    <row r="5" spans="1:2" x14ac:dyDescent="0.3">
      <c r="A5" s="8" t="s">
        <v>216</v>
      </c>
      <c r="B5">
        <v>5</v>
      </c>
    </row>
    <row r="6" spans="1:2" x14ac:dyDescent="0.3">
      <c r="A6" s="8" t="s">
        <v>204</v>
      </c>
      <c r="B6">
        <v>28</v>
      </c>
    </row>
    <row r="7" spans="1:2" x14ac:dyDescent="0.3">
      <c r="A7" s="8" t="s">
        <v>205</v>
      </c>
      <c r="B7">
        <v>28</v>
      </c>
    </row>
    <row r="8" spans="1:2" x14ac:dyDescent="0.3">
      <c r="A8" s="8" t="s">
        <v>206</v>
      </c>
      <c r="B8">
        <v>21</v>
      </c>
    </row>
    <row r="9" spans="1:2" x14ac:dyDescent="0.3">
      <c r="A9" s="8" t="s">
        <v>235</v>
      </c>
      <c r="B9">
        <v>1</v>
      </c>
    </row>
    <row r="10" spans="1:2" x14ac:dyDescent="0.3">
      <c r="A10" s="8" t="s">
        <v>220</v>
      </c>
      <c r="B10">
        <v>1</v>
      </c>
    </row>
    <row r="11" spans="1:2" x14ac:dyDescent="0.3">
      <c r="A11" s="7" t="s">
        <v>207</v>
      </c>
      <c r="B11">
        <v>120</v>
      </c>
    </row>
    <row r="12" spans="1:2" x14ac:dyDescent="0.3">
      <c r="A12" s="8" t="s">
        <v>221</v>
      </c>
      <c r="B12">
        <v>1</v>
      </c>
    </row>
    <row r="13" spans="1:2" x14ac:dyDescent="0.3">
      <c r="A13" s="8" t="s">
        <v>213</v>
      </c>
      <c r="B13">
        <v>5</v>
      </c>
    </row>
    <row r="14" spans="1:2" x14ac:dyDescent="0.3">
      <c r="A14" s="8" t="s">
        <v>222</v>
      </c>
      <c r="B14">
        <v>1</v>
      </c>
    </row>
    <row r="15" spans="1:2" x14ac:dyDescent="0.3">
      <c r="A15" s="8" t="s">
        <v>208</v>
      </c>
      <c r="B15">
        <v>4</v>
      </c>
    </row>
    <row r="16" spans="1:2" x14ac:dyDescent="0.3">
      <c r="A16" s="8" t="s">
        <v>228</v>
      </c>
      <c r="B16">
        <v>2</v>
      </c>
    </row>
    <row r="17" spans="1:2" x14ac:dyDescent="0.3">
      <c r="A17" s="8" t="s">
        <v>226</v>
      </c>
      <c r="B17">
        <v>6</v>
      </c>
    </row>
    <row r="18" spans="1:2" x14ac:dyDescent="0.3">
      <c r="A18" s="8" t="s">
        <v>209</v>
      </c>
      <c r="B18">
        <v>28</v>
      </c>
    </row>
    <row r="19" spans="1:2" x14ac:dyDescent="0.3">
      <c r="A19" s="8" t="s">
        <v>229</v>
      </c>
      <c r="B19">
        <v>1</v>
      </c>
    </row>
    <row r="20" spans="1:2" x14ac:dyDescent="0.3">
      <c r="A20" s="8" t="s">
        <v>234</v>
      </c>
      <c r="B20">
        <v>1</v>
      </c>
    </row>
    <row r="21" spans="1:2" x14ac:dyDescent="0.3">
      <c r="A21" s="8" t="s">
        <v>223</v>
      </c>
      <c r="B21">
        <v>1</v>
      </c>
    </row>
    <row r="22" spans="1:2" x14ac:dyDescent="0.3">
      <c r="A22" s="8" t="s">
        <v>231</v>
      </c>
      <c r="B22">
        <v>2</v>
      </c>
    </row>
    <row r="23" spans="1:2" x14ac:dyDescent="0.3">
      <c r="A23" s="8" t="s">
        <v>210</v>
      </c>
      <c r="B23">
        <v>14</v>
      </c>
    </row>
    <row r="24" spans="1:2" x14ac:dyDescent="0.3">
      <c r="A24" s="8" t="s">
        <v>239</v>
      </c>
      <c r="B24">
        <v>1</v>
      </c>
    </row>
    <row r="25" spans="1:2" x14ac:dyDescent="0.3">
      <c r="A25" s="8" t="s">
        <v>227</v>
      </c>
      <c r="B25">
        <v>1</v>
      </c>
    </row>
    <row r="26" spans="1:2" x14ac:dyDescent="0.3">
      <c r="A26" s="8" t="s">
        <v>218</v>
      </c>
      <c r="B26">
        <v>3</v>
      </c>
    </row>
    <row r="27" spans="1:2" x14ac:dyDescent="0.3">
      <c r="A27" s="8" t="s">
        <v>236</v>
      </c>
      <c r="B27">
        <v>3</v>
      </c>
    </row>
    <row r="28" spans="1:2" x14ac:dyDescent="0.3">
      <c r="A28" s="8" t="s">
        <v>237</v>
      </c>
      <c r="B28">
        <v>1</v>
      </c>
    </row>
    <row r="29" spans="1:2" x14ac:dyDescent="0.3">
      <c r="A29" s="8" t="s">
        <v>214</v>
      </c>
      <c r="B29">
        <v>6</v>
      </c>
    </row>
    <row r="30" spans="1:2" x14ac:dyDescent="0.3">
      <c r="A30" s="8" t="s">
        <v>238</v>
      </c>
      <c r="B30">
        <v>1</v>
      </c>
    </row>
    <row r="31" spans="1:2" x14ac:dyDescent="0.3">
      <c r="A31" s="8" t="s">
        <v>242</v>
      </c>
      <c r="B31">
        <v>1</v>
      </c>
    </row>
    <row r="32" spans="1:2" x14ac:dyDescent="0.3">
      <c r="A32" s="8" t="s">
        <v>224</v>
      </c>
      <c r="B32">
        <v>3</v>
      </c>
    </row>
    <row r="33" spans="1:2" x14ac:dyDescent="0.3">
      <c r="A33" s="8" t="s">
        <v>215</v>
      </c>
      <c r="B33">
        <v>3</v>
      </c>
    </row>
    <row r="34" spans="1:2" x14ac:dyDescent="0.3">
      <c r="A34" s="8" t="s">
        <v>225</v>
      </c>
      <c r="B34">
        <v>2</v>
      </c>
    </row>
    <row r="35" spans="1:2" x14ac:dyDescent="0.3">
      <c r="A35" s="8" t="s">
        <v>219</v>
      </c>
      <c r="B35">
        <v>3</v>
      </c>
    </row>
    <row r="36" spans="1:2" x14ac:dyDescent="0.3">
      <c r="A36" s="8" t="s">
        <v>230</v>
      </c>
      <c r="B36">
        <v>1</v>
      </c>
    </row>
    <row r="37" spans="1:2" x14ac:dyDescent="0.3">
      <c r="A37" s="8" t="s">
        <v>217</v>
      </c>
      <c r="B37">
        <v>3</v>
      </c>
    </row>
    <row r="38" spans="1:2" x14ac:dyDescent="0.3">
      <c r="A38" s="8" t="s">
        <v>211</v>
      </c>
      <c r="B38">
        <v>7</v>
      </c>
    </row>
    <row r="39" spans="1:2" x14ac:dyDescent="0.3">
      <c r="A39" s="8" t="s">
        <v>232</v>
      </c>
      <c r="B39">
        <v>2</v>
      </c>
    </row>
    <row r="40" spans="1:2" x14ac:dyDescent="0.3">
      <c r="A40" s="8" t="s">
        <v>233</v>
      </c>
      <c r="B40">
        <v>1</v>
      </c>
    </row>
    <row r="41" spans="1:2" x14ac:dyDescent="0.3">
      <c r="A41" s="8" t="s">
        <v>240</v>
      </c>
      <c r="B41">
        <v>2</v>
      </c>
    </row>
    <row r="42" spans="1:2" x14ac:dyDescent="0.3">
      <c r="A42" s="8" t="s">
        <v>243</v>
      </c>
      <c r="B42">
        <v>1</v>
      </c>
    </row>
    <row r="43" spans="1:2" x14ac:dyDescent="0.3">
      <c r="A43" s="8" t="s">
        <v>241</v>
      </c>
      <c r="B43">
        <v>1</v>
      </c>
    </row>
    <row r="44" spans="1:2" x14ac:dyDescent="0.3">
      <c r="A44" s="8" t="s">
        <v>212</v>
      </c>
      <c r="B44">
        <v>8</v>
      </c>
    </row>
    <row r="45" spans="1:2" x14ac:dyDescent="0.3">
      <c r="A45" s="7" t="s">
        <v>252</v>
      </c>
      <c r="B45">
        <v>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Insights Summary</vt:lpstr>
      <vt:lpstr>Movies</vt:lpstr>
      <vt:lpstr>People</vt:lpstr>
      <vt:lpstr>Box Office</vt:lpstr>
      <vt:lpstr>Public</vt:lpstr>
      <vt:lpstr>Awards</vt:lpstr>
      <vt:lpstr>Genre</vt:lpstr>
      <vt:lpstr>pivot_rating_count</vt:lpstr>
      <vt:lpstr>pivot_genre_count</vt:lpstr>
      <vt:lpstr>pivot_directors</vt:lpstr>
      <vt:lpstr>pivot_movies_per_year</vt:lpstr>
      <vt:lpstr>pivot_awards_won</vt:lpstr>
      <vt:lpstr>Awards!academy</vt:lpstr>
      <vt:lpstr>'Box Office'!box_office</vt:lpstr>
      <vt:lpstr>Genre!genres</vt:lpstr>
      <vt:lpstr>Movies!pixar_films</vt:lpstr>
      <vt:lpstr>People!pixar_people</vt:lpstr>
      <vt:lpstr>Public!public_response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Claudenilson Junior</dc:creator>
  <cp:lastModifiedBy>Claudenilson Junior</cp:lastModifiedBy>
  <dcterms:created xsi:type="dcterms:W3CDTF">2025-04-20T23:35:14Z</dcterms:created>
  <dcterms:modified xsi:type="dcterms:W3CDTF">2025-04-21T07:42:53Z</dcterms:modified>
</cp:coreProperties>
</file>