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I:\DIO EXCEL\"/>
    </mc:Choice>
  </mc:AlternateContent>
  <xr:revisionPtr revIDLastSave="0" documentId="13_ncr:1_{B3FBAAB9-B3B6-4BFD-BC84-4C881819CC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mulador FII" sheetId="1" r:id="rId1"/>
  </sheets>
  <definedNames>
    <definedName name="Aporte">'Simulador FII'!$D$14</definedName>
    <definedName name="Patrimonio">'Simulador FII'!$D$17</definedName>
    <definedName name="QTD_Anos">'Simulador FII'!$D$15</definedName>
    <definedName name="Rendimento_Carteira">'Simulador FII'!$D$10</definedName>
    <definedName name="Taxa_Mensal">'Simulador FII'!$D$16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I19" i="1"/>
  <c r="J19" i="1" s="1"/>
  <c r="I20" i="1"/>
  <c r="J20" i="1" s="1"/>
  <c r="I21" i="1"/>
  <c r="J21" i="1" s="1"/>
  <c r="I17" i="1"/>
  <c r="J17" i="1" s="1"/>
  <c r="J7" i="1"/>
  <c r="J13" i="1"/>
  <c r="J14" i="1" s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E10" i="1"/>
  <c r="E11" i="1" s="1"/>
  <c r="E12" i="1" s="1"/>
  <c r="E13" i="1" s="1"/>
  <c r="E14" i="1" s="1"/>
  <c r="E15" i="1" s="1"/>
  <c r="E16" i="1" s="1"/>
  <c r="E17" i="1" s="1"/>
  <c r="D10" i="1"/>
  <c r="F10" i="1" s="1"/>
  <c r="C10" i="1"/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D11" i="1"/>
  <c r="F11" i="1" s="1"/>
  <c r="D12" i="1" l="1"/>
  <c r="F12" i="1" s="1"/>
  <c r="D13" i="1" l="1"/>
  <c r="F13" i="1"/>
  <c r="D14" i="1" l="1"/>
  <c r="F14" i="1" s="1"/>
  <c r="D15" i="1" l="1"/>
  <c r="F15" i="1" s="1"/>
  <c r="D16" i="1" l="1"/>
  <c r="F16" i="1" s="1"/>
  <c r="D17" i="1" l="1"/>
  <c r="F17" i="1"/>
  <c r="D18" i="1" l="1"/>
  <c r="F18" i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/>
  <c r="D39" i="1" l="1"/>
  <c r="F39" i="1" s="1"/>
  <c r="D40" i="1" l="1"/>
  <c r="F40" i="1" s="1"/>
  <c r="D41" i="1" l="1"/>
  <c r="F41" i="1"/>
  <c r="D42" i="1" l="1"/>
  <c r="F42" i="1"/>
  <c r="D43" i="1" l="1"/>
  <c r="F43" i="1" s="1"/>
  <c r="D44" i="1" l="1"/>
  <c r="F44" i="1" s="1"/>
  <c r="D45" i="1" l="1"/>
  <c r="F45" i="1"/>
  <c r="D46" i="1" l="1"/>
  <c r="F46" i="1" s="1"/>
  <c r="D47" i="1" l="1"/>
  <c r="F47" i="1"/>
  <c r="D48" i="1" l="1"/>
  <c r="F48" i="1" s="1"/>
  <c r="D49" i="1" l="1"/>
  <c r="F49" i="1" s="1"/>
  <c r="D50" i="1" l="1"/>
  <c r="F50" i="1" s="1"/>
  <c r="D51" i="1" l="1"/>
  <c r="F51" i="1" s="1"/>
  <c r="D52" i="1" l="1"/>
  <c r="F52" i="1" s="1"/>
  <c r="D53" i="1" l="1"/>
  <c r="F53" i="1"/>
  <c r="D54" i="1" l="1"/>
  <c r="F54" i="1" s="1"/>
  <c r="D55" i="1" l="1"/>
  <c r="F55" i="1" s="1"/>
  <c r="D56" i="1" l="1"/>
  <c r="F56" i="1" s="1"/>
  <c r="D57" i="1" l="1"/>
  <c r="F57" i="1"/>
  <c r="D58" i="1" l="1"/>
  <c r="F58" i="1"/>
  <c r="D59" i="1" l="1"/>
  <c r="F59" i="1" s="1"/>
  <c r="D60" i="1" l="1"/>
  <c r="F60" i="1" s="1"/>
  <c r="D61" i="1" l="1"/>
  <c r="F61" i="1"/>
  <c r="D62" i="1" l="1"/>
  <c r="F62" i="1"/>
  <c r="D63" i="1" l="1"/>
  <c r="F63" i="1"/>
  <c r="D64" i="1" l="1"/>
  <c r="F64" i="1" s="1"/>
  <c r="D65" i="1" l="1"/>
  <c r="F65" i="1" s="1"/>
  <c r="D66" i="1" l="1"/>
  <c r="F66" i="1" s="1"/>
  <c r="D67" i="1" l="1"/>
  <c r="F67" i="1" s="1"/>
  <c r="D68" i="1" l="1"/>
  <c r="F68" i="1" s="1"/>
  <c r="D69" i="1" l="1"/>
  <c r="F69" i="1"/>
  <c r="D70" i="1" l="1"/>
  <c r="F70" i="1" s="1"/>
  <c r="D71" i="1" l="1"/>
  <c r="F71" i="1" s="1"/>
  <c r="D72" i="1" l="1"/>
  <c r="F72" i="1" s="1"/>
  <c r="D73" i="1" l="1"/>
  <c r="F73" i="1"/>
  <c r="D74" i="1" l="1"/>
  <c r="F74" i="1" s="1"/>
  <c r="D75" i="1" l="1"/>
  <c r="F75" i="1" s="1"/>
  <c r="D76" i="1" l="1"/>
  <c r="F76" i="1" s="1"/>
  <c r="D77" i="1" l="1"/>
  <c r="F77" i="1"/>
  <c r="D78" i="1" l="1"/>
  <c r="F78" i="1" s="1"/>
  <c r="D79" i="1" l="1"/>
  <c r="F79" i="1" s="1"/>
  <c r="D80" i="1" l="1"/>
  <c r="F80" i="1" s="1"/>
  <c r="D81" i="1" l="1"/>
  <c r="F81" i="1"/>
  <c r="D82" i="1" l="1"/>
  <c r="F82" i="1" s="1"/>
  <c r="D83" i="1" l="1"/>
  <c r="F83" i="1" s="1"/>
  <c r="D84" i="1" l="1"/>
  <c r="F84" i="1" s="1"/>
  <c r="D85" i="1" l="1"/>
  <c r="F85" i="1"/>
  <c r="D86" i="1" l="1"/>
  <c r="F86" i="1" s="1"/>
  <c r="D87" i="1" l="1"/>
  <c r="F87" i="1" s="1"/>
  <c r="D88" i="1" l="1"/>
  <c r="F88" i="1" s="1"/>
  <c r="D89" i="1" l="1"/>
  <c r="F89" i="1" s="1"/>
  <c r="D90" i="1" l="1"/>
  <c r="F90" i="1" s="1"/>
  <c r="D91" i="1" l="1"/>
  <c r="F91" i="1" s="1"/>
  <c r="D92" i="1" l="1"/>
  <c r="F92" i="1" s="1"/>
  <c r="D93" i="1" l="1"/>
  <c r="F93" i="1"/>
  <c r="D94" i="1" l="1"/>
  <c r="F94" i="1" s="1"/>
  <c r="D95" i="1" l="1"/>
  <c r="F95" i="1"/>
  <c r="D96" i="1" l="1"/>
  <c r="F96" i="1" s="1"/>
  <c r="D97" i="1" l="1"/>
  <c r="F97" i="1"/>
  <c r="D98" i="1" l="1"/>
  <c r="F98" i="1" s="1"/>
  <c r="D99" i="1" l="1"/>
  <c r="F99" i="1" s="1"/>
  <c r="D100" i="1" l="1"/>
  <c r="F100" i="1" s="1"/>
  <c r="D101" i="1" l="1"/>
  <c r="F101" i="1"/>
  <c r="D102" i="1" l="1"/>
  <c r="F102" i="1" s="1"/>
  <c r="D103" i="1" l="1"/>
  <c r="F103" i="1" s="1"/>
  <c r="D104" i="1" l="1"/>
  <c r="F104" i="1" s="1"/>
  <c r="D105" i="1" l="1"/>
  <c r="F105" i="1" s="1"/>
  <c r="D106" i="1" l="1"/>
  <c r="F106" i="1"/>
  <c r="D107" i="1" l="1"/>
  <c r="F107" i="1" s="1"/>
  <c r="D108" i="1" l="1"/>
  <c r="F108" i="1" s="1"/>
  <c r="D109" i="1" l="1"/>
  <c r="F109" i="1" s="1"/>
  <c r="D110" i="1" l="1"/>
  <c r="F110" i="1" s="1"/>
  <c r="D111" i="1" l="1"/>
  <c r="F111" i="1" s="1"/>
  <c r="D112" i="1" l="1"/>
  <c r="F112" i="1" s="1"/>
  <c r="D113" i="1" l="1"/>
  <c r="F113" i="1" s="1"/>
  <c r="D114" i="1" l="1"/>
  <c r="F114" i="1" s="1"/>
  <c r="D115" i="1" l="1"/>
  <c r="F115" i="1" s="1"/>
  <c r="D116" i="1" l="1"/>
  <c r="F116" i="1" s="1"/>
  <c r="D117" i="1" l="1"/>
  <c r="F117" i="1" s="1"/>
  <c r="D118" i="1" l="1"/>
  <c r="F118" i="1" s="1"/>
  <c r="D119" i="1" l="1"/>
  <c r="F119" i="1" s="1"/>
  <c r="D120" i="1" l="1"/>
  <c r="F120" i="1" s="1"/>
  <c r="D121" i="1" l="1"/>
  <c r="F121" i="1" s="1"/>
  <c r="D122" i="1" l="1"/>
  <c r="F122" i="1" s="1"/>
  <c r="D123" i="1" l="1"/>
  <c r="F123" i="1" s="1"/>
  <c r="D124" i="1" l="1"/>
  <c r="F124" i="1" s="1"/>
  <c r="D125" i="1" l="1"/>
  <c r="F125" i="1"/>
  <c r="D126" i="1" l="1"/>
  <c r="F126" i="1" s="1"/>
  <c r="D127" i="1" l="1"/>
  <c r="F127" i="1" s="1"/>
  <c r="D128" i="1" l="1"/>
  <c r="F128" i="1" s="1"/>
  <c r="D129" i="1" l="1"/>
  <c r="F129" i="1" s="1"/>
</calcChain>
</file>

<file path=xl/sharedStrings.xml><?xml version="1.0" encoding="utf-8"?>
<sst xmlns="http://schemas.openxmlformats.org/spreadsheetml/2006/main" count="27" uniqueCount="27">
  <si>
    <t>Valor Inicial Investido (R$):</t>
  </si>
  <si>
    <t>Aporte Mensal (R$):</t>
  </si>
  <si>
    <t>Período (meses):</t>
  </si>
  <si>
    <t>Rentabilidade Mensal (%):</t>
  </si>
  <si>
    <t>Mês</t>
  </si>
  <si>
    <t>Aporte</t>
  </si>
  <si>
    <t>Rendimento</t>
  </si>
  <si>
    <t>Total Investido</t>
  </si>
  <si>
    <t>Patrimônio</t>
  </si>
  <si>
    <t>Investimento Mensal</t>
  </si>
  <si>
    <t>Quanto Investir Por Mês?</t>
  </si>
  <si>
    <t>Por Quantos Anos?</t>
  </si>
  <si>
    <t>Taxa de Rendimento Mensal?</t>
  </si>
  <si>
    <t>Patrimonio Acumulado?</t>
  </si>
  <si>
    <t>Dividendos Mensais?</t>
  </si>
  <si>
    <t>Salário</t>
  </si>
  <si>
    <t>Rendimento Carteira</t>
  </si>
  <si>
    <t>Sugestão Investimento</t>
  </si>
  <si>
    <t>Orientações</t>
  </si>
  <si>
    <t>Cenários</t>
  </si>
  <si>
    <t>Dividendos</t>
  </si>
  <si>
    <t>Quanto Em 02 Anos?</t>
  </si>
  <si>
    <t>Quanto Em 05 Anos?</t>
  </si>
  <si>
    <t>Quanto Em 10 Anos?</t>
  </si>
  <si>
    <t>Quanto Em 20 Anos?</t>
  </si>
  <si>
    <t>Quanto Em 30 Anos?</t>
  </si>
  <si>
    <t xml:space="preserve">Simulador de Investimentos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</si>
</sst>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R$&quot;#,##0.00"/>
    <numFmt numFmtId="166" formatCode="&quot;R$&quot;#,##0.00;[Red]\-&quot;R$&quot;#,##0.00"/>
    <numFmt numFmtId="167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name val="Calibri"/>
      <family val="2"/>
    </font>
    <font>
      <b/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/>
      <right/>
      <top style="medium">
        <color indexed="64"/>
      </top>
      <bottom style="medium">
        <color theme="0" tint="-0.24994659260841701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77111117893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indexed="64"/>
      </bottom>
      <diagonal/>
    </border>
    <border>
      <left/>
      <right/>
      <top style="medium">
        <color theme="0" tint="-0.24994659260841701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5" fillId="0" borderId="14" xfId="1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8" fontId="5" fillId="4" borderId="18" xfId="0" applyNumberFormat="1" applyFont="1" applyFill="1" applyBorder="1" applyAlignment="1">
      <alignment horizontal="center"/>
    </xf>
    <xf numFmtId="8" fontId="5" fillId="4" borderId="20" xfId="0" applyNumberFormat="1" applyFont="1" applyFill="1" applyBorder="1" applyAlignment="1">
      <alignment horizontal="center"/>
    </xf>
    <xf numFmtId="167" fontId="5" fillId="4" borderId="21" xfId="1" applyNumberFormat="1" applyFont="1" applyFill="1" applyBorder="1" applyAlignment="1">
      <alignment horizontal="center"/>
    </xf>
    <xf numFmtId="167" fontId="5" fillId="4" borderId="23" xfId="1" applyNumberFormat="1" applyFont="1" applyFill="1" applyBorder="1" applyAlignment="1">
      <alignment horizontal="center"/>
    </xf>
    <xf numFmtId="8" fontId="5" fillId="4" borderId="25" xfId="0" applyNumberFormat="1" applyFont="1" applyFill="1" applyBorder="1" applyAlignment="1">
      <alignment horizontal="center"/>
    </xf>
    <xf numFmtId="167" fontId="5" fillId="4" borderId="26" xfId="1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66" fontId="6" fillId="4" borderId="9" xfId="0" applyNumberFormat="1" applyFont="1" applyFill="1" applyBorder="1" applyAlignment="1">
      <alignment horizontal="center"/>
    </xf>
    <xf numFmtId="166" fontId="6" fillId="4" borderId="12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9" xfId="0" applyFont="1" applyFill="1" applyBorder="1"/>
    <xf numFmtId="0" fontId="6" fillId="4" borderId="22" xfId="0" applyFont="1" applyFill="1" applyBorder="1"/>
    <xf numFmtId="0" fontId="6" fillId="4" borderId="24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Border="1"/>
    <xf numFmtId="164" fontId="6" fillId="4" borderId="12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Crescimento do Patrimônio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'Simulador FII'!$F$9</c:f>
              <c:strCache>
                <c:ptCount val="1"/>
                <c:pt idx="0">
                  <c:v>Patrimônio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'Simulador FII'!$B$10:$B$129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'Simulador FII'!$F$10:$F$129</c:f>
              <c:numCache>
                <c:formatCode>"R$"\ #,##0.00</c:formatCode>
                <c:ptCount val="120"/>
                <c:pt idx="0">
                  <c:v>11088</c:v>
                </c:pt>
                <c:pt idx="1">
                  <c:v>12176.704</c:v>
                </c:pt>
                <c:pt idx="2">
                  <c:v>13274.117632</c:v>
                </c:pt>
                <c:pt idx="3">
                  <c:v>14380.310573056</c:v>
                </c:pt>
                <c:pt idx="4">
                  <c:v>15495.353057640448</c:v>
                </c:pt>
                <c:pt idx="5">
                  <c:v>16619.315882101571</c:v>
                </c:pt>
                <c:pt idx="6">
                  <c:v>17752.270409158384</c:v>
                </c:pt>
                <c:pt idx="7">
                  <c:v>18894.288572431651</c:v>
                </c:pt>
                <c:pt idx="8">
                  <c:v>20045.442881011106</c:v>
                </c:pt>
                <c:pt idx="9">
                  <c:v>21205.806424059196</c:v>
                </c:pt>
                <c:pt idx="10">
                  <c:v>22375.452875451669</c:v>
                </c:pt>
                <c:pt idx="11">
                  <c:v>23554.456498455282</c:v>
                </c:pt>
                <c:pt idx="12">
                  <c:v>24742.892150442924</c:v>
                </c:pt>
                <c:pt idx="13">
                  <c:v>25940.835287646467</c:v>
                </c:pt>
                <c:pt idx="14">
                  <c:v>27148.36196994764</c:v>
                </c:pt>
                <c:pt idx="15">
                  <c:v>28365.54886570722</c:v>
                </c:pt>
                <c:pt idx="16">
                  <c:v>29592.473256632878</c:v>
                </c:pt>
                <c:pt idx="17">
                  <c:v>30829.21304268594</c:v>
                </c:pt>
                <c:pt idx="18">
                  <c:v>32075.846747027426</c:v>
                </c:pt>
                <c:pt idx="19">
                  <c:v>33332.453521003648</c:v>
                </c:pt>
                <c:pt idx="20">
                  <c:v>34599.113149171681</c:v>
                </c:pt>
                <c:pt idx="21">
                  <c:v>35875.906054365056</c:v>
                </c:pt>
                <c:pt idx="22">
                  <c:v>37162.913302799978</c:v>
                </c:pt>
                <c:pt idx="23">
                  <c:v>38460.216609222378</c:v>
                </c:pt>
                <c:pt idx="24">
                  <c:v>39767.898342096159</c:v>
                </c:pt>
                <c:pt idx="25">
                  <c:v>41086.041528832931</c:v>
                </c:pt>
                <c:pt idx="26">
                  <c:v>42414.729861063592</c:v>
                </c:pt>
                <c:pt idx="27">
                  <c:v>43754.047699952098</c:v>
                </c:pt>
                <c:pt idx="28">
                  <c:v>45104.080081551714</c:v>
                </c:pt>
                <c:pt idx="29">
                  <c:v>46464.912722204128</c:v>
                </c:pt>
                <c:pt idx="30">
                  <c:v>47836.632023981758</c:v>
                </c:pt>
                <c:pt idx="31">
                  <c:v>49219.325080173614</c:v>
                </c:pt>
                <c:pt idx="32">
                  <c:v>50613.079680815004</c:v>
                </c:pt>
                <c:pt idx="33">
                  <c:v>52017.984318261522</c:v>
                </c:pt>
                <c:pt idx="34">
                  <c:v>53434.128192807613</c:v>
                </c:pt>
                <c:pt idx="35">
                  <c:v>54861.601218350072</c:v>
                </c:pt>
                <c:pt idx="36">
                  <c:v>56300.494028096873</c:v>
                </c:pt>
                <c:pt idx="37">
                  <c:v>57750.89798032165</c:v>
                </c:pt>
                <c:pt idx="38">
                  <c:v>59212.905164164222</c:v>
                </c:pt>
                <c:pt idx="39">
                  <c:v>60686.608405477535</c:v>
                </c:pt>
                <c:pt idx="40">
                  <c:v>62172.101272721353</c:v>
                </c:pt>
                <c:pt idx="41">
                  <c:v>63669.478082903122</c:v>
                </c:pt>
                <c:pt idx="42">
                  <c:v>65178.833907566346</c:v>
                </c:pt>
                <c:pt idx="43">
                  <c:v>66700.264578826886</c:v>
                </c:pt>
                <c:pt idx="44">
                  <c:v>68233.866695457502</c:v>
                </c:pt>
                <c:pt idx="45">
                  <c:v>69779.737629021169</c:v>
                </c:pt>
                <c:pt idx="46">
                  <c:v>71337.975530053343</c:v>
                </c:pt>
                <c:pt idx="47">
                  <c:v>72908.679334293774</c:v>
                </c:pt>
                <c:pt idx="48">
                  <c:v>74491.948768968126</c:v>
                </c:pt>
                <c:pt idx="49">
                  <c:v>76087.884359119867</c:v>
                </c:pt>
                <c:pt idx="50">
                  <c:v>77696.587433992827</c:v>
                </c:pt>
                <c:pt idx="51">
                  <c:v>79318.160133464771</c:v>
                </c:pt>
                <c:pt idx="52">
                  <c:v>80952.705414532495</c:v>
                </c:pt>
                <c:pt idx="53">
                  <c:v>82600.327057848757</c:v>
                </c:pt>
                <c:pt idx="54">
                  <c:v>84261.129674311553</c:v>
                </c:pt>
                <c:pt idx="55">
                  <c:v>85935.218711706038</c:v>
                </c:pt>
                <c:pt idx="56">
                  <c:v>87622.700461399683</c:v>
                </c:pt>
                <c:pt idx="57">
                  <c:v>89323.682065090878</c:v>
                </c:pt>
                <c:pt idx="58">
                  <c:v>91038.271521611605</c:v>
                </c:pt>
                <c:pt idx="59">
                  <c:v>92766.577693784493</c:v>
                </c:pt>
                <c:pt idx="60">
                  <c:v>94508.710315334771</c:v>
                </c:pt>
                <c:pt idx="61">
                  <c:v>96264.779997857448</c:v>
                </c:pt>
                <c:pt idx="62">
                  <c:v>98034.898237840302</c:v>
                </c:pt>
                <c:pt idx="63">
                  <c:v>99819.177423743022</c:v>
                </c:pt>
                <c:pt idx="64">
                  <c:v>101617.73084313297</c:v>
                </c:pt>
                <c:pt idx="65">
                  <c:v>103430.67268987803</c:v>
                </c:pt>
                <c:pt idx="66">
                  <c:v>105258.11807139705</c:v>
                </c:pt>
                <c:pt idx="67">
                  <c:v>107100.18301596823</c:v>
                </c:pt>
                <c:pt idx="68">
                  <c:v>108956.98448009597</c:v>
                </c:pt>
                <c:pt idx="69">
                  <c:v>110828.64035593673</c:v>
                </c:pt>
                <c:pt idx="70">
                  <c:v>112715.26947878422</c:v>
                </c:pt>
                <c:pt idx="71">
                  <c:v>114616.99163461449</c:v>
                </c:pt>
                <c:pt idx="72">
                  <c:v>116533.92756769141</c:v>
                </c:pt>
                <c:pt idx="73">
                  <c:v>118466.19898823294</c:v>
                </c:pt>
                <c:pt idx="74">
                  <c:v>120413.9285801388</c:v>
                </c:pt>
                <c:pt idx="75">
                  <c:v>122377.24000877992</c:v>
                </c:pt>
                <c:pt idx="76">
                  <c:v>124356.25792885016</c:v>
                </c:pt>
                <c:pt idx="77">
                  <c:v>126351.10799228096</c:v>
                </c:pt>
                <c:pt idx="78">
                  <c:v>128361.91685621921</c:v>
                </c:pt>
                <c:pt idx="79">
                  <c:v>130388.81219106897</c:v>
                </c:pt>
                <c:pt idx="80">
                  <c:v>132431.92268859749</c:v>
                </c:pt>
                <c:pt idx="81">
                  <c:v>134491.37807010626</c:v>
                </c:pt>
                <c:pt idx="82">
                  <c:v>136567.30909466711</c:v>
                </c:pt>
                <c:pt idx="83">
                  <c:v>138659.84756742444</c:v>
                </c:pt>
                <c:pt idx="84">
                  <c:v>140769.12634796384</c:v>
                </c:pt>
                <c:pt idx="85">
                  <c:v>142895.27935874756</c:v>
                </c:pt>
                <c:pt idx="86">
                  <c:v>145038.44159361755</c:v>
                </c:pt>
                <c:pt idx="87">
                  <c:v>147198.74912636649</c:v>
                </c:pt>
                <c:pt idx="88">
                  <c:v>149376.33911937743</c:v>
                </c:pt>
                <c:pt idx="89">
                  <c:v>151571.34983233246</c:v>
                </c:pt>
                <c:pt idx="90">
                  <c:v>153783.92063099111</c:v>
                </c:pt>
                <c:pt idx="91">
                  <c:v>156014.19199603904</c:v>
                </c:pt>
                <c:pt idx="92">
                  <c:v>158262.30553200736</c:v>
                </c:pt>
                <c:pt idx="93">
                  <c:v>160528.40397626342</c:v>
                </c:pt>
                <c:pt idx="94">
                  <c:v>162812.63120807352</c:v>
                </c:pt>
                <c:pt idx="95">
                  <c:v>165115.13225773812</c:v>
                </c:pt>
                <c:pt idx="96">
                  <c:v>167436.05331580003</c:v>
                </c:pt>
                <c:pt idx="97">
                  <c:v>169775.54174232643</c:v>
                </c:pt>
                <c:pt idx="98">
                  <c:v>172133.74607626503</c:v>
                </c:pt>
                <c:pt idx="99">
                  <c:v>174510.81604487516</c:v>
                </c:pt>
                <c:pt idx="100">
                  <c:v>176906.90257323417</c:v>
                </c:pt>
                <c:pt idx="101">
                  <c:v>179322.15779382005</c:v>
                </c:pt>
                <c:pt idx="102">
                  <c:v>181756.73505617061</c:v>
                </c:pt>
                <c:pt idx="103">
                  <c:v>184210.78893661997</c:v>
                </c:pt>
                <c:pt idx="104">
                  <c:v>186684.47524811293</c:v>
                </c:pt>
                <c:pt idx="105">
                  <c:v>189177.95105009782</c:v>
                </c:pt>
                <c:pt idx="106">
                  <c:v>191691.37465849859</c:v>
                </c:pt>
                <c:pt idx="107">
                  <c:v>194224.90565576658</c:v>
                </c:pt>
                <c:pt idx="108">
                  <c:v>196778.70490101271</c:v>
                </c:pt>
                <c:pt idx="109">
                  <c:v>199352.9345402208</c:v>
                </c:pt>
                <c:pt idx="110">
                  <c:v>201947.75801654256</c:v>
                </c:pt>
                <c:pt idx="111">
                  <c:v>204563.34008067491</c:v>
                </c:pt>
                <c:pt idx="112">
                  <c:v>207199.84680132032</c:v>
                </c:pt>
                <c:pt idx="113">
                  <c:v>209857.44557573088</c:v>
                </c:pt>
                <c:pt idx="114">
                  <c:v>212536.30514033671</c:v>
                </c:pt>
                <c:pt idx="115">
                  <c:v>215236.59558145941</c:v>
                </c:pt>
                <c:pt idx="116">
                  <c:v>217958.48834611109</c:v>
                </c:pt>
                <c:pt idx="117">
                  <c:v>220702.15625287997</c:v>
                </c:pt>
                <c:pt idx="118">
                  <c:v>223467.773502903</c:v>
                </c:pt>
                <c:pt idx="119">
                  <c:v>226255.51569092623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3-4EF0-8D2E-E2313F5A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</a:t>
                </a:r>
              </a:p>
            </c:rich>
          </c:tx>
          <c:overlay val="0"/>
        </c:title>
        <c:numFmt formatCode="&quot;R$&quot;\ 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Financeira e Dividendos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'Simulador FII'!$I$16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'Simulador FII'!$H$17:$H$21</c:f>
              <c:strCache>
                <c:ptCount val="5"/>
                <c:pt idx="0">
                  <c:v>Quanto Em 02 Anos?</c:v>
                </c:pt>
                <c:pt idx="1">
                  <c:v>Quanto Em 05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'Simulador FII'!$I$17:$I$21</c:f>
              <c:numCache>
                <c:formatCode>"R$"#,##0.00_);[Red]\("R$"#,##0.00\)</c:formatCode>
                <c:ptCount val="5"/>
                <c:pt idx="0">
                  <c:v>39514.732666679345</c:v>
                </c:pt>
                <c:pt idx="1">
                  <c:v>114935.80024782033</c:v>
                </c:pt>
                <c:pt idx="2">
                  <c:v>300326.20411487721</c:v>
                </c:pt>
                <c:pt idx="3">
                  <c:v>1081696.8289126926</c:v>
                </c:pt>
                <c:pt idx="4">
                  <c:v>3114619.8470566277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0-4C47-8FDA-CE53C6BE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356496"/>
        <c:axId val="1191368496"/>
      </c:barChart>
      <c:lineChart>
        <c:grouping val="standard"/>
        <c:varyColors val="0"/>
        <c:ser>
          <c:idx val="1"/>
          <c:order val="1"/>
          <c:tx>
            <c:strRef>
              <c:f>'Simulador FII'!$J$16</c:f>
              <c:strCache>
                <c:ptCount val="1"/>
                <c:pt idx="0">
                  <c:v>Dividendos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'Simulador FII'!$H$17:$H$21</c:f>
              <c:strCache>
                <c:ptCount val="5"/>
                <c:pt idx="0">
                  <c:v>Quanto Em 02 Anos?</c:v>
                </c:pt>
                <c:pt idx="1">
                  <c:v>Quanto Em 05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'Simulador FII'!$J$17:$J$21</c:f>
              <c:numCache>
                <c:formatCode>_-[$R$-416]\ * #,##0.00_-;\-[$R$-416]\ * #,##0.00_-;_-[$R$-416]\ * "-"??_-;_-@_-</c:formatCode>
                <c:ptCount val="5"/>
                <c:pt idx="0">
                  <c:v>316.11786133343475</c:v>
                </c:pt>
                <c:pt idx="1">
                  <c:v>919.4864019825626</c:v>
                </c:pt>
                <c:pt idx="2">
                  <c:v>2402.6096329190177</c:v>
                </c:pt>
                <c:pt idx="3">
                  <c:v>8653.5746313015406</c:v>
                </c:pt>
                <c:pt idx="4">
                  <c:v>24916.958776453022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0-4C47-8FDA-CE53C6BE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354096"/>
        <c:axId val="1191370416"/>
      </c:lineChart>
      <c:catAx>
        <c:axId val="11913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68496"/>
        <c:crosses val="autoZero"/>
        <c:auto val="1"/>
        <c:lblAlgn val="ctr"/>
        <c:lblOffset val="100"/>
        <c:noMultiLvlLbl val="0"/>
      </c:catAx>
      <c:valAx>
        <c:axId val="11913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56496"/>
        <c:crosses val="autoZero"/>
        <c:crossBetween val="between"/>
      </c:valAx>
      <c:valAx>
        <c:axId val="1191370416"/>
        <c:scaling>
          <c:orientation val="minMax"/>
        </c:scaling>
        <c:delete val="0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54096"/>
        <c:crosses val="max"/>
        <c:crossBetween val="between"/>
      </c:valAx>
      <c:catAx>
        <c:axId val="11913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137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22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7</xdr:col>
      <xdr:colOff>9525</xdr:colOff>
      <xdr:row>37</xdr:row>
      <xdr:rowOff>33337</xdr:rowOff>
    </xdr:from>
    <xdr:to>
      <xdr:col>10</xdr:col>
      <xdr:colOff>19050</xdr:colOff>
      <xdr:row>52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E8AB86-5F16-33BD-61F5-2AB385D1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25110</xdr:colOff>
      <xdr:row>37</xdr:row>
      <xdr:rowOff>28574</xdr:rowOff>
    </xdr:from>
    <xdr:to>
      <xdr:col>10</xdr:col>
      <xdr:colOff>19051</xdr:colOff>
      <xdr:row>52</xdr:row>
      <xdr:rowOff>152399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A489600-6448-3122-2407-D63A3CBAF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535" y="8039099"/>
          <a:ext cx="5356516" cy="2981325"/>
        </a:xfrm>
        <a:prstGeom prst="rect">
          <a:avLst/>
        </a:prstGeom>
      </xdr:spPr>
    </xdr:pic>
    <xdr:clientData/>
  </xdr:twoCellAnchor>
  <xdr:twoCellAnchor editAs="oneCell">
    <xdr:from>
      <xdr:col>6</xdr:col>
      <xdr:colOff>596610</xdr:colOff>
      <xdr:row>21</xdr:row>
      <xdr:rowOff>180975</xdr:rowOff>
    </xdr:from>
    <xdr:to>
      <xdr:col>10</xdr:col>
      <xdr:colOff>0</xdr:colOff>
      <xdr:row>35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C2F3CA-606E-79FA-B70A-6028D2DF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435" y="5143500"/>
          <a:ext cx="5375565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9"/>
  <sheetViews>
    <sheetView showGridLines="0" tabSelected="1" workbookViewId="0">
      <selection activeCell="K2" sqref="K2"/>
    </sheetView>
  </sheetViews>
  <sheetFormatPr defaultColWidth="0" defaultRowHeight="15" x14ac:dyDescent="0.25"/>
  <cols>
    <col min="1" max="1" width="9.140625" customWidth="1"/>
    <col min="2" max="2" width="8.85546875" customWidth="1"/>
    <col min="3" max="3" width="13.7109375" customWidth="1"/>
    <col min="4" max="4" width="14.7109375" bestFit="1" customWidth="1"/>
    <col min="5" max="5" width="15" bestFit="1" customWidth="1"/>
    <col min="6" max="6" width="14.7109375" bestFit="1" customWidth="1"/>
    <col min="7" max="7" width="9.140625" customWidth="1"/>
    <col min="8" max="8" width="25" customWidth="1"/>
    <col min="9" max="9" width="25.42578125" customWidth="1"/>
    <col min="10" max="10" width="30" customWidth="1"/>
    <col min="11" max="11" width="9.140625" customWidth="1"/>
    <col min="17" max="16384" width="9.140625" hidden="1"/>
  </cols>
  <sheetData>
    <row r="2" spans="1:10" ht="26.25" x14ac:dyDescent="0.4">
      <c r="A2" s="34" t="s">
        <v>26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5.75" thickBot="1" x14ac:dyDescent="0.3"/>
    <row r="4" spans="1:10" ht="27" thickBot="1" x14ac:dyDescent="0.35">
      <c r="B4" s="36" t="s">
        <v>0</v>
      </c>
      <c r="C4" s="36"/>
      <c r="E4" s="39">
        <v>10000</v>
      </c>
      <c r="H4" s="9" t="s">
        <v>18</v>
      </c>
      <c r="I4" s="10"/>
      <c r="J4" s="11"/>
    </row>
    <row r="5" spans="1:10" ht="18" thickBot="1" x14ac:dyDescent="0.35">
      <c r="B5" s="36" t="s">
        <v>1</v>
      </c>
      <c r="C5" s="36"/>
      <c r="E5" s="39">
        <v>1000</v>
      </c>
      <c r="H5" s="28" t="s">
        <v>15</v>
      </c>
      <c r="I5" s="29"/>
      <c r="J5" s="12">
        <v>5000</v>
      </c>
    </row>
    <row r="6" spans="1:10" ht="18" thickBot="1" x14ac:dyDescent="0.35">
      <c r="B6" s="36" t="s">
        <v>2</v>
      </c>
      <c r="C6" s="36"/>
      <c r="E6" s="36">
        <v>120</v>
      </c>
      <c r="H6" s="22" t="s">
        <v>16</v>
      </c>
      <c r="I6" s="23"/>
      <c r="J6" s="5">
        <v>8.0000000000000002E-3</v>
      </c>
    </row>
    <row r="7" spans="1:10" ht="18" thickBot="1" x14ac:dyDescent="0.35">
      <c r="B7" s="36" t="s">
        <v>3</v>
      </c>
      <c r="C7" s="36"/>
      <c r="E7" s="40">
        <v>0.8</v>
      </c>
      <c r="H7" s="24" t="s">
        <v>17</v>
      </c>
      <c r="I7" s="25"/>
      <c r="J7" s="38">
        <f>J5*30%</f>
        <v>1500</v>
      </c>
    </row>
    <row r="8" spans="1:10" ht="12.75" customHeight="1" thickBot="1" x14ac:dyDescent="0.3"/>
    <row r="9" spans="1:10" ht="25.5" customHeight="1" thickBot="1" x14ac:dyDescent="0.3"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H9" s="6" t="s">
        <v>9</v>
      </c>
      <c r="I9" s="7"/>
      <c r="J9" s="8"/>
    </row>
    <row r="10" spans="1:10" ht="15.75" customHeight="1" thickBot="1" x14ac:dyDescent="0.35">
      <c r="B10">
        <v>1</v>
      </c>
      <c r="C10" s="1">
        <f>E5</f>
        <v>1000</v>
      </c>
      <c r="D10" s="1">
        <f>(E4 + E5) * (E7 / 100)</f>
        <v>88</v>
      </c>
      <c r="E10" s="1">
        <f>E4 + E5</f>
        <v>11000</v>
      </c>
      <c r="F10" s="1">
        <f>(E4 + E5) + D10</f>
        <v>11088</v>
      </c>
      <c r="H10" s="28" t="s">
        <v>10</v>
      </c>
      <c r="I10" s="30"/>
      <c r="J10" s="3">
        <v>1500</v>
      </c>
    </row>
    <row r="11" spans="1:10" ht="18" thickBot="1" x14ac:dyDescent="0.35">
      <c r="B11">
        <v>2</v>
      </c>
      <c r="C11" s="1">
        <f>E5</f>
        <v>1000</v>
      </c>
      <c r="D11" s="1">
        <f>F10 * (E7 / 100)</f>
        <v>88.704000000000008</v>
      </c>
      <c r="E11" s="1">
        <f t="shared" ref="E11:E42" si="0">E10 + C11</f>
        <v>12000</v>
      </c>
      <c r="F11" s="1">
        <f t="shared" ref="F11:F42" si="1">F10 + C11 + D11</f>
        <v>12176.704</v>
      </c>
      <c r="H11" s="22" t="s">
        <v>11</v>
      </c>
      <c r="I11" s="23"/>
      <c r="J11" s="4">
        <v>5</v>
      </c>
    </row>
    <row r="12" spans="1:10" ht="18" thickBot="1" x14ac:dyDescent="0.35">
      <c r="B12">
        <v>3</v>
      </c>
      <c r="C12" s="1">
        <f>E5</f>
        <v>1000</v>
      </c>
      <c r="D12" s="1">
        <f>F11 * (E7 / 100)</f>
        <v>97.413632000000007</v>
      </c>
      <c r="E12" s="1">
        <f t="shared" si="0"/>
        <v>13000</v>
      </c>
      <c r="F12" s="1">
        <f t="shared" si="1"/>
        <v>13274.117632</v>
      </c>
      <c r="H12" s="22" t="s">
        <v>12</v>
      </c>
      <c r="I12" s="23"/>
      <c r="J12" s="5">
        <v>8.0000000000000002E-3</v>
      </c>
    </row>
    <row r="13" spans="1:10" ht="18" thickBot="1" x14ac:dyDescent="0.35">
      <c r="B13">
        <v>4</v>
      </c>
      <c r="C13" s="1">
        <f>E5</f>
        <v>1000</v>
      </c>
      <c r="D13" s="1">
        <f>F12 * (E7 / 100)</f>
        <v>106.192941056</v>
      </c>
      <c r="E13" s="1">
        <f t="shared" si="0"/>
        <v>14000</v>
      </c>
      <c r="F13" s="1">
        <f t="shared" si="1"/>
        <v>14380.310573056</v>
      </c>
      <c r="H13" s="22" t="s">
        <v>13</v>
      </c>
      <c r="I13" s="23"/>
      <c r="J13" s="26">
        <f>FV(J12,J11*12,J10*-1)</f>
        <v>114935.80024782033</v>
      </c>
    </row>
    <row r="14" spans="1:10" ht="18" thickBot="1" x14ac:dyDescent="0.35">
      <c r="B14">
        <v>5</v>
      </c>
      <c r="C14" s="1">
        <f>E5</f>
        <v>1000</v>
      </c>
      <c r="D14" s="1">
        <f>F13 * (E7 / 100)</f>
        <v>115.042484584448</v>
      </c>
      <c r="E14" s="1">
        <f t="shared" si="0"/>
        <v>15000</v>
      </c>
      <c r="F14" s="1">
        <f t="shared" si="1"/>
        <v>15495.353057640448</v>
      </c>
      <c r="H14" s="24" t="s">
        <v>14</v>
      </c>
      <c r="I14" s="25"/>
      <c r="J14" s="27">
        <f>J13*J12</f>
        <v>919.4864019825626</v>
      </c>
    </row>
    <row r="15" spans="1:10" ht="15.75" thickBot="1" x14ac:dyDescent="0.3">
      <c r="B15">
        <v>6</v>
      </c>
      <c r="C15" s="1">
        <f>E5</f>
        <v>1000</v>
      </c>
      <c r="D15" s="1">
        <f>F14 * (E7 / 100)</f>
        <v>123.96282446112359</v>
      </c>
      <c r="E15" s="1">
        <f t="shared" si="0"/>
        <v>16000</v>
      </c>
      <c r="F15" s="1">
        <f t="shared" si="1"/>
        <v>16619.315882101571</v>
      </c>
    </row>
    <row r="16" spans="1:10" ht="16.5" customHeight="1" thickBot="1" x14ac:dyDescent="0.3">
      <c r="B16">
        <v>7</v>
      </c>
      <c r="C16" s="1">
        <f>E5</f>
        <v>1000</v>
      </c>
      <c r="D16" s="1">
        <f>F15 * (E7 / 100)</f>
        <v>132.95452705681257</v>
      </c>
      <c r="E16" s="1">
        <f t="shared" si="0"/>
        <v>17000</v>
      </c>
      <c r="F16" s="1">
        <f t="shared" si="1"/>
        <v>17752.270409158384</v>
      </c>
      <c r="H16" s="13" t="s">
        <v>19</v>
      </c>
      <c r="I16" s="14"/>
      <c r="J16" s="15" t="s">
        <v>20</v>
      </c>
    </row>
    <row r="17" spans="2:10" ht="17.25" x14ac:dyDescent="0.3">
      <c r="B17">
        <v>8</v>
      </c>
      <c r="C17" s="1">
        <f>E5</f>
        <v>1000</v>
      </c>
      <c r="D17" s="1">
        <f>F16 * (E7 / 100)</f>
        <v>142.01816327326708</v>
      </c>
      <c r="E17" s="1">
        <f t="shared" si="0"/>
        <v>18000</v>
      </c>
      <c r="F17" s="1">
        <f t="shared" si="1"/>
        <v>18894.288572431651</v>
      </c>
      <c r="G17" s="37">
        <v>2</v>
      </c>
      <c r="H17" s="31" t="s">
        <v>21</v>
      </c>
      <c r="I17" s="17">
        <f>FV($J$12,$G17*12,$J$10*-1)</f>
        <v>39514.732666679345</v>
      </c>
      <c r="J17" s="18">
        <f>I17*$J$12</f>
        <v>316.11786133343475</v>
      </c>
    </row>
    <row r="18" spans="2:10" ht="17.25" x14ac:dyDescent="0.3">
      <c r="B18">
        <v>9</v>
      </c>
      <c r="C18" s="1">
        <f>E5</f>
        <v>1000</v>
      </c>
      <c r="D18" s="1">
        <f>F17 * (E7 / 100)</f>
        <v>151.15430857945321</v>
      </c>
      <c r="E18" s="1">
        <f t="shared" si="0"/>
        <v>19000</v>
      </c>
      <c r="F18" s="1">
        <f t="shared" si="1"/>
        <v>20045.442881011106</v>
      </c>
      <c r="G18" s="37">
        <v>5</v>
      </c>
      <c r="H18" s="32" t="s">
        <v>22</v>
      </c>
      <c r="I18" s="16">
        <f>FV($J$12,$G18*12,$J$10*-1)</f>
        <v>114935.80024782033</v>
      </c>
      <c r="J18" s="19">
        <f t="shared" ref="J18:J21" si="2">I18*$J$12</f>
        <v>919.4864019825626</v>
      </c>
    </row>
    <row r="19" spans="2:10" ht="17.25" x14ac:dyDescent="0.3">
      <c r="B19">
        <v>10</v>
      </c>
      <c r="C19" s="1">
        <f>E5</f>
        <v>1000</v>
      </c>
      <c r="D19" s="1">
        <f>F18 * (E7 / 100)</f>
        <v>160.36354304808884</v>
      </c>
      <c r="E19" s="1">
        <f t="shared" si="0"/>
        <v>20000</v>
      </c>
      <c r="F19" s="1">
        <f t="shared" si="1"/>
        <v>21205.806424059196</v>
      </c>
      <c r="G19" s="37">
        <v>10</v>
      </c>
      <c r="H19" s="32" t="s">
        <v>23</v>
      </c>
      <c r="I19" s="16">
        <f>FV($J$12,$G19*12,$J$10*-1)</f>
        <v>300326.20411487721</v>
      </c>
      <c r="J19" s="19">
        <f t="shared" si="2"/>
        <v>2402.6096329190177</v>
      </c>
    </row>
    <row r="20" spans="2:10" ht="17.25" x14ac:dyDescent="0.3">
      <c r="B20">
        <v>11</v>
      </c>
      <c r="C20" s="1">
        <f>E5</f>
        <v>1000</v>
      </c>
      <c r="D20" s="1">
        <f>F19 * (E7 / 100)</f>
        <v>169.64645139247358</v>
      </c>
      <c r="E20" s="1">
        <f t="shared" si="0"/>
        <v>21000</v>
      </c>
      <c r="F20" s="1">
        <f t="shared" si="1"/>
        <v>22375.452875451669</v>
      </c>
      <c r="G20" s="37">
        <v>20</v>
      </c>
      <c r="H20" s="32" t="s">
        <v>24</v>
      </c>
      <c r="I20" s="16">
        <f>FV($J$12,$G20*12,$J$10*-1)</f>
        <v>1081696.8289126926</v>
      </c>
      <c r="J20" s="19">
        <f t="shared" si="2"/>
        <v>8653.5746313015406</v>
      </c>
    </row>
    <row r="21" spans="2:10" ht="18" thickBot="1" x14ac:dyDescent="0.35">
      <c r="B21">
        <v>12</v>
      </c>
      <c r="C21" s="1">
        <f>E5</f>
        <v>1000</v>
      </c>
      <c r="D21" s="1">
        <f>F20 * (E7 / 100)</f>
        <v>179.00362300361334</v>
      </c>
      <c r="E21" s="1">
        <f t="shared" si="0"/>
        <v>22000</v>
      </c>
      <c r="F21" s="1">
        <f t="shared" si="1"/>
        <v>23554.456498455282</v>
      </c>
      <c r="G21" s="37">
        <v>30</v>
      </c>
      <c r="H21" s="33" t="s">
        <v>25</v>
      </c>
      <c r="I21" s="20">
        <f>FV($J$12,$G21*12,$J$10*-1)</f>
        <v>3114619.8470566277</v>
      </c>
      <c r="J21" s="21">
        <f t="shared" si="2"/>
        <v>24916.958776453022</v>
      </c>
    </row>
    <row r="22" spans="2:10" x14ac:dyDescent="0.25">
      <c r="B22">
        <v>13</v>
      </c>
      <c r="C22" s="1">
        <f>E5</f>
        <v>1000</v>
      </c>
      <c r="D22" s="1">
        <f>F21 * (E7 / 100)</f>
        <v>188.43565198764225</v>
      </c>
      <c r="E22" s="1">
        <f t="shared" si="0"/>
        <v>23000</v>
      </c>
      <c r="F22" s="1">
        <f t="shared" si="1"/>
        <v>24742.892150442924</v>
      </c>
    </row>
    <row r="23" spans="2:10" x14ac:dyDescent="0.25">
      <c r="B23">
        <v>14</v>
      </c>
      <c r="C23" s="1">
        <f>E5</f>
        <v>1000</v>
      </c>
      <c r="D23" s="1">
        <f>F22 * (E7 / 100)</f>
        <v>197.94313720354339</v>
      </c>
      <c r="E23" s="1">
        <f t="shared" si="0"/>
        <v>24000</v>
      </c>
      <c r="F23" s="1">
        <f t="shared" si="1"/>
        <v>25940.835287646467</v>
      </c>
    </row>
    <row r="24" spans="2:10" x14ac:dyDescent="0.25">
      <c r="B24">
        <v>15</v>
      </c>
      <c r="C24" s="1">
        <f>E5</f>
        <v>1000</v>
      </c>
      <c r="D24" s="1">
        <f>F23 * (E7 / 100)</f>
        <v>207.52668230117175</v>
      </c>
      <c r="E24" s="1">
        <f t="shared" si="0"/>
        <v>25000</v>
      </c>
      <c r="F24" s="1">
        <f t="shared" si="1"/>
        <v>27148.36196994764</v>
      </c>
    </row>
    <row r="25" spans="2:10" x14ac:dyDescent="0.25">
      <c r="B25">
        <v>16</v>
      </c>
      <c r="C25" s="1">
        <f>E5</f>
        <v>1000</v>
      </c>
      <c r="D25" s="1">
        <f>F24 * (E7 / 100)</f>
        <v>217.18689575958112</v>
      </c>
      <c r="E25" s="1">
        <f t="shared" si="0"/>
        <v>26000</v>
      </c>
      <c r="F25" s="1">
        <f t="shared" si="1"/>
        <v>28365.54886570722</v>
      </c>
    </row>
    <row r="26" spans="2:10" x14ac:dyDescent="0.25">
      <c r="B26">
        <v>17</v>
      </c>
      <c r="C26" s="1">
        <f>E5</f>
        <v>1000</v>
      </c>
      <c r="D26" s="1">
        <f>F25 * (E7 / 100)</f>
        <v>226.92439092565778</v>
      </c>
      <c r="E26" s="1">
        <f t="shared" si="0"/>
        <v>27000</v>
      </c>
      <c r="F26" s="1">
        <f t="shared" si="1"/>
        <v>29592.473256632878</v>
      </c>
    </row>
    <row r="27" spans="2:10" x14ac:dyDescent="0.25">
      <c r="B27">
        <v>18</v>
      </c>
      <c r="C27" s="1">
        <f>E5</f>
        <v>1000</v>
      </c>
      <c r="D27" s="1">
        <f>F26 * (E7 / 100)</f>
        <v>236.73978605306303</v>
      </c>
      <c r="E27" s="1">
        <f t="shared" si="0"/>
        <v>28000</v>
      </c>
      <c r="F27" s="1">
        <f t="shared" si="1"/>
        <v>30829.21304268594</v>
      </c>
    </row>
    <row r="28" spans="2:10" x14ac:dyDescent="0.25">
      <c r="B28">
        <v>19</v>
      </c>
      <c r="C28" s="1">
        <f>E5</f>
        <v>1000</v>
      </c>
      <c r="D28" s="1">
        <f>F27 * (E7 / 100)</f>
        <v>246.63370434148752</v>
      </c>
      <c r="E28" s="1">
        <f t="shared" si="0"/>
        <v>29000</v>
      </c>
      <c r="F28" s="1">
        <f t="shared" si="1"/>
        <v>32075.846747027426</v>
      </c>
    </row>
    <row r="29" spans="2:10" x14ac:dyDescent="0.25">
      <c r="B29">
        <v>20</v>
      </c>
      <c r="C29" s="1">
        <f>E5</f>
        <v>1000</v>
      </c>
      <c r="D29" s="1">
        <f>F28 * (E7 / 100)</f>
        <v>256.60677397621942</v>
      </c>
      <c r="E29" s="1">
        <f t="shared" si="0"/>
        <v>30000</v>
      </c>
      <c r="F29" s="1">
        <f t="shared" si="1"/>
        <v>33332.453521003648</v>
      </c>
    </row>
    <row r="30" spans="2:10" x14ac:dyDescent="0.25">
      <c r="B30">
        <v>21</v>
      </c>
      <c r="C30" s="1">
        <f>E5</f>
        <v>1000</v>
      </c>
      <c r="D30" s="1">
        <f>F29 * (E7 / 100)</f>
        <v>266.6596281680292</v>
      </c>
      <c r="E30" s="1">
        <f t="shared" si="0"/>
        <v>31000</v>
      </c>
      <c r="F30" s="1">
        <f t="shared" si="1"/>
        <v>34599.113149171681</v>
      </c>
    </row>
    <row r="31" spans="2:10" x14ac:dyDescent="0.25">
      <c r="B31">
        <v>22</v>
      </c>
      <c r="C31" s="1">
        <f>E5</f>
        <v>1000</v>
      </c>
      <c r="D31" s="1">
        <f>F30 * (E7 / 100)</f>
        <v>276.79290519337343</v>
      </c>
      <c r="E31" s="1">
        <f t="shared" si="0"/>
        <v>32000</v>
      </c>
      <c r="F31" s="1">
        <f t="shared" si="1"/>
        <v>35875.906054365056</v>
      </c>
    </row>
    <row r="32" spans="2:10" x14ac:dyDescent="0.25">
      <c r="B32">
        <v>23</v>
      </c>
      <c r="C32" s="1">
        <f>E5</f>
        <v>1000</v>
      </c>
      <c r="D32" s="1">
        <f>F31 * (E7 / 100)</f>
        <v>287.00724843492043</v>
      </c>
      <c r="E32" s="1">
        <f t="shared" si="0"/>
        <v>33000</v>
      </c>
      <c r="F32" s="1">
        <f t="shared" si="1"/>
        <v>37162.913302799978</v>
      </c>
    </row>
    <row r="33" spans="2:6" x14ac:dyDescent="0.25">
      <c r="B33">
        <v>24</v>
      </c>
      <c r="C33" s="1">
        <f>E5</f>
        <v>1000</v>
      </c>
      <c r="D33" s="1">
        <f>F32 * (E7 / 100)</f>
        <v>297.30330642239983</v>
      </c>
      <c r="E33" s="1">
        <f t="shared" si="0"/>
        <v>34000</v>
      </c>
      <c r="F33" s="1">
        <f t="shared" si="1"/>
        <v>38460.216609222378</v>
      </c>
    </row>
    <row r="34" spans="2:6" x14ac:dyDescent="0.25">
      <c r="B34">
        <v>25</v>
      </c>
      <c r="C34" s="1">
        <f>E5</f>
        <v>1000</v>
      </c>
      <c r="D34" s="1">
        <f>F33 * (E7 / 100)</f>
        <v>307.68173287377903</v>
      </c>
      <c r="E34" s="1">
        <f t="shared" si="0"/>
        <v>35000</v>
      </c>
      <c r="F34" s="1">
        <f t="shared" si="1"/>
        <v>39767.898342096159</v>
      </c>
    </row>
    <row r="35" spans="2:6" x14ac:dyDescent="0.25">
      <c r="B35">
        <v>26</v>
      </c>
      <c r="C35" s="1">
        <f>E5</f>
        <v>1000</v>
      </c>
      <c r="D35" s="1">
        <f>F34 * (E7 / 100)</f>
        <v>318.14318673676928</v>
      </c>
      <c r="E35" s="1">
        <f t="shared" si="0"/>
        <v>36000</v>
      </c>
      <c r="F35" s="1">
        <f t="shared" si="1"/>
        <v>41086.041528832931</v>
      </c>
    </row>
    <row r="36" spans="2:6" x14ac:dyDescent="0.25">
      <c r="B36">
        <v>27</v>
      </c>
      <c r="C36" s="1">
        <f>E5</f>
        <v>1000</v>
      </c>
      <c r="D36" s="1">
        <f>F35 * (E7 / 100)</f>
        <v>328.68833223066343</v>
      </c>
      <c r="E36" s="1">
        <f t="shared" si="0"/>
        <v>37000</v>
      </c>
      <c r="F36" s="1">
        <f t="shared" si="1"/>
        <v>42414.729861063592</v>
      </c>
    </row>
    <row r="37" spans="2:6" x14ac:dyDescent="0.25">
      <c r="B37">
        <v>28</v>
      </c>
      <c r="C37" s="1">
        <f>E5</f>
        <v>1000</v>
      </c>
      <c r="D37" s="1">
        <f>F36 * (E7 / 100)</f>
        <v>339.31783888850873</v>
      </c>
      <c r="E37" s="1">
        <f t="shared" si="0"/>
        <v>38000</v>
      </c>
      <c r="F37" s="1">
        <f t="shared" si="1"/>
        <v>43754.047699952098</v>
      </c>
    </row>
    <row r="38" spans="2:6" x14ac:dyDescent="0.25">
      <c r="B38">
        <v>29</v>
      </c>
      <c r="C38" s="1">
        <f>E5</f>
        <v>1000</v>
      </c>
      <c r="D38" s="1">
        <f>F37 * (E7 / 100)</f>
        <v>350.03238159961677</v>
      </c>
      <c r="E38" s="1">
        <f t="shared" si="0"/>
        <v>39000</v>
      </c>
      <c r="F38" s="1">
        <f t="shared" si="1"/>
        <v>45104.080081551714</v>
      </c>
    </row>
    <row r="39" spans="2:6" x14ac:dyDescent="0.25">
      <c r="B39">
        <v>30</v>
      </c>
      <c r="C39" s="1">
        <f>E5</f>
        <v>1000</v>
      </c>
      <c r="D39" s="1">
        <f>F38 * (E7 / 100)</f>
        <v>360.83264065241372</v>
      </c>
      <c r="E39" s="1">
        <f t="shared" si="0"/>
        <v>40000</v>
      </c>
      <c r="F39" s="1">
        <f t="shared" si="1"/>
        <v>46464.912722204128</v>
      </c>
    </row>
    <row r="40" spans="2:6" x14ac:dyDescent="0.25">
      <c r="B40">
        <v>31</v>
      </c>
      <c r="C40" s="1">
        <f>E5</f>
        <v>1000</v>
      </c>
      <c r="D40" s="1">
        <f>F39 * (E7 / 100)</f>
        <v>371.71930177763301</v>
      </c>
      <c r="E40" s="1">
        <f t="shared" si="0"/>
        <v>41000</v>
      </c>
      <c r="F40" s="1">
        <f t="shared" si="1"/>
        <v>47836.632023981758</v>
      </c>
    </row>
    <row r="41" spans="2:6" x14ac:dyDescent="0.25">
      <c r="B41">
        <v>32</v>
      </c>
      <c r="C41" s="1">
        <f>E5</f>
        <v>1000</v>
      </c>
      <c r="D41" s="1">
        <f>F40 * (E7 / 100)</f>
        <v>382.69305619185405</v>
      </c>
      <c r="E41" s="1">
        <f t="shared" si="0"/>
        <v>42000</v>
      </c>
      <c r="F41" s="1">
        <f t="shared" si="1"/>
        <v>49219.325080173614</v>
      </c>
    </row>
    <row r="42" spans="2:6" x14ac:dyDescent="0.25">
      <c r="B42">
        <v>33</v>
      </c>
      <c r="C42" s="1">
        <f>E5</f>
        <v>1000</v>
      </c>
      <c r="D42" s="1">
        <f>F41 * (E7 / 100)</f>
        <v>393.75460064138895</v>
      </c>
      <c r="E42" s="1">
        <f t="shared" si="0"/>
        <v>43000</v>
      </c>
      <c r="F42" s="1">
        <f t="shared" si="1"/>
        <v>50613.079680815004</v>
      </c>
    </row>
    <row r="43" spans="2:6" x14ac:dyDescent="0.25">
      <c r="B43">
        <v>34</v>
      </c>
      <c r="C43" s="1">
        <f>E5</f>
        <v>1000</v>
      </c>
      <c r="D43" s="1">
        <f>F42 * (E7 / 100)</f>
        <v>404.90463744652004</v>
      </c>
      <c r="E43" s="1">
        <f t="shared" ref="E43:E74" si="3">E42 + C43</f>
        <v>44000</v>
      </c>
      <c r="F43" s="1">
        <f t="shared" ref="F43:F74" si="4">F42 + C43 + D43</f>
        <v>52017.984318261522</v>
      </c>
    </row>
    <row r="44" spans="2:6" x14ac:dyDescent="0.25">
      <c r="B44">
        <v>35</v>
      </c>
      <c r="C44" s="1">
        <f>E5</f>
        <v>1000</v>
      </c>
      <c r="D44" s="1">
        <f>F43 * (E7 / 100)</f>
        <v>416.14387454609221</v>
      </c>
      <c r="E44" s="1">
        <f t="shared" si="3"/>
        <v>45000</v>
      </c>
      <c r="F44" s="1">
        <f t="shared" si="4"/>
        <v>53434.128192807613</v>
      </c>
    </row>
    <row r="45" spans="2:6" x14ac:dyDescent="0.25">
      <c r="B45">
        <v>36</v>
      </c>
      <c r="C45" s="1">
        <f>E5</f>
        <v>1000</v>
      </c>
      <c r="D45" s="1">
        <f>F44 * (E7 / 100)</f>
        <v>427.4730255424609</v>
      </c>
      <c r="E45" s="1">
        <f t="shared" si="3"/>
        <v>46000</v>
      </c>
      <c r="F45" s="1">
        <f t="shared" si="4"/>
        <v>54861.601218350072</v>
      </c>
    </row>
    <row r="46" spans="2:6" x14ac:dyDescent="0.25">
      <c r="B46">
        <v>37</v>
      </c>
      <c r="C46" s="1">
        <f>E5</f>
        <v>1000</v>
      </c>
      <c r="D46" s="1">
        <f>F45 * (E7 / 100)</f>
        <v>438.89280974680059</v>
      </c>
      <c r="E46" s="1">
        <f t="shared" si="3"/>
        <v>47000</v>
      </c>
      <c r="F46" s="1">
        <f t="shared" si="4"/>
        <v>56300.494028096873</v>
      </c>
    </row>
    <row r="47" spans="2:6" x14ac:dyDescent="0.25">
      <c r="B47">
        <v>38</v>
      </c>
      <c r="C47" s="1">
        <f>E5</f>
        <v>1000</v>
      </c>
      <c r="D47" s="1">
        <f>F46 * (E7 / 100)</f>
        <v>450.40395222477497</v>
      </c>
      <c r="E47" s="1">
        <f t="shared" si="3"/>
        <v>48000</v>
      </c>
      <c r="F47" s="1">
        <f t="shared" si="4"/>
        <v>57750.89798032165</v>
      </c>
    </row>
    <row r="48" spans="2:6" x14ac:dyDescent="0.25">
      <c r="B48">
        <v>39</v>
      </c>
      <c r="C48" s="1">
        <f>E5</f>
        <v>1000</v>
      </c>
      <c r="D48" s="1">
        <f>F47 * (E7 / 100)</f>
        <v>462.00718384257323</v>
      </c>
      <c r="E48" s="1">
        <f t="shared" si="3"/>
        <v>49000</v>
      </c>
      <c r="F48" s="1">
        <f t="shared" si="4"/>
        <v>59212.905164164222</v>
      </c>
    </row>
    <row r="49" spans="2:6" x14ac:dyDescent="0.25">
      <c r="B49">
        <v>40</v>
      </c>
      <c r="C49" s="1">
        <f>E5</f>
        <v>1000</v>
      </c>
      <c r="D49" s="1">
        <f>F48 * (E7 / 100)</f>
        <v>473.70324131331381</v>
      </c>
      <c r="E49" s="1">
        <f t="shared" si="3"/>
        <v>50000</v>
      </c>
      <c r="F49" s="1">
        <f t="shared" si="4"/>
        <v>60686.608405477535</v>
      </c>
    </row>
    <row r="50" spans="2:6" x14ac:dyDescent="0.25">
      <c r="B50">
        <v>41</v>
      </c>
      <c r="C50" s="1">
        <f>E5</f>
        <v>1000</v>
      </c>
      <c r="D50" s="1">
        <f>F49 * (E7 / 100)</f>
        <v>485.49286724382029</v>
      </c>
      <c r="E50" s="1">
        <f t="shared" si="3"/>
        <v>51000</v>
      </c>
      <c r="F50" s="1">
        <f t="shared" si="4"/>
        <v>62172.101272721353</v>
      </c>
    </row>
    <row r="51" spans="2:6" x14ac:dyDescent="0.25">
      <c r="B51">
        <v>42</v>
      </c>
      <c r="C51" s="1">
        <f>E5</f>
        <v>1000</v>
      </c>
      <c r="D51" s="1">
        <f>F50 * (E7 / 100)</f>
        <v>497.37681018177085</v>
      </c>
      <c r="E51" s="1">
        <f t="shared" si="3"/>
        <v>52000</v>
      </c>
      <c r="F51" s="1">
        <f t="shared" si="4"/>
        <v>63669.478082903122</v>
      </c>
    </row>
    <row r="52" spans="2:6" x14ac:dyDescent="0.25">
      <c r="B52">
        <v>43</v>
      </c>
      <c r="C52" s="1">
        <f>E5</f>
        <v>1000</v>
      </c>
      <c r="D52" s="1">
        <f>F51 * (E7 / 100)</f>
        <v>509.35582466322501</v>
      </c>
      <c r="E52" s="1">
        <f t="shared" si="3"/>
        <v>53000</v>
      </c>
      <c r="F52" s="1">
        <f t="shared" si="4"/>
        <v>65178.833907566346</v>
      </c>
    </row>
    <row r="53" spans="2:6" x14ac:dyDescent="0.25">
      <c r="B53">
        <v>44</v>
      </c>
      <c r="C53" s="1">
        <f>E5</f>
        <v>1000</v>
      </c>
      <c r="D53" s="1">
        <f>F52 * (E7 / 100)</f>
        <v>521.43067126053074</v>
      </c>
      <c r="E53" s="1">
        <f t="shared" si="3"/>
        <v>54000</v>
      </c>
      <c r="F53" s="1">
        <f t="shared" si="4"/>
        <v>66700.264578826886</v>
      </c>
    </row>
    <row r="54" spans="2:6" x14ac:dyDescent="0.25">
      <c r="B54">
        <v>45</v>
      </c>
      <c r="C54" s="1">
        <f>E5</f>
        <v>1000</v>
      </c>
      <c r="D54" s="1">
        <f>F53 * (E7 / 100)</f>
        <v>533.60211663061511</v>
      </c>
      <c r="E54" s="1">
        <f t="shared" si="3"/>
        <v>55000</v>
      </c>
      <c r="F54" s="1">
        <f t="shared" si="4"/>
        <v>68233.866695457502</v>
      </c>
    </row>
    <row r="55" spans="2:6" x14ac:dyDescent="0.25">
      <c r="B55">
        <v>46</v>
      </c>
      <c r="C55" s="1">
        <f>E5</f>
        <v>1000</v>
      </c>
      <c r="D55" s="1">
        <f>F54 * (E7 / 100)</f>
        <v>545.87093356366006</v>
      </c>
      <c r="E55" s="1">
        <f t="shared" si="3"/>
        <v>56000</v>
      </c>
      <c r="F55" s="1">
        <f t="shared" si="4"/>
        <v>69779.737629021169</v>
      </c>
    </row>
    <row r="56" spans="2:6" x14ac:dyDescent="0.25">
      <c r="B56">
        <v>47</v>
      </c>
      <c r="C56" s="1">
        <f>E5</f>
        <v>1000</v>
      </c>
      <c r="D56" s="1">
        <f>F55 * (E7 / 100)</f>
        <v>558.23790103216936</v>
      </c>
      <c r="E56" s="1">
        <f t="shared" si="3"/>
        <v>57000</v>
      </c>
      <c r="F56" s="1">
        <f t="shared" si="4"/>
        <v>71337.975530053343</v>
      </c>
    </row>
    <row r="57" spans="2:6" x14ac:dyDescent="0.25">
      <c r="B57">
        <v>48</v>
      </c>
      <c r="C57" s="1">
        <f>E5</f>
        <v>1000</v>
      </c>
      <c r="D57" s="1">
        <f>F56 * (E7 / 100)</f>
        <v>570.70380424042673</v>
      </c>
      <c r="E57" s="1">
        <f t="shared" si="3"/>
        <v>58000</v>
      </c>
      <c r="F57" s="1">
        <f t="shared" si="4"/>
        <v>72908.679334293774</v>
      </c>
    </row>
    <row r="58" spans="2:6" x14ac:dyDescent="0.25">
      <c r="B58">
        <v>49</v>
      </c>
      <c r="C58" s="1">
        <f>E5</f>
        <v>1000</v>
      </c>
      <c r="D58" s="1">
        <f>F57 * (E7 / 100)</f>
        <v>583.26943467435024</v>
      </c>
      <c r="E58" s="1">
        <f t="shared" si="3"/>
        <v>59000</v>
      </c>
      <c r="F58" s="1">
        <f t="shared" si="4"/>
        <v>74491.948768968126</v>
      </c>
    </row>
    <row r="59" spans="2:6" x14ac:dyDescent="0.25">
      <c r="B59">
        <v>50</v>
      </c>
      <c r="C59" s="1">
        <f>E5</f>
        <v>1000</v>
      </c>
      <c r="D59" s="1">
        <f>F58 * (E7 / 100)</f>
        <v>595.93559015174503</v>
      </c>
      <c r="E59" s="1">
        <f t="shared" si="3"/>
        <v>60000</v>
      </c>
      <c r="F59" s="1">
        <f t="shared" si="4"/>
        <v>76087.884359119867</v>
      </c>
    </row>
    <row r="60" spans="2:6" x14ac:dyDescent="0.25">
      <c r="B60">
        <v>51</v>
      </c>
      <c r="C60" s="1">
        <f>E5</f>
        <v>1000</v>
      </c>
      <c r="D60" s="1">
        <f>F59 * (E7 / 100)</f>
        <v>608.70307487295895</v>
      </c>
      <c r="E60" s="1">
        <f t="shared" si="3"/>
        <v>61000</v>
      </c>
      <c r="F60" s="1">
        <f t="shared" si="4"/>
        <v>77696.587433992827</v>
      </c>
    </row>
    <row r="61" spans="2:6" x14ac:dyDescent="0.25">
      <c r="B61">
        <v>52</v>
      </c>
      <c r="C61" s="1">
        <f>E5</f>
        <v>1000</v>
      </c>
      <c r="D61" s="1">
        <f>F60 * (E7 / 100)</f>
        <v>621.57269947194266</v>
      </c>
      <c r="E61" s="1">
        <f t="shared" si="3"/>
        <v>62000</v>
      </c>
      <c r="F61" s="1">
        <f t="shared" si="4"/>
        <v>79318.160133464771</v>
      </c>
    </row>
    <row r="62" spans="2:6" x14ac:dyDescent="0.25">
      <c r="B62">
        <v>53</v>
      </c>
      <c r="C62" s="1">
        <f>E5</f>
        <v>1000</v>
      </c>
      <c r="D62" s="1">
        <f>F61 * (E7 / 100)</f>
        <v>634.54528106771818</v>
      </c>
      <c r="E62" s="1">
        <f t="shared" si="3"/>
        <v>63000</v>
      </c>
      <c r="F62" s="1">
        <f t="shared" si="4"/>
        <v>80952.705414532495</v>
      </c>
    </row>
    <row r="63" spans="2:6" x14ac:dyDescent="0.25">
      <c r="B63">
        <v>54</v>
      </c>
      <c r="C63" s="1">
        <f>E5</f>
        <v>1000</v>
      </c>
      <c r="D63" s="1">
        <f>F62 * (E7 / 100)</f>
        <v>647.62164331626002</v>
      </c>
      <c r="E63" s="1">
        <f t="shared" si="3"/>
        <v>64000</v>
      </c>
      <c r="F63" s="1">
        <f t="shared" si="4"/>
        <v>82600.327057848757</v>
      </c>
    </row>
    <row r="64" spans="2:6" x14ac:dyDescent="0.25">
      <c r="B64">
        <v>55</v>
      </c>
      <c r="C64" s="1">
        <f>E5</f>
        <v>1000</v>
      </c>
      <c r="D64" s="1">
        <f>F63 * (E7 / 100)</f>
        <v>660.80261646279007</v>
      </c>
      <c r="E64" s="1">
        <f t="shared" si="3"/>
        <v>65000</v>
      </c>
      <c r="F64" s="1">
        <f t="shared" si="4"/>
        <v>84261.129674311553</v>
      </c>
    </row>
    <row r="65" spans="2:6" x14ac:dyDescent="0.25">
      <c r="B65">
        <v>56</v>
      </c>
      <c r="C65" s="1">
        <f>E5</f>
        <v>1000</v>
      </c>
      <c r="D65" s="1">
        <f>F64 * (E7 / 100)</f>
        <v>674.08903739449238</v>
      </c>
      <c r="E65" s="1">
        <f t="shared" si="3"/>
        <v>66000</v>
      </c>
      <c r="F65" s="1">
        <f t="shared" si="4"/>
        <v>85935.218711706038</v>
      </c>
    </row>
    <row r="66" spans="2:6" x14ac:dyDescent="0.25">
      <c r="B66">
        <v>57</v>
      </c>
      <c r="C66" s="1">
        <f>E5</f>
        <v>1000</v>
      </c>
      <c r="D66" s="1">
        <f>F65 * (E7 / 100)</f>
        <v>687.48174969364834</v>
      </c>
      <c r="E66" s="1">
        <f t="shared" si="3"/>
        <v>67000</v>
      </c>
      <c r="F66" s="1">
        <f t="shared" si="4"/>
        <v>87622.700461399683</v>
      </c>
    </row>
    <row r="67" spans="2:6" x14ac:dyDescent="0.25">
      <c r="B67">
        <v>58</v>
      </c>
      <c r="C67" s="1">
        <f>E5</f>
        <v>1000</v>
      </c>
      <c r="D67" s="1">
        <f>F66 * (E7 / 100)</f>
        <v>700.98160369119751</v>
      </c>
      <c r="E67" s="1">
        <f t="shared" si="3"/>
        <v>68000</v>
      </c>
      <c r="F67" s="1">
        <f t="shared" si="4"/>
        <v>89323.682065090878</v>
      </c>
    </row>
    <row r="68" spans="2:6" x14ac:dyDescent="0.25">
      <c r="B68">
        <v>59</v>
      </c>
      <c r="C68" s="1">
        <f>E5</f>
        <v>1000</v>
      </c>
      <c r="D68" s="1">
        <f>F67 * (E7 / 100)</f>
        <v>714.58945652072703</v>
      </c>
      <c r="E68" s="1">
        <f t="shared" si="3"/>
        <v>69000</v>
      </c>
      <c r="F68" s="1">
        <f t="shared" si="4"/>
        <v>91038.271521611605</v>
      </c>
    </row>
    <row r="69" spans="2:6" x14ac:dyDescent="0.25">
      <c r="B69">
        <v>60</v>
      </c>
      <c r="C69" s="1">
        <f>E5</f>
        <v>1000</v>
      </c>
      <c r="D69" s="1">
        <f>F68 * (E7 / 100)</f>
        <v>728.30617217289284</v>
      </c>
      <c r="E69" s="1">
        <f t="shared" si="3"/>
        <v>70000</v>
      </c>
      <c r="F69" s="1">
        <f t="shared" si="4"/>
        <v>92766.577693784493</v>
      </c>
    </row>
    <row r="70" spans="2:6" x14ac:dyDescent="0.25">
      <c r="B70">
        <v>61</v>
      </c>
      <c r="C70" s="1">
        <f>E5</f>
        <v>1000</v>
      </c>
      <c r="D70" s="1">
        <f>F69 * (E7 / 100)</f>
        <v>742.13262155027599</v>
      </c>
      <c r="E70" s="1">
        <f t="shared" si="3"/>
        <v>71000</v>
      </c>
      <c r="F70" s="1">
        <f t="shared" si="4"/>
        <v>94508.710315334771</v>
      </c>
    </row>
    <row r="71" spans="2:6" x14ac:dyDescent="0.25">
      <c r="B71">
        <v>62</v>
      </c>
      <c r="C71" s="1">
        <f>E5</f>
        <v>1000</v>
      </c>
      <c r="D71" s="1">
        <f>F70 * (E7 / 100)</f>
        <v>756.06968252267814</v>
      </c>
      <c r="E71" s="1">
        <f t="shared" si="3"/>
        <v>72000</v>
      </c>
      <c r="F71" s="1">
        <f t="shared" si="4"/>
        <v>96264.779997857448</v>
      </c>
    </row>
    <row r="72" spans="2:6" x14ac:dyDescent="0.25">
      <c r="B72">
        <v>63</v>
      </c>
      <c r="C72" s="1">
        <f>E5</f>
        <v>1000</v>
      </c>
      <c r="D72" s="1">
        <f>F71 * (E7 / 100)</f>
        <v>770.11823998285956</v>
      </c>
      <c r="E72" s="1">
        <f t="shared" si="3"/>
        <v>73000</v>
      </c>
      <c r="F72" s="1">
        <f t="shared" si="4"/>
        <v>98034.898237840302</v>
      </c>
    </row>
    <row r="73" spans="2:6" x14ac:dyDescent="0.25">
      <c r="B73">
        <v>64</v>
      </c>
      <c r="C73" s="1">
        <f>E5</f>
        <v>1000</v>
      </c>
      <c r="D73" s="1">
        <f>F72 * (E7 / 100)</f>
        <v>784.27918590272247</v>
      </c>
      <c r="E73" s="1">
        <f t="shared" si="3"/>
        <v>74000</v>
      </c>
      <c r="F73" s="1">
        <f t="shared" si="4"/>
        <v>99819.177423743022</v>
      </c>
    </row>
    <row r="74" spans="2:6" x14ac:dyDescent="0.25">
      <c r="B74">
        <v>65</v>
      </c>
      <c r="C74" s="1">
        <f>E5</f>
        <v>1000</v>
      </c>
      <c r="D74" s="1">
        <f>F73 * (E7 / 100)</f>
        <v>798.55341938994422</v>
      </c>
      <c r="E74" s="1">
        <f t="shared" si="3"/>
        <v>75000</v>
      </c>
      <c r="F74" s="1">
        <f t="shared" si="4"/>
        <v>101617.73084313297</v>
      </c>
    </row>
    <row r="75" spans="2:6" x14ac:dyDescent="0.25">
      <c r="B75">
        <v>66</v>
      </c>
      <c r="C75" s="1">
        <f>E5</f>
        <v>1000</v>
      </c>
      <c r="D75" s="1">
        <f>F74 * (E7 / 100)</f>
        <v>812.9418467450638</v>
      </c>
      <c r="E75" s="1">
        <f t="shared" ref="E75:E106" si="5">E74 + C75</f>
        <v>76000</v>
      </c>
      <c r="F75" s="1">
        <f t="shared" ref="F75:F106" si="6">F74 + C75 + D75</f>
        <v>103430.67268987803</v>
      </c>
    </row>
    <row r="76" spans="2:6" x14ac:dyDescent="0.25">
      <c r="B76">
        <v>67</v>
      </c>
      <c r="C76" s="1">
        <f>E5</f>
        <v>1000</v>
      </c>
      <c r="D76" s="1">
        <f>F75 * (E7 / 100)</f>
        <v>827.44538151902429</v>
      </c>
      <c r="E76" s="1">
        <f t="shared" si="5"/>
        <v>77000</v>
      </c>
      <c r="F76" s="1">
        <f t="shared" si="6"/>
        <v>105258.11807139705</v>
      </c>
    </row>
    <row r="77" spans="2:6" x14ac:dyDescent="0.25">
      <c r="B77">
        <v>68</v>
      </c>
      <c r="C77" s="1">
        <f>E5</f>
        <v>1000</v>
      </c>
      <c r="D77" s="1">
        <f>F76 * (E7 / 100)</f>
        <v>842.0649445711764</v>
      </c>
      <c r="E77" s="1">
        <f t="shared" si="5"/>
        <v>78000</v>
      </c>
      <c r="F77" s="1">
        <f t="shared" si="6"/>
        <v>107100.18301596823</v>
      </c>
    </row>
    <row r="78" spans="2:6" x14ac:dyDescent="0.25">
      <c r="B78">
        <v>69</v>
      </c>
      <c r="C78" s="1">
        <f>E5</f>
        <v>1000</v>
      </c>
      <c r="D78" s="1">
        <f>F77 * (E7 / 100)</f>
        <v>856.80146412774582</v>
      </c>
      <c r="E78" s="1">
        <f t="shared" si="5"/>
        <v>79000</v>
      </c>
      <c r="F78" s="1">
        <f t="shared" si="6"/>
        <v>108956.98448009597</v>
      </c>
    </row>
    <row r="79" spans="2:6" x14ac:dyDescent="0.25">
      <c r="B79">
        <v>70</v>
      </c>
      <c r="C79" s="1">
        <f>E5</f>
        <v>1000</v>
      </c>
      <c r="D79" s="1">
        <f>F78 * (E7 / 100)</f>
        <v>871.65587584076775</v>
      </c>
      <c r="E79" s="1">
        <f t="shared" si="5"/>
        <v>80000</v>
      </c>
      <c r="F79" s="1">
        <f t="shared" si="6"/>
        <v>110828.64035593673</v>
      </c>
    </row>
    <row r="80" spans="2:6" x14ac:dyDescent="0.25">
      <c r="B80">
        <v>71</v>
      </c>
      <c r="C80" s="1">
        <f>E5</f>
        <v>1000</v>
      </c>
      <c r="D80" s="1">
        <f>F79 * (E7 / 100)</f>
        <v>886.62912284749382</v>
      </c>
      <c r="E80" s="1">
        <f t="shared" si="5"/>
        <v>81000</v>
      </c>
      <c r="F80" s="1">
        <f t="shared" si="6"/>
        <v>112715.26947878422</v>
      </c>
    </row>
    <row r="81" spans="2:6" x14ac:dyDescent="0.25">
      <c r="B81">
        <v>72</v>
      </c>
      <c r="C81" s="1">
        <f>E5</f>
        <v>1000</v>
      </c>
      <c r="D81" s="1">
        <f>F80 * (E7 / 100)</f>
        <v>901.72215583027378</v>
      </c>
      <c r="E81" s="1">
        <f t="shared" si="5"/>
        <v>82000</v>
      </c>
      <c r="F81" s="1">
        <f t="shared" si="6"/>
        <v>114616.99163461449</v>
      </c>
    </row>
    <row r="82" spans="2:6" x14ac:dyDescent="0.25">
      <c r="B82">
        <v>73</v>
      </c>
      <c r="C82" s="1">
        <f>E5</f>
        <v>1000</v>
      </c>
      <c r="D82" s="1">
        <f>F81 * (E7 / 100)</f>
        <v>916.93593307691594</v>
      </c>
      <c r="E82" s="1">
        <f t="shared" si="5"/>
        <v>83000</v>
      </c>
      <c r="F82" s="1">
        <f t="shared" si="6"/>
        <v>116533.92756769141</v>
      </c>
    </row>
    <row r="83" spans="2:6" x14ac:dyDescent="0.25">
      <c r="B83">
        <v>74</v>
      </c>
      <c r="C83" s="1">
        <f>E5</f>
        <v>1000</v>
      </c>
      <c r="D83" s="1">
        <f>F82 * (E7 / 100)</f>
        <v>932.27142054153126</v>
      </c>
      <c r="E83" s="1">
        <f t="shared" si="5"/>
        <v>84000</v>
      </c>
      <c r="F83" s="1">
        <f t="shared" si="6"/>
        <v>118466.19898823294</v>
      </c>
    </row>
    <row r="84" spans="2:6" x14ac:dyDescent="0.25">
      <c r="B84">
        <v>75</v>
      </c>
      <c r="C84" s="1">
        <f>E5</f>
        <v>1000</v>
      </c>
      <c r="D84" s="1">
        <f>F83 * (E7 / 100)</f>
        <v>947.72959190586346</v>
      </c>
      <c r="E84" s="1">
        <f t="shared" si="5"/>
        <v>85000</v>
      </c>
      <c r="F84" s="1">
        <f t="shared" si="6"/>
        <v>120413.9285801388</v>
      </c>
    </row>
    <row r="85" spans="2:6" x14ac:dyDescent="0.25">
      <c r="B85">
        <v>76</v>
      </c>
      <c r="C85" s="1">
        <f>E5</f>
        <v>1000</v>
      </c>
      <c r="D85" s="1">
        <f>F84 * (E7 / 100)</f>
        <v>963.31142864111041</v>
      </c>
      <c r="E85" s="1">
        <f t="shared" si="5"/>
        <v>86000</v>
      </c>
      <c r="F85" s="1">
        <f t="shared" si="6"/>
        <v>122377.24000877992</v>
      </c>
    </row>
    <row r="86" spans="2:6" x14ac:dyDescent="0.25">
      <c r="B86">
        <v>77</v>
      </c>
      <c r="C86" s="1">
        <f>E5</f>
        <v>1000</v>
      </c>
      <c r="D86" s="1">
        <f>F85 * (E7 / 100)</f>
        <v>979.01792007023937</v>
      </c>
      <c r="E86" s="1">
        <f t="shared" si="5"/>
        <v>87000</v>
      </c>
      <c r="F86" s="1">
        <f t="shared" si="6"/>
        <v>124356.25792885016</v>
      </c>
    </row>
    <row r="87" spans="2:6" x14ac:dyDescent="0.25">
      <c r="B87">
        <v>78</v>
      </c>
      <c r="C87" s="1">
        <f>E5</f>
        <v>1000</v>
      </c>
      <c r="D87" s="1">
        <f>F86 * (E7 / 100)</f>
        <v>994.85006343080124</v>
      </c>
      <c r="E87" s="1">
        <f t="shared" si="5"/>
        <v>88000</v>
      </c>
      <c r="F87" s="1">
        <f t="shared" si="6"/>
        <v>126351.10799228096</v>
      </c>
    </row>
    <row r="88" spans="2:6" x14ac:dyDescent="0.25">
      <c r="B88">
        <v>79</v>
      </c>
      <c r="C88" s="1">
        <f>E5</f>
        <v>1000</v>
      </c>
      <c r="D88" s="1">
        <f>F87 * (E7 / 100)</f>
        <v>1010.8088639382477</v>
      </c>
      <c r="E88" s="1">
        <f t="shared" si="5"/>
        <v>89000</v>
      </c>
      <c r="F88" s="1">
        <f t="shared" si="6"/>
        <v>128361.91685621921</v>
      </c>
    </row>
    <row r="89" spans="2:6" x14ac:dyDescent="0.25">
      <c r="B89">
        <v>80</v>
      </c>
      <c r="C89" s="1">
        <f>E5</f>
        <v>1000</v>
      </c>
      <c r="D89" s="1">
        <f>F88 * (E7 / 100)</f>
        <v>1026.8953348497537</v>
      </c>
      <c r="E89" s="1">
        <f t="shared" si="5"/>
        <v>90000</v>
      </c>
      <c r="F89" s="1">
        <f t="shared" si="6"/>
        <v>130388.81219106897</v>
      </c>
    </row>
    <row r="90" spans="2:6" x14ac:dyDescent="0.25">
      <c r="B90">
        <v>81</v>
      </c>
      <c r="C90" s="1">
        <f>E5</f>
        <v>1000</v>
      </c>
      <c r="D90" s="1">
        <f>F89 * (E7 / 100)</f>
        <v>1043.1104975285518</v>
      </c>
      <c r="E90" s="1">
        <f t="shared" si="5"/>
        <v>91000</v>
      </c>
      <c r="F90" s="1">
        <f t="shared" si="6"/>
        <v>132431.92268859749</v>
      </c>
    </row>
    <row r="91" spans="2:6" x14ac:dyDescent="0.25">
      <c r="B91">
        <v>82</v>
      </c>
      <c r="C91" s="1">
        <f>E5</f>
        <v>1000</v>
      </c>
      <c r="D91" s="1">
        <f>F90 * (E7 / 100)</f>
        <v>1059.45538150878</v>
      </c>
      <c r="E91" s="1">
        <f t="shared" si="5"/>
        <v>92000</v>
      </c>
      <c r="F91" s="1">
        <f t="shared" si="6"/>
        <v>134491.37807010626</v>
      </c>
    </row>
    <row r="92" spans="2:6" x14ac:dyDescent="0.25">
      <c r="B92">
        <v>83</v>
      </c>
      <c r="C92" s="1">
        <f>E5</f>
        <v>1000</v>
      </c>
      <c r="D92" s="1">
        <f>F91 * (E7 / 100)</f>
        <v>1075.9310245608501</v>
      </c>
      <c r="E92" s="1">
        <f t="shared" si="5"/>
        <v>93000</v>
      </c>
      <c r="F92" s="1">
        <f t="shared" si="6"/>
        <v>136567.30909466711</v>
      </c>
    </row>
    <row r="93" spans="2:6" x14ac:dyDescent="0.25">
      <c r="B93">
        <v>84</v>
      </c>
      <c r="C93" s="1">
        <f>E5</f>
        <v>1000</v>
      </c>
      <c r="D93" s="1">
        <f>F92 * (E7 / 100)</f>
        <v>1092.5384727573369</v>
      </c>
      <c r="E93" s="1">
        <f t="shared" si="5"/>
        <v>94000</v>
      </c>
      <c r="F93" s="1">
        <f t="shared" si="6"/>
        <v>138659.84756742444</v>
      </c>
    </row>
    <row r="94" spans="2:6" x14ac:dyDescent="0.25">
      <c r="B94">
        <v>85</v>
      </c>
      <c r="C94" s="1">
        <f>E5</f>
        <v>1000</v>
      </c>
      <c r="D94" s="1">
        <f>F93 * (E7 / 100)</f>
        <v>1109.2787805393955</v>
      </c>
      <c r="E94" s="1">
        <f t="shared" si="5"/>
        <v>95000</v>
      </c>
      <c r="F94" s="1">
        <f t="shared" si="6"/>
        <v>140769.12634796384</v>
      </c>
    </row>
    <row r="95" spans="2:6" x14ac:dyDescent="0.25">
      <c r="B95">
        <v>86</v>
      </c>
      <c r="C95" s="1">
        <f>E5</f>
        <v>1000</v>
      </c>
      <c r="D95" s="1">
        <f>F94 * (E7 / 100)</f>
        <v>1126.1530107837107</v>
      </c>
      <c r="E95" s="1">
        <f t="shared" si="5"/>
        <v>96000</v>
      </c>
      <c r="F95" s="1">
        <f t="shared" si="6"/>
        <v>142895.27935874756</v>
      </c>
    </row>
    <row r="96" spans="2:6" x14ac:dyDescent="0.25">
      <c r="B96">
        <v>87</v>
      </c>
      <c r="C96" s="1">
        <f>E5</f>
        <v>1000</v>
      </c>
      <c r="D96" s="1">
        <f>F95 * (E7 / 100)</f>
        <v>1143.1622348699805</v>
      </c>
      <c r="E96" s="1">
        <f t="shared" si="5"/>
        <v>97000</v>
      </c>
      <c r="F96" s="1">
        <f t="shared" si="6"/>
        <v>145038.44159361755</v>
      </c>
    </row>
    <row r="97" spans="2:6" x14ac:dyDescent="0.25">
      <c r="B97">
        <v>88</v>
      </c>
      <c r="C97" s="1">
        <f>E5</f>
        <v>1000</v>
      </c>
      <c r="D97" s="1">
        <f>F96 * (E7 / 100)</f>
        <v>1160.3075327489405</v>
      </c>
      <c r="E97" s="1">
        <f t="shared" si="5"/>
        <v>98000</v>
      </c>
      <c r="F97" s="1">
        <f t="shared" si="6"/>
        <v>147198.74912636649</v>
      </c>
    </row>
    <row r="98" spans="2:6" x14ac:dyDescent="0.25">
      <c r="B98">
        <v>89</v>
      </c>
      <c r="C98" s="1">
        <f>E5</f>
        <v>1000</v>
      </c>
      <c r="D98" s="1">
        <f>F97 * (E7 / 100)</f>
        <v>1177.5899930109319</v>
      </c>
      <c r="E98" s="1">
        <f t="shared" si="5"/>
        <v>99000</v>
      </c>
      <c r="F98" s="1">
        <f t="shared" si="6"/>
        <v>149376.33911937743</v>
      </c>
    </row>
    <row r="99" spans="2:6" x14ac:dyDescent="0.25">
      <c r="B99">
        <v>90</v>
      </c>
      <c r="C99" s="1">
        <f>E5</f>
        <v>1000</v>
      </c>
      <c r="D99" s="1">
        <f>F98 * (E7 / 100)</f>
        <v>1195.0107129550195</v>
      </c>
      <c r="E99" s="1">
        <f t="shared" si="5"/>
        <v>100000</v>
      </c>
      <c r="F99" s="1">
        <f t="shared" si="6"/>
        <v>151571.34983233246</v>
      </c>
    </row>
    <row r="100" spans="2:6" x14ac:dyDescent="0.25">
      <c r="B100">
        <v>91</v>
      </c>
      <c r="C100" s="1">
        <f>E5</f>
        <v>1000</v>
      </c>
      <c r="D100" s="1">
        <f>F99 * (E7 / 100)</f>
        <v>1212.5707986586597</v>
      </c>
      <c r="E100" s="1">
        <f t="shared" si="5"/>
        <v>101000</v>
      </c>
      <c r="F100" s="1">
        <f t="shared" si="6"/>
        <v>153783.92063099111</v>
      </c>
    </row>
    <row r="101" spans="2:6" x14ac:dyDescent="0.25">
      <c r="B101">
        <v>92</v>
      </c>
      <c r="C101" s="1">
        <f>E5</f>
        <v>1000</v>
      </c>
      <c r="D101" s="1">
        <f>F100 * (E7 / 100)</f>
        <v>1230.2713650479288</v>
      </c>
      <c r="E101" s="1">
        <f t="shared" si="5"/>
        <v>102000</v>
      </c>
      <c r="F101" s="1">
        <f t="shared" si="6"/>
        <v>156014.19199603904</v>
      </c>
    </row>
    <row r="102" spans="2:6" x14ac:dyDescent="0.25">
      <c r="B102">
        <v>93</v>
      </c>
      <c r="C102" s="1">
        <f>E5</f>
        <v>1000</v>
      </c>
      <c r="D102" s="1">
        <f>F101 * (E7 / 100)</f>
        <v>1248.1135359683124</v>
      </c>
      <c r="E102" s="1">
        <f t="shared" si="5"/>
        <v>103000</v>
      </c>
      <c r="F102" s="1">
        <f t="shared" si="6"/>
        <v>158262.30553200736</v>
      </c>
    </row>
    <row r="103" spans="2:6" x14ac:dyDescent="0.25">
      <c r="B103">
        <v>94</v>
      </c>
      <c r="C103" s="1">
        <f>E5</f>
        <v>1000</v>
      </c>
      <c r="D103" s="1">
        <f>F102 * (E7 / 100)</f>
        <v>1266.0984442560589</v>
      </c>
      <c r="E103" s="1">
        <f t="shared" si="5"/>
        <v>104000</v>
      </c>
      <c r="F103" s="1">
        <f t="shared" si="6"/>
        <v>160528.40397626342</v>
      </c>
    </row>
    <row r="104" spans="2:6" x14ac:dyDescent="0.25">
      <c r="B104">
        <v>95</v>
      </c>
      <c r="C104" s="1">
        <f>E5</f>
        <v>1000</v>
      </c>
      <c r="D104" s="1">
        <f>F103 * (E7 / 100)</f>
        <v>1284.2272318101075</v>
      </c>
      <c r="E104" s="1">
        <f t="shared" si="5"/>
        <v>105000</v>
      </c>
      <c r="F104" s="1">
        <f t="shared" si="6"/>
        <v>162812.63120807352</v>
      </c>
    </row>
    <row r="105" spans="2:6" x14ac:dyDescent="0.25">
      <c r="B105">
        <v>96</v>
      </c>
      <c r="C105" s="1">
        <f>E5</f>
        <v>1000</v>
      </c>
      <c r="D105" s="1">
        <f>F104 * (E7 / 100)</f>
        <v>1302.5010496645882</v>
      </c>
      <c r="E105" s="1">
        <f t="shared" si="5"/>
        <v>106000</v>
      </c>
      <c r="F105" s="1">
        <f t="shared" si="6"/>
        <v>165115.13225773812</v>
      </c>
    </row>
    <row r="106" spans="2:6" x14ac:dyDescent="0.25">
      <c r="B106">
        <v>97</v>
      </c>
      <c r="C106" s="1">
        <f>E5</f>
        <v>1000</v>
      </c>
      <c r="D106" s="1">
        <f>F105 * (E7 / 100)</f>
        <v>1320.9210580619049</v>
      </c>
      <c r="E106" s="1">
        <f t="shared" si="5"/>
        <v>107000</v>
      </c>
      <c r="F106" s="1">
        <f t="shared" si="6"/>
        <v>167436.05331580003</v>
      </c>
    </row>
    <row r="107" spans="2:6" x14ac:dyDescent="0.25">
      <c r="B107">
        <v>98</v>
      </c>
      <c r="C107" s="1">
        <f>E5</f>
        <v>1000</v>
      </c>
      <c r="D107" s="1">
        <f>F106 * (E7 / 100)</f>
        <v>1339.4884265264002</v>
      </c>
      <c r="E107" s="1">
        <f t="shared" ref="E107:E129" si="7">E106 + C107</f>
        <v>108000</v>
      </c>
      <c r="F107" s="1">
        <f t="shared" ref="F107:F129" si="8">F106 + C107 + D107</f>
        <v>169775.54174232643</v>
      </c>
    </row>
    <row r="108" spans="2:6" x14ac:dyDescent="0.25">
      <c r="B108">
        <v>99</v>
      </c>
      <c r="C108" s="1">
        <f>E5</f>
        <v>1000</v>
      </c>
      <c r="D108" s="1">
        <f>F107 * (E7 / 100)</f>
        <v>1358.2043339386114</v>
      </c>
      <c r="E108" s="1">
        <f t="shared" si="7"/>
        <v>109000</v>
      </c>
      <c r="F108" s="1">
        <f t="shared" si="8"/>
        <v>172133.74607626503</v>
      </c>
    </row>
    <row r="109" spans="2:6" x14ac:dyDescent="0.25">
      <c r="B109">
        <v>100</v>
      </c>
      <c r="C109" s="1">
        <f>E5</f>
        <v>1000</v>
      </c>
      <c r="D109" s="1">
        <f>F108 * (E7 / 100)</f>
        <v>1377.0699686101202</v>
      </c>
      <c r="E109" s="1">
        <f t="shared" si="7"/>
        <v>110000</v>
      </c>
      <c r="F109" s="1">
        <f t="shared" si="8"/>
        <v>174510.81604487516</v>
      </c>
    </row>
    <row r="110" spans="2:6" x14ac:dyDescent="0.25">
      <c r="B110">
        <v>101</v>
      </c>
      <c r="C110" s="1">
        <f>E5</f>
        <v>1000</v>
      </c>
      <c r="D110" s="1">
        <f>F109 * (E7 / 100)</f>
        <v>1396.0865283590012</v>
      </c>
      <c r="E110" s="1">
        <f t="shared" si="7"/>
        <v>111000</v>
      </c>
      <c r="F110" s="1">
        <f t="shared" si="8"/>
        <v>176906.90257323417</v>
      </c>
    </row>
    <row r="111" spans="2:6" x14ac:dyDescent="0.25">
      <c r="B111">
        <v>102</v>
      </c>
      <c r="C111" s="1">
        <f>E5</f>
        <v>1000</v>
      </c>
      <c r="D111" s="1">
        <f>F110 * (E7 / 100)</f>
        <v>1415.2552205858733</v>
      </c>
      <c r="E111" s="1">
        <f t="shared" si="7"/>
        <v>112000</v>
      </c>
      <c r="F111" s="1">
        <f t="shared" si="8"/>
        <v>179322.15779382005</v>
      </c>
    </row>
    <row r="112" spans="2:6" x14ac:dyDescent="0.25">
      <c r="B112">
        <v>103</v>
      </c>
      <c r="C112" s="1">
        <f>E5</f>
        <v>1000</v>
      </c>
      <c r="D112" s="1">
        <f>F111 * (E7 / 100)</f>
        <v>1434.5772623505604</v>
      </c>
      <c r="E112" s="1">
        <f t="shared" si="7"/>
        <v>113000</v>
      </c>
      <c r="F112" s="1">
        <f t="shared" si="8"/>
        <v>181756.73505617061</v>
      </c>
    </row>
    <row r="113" spans="2:6" x14ac:dyDescent="0.25">
      <c r="B113">
        <v>104</v>
      </c>
      <c r="C113" s="1">
        <f>E5</f>
        <v>1000</v>
      </c>
      <c r="D113" s="1">
        <f>F112 * (E7 / 100)</f>
        <v>1454.0538804493649</v>
      </c>
      <c r="E113" s="1">
        <f t="shared" si="7"/>
        <v>114000</v>
      </c>
      <c r="F113" s="1">
        <f t="shared" si="8"/>
        <v>184210.78893661997</v>
      </c>
    </row>
    <row r="114" spans="2:6" x14ac:dyDescent="0.25">
      <c r="B114">
        <v>105</v>
      </c>
      <c r="C114" s="1">
        <f>E5</f>
        <v>1000</v>
      </c>
      <c r="D114" s="1">
        <f>F113 * (E7 / 100)</f>
        <v>1473.6863114929597</v>
      </c>
      <c r="E114" s="1">
        <f t="shared" si="7"/>
        <v>115000</v>
      </c>
      <c r="F114" s="1">
        <f t="shared" si="8"/>
        <v>186684.47524811293</v>
      </c>
    </row>
    <row r="115" spans="2:6" x14ac:dyDescent="0.25">
      <c r="B115">
        <v>106</v>
      </c>
      <c r="C115" s="1">
        <f>E5</f>
        <v>1000</v>
      </c>
      <c r="D115" s="1">
        <f>F114 * (E7 / 100)</f>
        <v>1493.4758019849035</v>
      </c>
      <c r="E115" s="1">
        <f t="shared" si="7"/>
        <v>116000</v>
      </c>
      <c r="F115" s="1">
        <f t="shared" si="8"/>
        <v>189177.95105009782</v>
      </c>
    </row>
    <row r="116" spans="2:6" x14ac:dyDescent="0.25">
      <c r="B116">
        <v>107</v>
      </c>
      <c r="C116" s="1">
        <f>E5</f>
        <v>1000</v>
      </c>
      <c r="D116" s="1">
        <f>F115 * (E7 / 100)</f>
        <v>1513.4236084007825</v>
      </c>
      <c r="E116" s="1">
        <f t="shared" si="7"/>
        <v>117000</v>
      </c>
      <c r="F116" s="1">
        <f t="shared" si="8"/>
        <v>191691.37465849859</v>
      </c>
    </row>
    <row r="117" spans="2:6" x14ac:dyDescent="0.25">
      <c r="B117">
        <v>108</v>
      </c>
      <c r="C117" s="1">
        <f>E5</f>
        <v>1000</v>
      </c>
      <c r="D117" s="1">
        <f>F116 * (E7 / 100)</f>
        <v>1533.5309972679888</v>
      </c>
      <c r="E117" s="1">
        <f t="shared" si="7"/>
        <v>118000</v>
      </c>
      <c r="F117" s="1">
        <f t="shared" si="8"/>
        <v>194224.90565576658</v>
      </c>
    </row>
    <row r="118" spans="2:6" x14ac:dyDescent="0.25">
      <c r="B118">
        <v>109</v>
      </c>
      <c r="C118" s="1">
        <f>E5</f>
        <v>1000</v>
      </c>
      <c r="D118" s="1">
        <f>F117 * (E7 / 100)</f>
        <v>1553.7992452461326</v>
      </c>
      <c r="E118" s="1">
        <f t="shared" si="7"/>
        <v>119000</v>
      </c>
      <c r="F118" s="1">
        <f t="shared" si="8"/>
        <v>196778.70490101271</v>
      </c>
    </row>
    <row r="119" spans="2:6" x14ac:dyDescent="0.25">
      <c r="B119">
        <v>110</v>
      </c>
      <c r="C119" s="1">
        <f>E5</f>
        <v>1000</v>
      </c>
      <c r="D119" s="1">
        <f>F118 * (E7 / 100)</f>
        <v>1574.2296392081016</v>
      </c>
      <c r="E119" s="1">
        <f t="shared" si="7"/>
        <v>120000</v>
      </c>
      <c r="F119" s="1">
        <f t="shared" si="8"/>
        <v>199352.9345402208</v>
      </c>
    </row>
    <row r="120" spans="2:6" x14ac:dyDescent="0.25">
      <c r="B120">
        <v>111</v>
      </c>
      <c r="C120" s="1">
        <f>E5</f>
        <v>1000</v>
      </c>
      <c r="D120" s="1">
        <f>F119 * (E7 / 100)</f>
        <v>1594.8234763217665</v>
      </c>
      <c r="E120" s="1">
        <f t="shared" si="7"/>
        <v>121000</v>
      </c>
      <c r="F120" s="1">
        <f t="shared" si="8"/>
        <v>201947.75801654256</v>
      </c>
    </row>
    <row r="121" spans="2:6" x14ac:dyDescent="0.25">
      <c r="B121">
        <v>112</v>
      </c>
      <c r="C121" s="1">
        <f>E5</f>
        <v>1000</v>
      </c>
      <c r="D121" s="1">
        <f>F120 * (E7 / 100)</f>
        <v>1615.5820641323405</v>
      </c>
      <c r="E121" s="1">
        <f t="shared" si="7"/>
        <v>122000</v>
      </c>
      <c r="F121" s="1">
        <f t="shared" si="8"/>
        <v>204563.34008067491</v>
      </c>
    </row>
    <row r="122" spans="2:6" x14ac:dyDescent="0.25">
      <c r="B122">
        <v>113</v>
      </c>
      <c r="C122" s="1">
        <f>E5</f>
        <v>1000</v>
      </c>
      <c r="D122" s="1">
        <f>F121 * (E7 / 100)</f>
        <v>1636.5067206453994</v>
      </c>
      <c r="E122" s="1">
        <f t="shared" si="7"/>
        <v>123000</v>
      </c>
      <c r="F122" s="1">
        <f t="shared" si="8"/>
        <v>207199.84680132032</v>
      </c>
    </row>
    <row r="123" spans="2:6" x14ac:dyDescent="0.25">
      <c r="B123">
        <v>114</v>
      </c>
      <c r="C123" s="1">
        <f>E5</f>
        <v>1000</v>
      </c>
      <c r="D123" s="1">
        <f>F122 * (E7 / 100)</f>
        <v>1657.5987744105626</v>
      </c>
      <c r="E123" s="1">
        <f t="shared" si="7"/>
        <v>124000</v>
      </c>
      <c r="F123" s="1">
        <f t="shared" si="8"/>
        <v>209857.44557573088</v>
      </c>
    </row>
    <row r="124" spans="2:6" x14ac:dyDescent="0.25">
      <c r="B124">
        <v>115</v>
      </c>
      <c r="C124" s="1">
        <f>E5</f>
        <v>1000</v>
      </c>
      <c r="D124" s="1">
        <f>F123 * (E7 / 100)</f>
        <v>1678.859564605847</v>
      </c>
      <c r="E124" s="1">
        <f t="shared" si="7"/>
        <v>125000</v>
      </c>
      <c r="F124" s="1">
        <f t="shared" si="8"/>
        <v>212536.30514033671</v>
      </c>
    </row>
    <row r="125" spans="2:6" x14ac:dyDescent="0.25">
      <c r="B125">
        <v>116</v>
      </c>
      <c r="C125" s="1">
        <f>E5</f>
        <v>1000</v>
      </c>
      <c r="D125" s="1">
        <f>F124 * (E7 / 100)</f>
        <v>1700.2904411226937</v>
      </c>
      <c r="E125" s="1">
        <f t="shared" si="7"/>
        <v>126000</v>
      </c>
      <c r="F125" s="1">
        <f t="shared" si="8"/>
        <v>215236.59558145941</v>
      </c>
    </row>
    <row r="126" spans="2:6" x14ac:dyDescent="0.25">
      <c r="B126">
        <v>117</v>
      </c>
      <c r="C126" s="1">
        <f>E5</f>
        <v>1000</v>
      </c>
      <c r="D126" s="1">
        <f>F125 * (E7 / 100)</f>
        <v>1721.8927646516752</v>
      </c>
      <c r="E126" s="1">
        <f t="shared" si="7"/>
        <v>127000</v>
      </c>
      <c r="F126" s="1">
        <f t="shared" si="8"/>
        <v>217958.48834611109</v>
      </c>
    </row>
    <row r="127" spans="2:6" x14ac:dyDescent="0.25">
      <c r="B127">
        <v>118</v>
      </c>
      <c r="C127" s="1">
        <f>E5</f>
        <v>1000</v>
      </c>
      <c r="D127" s="1">
        <f>F126 * (E7 / 100)</f>
        <v>1743.6679067688888</v>
      </c>
      <c r="E127" s="1">
        <f t="shared" si="7"/>
        <v>128000</v>
      </c>
      <c r="F127" s="1">
        <f t="shared" si="8"/>
        <v>220702.15625287997</v>
      </c>
    </row>
    <row r="128" spans="2:6" x14ac:dyDescent="0.25">
      <c r="B128">
        <v>119</v>
      </c>
      <c r="C128" s="1">
        <f>E5</f>
        <v>1000</v>
      </c>
      <c r="D128" s="1">
        <f>F127 * (E7 / 100)</f>
        <v>1765.6172500230398</v>
      </c>
      <c r="E128" s="1">
        <f t="shared" si="7"/>
        <v>129000</v>
      </c>
      <c r="F128" s="1">
        <f t="shared" si="8"/>
        <v>223467.773502903</v>
      </c>
    </row>
    <row r="129" spans="2:6" x14ac:dyDescent="0.25">
      <c r="B129">
        <v>120</v>
      </c>
      <c r="C129" s="1">
        <f>E5</f>
        <v>1000</v>
      </c>
      <c r="D129" s="1">
        <f>F128 * (E7 / 100)</f>
        <v>1787.7421880232241</v>
      </c>
      <c r="E129" s="1">
        <f t="shared" si="7"/>
        <v>130000</v>
      </c>
      <c r="F129" s="1">
        <f t="shared" si="8"/>
        <v>226255.51569092623</v>
      </c>
    </row>
  </sheetData>
  <mergeCells count="12">
    <mergeCell ref="H16:I16"/>
    <mergeCell ref="A2:J2"/>
    <mergeCell ref="H13:I13"/>
    <mergeCell ref="H14:I14"/>
    <mergeCell ref="H9:I9"/>
    <mergeCell ref="H10:I10"/>
    <mergeCell ref="H11:I11"/>
    <mergeCell ref="H12:I12"/>
    <mergeCell ref="H4:I4"/>
    <mergeCell ref="H5:I5"/>
    <mergeCell ref="H6:I6"/>
    <mergeCell ref="H7:I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Simulador FII</vt:lpstr>
      <vt:lpstr>Aporte</vt:lpstr>
      <vt:lpstr>Patrimonio</vt:lpstr>
      <vt:lpstr>QTD_Anos</vt:lpstr>
      <vt:lpstr>Rendimento_Carteira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Claudenir Morais</cp:lastModifiedBy>
  <dcterms:created xsi:type="dcterms:W3CDTF">2025-06-24T02:50:34Z</dcterms:created>
  <dcterms:modified xsi:type="dcterms:W3CDTF">2025-06-25T02:00:19Z</dcterms:modified>
</cp:coreProperties>
</file>