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 firstSheet="3" activeTab="7"/>
  </bookViews>
  <sheets>
    <sheet name="Vendas" sheetId="1" r:id="rId1"/>
    <sheet name="Total Categoria" sheetId="4" r:id="rId2"/>
    <sheet name="Forma Pagamento" sheetId="2" r:id="rId3"/>
    <sheet name="Faturamento" sheetId="5" r:id="rId4"/>
    <sheet name="Produto_Vendido" sheetId="8" r:id="rId5"/>
    <sheet name="Dia de maior venda" sheetId="6" r:id="rId6"/>
    <sheet name="Resumo" sheetId="3" r:id="rId7"/>
    <sheet name="Dashboard" sheetId="7" r:id="rId8"/>
  </sheets>
  <calcPr calcId="144525"/>
  <pivotCaches>
    <pivotCache cacheId="0" r:id="rId9"/>
  </pivotCaches>
</workbook>
</file>

<file path=xl/calcChain.xml><?xml version="1.0" encoding="utf-8"?>
<calcChain xmlns="http://schemas.openxmlformats.org/spreadsheetml/2006/main">
  <c r="B7" i="7" l="1"/>
  <c r="B6" i="7"/>
  <c r="B5" i="7"/>
  <c r="B4" i="7"/>
  <c r="B3" i="7"/>
  <c r="G2" i="1" l="1"/>
  <c r="G4" i="1"/>
  <c r="G3" i="1"/>
  <c r="G5" i="1"/>
  <c r="G6" i="1"/>
  <c r="G7" i="1"/>
  <c r="G8" i="1"/>
  <c r="G9" i="1"/>
  <c r="G10" i="1"/>
  <c r="G11" i="1"/>
  <c r="G12" i="1" l="1"/>
</calcChain>
</file>

<file path=xl/sharedStrings.xml><?xml version="1.0" encoding="utf-8"?>
<sst xmlns="http://schemas.openxmlformats.org/spreadsheetml/2006/main" count="124" uniqueCount="47">
  <si>
    <t>Data da Venda</t>
  </si>
  <si>
    <t>Produto</t>
  </si>
  <si>
    <t>Categoria</t>
  </si>
  <si>
    <t>Quantidade</t>
  </si>
  <si>
    <t>Preço Unitário (R$)</t>
  </si>
  <si>
    <t>Forma de Pagamento</t>
  </si>
  <si>
    <t>Caderno Espiral</t>
  </si>
  <si>
    <t>Papelaria</t>
  </si>
  <si>
    <t>Dinheiro</t>
  </si>
  <si>
    <t>Caneta Azul</t>
  </si>
  <si>
    <t>Escritório</t>
  </si>
  <si>
    <t>Cartão</t>
  </si>
  <si>
    <t>Cola Branca</t>
  </si>
  <si>
    <t>Pix</t>
  </si>
  <si>
    <t>Mochila Escolar</t>
  </si>
  <si>
    <t>Acessórios</t>
  </si>
  <si>
    <t>Lápis de Cor</t>
  </si>
  <si>
    <t>Escolar</t>
  </si>
  <si>
    <t>Tesoura Pequena</t>
  </si>
  <si>
    <t>Régua 30cm</t>
  </si>
  <si>
    <t>Apontador Duplo</t>
  </si>
  <si>
    <t>Estojo Simples</t>
  </si>
  <si>
    <t>Caneta Preta</t>
  </si>
  <si>
    <t>Total geral de vendas no mês: R$ 516,74</t>
  </si>
  <si>
    <t>Produto mais vendido (por quantidade): Caneta Preta</t>
  </si>
  <si>
    <t>Forma de pagamento mais utilizada: Cartão</t>
  </si>
  <si>
    <t>Total de Venda</t>
  </si>
  <si>
    <t>Rótulos de Linha</t>
  </si>
  <si>
    <t>Total Geral</t>
  </si>
  <si>
    <t>Soma de Quantidade</t>
  </si>
  <si>
    <t>Número de Vendas</t>
  </si>
  <si>
    <t>Categoria que mais faturou: Escritório</t>
  </si>
  <si>
    <t>Soma de Total de Venda</t>
  </si>
  <si>
    <t>Métrica</t>
  </si>
  <si>
    <t>Resultado</t>
  </si>
  <si>
    <t>Total geral de vendas</t>
  </si>
  <si>
    <t>Produto mais vendido (em quantidade)</t>
  </si>
  <si>
    <t>Categoria com maior faturamento</t>
  </si>
  <si>
    <t>Forma de pagamento mais usada</t>
  </si>
  <si>
    <t>Dia com maior volume de vendas</t>
  </si>
  <si>
    <t>Observações:</t>
  </si>
  <si>
    <t>Os produtos de menor valor são os mais vendidos em volume.</t>
  </si>
  <si>
    <t>A categoria “Acessórios” vende menos, mas tem maior valor unitário, gerando mais faturamento.</t>
  </si>
  <si>
    <t>A forma de pagamento mais usada foi o cartão, o que pode indicar preferência por crédito ou débito.</t>
  </si>
  <si>
    <t>Apesar da categoria Escolar ter alto volume de vendas, seus preços baixos resultaram em menor faturamento.</t>
  </si>
  <si>
    <t>Dashboard – Análise de Vendas</t>
  </si>
  <si>
    <t>Esta análise mostra as vendas realizadas em abril/2025, destacando os produtos mais vendidos, as formas de pagamento preferidas e as categorias com maior faturamento.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</si>
</sst>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2" fontId="0" fillId="0" borderId="6" xfId="0" applyNumberFormat="1" applyBorder="1" applyAlignment="1">
      <alignment vertical="center" wrapText="1"/>
    </xf>
    <xf numFmtId="2" fontId="1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8" fontId="0" fillId="0" borderId="7" xfId="0" applyNumberFormat="1" applyBorder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8" xfId="0" applyFill="1" applyBorder="1"/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Alignment="1"/>
    <xf numFmtId="8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8" fontId="0" fillId="0" borderId="0" xfId="0" applyNumberFormat="1"/>
    <xf numFmtId="14" fontId="0" fillId="0" borderId="0" xfId="0" applyNumberFormat="1"/>
    <xf numFmtId="0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0" xfId="0" pivotButton="1" applyBorder="1"/>
    <xf numFmtId="0" fontId="0" fillId="0" borderId="0" xfId="0" applyBorder="1"/>
    <xf numFmtId="0" fontId="1" fillId="2" borderId="0" xfId="0" applyFont="1" applyFill="1" applyBorder="1"/>
    <xf numFmtId="2" fontId="0" fillId="0" borderId="9" xfId="0" applyNumberFormat="1" applyBorder="1"/>
    <xf numFmtId="0" fontId="1" fillId="3" borderId="0" xfId="0" applyFont="1" applyFill="1" applyBorder="1"/>
    <xf numFmtId="0" fontId="1" fillId="2" borderId="0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5">
    <dxf>
      <border>
        <top style="thin">
          <color indexed="64"/>
        </top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Light16"/>
  <colors>
    <mruColors>
      <color rgb="FFCCCCFF"/>
      <color rgb="FFCCFFCC"/>
      <color rgb="FFFF9966"/>
      <color rgb="FFFFFF99"/>
      <color rgb="FFFF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Análise de Vendas Simples.xlsx]Total Categoria!Tabela dinâmica1</c:name>
    <c:fmtId val="2"/>
  </c:pivotSource>
  <c:chart>
    <c:title>
      <c:layout>
        <c:manualLayout>
          <c:xMode val="edge"/>
          <c:yMode val="edge"/>
          <c:x val="0.43000000000000005"/>
          <c:y val="6.3794109069699623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Categoria'!$B$3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'Total Categoria'!$A$4:$A$8</c:f>
              <c:strCache>
                <c:ptCount val="4"/>
                <c:pt idx="0">
                  <c:v>Acessórios</c:v>
                </c:pt>
                <c:pt idx="1">
                  <c:v>Escolar</c:v>
                </c:pt>
                <c:pt idx="2">
                  <c:v>Escritório</c:v>
                </c:pt>
                <c:pt idx="3">
                  <c:v>Papelaria</c:v>
                </c:pt>
              </c:strCache>
            </c:strRef>
          </c:cat>
          <c:val>
            <c:numRef>
              <c:f>'Total Categoria'!$B$4:$B$8</c:f>
              <c:numCache>
                <c:formatCode>General</c:formatCode>
                <c:ptCount val="4"/>
                <c:pt idx="0">
                  <c:v>5</c:v>
                </c:pt>
                <c:pt idx="1">
                  <c:v>23</c:v>
                </c:pt>
                <c:pt idx="2">
                  <c:v>27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09120"/>
        <c:axId val="204869568"/>
      </c:barChart>
      <c:catAx>
        <c:axId val="1815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69568"/>
        <c:crosses val="autoZero"/>
        <c:auto val="1"/>
        <c:lblAlgn val="ctr"/>
        <c:lblOffset val="100"/>
        <c:noMultiLvlLbl val="0"/>
      </c:catAx>
      <c:valAx>
        <c:axId val="2048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152777777777777"/>
          <c:y val="5.555555555555555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'Forma Pagamento'!$B$1</c:f>
              <c:strCache>
                <c:ptCount val="1"/>
                <c:pt idx="0">
                  <c:v>Número de Vendas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'Forma Pagamento'!$A$2:$A$4</c:f>
              <c:strCache>
                <c:ptCount val="3"/>
                <c:pt idx="0">
                  <c:v>Dinheiro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'Forma Pagamento'!$B$2:$B$4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95284339457567"/>
          <c:y val="0.37668124817731119"/>
          <c:w val="0.13586866347588905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Análise de Vendas Simples.xlsx]Dia de maior venda!Tabela dinâmica3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 de maior venda'!$B$3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'Dia de maior venda'!$A$4:$A$14</c:f>
              <c:strCache>
                <c:ptCount val="10"/>
                <c:pt idx="0">
                  <c:v>01/04/2025</c:v>
                </c:pt>
                <c:pt idx="1">
                  <c:v>03/04/2025</c:v>
                </c:pt>
                <c:pt idx="2">
                  <c:v>05/04/2025</c:v>
                </c:pt>
                <c:pt idx="3">
                  <c:v>06/04/2025</c:v>
                </c:pt>
                <c:pt idx="4">
                  <c:v>08/04/2025</c:v>
                </c:pt>
                <c:pt idx="5">
                  <c:v>10/04/2025</c:v>
                </c:pt>
                <c:pt idx="6">
                  <c:v>13/04/2025</c:v>
                </c:pt>
                <c:pt idx="7">
                  <c:v>15/04/2025</c:v>
                </c:pt>
                <c:pt idx="8">
                  <c:v>17/04/2025</c:v>
                </c:pt>
                <c:pt idx="9">
                  <c:v>20/04/2025</c:v>
                </c:pt>
              </c:strCache>
            </c:strRef>
          </c:cat>
          <c:val>
            <c:numRef>
              <c:f>'Dia de maior venda'!$B$4:$B$14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5088"/>
        <c:axId val="204872448"/>
      </c:barChart>
      <c:catAx>
        <c:axId val="20674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72448"/>
        <c:crosses val="autoZero"/>
        <c:auto val="1"/>
        <c:lblAlgn val="ctr"/>
        <c:lblOffset val="100"/>
        <c:noMultiLvlLbl val="0"/>
      </c:catAx>
      <c:valAx>
        <c:axId val="2048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4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Dashboard!$A$10:$A$13</c:f>
              <c:strCache>
                <c:ptCount val="4"/>
                <c:pt idx="0">
                  <c:v>Rótulos de Linha</c:v>
                </c:pt>
                <c:pt idx="1">
                  <c:v>Acessórios</c:v>
                </c:pt>
                <c:pt idx="2">
                  <c:v>Escolar</c:v>
                </c:pt>
                <c:pt idx="3">
                  <c:v>Escritório</c:v>
                </c:pt>
              </c:strCache>
            </c:strRef>
          </c:cat>
          <c:val>
            <c:numRef>
              <c:f>Dashboard!$B$10:$B$13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224.8</c:v>
                </c:pt>
                <c:pt idx="2">
                  <c:v>115.24</c:v>
                </c:pt>
                <c:pt idx="3">
                  <c:v>67.5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8144"/>
        <c:axId val="206144064"/>
      </c:barChart>
      <c:catAx>
        <c:axId val="20755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44064"/>
        <c:crosses val="autoZero"/>
        <c:auto val="1"/>
        <c:lblAlgn val="ctr"/>
        <c:lblOffset val="100"/>
        <c:noMultiLvlLbl val="0"/>
      </c:catAx>
      <c:valAx>
        <c:axId val="2061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Faturamento por Categoria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Dashboard!$B$10</c:f>
              <c:strCache>
                <c:ptCount val="1"/>
                <c:pt idx="0">
                  <c:v>Soma de Total de Venda</c:v>
                </c:pt>
              </c:strCache>
            </c:strRef>
          </c:tx>
          <c:spPr>
            <a:solidFill>
              <a:srgbClr val="FF9966"/>
            </a:solidFill>
          </c:spPr>
          <c:invertIfNegative val="0"/>
          <c:cat>
            <c:strRef>
              <c:f>Dashboard!$A$11:$A$14</c:f>
              <c:strCache>
                <c:ptCount val="4"/>
                <c:pt idx="0">
                  <c:v>Acessórios</c:v>
                </c:pt>
                <c:pt idx="1">
                  <c:v>Escolar</c:v>
                </c:pt>
                <c:pt idx="2">
                  <c:v>Escritório</c:v>
                </c:pt>
                <c:pt idx="3">
                  <c:v>Papelaria</c:v>
                </c:pt>
              </c:strCache>
            </c:strRef>
          </c:cat>
          <c:val>
            <c:numRef>
              <c:f>Dashboard!$B$11:$B$14</c:f>
              <c:numCache>
                <c:formatCode>0.00</c:formatCode>
                <c:ptCount val="4"/>
                <c:pt idx="0">
                  <c:v>224.8</c:v>
                </c:pt>
                <c:pt idx="1">
                  <c:v>115.24</c:v>
                </c:pt>
                <c:pt idx="2">
                  <c:v>67.5</c:v>
                </c:pt>
                <c:pt idx="3">
                  <c:v>109.2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0192"/>
        <c:axId val="206148096"/>
      </c:barChart>
      <c:catAx>
        <c:axId val="2075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48096"/>
        <c:crosses val="autoZero"/>
        <c:auto val="1"/>
        <c:lblAlgn val="ctr"/>
        <c:lblOffset val="100"/>
        <c:noMultiLvlLbl val="0"/>
      </c:catAx>
      <c:valAx>
        <c:axId val="2061480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0756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pt-BR" sz="1800"/>
              <a:t>Formas de Pagamento</a:t>
            </a:r>
            <a:endParaRPr lang="en-US" sz="1800"/>
          </a:p>
        </c:rich>
      </c:tx>
      <c:layout>
        <c:manualLayout>
          <c:xMode val="edge"/>
          <c:yMode val="edge"/>
          <c:x val="0.2276076790818394"/>
          <c:y val="4.1666666666666664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Dashboard!$B$16</c:f>
              <c:strCache>
                <c:ptCount val="1"/>
                <c:pt idx="0">
                  <c:v>Número de Vendas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Dashboard!$A$17:$A$19</c:f>
              <c:strCache>
                <c:ptCount val="3"/>
                <c:pt idx="0">
                  <c:v>Dinheiro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Dashboard!$B$17:$B$19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pivotSource>
    <c:name>[1 - Análise de Vendas Simples.xlsx]Produto_Vendido!Tabela dinâmica1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Produtos Mais Vendidos</a:t>
            </a:r>
          </a:p>
        </c:rich>
      </c:tx>
      <c:layout>
        <c:manualLayout>
          <c:xMode val="edge"/>
          <c:yMode val="edge"/>
          <c:x val="0.34619875420214241"/>
          <c:y val="5.065819214757538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Produto_Vendido!$B$3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Produto_Vendido!$A$4:$A$14</c:f>
              <c:strCache>
                <c:ptCount val="10"/>
                <c:pt idx="0">
                  <c:v>Apontador Duplo</c:v>
                </c:pt>
                <c:pt idx="1">
                  <c:v>Caderno Espiral</c:v>
                </c:pt>
                <c:pt idx="2">
                  <c:v>Caneta Azul</c:v>
                </c:pt>
                <c:pt idx="3">
                  <c:v>Caneta Preta</c:v>
                </c:pt>
                <c:pt idx="4">
                  <c:v>Cola Branca</c:v>
                </c:pt>
                <c:pt idx="5">
                  <c:v>Estojo Simples</c:v>
                </c:pt>
                <c:pt idx="6">
                  <c:v>Lápis de Cor</c:v>
                </c:pt>
                <c:pt idx="7">
                  <c:v>Mochila Escolar</c:v>
                </c:pt>
                <c:pt idx="8">
                  <c:v>Régua 30cm</c:v>
                </c:pt>
                <c:pt idx="9">
                  <c:v>Tesoura Pequena</c:v>
                </c:pt>
              </c:strCache>
            </c:strRef>
          </c:cat>
          <c:val>
            <c:numRef>
              <c:f>Produto_Vendido!$B$4:$B$14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07072"/>
        <c:axId val="206150976"/>
      </c:barChart>
      <c:catAx>
        <c:axId val="181507072"/>
        <c:scaling>
          <c:orientation val="minMax"/>
        </c:scaling>
        <c:delete val="0"/>
        <c:axPos val="l"/>
        <c:majorTickMark val="out"/>
        <c:minorTickMark val="none"/>
        <c:tickLblPos val="nextTo"/>
        <c:crossAx val="206150976"/>
        <c:crosses val="autoZero"/>
        <c:auto val="1"/>
        <c:lblAlgn val="ctr"/>
        <c:lblOffset val="100"/>
        <c:noMultiLvlLbl val="0"/>
      </c:catAx>
      <c:valAx>
        <c:axId val="206150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15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4</xdr:col>
      <xdr:colOff>590550</xdr:colOff>
      <xdr:row>31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9525</xdr:rowOff>
    </xdr:from>
    <xdr:to>
      <xdr:col>9</xdr:col>
      <xdr:colOff>190500</xdr:colOff>
      <xdr:row>31</xdr:row>
      <xdr:rowOff>85725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180975</xdr:rowOff>
    </xdr:from>
    <xdr:to>
      <xdr:col>10</xdr:col>
      <xdr:colOff>152400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13</xdr:col>
      <xdr:colOff>304800</xdr:colOff>
      <xdr:row>14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33</xdr:row>
      <xdr:rowOff>152400</xdr:rowOff>
    </xdr:from>
    <xdr:to>
      <xdr:col>4</xdr:col>
      <xdr:colOff>876300</xdr:colOff>
      <xdr:row>38</xdr:row>
      <xdr:rowOff>171450</xdr:rowOff>
    </xdr:to>
    <xdr:sp macro="" textlink="">
      <xdr:nvSpPr>
        <xdr:cNvPr id="7" name="Retângulo de cantos arredondados 6"/>
        <xdr:cNvSpPr/>
      </xdr:nvSpPr>
      <xdr:spPr>
        <a:xfrm>
          <a:off x="3086100" y="8343900"/>
          <a:ext cx="2266950" cy="971550"/>
        </a:xfrm>
        <a:prstGeom prst="roundRect">
          <a:avLst/>
        </a:prstGeom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Total Geral de Vendas</a:t>
          </a:r>
        </a:p>
        <a:p>
          <a:pPr algn="ctr"/>
          <a:r>
            <a:rPr lang="pt-B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R$ 516,74</a:t>
          </a:r>
          <a:r>
            <a:rPr lang="pt-BR" sz="1400" b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4</xdr:col>
      <xdr:colOff>1181099</xdr:colOff>
      <xdr:row>33</xdr:row>
      <xdr:rowOff>161925</xdr:rowOff>
    </xdr:from>
    <xdr:to>
      <xdr:col>6</xdr:col>
      <xdr:colOff>76199</xdr:colOff>
      <xdr:row>38</xdr:row>
      <xdr:rowOff>171450</xdr:rowOff>
    </xdr:to>
    <xdr:sp macro="" textlink="">
      <xdr:nvSpPr>
        <xdr:cNvPr id="8" name="Retângulo de cantos arredondados 7"/>
        <xdr:cNvSpPr/>
      </xdr:nvSpPr>
      <xdr:spPr>
        <a:xfrm>
          <a:off x="5657849" y="8353425"/>
          <a:ext cx="2276475" cy="96202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0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Produto mais Vendido:</a:t>
          </a:r>
          <a:r>
            <a:rPr lang="pt-BR" sz="14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pt-BR" sz="1400" b="1">
              <a:solidFill>
                <a:sysClr val="windowText" lastClr="000000"/>
              </a:solidFill>
            </a:rPr>
            <a:t> </a:t>
          </a:r>
          <a:r>
            <a:rPr lang="pt-B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Caneta Preta</a:t>
          </a:r>
          <a:r>
            <a:rPr lang="pt-BR" sz="1800" b="1">
              <a:solidFill>
                <a:sysClr val="windowText" lastClr="000000"/>
              </a:solidFill>
            </a:rPr>
            <a:t>  </a:t>
          </a:r>
        </a:p>
      </xdr:txBody>
    </xdr:sp>
    <xdr:clientData/>
  </xdr:twoCellAnchor>
  <xdr:twoCellAnchor>
    <xdr:from>
      <xdr:col>6</xdr:col>
      <xdr:colOff>314324</xdr:colOff>
      <xdr:row>33</xdr:row>
      <xdr:rowOff>180975</xdr:rowOff>
    </xdr:from>
    <xdr:to>
      <xdr:col>10</xdr:col>
      <xdr:colOff>352425</xdr:colOff>
      <xdr:row>38</xdr:row>
      <xdr:rowOff>161925</xdr:rowOff>
    </xdr:to>
    <xdr:sp macro="" textlink="">
      <xdr:nvSpPr>
        <xdr:cNvPr id="9" name="Retângulo de cantos arredondados 8"/>
        <xdr:cNvSpPr/>
      </xdr:nvSpPr>
      <xdr:spPr>
        <a:xfrm>
          <a:off x="8172449" y="8372475"/>
          <a:ext cx="2476501" cy="9334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Categoria</a:t>
          </a:r>
          <a:r>
            <a:rPr lang="pt-BR" sz="14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com Maior Faturamento</a:t>
          </a:r>
          <a:r>
            <a:rPr lang="pt-B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4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pt-B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Acessórios</a:t>
          </a:r>
          <a:r>
            <a:rPr lang="pt-BR" sz="1800" b="1">
              <a:solidFill>
                <a:sysClr val="windowText" lastClr="000000"/>
              </a:solidFill>
            </a:rPr>
            <a:t> </a:t>
          </a:r>
          <a:r>
            <a:rPr lang="pt-BR" sz="18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pt-BR" sz="1800" b="1">
              <a:solidFill>
                <a:sysClr val="windowText" lastClr="000000"/>
              </a:solidFill>
            </a:rPr>
            <a:t> </a:t>
          </a:r>
          <a:r>
            <a:rPr lang="pt-BR" sz="18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466725</xdr:colOff>
      <xdr:row>41</xdr:row>
      <xdr:rowOff>0</xdr:rowOff>
    </xdr:from>
    <xdr:to>
      <xdr:col>5</xdr:col>
      <xdr:colOff>76200</xdr:colOff>
      <xdr:row>45</xdr:row>
      <xdr:rowOff>171450</xdr:rowOff>
    </xdr:to>
    <xdr:sp macro="" textlink="">
      <xdr:nvSpPr>
        <xdr:cNvPr id="10" name="Retângulo de cantos arredondados 9"/>
        <xdr:cNvSpPr/>
      </xdr:nvSpPr>
      <xdr:spPr>
        <a:xfrm>
          <a:off x="2905125" y="9715500"/>
          <a:ext cx="3838575" cy="93345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Forma de Pagamento mais Usada:</a:t>
          </a:r>
          <a:r>
            <a:rPr lang="pt-BR" sz="1050" b="1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pt-BR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Cartão</a:t>
          </a:r>
          <a:r>
            <a:rPr lang="pt-BR" sz="800" b="1">
              <a:solidFill>
                <a:sysClr val="windowText" lastClr="000000"/>
              </a:solidFill>
            </a:rPr>
            <a:t> </a:t>
          </a:r>
          <a:endParaRPr lang="pt-BR" sz="5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323850</xdr:colOff>
      <xdr:row>41</xdr:row>
      <xdr:rowOff>9525</xdr:rowOff>
    </xdr:from>
    <xdr:to>
      <xdr:col>10</xdr:col>
      <xdr:colOff>533400</xdr:colOff>
      <xdr:row>45</xdr:row>
      <xdr:rowOff>180975</xdr:rowOff>
    </xdr:to>
    <xdr:sp macro="" textlink="">
      <xdr:nvSpPr>
        <xdr:cNvPr id="11" name="Retângulo de cantos arredondados 10"/>
        <xdr:cNvSpPr/>
      </xdr:nvSpPr>
      <xdr:spPr>
        <a:xfrm>
          <a:off x="6991350" y="9725025"/>
          <a:ext cx="3943350" cy="933450"/>
        </a:xfrm>
        <a:prstGeom prst="roundRect">
          <a:avLst/>
        </a:prstGeom>
        <a:solidFill>
          <a:srgbClr val="FFFF99"/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Dia com Maior Volume de Vendas: </a:t>
          </a:r>
          <a:r>
            <a:rPr lang="pt-B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20/04/2025</a:t>
          </a:r>
          <a:r>
            <a:rPr lang="pt-BR" sz="1200" b="1">
              <a:solidFill>
                <a:sysClr val="windowText" lastClr="000000"/>
              </a:solidFill>
            </a:rPr>
            <a:t>  </a:t>
          </a:r>
          <a:endParaRPr lang="pt-BR" sz="7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9525</xdr:colOff>
      <xdr:row>1</xdr:row>
      <xdr:rowOff>114300</xdr:rowOff>
    </xdr:from>
    <xdr:to>
      <xdr:col>6</xdr:col>
      <xdr:colOff>590550</xdr:colOff>
      <xdr:row>16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16</xdr:row>
      <xdr:rowOff>123825</xdr:rowOff>
    </xdr:from>
    <xdr:to>
      <xdr:col>6</xdr:col>
      <xdr:colOff>590550</xdr:colOff>
      <xdr:row>31</xdr:row>
      <xdr:rowOff>9525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</xdr:row>
      <xdr:rowOff>186416</xdr:rowOff>
    </xdr:from>
    <xdr:to>
      <xdr:col>16</xdr:col>
      <xdr:colOff>136072</xdr:colOff>
      <xdr:row>26</xdr:row>
      <xdr:rowOff>81641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. Mendonça" refreshedDate="45855.603761458333" createdVersion="4" refreshedVersion="4" minRefreshableVersion="3" recordCount="10">
  <cacheSource type="worksheet">
    <worksheetSource ref="A1:G11" sheet="Vendas"/>
  </cacheSource>
  <cacheFields count="7">
    <cacheField name="Data da Venda" numFmtId="14">
      <sharedItems containsSemiMixedTypes="0" containsNonDate="0" containsDate="1" containsString="0" minDate="2025-04-01T00:00:00" maxDate="2025-04-21T00:00:00" count="10">
        <d v="2025-04-01T00:00:00"/>
        <d v="2025-04-03T00:00:00"/>
        <d v="2025-04-05T00:00:00"/>
        <d v="2025-04-06T00:00:00"/>
        <d v="2025-04-08T00:00:00"/>
        <d v="2025-04-10T00:00:00"/>
        <d v="2025-04-13T00:00:00"/>
        <d v="2025-04-15T00:00:00"/>
        <d v="2025-04-17T00:00:00"/>
        <d v="2025-04-20T00:00:00"/>
      </sharedItems>
    </cacheField>
    <cacheField name="Produto" numFmtId="0">
      <sharedItems count="10">
        <s v="Caderno Espiral"/>
        <s v="Caneta Azul"/>
        <s v="Cola Branca"/>
        <s v="Mochila Escolar"/>
        <s v="Lápis de Cor"/>
        <s v="Tesoura Pequena"/>
        <s v="Régua 30cm"/>
        <s v="Apontador Duplo"/>
        <s v="Estojo Simples"/>
        <s v="Caneta Preta"/>
      </sharedItems>
    </cacheField>
    <cacheField name="Categoria" numFmtId="0">
      <sharedItems count="4">
        <s v="Papelaria"/>
        <s v="Escritório"/>
        <s v="Acessórios"/>
        <s v="Escolar"/>
      </sharedItems>
    </cacheField>
    <cacheField name="Quantidade" numFmtId="0">
      <sharedItems containsSemiMixedTypes="0" containsString="0" containsNumber="1" containsInteger="1" minValue="2" maxValue="15"/>
    </cacheField>
    <cacheField name="Preço Unitário (R$)" numFmtId="2">
      <sharedItems containsSemiMixedTypes="0" containsString="0" containsNumber="1" minValue="2.5" maxValue="89.9"/>
    </cacheField>
    <cacheField name="Forma de Pagamento" numFmtId="0">
      <sharedItems/>
    </cacheField>
    <cacheField name="Total de Venda" numFmtId="2">
      <sharedItems containsSemiMixedTypes="0" containsString="0" containsNumber="1" minValue="14.700000000000001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5"/>
    <n v="12.9"/>
    <s v="Dinheiro"/>
    <n v="64.5"/>
  </r>
  <r>
    <x v="1"/>
    <x v="1"/>
    <x v="1"/>
    <n v="12"/>
    <n v="2.5"/>
    <s v="Cartão"/>
    <n v="30"/>
  </r>
  <r>
    <x v="2"/>
    <x v="2"/>
    <x v="0"/>
    <n v="3"/>
    <n v="4.9000000000000004"/>
    <s v="Pix"/>
    <n v="14.700000000000001"/>
  </r>
  <r>
    <x v="3"/>
    <x v="3"/>
    <x v="2"/>
    <n v="2"/>
    <n v="89.9"/>
    <s v="Cartão"/>
    <n v="179.8"/>
  </r>
  <r>
    <x v="4"/>
    <x v="4"/>
    <x v="3"/>
    <n v="6"/>
    <n v="9.99"/>
    <s v="Dinheiro"/>
    <n v="59.94"/>
  </r>
  <r>
    <x v="5"/>
    <x v="5"/>
    <x v="0"/>
    <n v="4"/>
    <n v="7.5"/>
    <s v="Pix"/>
    <n v="30"/>
  </r>
  <r>
    <x v="6"/>
    <x v="6"/>
    <x v="3"/>
    <n v="10"/>
    <n v="3.5"/>
    <s v="Cartão"/>
    <n v="35"/>
  </r>
  <r>
    <x v="7"/>
    <x v="7"/>
    <x v="3"/>
    <n v="7"/>
    <n v="2.9"/>
    <s v="Dinheiro"/>
    <n v="20.3"/>
  </r>
  <r>
    <x v="8"/>
    <x v="8"/>
    <x v="2"/>
    <n v="3"/>
    <n v="15"/>
    <s v="Pix"/>
    <n v="45"/>
  </r>
  <r>
    <x v="9"/>
    <x v="9"/>
    <x v="1"/>
    <n v="15"/>
    <n v="2.5"/>
    <s v="Cartão"/>
    <n v="3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3:B8" firstHeaderRow="1" firstDataRow="1" firstDataCol="1"/>
  <pivotFields count="7">
    <pivotField numFmtId="14"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numFmtId="2" showAll="0"/>
    <pivotField showAll="0"/>
    <pivotField numFmtId="2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Quantidad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8" firstHeaderRow="1" firstDataRow="1" firstDataCol="1"/>
  <pivotFields count="7">
    <pivotField numFmtId="14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numFmtId="2" showAll="0"/>
    <pivotField showAll="0"/>
    <pivotField dataField="1" numFmtId="2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 de Venda" fld="6" baseField="0" baseItem="0"/>
  </dataFields>
  <formats count="1">
    <format dxfId="4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3:B14" firstHeaderRow="1" firstDataRow="1" firstDataCol="1"/>
  <pivotFields count="7">
    <pivotField numFmtId="14" showAll="0"/>
    <pivotField axis="axisRow" showAll="0">
      <items count="11">
        <item x="7"/>
        <item x="0"/>
        <item x="1"/>
        <item x="9"/>
        <item x="2"/>
        <item x="8"/>
        <item x="4"/>
        <item x="3"/>
        <item x="6"/>
        <item x="5"/>
        <item t="default"/>
      </items>
    </pivotField>
    <pivotField showAll="0"/>
    <pivotField dataField="1" showAll="0"/>
    <pivotField numFmtId="2" showAll="0"/>
    <pivotField showAll="0"/>
    <pivotField numFmtId="2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uantidad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14" firstHeaderRow="1" firstDataRow="1" firstDataCol="1"/>
  <pivotFields count="7"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numFmtId="2" showAll="0"/>
    <pivotField showAll="0"/>
    <pivotField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uantidad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21:B32" firstHeaderRow="1" firstDataRow="1" firstDataCol="1"/>
  <pivotFields count="7">
    <pivotField numFmtId="14" showAll="0"/>
    <pivotField axis="axisRow" showAll="0">
      <items count="11">
        <item x="7"/>
        <item x="0"/>
        <item x="1"/>
        <item x="9"/>
        <item x="2"/>
        <item x="8"/>
        <item x="4"/>
        <item x="3"/>
        <item x="6"/>
        <item x="5"/>
        <item t="default"/>
      </items>
    </pivotField>
    <pivotField showAll="0"/>
    <pivotField dataField="1" showAll="0"/>
    <pivotField numFmtId="2" showAll="0"/>
    <pivotField showAll="0"/>
    <pivotField numFmtId="2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uantidade" fld="3" baseField="0" baseItem="0"/>
  </dataFields>
  <formats count="4">
    <format dxfId="3">
      <pivotArea type="all" dataOnly="0" outline="0" fieldPosition="0"/>
    </format>
    <format dxfId="2">
      <pivotArea field="1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fieldPosition="0">
        <references count="1">
          <reference field="1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G11"/>
    </sheetView>
  </sheetViews>
  <sheetFormatPr defaultColWidth="11.5703125" defaultRowHeight="15" x14ac:dyDescent="0.25"/>
  <cols>
    <col min="1" max="1" width="17.140625" customWidth="1"/>
    <col min="2" max="2" width="19.42578125" customWidth="1"/>
    <col min="5" max="5" width="18.42578125" customWidth="1"/>
    <col min="6" max="7" width="21.42578125" customWidth="1"/>
    <col min="8" max="8" width="15.85546875" customWidth="1"/>
  </cols>
  <sheetData>
    <row r="1" spans="1:9" ht="27" customHeight="1" thickTop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" t="s">
        <v>26</v>
      </c>
    </row>
    <row r="2" spans="1:9" x14ac:dyDescent="0.25">
      <c r="A2" s="5">
        <v>45748</v>
      </c>
      <c r="B2" s="6" t="s">
        <v>6</v>
      </c>
      <c r="C2" s="6" t="s">
        <v>7</v>
      </c>
      <c r="D2" s="6">
        <v>5</v>
      </c>
      <c r="E2" s="7">
        <v>12.9</v>
      </c>
      <c r="F2" s="6" t="s">
        <v>8</v>
      </c>
      <c r="G2" s="7">
        <f>D2*E2</f>
        <v>64.5</v>
      </c>
      <c r="I2" s="10"/>
    </row>
    <row r="3" spans="1:9" x14ac:dyDescent="0.25">
      <c r="A3" s="2">
        <v>45750</v>
      </c>
      <c r="B3" s="3" t="s">
        <v>9</v>
      </c>
      <c r="C3" s="3" t="s">
        <v>10</v>
      </c>
      <c r="D3" s="3">
        <v>12</v>
      </c>
      <c r="E3" s="4">
        <v>2.5</v>
      </c>
      <c r="F3" s="3" t="s">
        <v>11</v>
      </c>
      <c r="G3" s="4">
        <f>D3*E3</f>
        <v>30</v>
      </c>
    </row>
    <row r="4" spans="1:9" x14ac:dyDescent="0.25">
      <c r="A4" s="2">
        <v>45752</v>
      </c>
      <c r="B4" s="3" t="s">
        <v>12</v>
      </c>
      <c r="C4" s="3" t="s">
        <v>7</v>
      </c>
      <c r="D4" s="3">
        <v>3</v>
      </c>
      <c r="E4" s="4">
        <v>4.9000000000000004</v>
      </c>
      <c r="F4" s="3" t="s">
        <v>13</v>
      </c>
      <c r="G4" s="4">
        <f t="shared" ref="G4:G11" si="0">D4*E4</f>
        <v>14.700000000000001</v>
      </c>
    </row>
    <row r="5" spans="1:9" x14ac:dyDescent="0.25">
      <c r="A5" s="2">
        <v>45753</v>
      </c>
      <c r="B5" s="3" t="s">
        <v>14</v>
      </c>
      <c r="C5" s="3" t="s">
        <v>15</v>
      </c>
      <c r="D5" s="3">
        <v>2</v>
      </c>
      <c r="E5" s="4">
        <v>89.9</v>
      </c>
      <c r="F5" s="3" t="s">
        <v>11</v>
      </c>
      <c r="G5" s="4">
        <f t="shared" si="0"/>
        <v>179.8</v>
      </c>
    </row>
    <row r="6" spans="1:9" x14ac:dyDescent="0.25">
      <c r="A6" s="2">
        <v>45755</v>
      </c>
      <c r="B6" s="3" t="s">
        <v>16</v>
      </c>
      <c r="C6" s="3" t="s">
        <v>17</v>
      </c>
      <c r="D6" s="3">
        <v>6</v>
      </c>
      <c r="E6" s="4">
        <v>9.99</v>
      </c>
      <c r="F6" s="3" t="s">
        <v>8</v>
      </c>
      <c r="G6" s="4">
        <f t="shared" si="0"/>
        <v>59.94</v>
      </c>
    </row>
    <row r="7" spans="1:9" x14ac:dyDescent="0.25">
      <c r="A7" s="2">
        <v>45757</v>
      </c>
      <c r="B7" s="3" t="s">
        <v>18</v>
      </c>
      <c r="C7" s="3" t="s">
        <v>7</v>
      </c>
      <c r="D7" s="3">
        <v>4</v>
      </c>
      <c r="E7" s="4">
        <v>7.5</v>
      </c>
      <c r="F7" s="3" t="s">
        <v>13</v>
      </c>
      <c r="G7" s="4">
        <f t="shared" si="0"/>
        <v>30</v>
      </c>
    </row>
    <row r="8" spans="1:9" x14ac:dyDescent="0.25">
      <c r="A8" s="2">
        <v>45760</v>
      </c>
      <c r="B8" s="3" t="s">
        <v>19</v>
      </c>
      <c r="C8" s="3" t="s">
        <v>17</v>
      </c>
      <c r="D8" s="3">
        <v>10</v>
      </c>
      <c r="E8" s="4">
        <v>3.5</v>
      </c>
      <c r="F8" s="3" t="s">
        <v>11</v>
      </c>
      <c r="G8" s="4">
        <f t="shared" si="0"/>
        <v>35</v>
      </c>
    </row>
    <row r="9" spans="1:9" x14ac:dyDescent="0.25">
      <c r="A9" s="2">
        <v>45762</v>
      </c>
      <c r="B9" s="3" t="s">
        <v>20</v>
      </c>
      <c r="C9" s="3" t="s">
        <v>17</v>
      </c>
      <c r="D9" s="3">
        <v>7</v>
      </c>
      <c r="E9" s="4">
        <v>2.9</v>
      </c>
      <c r="F9" s="3" t="s">
        <v>8</v>
      </c>
      <c r="G9" s="4">
        <f t="shared" si="0"/>
        <v>20.3</v>
      </c>
    </row>
    <row r="10" spans="1:9" x14ac:dyDescent="0.25">
      <c r="A10" s="2">
        <v>45764</v>
      </c>
      <c r="B10" s="3" t="s">
        <v>21</v>
      </c>
      <c r="C10" s="3" t="s">
        <v>15</v>
      </c>
      <c r="D10" s="3">
        <v>3</v>
      </c>
      <c r="E10" s="4">
        <v>15</v>
      </c>
      <c r="F10" s="3" t="s">
        <v>13</v>
      </c>
      <c r="G10" s="4">
        <f t="shared" si="0"/>
        <v>45</v>
      </c>
    </row>
    <row r="11" spans="1:9" x14ac:dyDescent="0.25">
      <c r="A11" s="2">
        <v>45767</v>
      </c>
      <c r="B11" s="3" t="s">
        <v>22</v>
      </c>
      <c r="C11" s="3" t="s">
        <v>10</v>
      </c>
      <c r="D11" s="3">
        <v>15</v>
      </c>
      <c r="E11" s="4">
        <v>2.5</v>
      </c>
      <c r="F11" s="3" t="s">
        <v>11</v>
      </c>
      <c r="G11" s="12">
        <f t="shared" si="0"/>
        <v>37.5</v>
      </c>
    </row>
    <row r="12" spans="1:9" x14ac:dyDescent="0.25">
      <c r="G12" s="13">
        <f>SUM(G2:G11)</f>
        <v>516.74</v>
      </c>
    </row>
    <row r="13" spans="1:9" x14ac:dyDescent="0.25">
      <c r="A13" s="11" t="s">
        <v>23</v>
      </c>
    </row>
    <row r="14" spans="1:9" x14ac:dyDescent="0.25">
      <c r="A14" s="11" t="s">
        <v>24</v>
      </c>
    </row>
    <row r="15" spans="1:9" x14ac:dyDescent="0.25">
      <c r="A15" s="11" t="s">
        <v>31</v>
      </c>
    </row>
    <row r="16" spans="1:9" x14ac:dyDescent="0.25">
      <c r="A16" s="11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2" sqref="A2"/>
    </sheetView>
  </sheetViews>
  <sheetFormatPr defaultRowHeight="15" x14ac:dyDescent="0.25"/>
  <cols>
    <col min="1" max="1" width="18" bestFit="1" customWidth="1"/>
    <col min="2" max="2" width="19.7109375" bestFit="1" customWidth="1"/>
  </cols>
  <sheetData>
    <row r="3" spans="1:2" x14ac:dyDescent="0.25">
      <c r="A3" s="14" t="s">
        <v>27</v>
      </c>
      <c r="B3" t="s">
        <v>29</v>
      </c>
    </row>
    <row r="4" spans="1:2" x14ac:dyDescent="0.25">
      <c r="A4" s="15" t="s">
        <v>15</v>
      </c>
      <c r="B4" s="16">
        <v>5</v>
      </c>
    </row>
    <row r="5" spans="1:2" x14ac:dyDescent="0.25">
      <c r="A5" s="15" t="s">
        <v>17</v>
      </c>
      <c r="B5" s="16">
        <v>23</v>
      </c>
    </row>
    <row r="6" spans="1:2" x14ac:dyDescent="0.25">
      <c r="A6" s="15" t="s">
        <v>10</v>
      </c>
      <c r="B6" s="16">
        <v>27</v>
      </c>
    </row>
    <row r="7" spans="1:2" x14ac:dyDescent="0.25">
      <c r="A7" s="15" t="s">
        <v>7</v>
      </c>
      <c r="B7" s="16">
        <v>12</v>
      </c>
    </row>
    <row r="8" spans="1:2" x14ac:dyDescent="0.25">
      <c r="A8" s="15" t="s">
        <v>28</v>
      </c>
      <c r="B8" s="16">
        <v>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9.7109375" customWidth="1"/>
    <col min="2" max="2" width="18.42578125" customWidth="1"/>
  </cols>
  <sheetData>
    <row r="1" spans="1:2" x14ac:dyDescent="0.25">
      <c r="A1" s="17" t="s">
        <v>5</v>
      </c>
      <c r="B1" s="17" t="s">
        <v>30</v>
      </c>
    </row>
    <row r="2" spans="1:2" x14ac:dyDescent="0.25">
      <c r="A2" s="17" t="s">
        <v>8</v>
      </c>
      <c r="B2" s="17">
        <v>3</v>
      </c>
    </row>
    <row r="3" spans="1:2" x14ac:dyDescent="0.25">
      <c r="A3" s="17" t="s">
        <v>11</v>
      </c>
      <c r="B3" s="17">
        <v>4</v>
      </c>
    </row>
    <row r="4" spans="1:2" x14ac:dyDescent="0.25">
      <c r="A4" s="17" t="s">
        <v>13</v>
      </c>
      <c r="B4" s="17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3" sqref="A3:B7"/>
    </sheetView>
  </sheetViews>
  <sheetFormatPr defaultRowHeight="15" x14ac:dyDescent="0.25"/>
  <cols>
    <col min="1" max="1" width="18" bestFit="1" customWidth="1"/>
    <col min="2" max="2" width="22.7109375" bestFit="1" customWidth="1"/>
  </cols>
  <sheetData>
    <row r="3" spans="1:2" x14ac:dyDescent="0.25">
      <c r="A3" s="14" t="s">
        <v>27</v>
      </c>
      <c r="B3" t="s">
        <v>32</v>
      </c>
    </row>
    <row r="4" spans="1:2" x14ac:dyDescent="0.25">
      <c r="A4" s="15" t="s">
        <v>15</v>
      </c>
      <c r="B4" s="10">
        <v>224.8</v>
      </c>
    </row>
    <row r="5" spans="1:2" x14ac:dyDescent="0.25">
      <c r="A5" s="15" t="s">
        <v>17</v>
      </c>
      <c r="B5" s="10">
        <v>115.24</v>
      </c>
    </row>
    <row r="6" spans="1:2" x14ac:dyDescent="0.25">
      <c r="A6" s="15" t="s">
        <v>10</v>
      </c>
      <c r="B6" s="10">
        <v>67.5</v>
      </c>
    </row>
    <row r="7" spans="1:2" x14ac:dyDescent="0.25">
      <c r="A7" s="15" t="s">
        <v>7</v>
      </c>
      <c r="B7" s="10">
        <v>109.2</v>
      </c>
    </row>
    <row r="8" spans="1:2" x14ac:dyDescent="0.25">
      <c r="A8" s="15" t="s">
        <v>28</v>
      </c>
      <c r="B8" s="16">
        <v>516.74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4"/>
    </sheetView>
  </sheetViews>
  <sheetFormatPr defaultRowHeight="15" x14ac:dyDescent="0.25"/>
  <cols>
    <col min="1" max="1" width="18" bestFit="1" customWidth="1"/>
    <col min="2" max="2" width="19.7109375" bestFit="1" customWidth="1"/>
  </cols>
  <sheetData>
    <row r="3" spans="1:2" x14ac:dyDescent="0.25">
      <c r="A3" s="14" t="s">
        <v>27</v>
      </c>
      <c r="B3" t="s">
        <v>29</v>
      </c>
    </row>
    <row r="4" spans="1:2" x14ac:dyDescent="0.25">
      <c r="A4" s="15" t="s">
        <v>20</v>
      </c>
      <c r="B4" s="16">
        <v>7</v>
      </c>
    </row>
    <row r="5" spans="1:2" x14ac:dyDescent="0.25">
      <c r="A5" s="15" t="s">
        <v>6</v>
      </c>
      <c r="B5" s="16">
        <v>5</v>
      </c>
    </row>
    <row r="6" spans="1:2" x14ac:dyDescent="0.25">
      <c r="A6" s="15" t="s">
        <v>9</v>
      </c>
      <c r="B6" s="16">
        <v>12</v>
      </c>
    </row>
    <row r="7" spans="1:2" x14ac:dyDescent="0.25">
      <c r="A7" s="15" t="s">
        <v>22</v>
      </c>
      <c r="B7" s="16">
        <v>15</v>
      </c>
    </row>
    <row r="8" spans="1:2" x14ac:dyDescent="0.25">
      <c r="A8" s="15" t="s">
        <v>12</v>
      </c>
      <c r="B8" s="16">
        <v>3</v>
      </c>
    </row>
    <row r="9" spans="1:2" x14ac:dyDescent="0.25">
      <c r="A9" s="15" t="s">
        <v>21</v>
      </c>
      <c r="B9" s="16">
        <v>3</v>
      </c>
    </row>
    <row r="10" spans="1:2" x14ac:dyDescent="0.25">
      <c r="A10" s="15" t="s">
        <v>16</v>
      </c>
      <c r="B10" s="16">
        <v>6</v>
      </c>
    </row>
    <row r="11" spans="1:2" x14ac:dyDescent="0.25">
      <c r="A11" s="15" t="s">
        <v>14</v>
      </c>
      <c r="B11" s="16">
        <v>2</v>
      </c>
    </row>
    <row r="12" spans="1:2" x14ac:dyDescent="0.25">
      <c r="A12" s="15" t="s">
        <v>19</v>
      </c>
      <c r="B12" s="16">
        <v>10</v>
      </c>
    </row>
    <row r="13" spans="1:2" x14ac:dyDescent="0.25">
      <c r="A13" s="15" t="s">
        <v>18</v>
      </c>
      <c r="B13" s="16">
        <v>4</v>
      </c>
    </row>
    <row r="14" spans="1:2" x14ac:dyDescent="0.25">
      <c r="A14" s="15" t="s">
        <v>28</v>
      </c>
      <c r="B14" s="16">
        <v>67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2" sqref="B22"/>
    </sheetView>
  </sheetViews>
  <sheetFormatPr defaultRowHeight="15" x14ac:dyDescent="0.25"/>
  <cols>
    <col min="1" max="1" width="18" bestFit="1" customWidth="1"/>
    <col min="2" max="2" width="19.7109375" bestFit="1" customWidth="1"/>
  </cols>
  <sheetData>
    <row r="3" spans="1:2" x14ac:dyDescent="0.25">
      <c r="A3" s="14" t="s">
        <v>27</v>
      </c>
      <c r="B3" t="s">
        <v>29</v>
      </c>
    </row>
    <row r="4" spans="1:2" x14ac:dyDescent="0.25">
      <c r="A4" s="23">
        <v>45748</v>
      </c>
      <c r="B4" s="16">
        <v>5</v>
      </c>
    </row>
    <row r="5" spans="1:2" x14ac:dyDescent="0.25">
      <c r="A5" s="23">
        <v>45750</v>
      </c>
      <c r="B5" s="16">
        <v>12</v>
      </c>
    </row>
    <row r="6" spans="1:2" x14ac:dyDescent="0.25">
      <c r="A6" s="23">
        <v>45752</v>
      </c>
      <c r="B6" s="16">
        <v>3</v>
      </c>
    </row>
    <row r="7" spans="1:2" x14ac:dyDescent="0.25">
      <c r="A7" s="23">
        <v>45753</v>
      </c>
      <c r="B7" s="16">
        <v>2</v>
      </c>
    </row>
    <row r="8" spans="1:2" x14ac:dyDescent="0.25">
      <c r="A8" s="23">
        <v>45755</v>
      </c>
      <c r="B8" s="16">
        <v>6</v>
      </c>
    </row>
    <row r="9" spans="1:2" x14ac:dyDescent="0.25">
      <c r="A9" s="23">
        <v>45757</v>
      </c>
      <c r="B9" s="16">
        <v>4</v>
      </c>
    </row>
    <row r="10" spans="1:2" x14ac:dyDescent="0.25">
      <c r="A10" s="23">
        <v>45760</v>
      </c>
      <c r="B10" s="16">
        <v>10</v>
      </c>
    </row>
    <row r="11" spans="1:2" x14ac:dyDescent="0.25">
      <c r="A11" s="23">
        <v>45762</v>
      </c>
      <c r="B11" s="16">
        <v>7</v>
      </c>
    </row>
    <row r="12" spans="1:2" x14ac:dyDescent="0.25">
      <c r="A12" s="23">
        <v>45764</v>
      </c>
      <c r="B12" s="16">
        <v>3</v>
      </c>
    </row>
    <row r="13" spans="1:2" x14ac:dyDescent="0.25">
      <c r="A13" s="23">
        <v>45767</v>
      </c>
      <c r="B13" s="16">
        <v>15</v>
      </c>
    </row>
    <row r="14" spans="1:2" x14ac:dyDescent="0.25">
      <c r="A14" s="23" t="s">
        <v>28</v>
      </c>
      <c r="B14" s="16">
        <v>67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"/>
    </sheetView>
  </sheetViews>
  <sheetFormatPr defaultRowHeight="15" x14ac:dyDescent="0.25"/>
  <cols>
    <col min="1" max="1" width="38.42578125" customWidth="1"/>
    <col min="2" max="2" width="26" customWidth="1"/>
  </cols>
  <sheetData>
    <row r="1" spans="1:2" x14ac:dyDescent="0.25">
      <c r="A1" s="20" t="s">
        <v>33</v>
      </c>
      <c r="B1" s="20" t="s">
        <v>34</v>
      </c>
    </row>
    <row r="2" spans="1:2" x14ac:dyDescent="0.25">
      <c r="A2" s="18" t="s">
        <v>35</v>
      </c>
      <c r="B2" s="22">
        <v>516.74</v>
      </c>
    </row>
    <row r="3" spans="1:2" x14ac:dyDescent="0.25">
      <c r="A3" s="19" t="s">
        <v>36</v>
      </c>
      <c r="B3" s="21" t="s">
        <v>22</v>
      </c>
    </row>
    <row r="4" spans="1:2" x14ac:dyDescent="0.25">
      <c r="A4" s="19" t="s">
        <v>37</v>
      </c>
      <c r="B4" s="21" t="s">
        <v>15</v>
      </c>
    </row>
    <row r="5" spans="1:2" x14ac:dyDescent="0.25">
      <c r="A5" s="19" t="s">
        <v>38</v>
      </c>
      <c r="B5" s="21" t="s">
        <v>11</v>
      </c>
    </row>
    <row r="6" spans="1:2" x14ac:dyDescent="0.25">
      <c r="A6" s="19" t="s">
        <v>39</v>
      </c>
      <c r="B6" s="2">
        <v>45767</v>
      </c>
    </row>
    <row r="7" spans="1:2" x14ac:dyDescent="0.25">
      <c r="A7" s="24"/>
    </row>
    <row r="9" spans="1:2" x14ac:dyDescent="0.25">
      <c r="A9" s="11" t="s">
        <v>40</v>
      </c>
    </row>
    <row r="10" spans="1:2" x14ac:dyDescent="0.25">
      <c r="A10" s="25"/>
    </row>
    <row r="11" spans="1:2" x14ac:dyDescent="0.25">
      <c r="A11" s="26" t="s">
        <v>41</v>
      </c>
    </row>
    <row r="12" spans="1:2" x14ac:dyDescent="0.25">
      <c r="A12" s="26" t="s">
        <v>43</v>
      </c>
    </row>
    <row r="13" spans="1:2" x14ac:dyDescent="0.25">
      <c r="A13" s="26" t="s">
        <v>42</v>
      </c>
    </row>
    <row r="14" spans="1:2" x14ac:dyDescent="0.25">
      <c r="A14" s="27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abSelected="1" zoomScale="60" zoomScaleNormal="60" workbookViewId="0">
      <selection activeCell="V28" sqref="V28"/>
    </sheetView>
  </sheetViews>
  <sheetFormatPr defaultRowHeight="15" x14ac:dyDescent="0.25"/>
  <cols>
    <col min="1" max="1" width="36.5703125" bestFit="1" customWidth="1"/>
    <col min="2" max="2" width="29" customWidth="1"/>
    <col min="5" max="5" width="32.85546875" customWidth="1"/>
    <col min="6" max="6" width="17.85546875" customWidth="1"/>
    <col min="7" max="7" width="10.7109375" bestFit="1" customWidth="1"/>
  </cols>
  <sheetData>
    <row r="1" spans="1:12" ht="48" customHeight="1" x14ac:dyDescent="0.25">
      <c r="A1" s="36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25">
      <c r="A2" s="43" t="s">
        <v>33</v>
      </c>
      <c r="B2" s="43" t="s">
        <v>34</v>
      </c>
    </row>
    <row r="3" spans="1:12" x14ac:dyDescent="0.25">
      <c r="A3" s="17" t="s">
        <v>35</v>
      </c>
      <c r="B3" s="28">
        <f>Resumo!B2</f>
        <v>516.74</v>
      </c>
    </row>
    <row r="4" spans="1:12" x14ac:dyDescent="0.25">
      <c r="A4" s="17" t="s">
        <v>36</v>
      </c>
      <c r="B4" s="29" t="str">
        <f>Resumo!B3</f>
        <v>Caneta Preta</v>
      </c>
    </row>
    <row r="5" spans="1:12" x14ac:dyDescent="0.25">
      <c r="A5" s="17" t="s">
        <v>37</v>
      </c>
      <c r="B5" s="29" t="str">
        <f>Resumo!B4</f>
        <v>Acessórios</v>
      </c>
    </row>
    <row r="6" spans="1:12" x14ac:dyDescent="0.25">
      <c r="A6" s="17" t="s">
        <v>38</v>
      </c>
      <c r="B6" s="29" t="str">
        <f>Resumo!B5</f>
        <v>Cartão</v>
      </c>
    </row>
    <row r="7" spans="1:12" x14ac:dyDescent="0.25">
      <c r="A7" s="17" t="s">
        <v>39</v>
      </c>
      <c r="B7" s="30">
        <f>Resumo!B6</f>
        <v>45767</v>
      </c>
    </row>
    <row r="10" spans="1:12" x14ac:dyDescent="0.25">
      <c r="A10" s="42" t="s">
        <v>27</v>
      </c>
      <c r="B10" s="42" t="s">
        <v>32</v>
      </c>
    </row>
    <row r="11" spans="1:12" x14ac:dyDescent="0.25">
      <c r="A11" s="37" t="s">
        <v>15</v>
      </c>
      <c r="B11" s="41">
        <v>224.8</v>
      </c>
    </row>
    <row r="12" spans="1:12" x14ac:dyDescent="0.25">
      <c r="A12" s="31" t="s">
        <v>17</v>
      </c>
      <c r="B12" s="32">
        <v>115.24</v>
      </c>
    </row>
    <row r="13" spans="1:12" x14ac:dyDescent="0.25">
      <c r="A13" s="31" t="s">
        <v>10</v>
      </c>
      <c r="B13" s="32">
        <v>67.5</v>
      </c>
    </row>
    <row r="14" spans="1:12" x14ac:dyDescent="0.25">
      <c r="A14" s="31" t="s">
        <v>7</v>
      </c>
      <c r="B14" s="32">
        <v>109.2</v>
      </c>
    </row>
    <row r="16" spans="1:12" x14ac:dyDescent="0.25">
      <c r="A16" s="40" t="s">
        <v>5</v>
      </c>
      <c r="B16" s="40" t="s">
        <v>30</v>
      </c>
    </row>
    <row r="17" spans="1:2" x14ac:dyDescent="0.25">
      <c r="A17" s="17" t="s">
        <v>8</v>
      </c>
      <c r="B17" s="17">
        <v>3</v>
      </c>
    </row>
    <row r="18" spans="1:2" x14ac:dyDescent="0.25">
      <c r="A18" s="17" t="s">
        <v>11</v>
      </c>
      <c r="B18" s="17">
        <v>4</v>
      </c>
    </row>
    <row r="19" spans="1:2" x14ac:dyDescent="0.25">
      <c r="A19" s="17" t="s">
        <v>13</v>
      </c>
      <c r="B19" s="17">
        <v>3</v>
      </c>
    </row>
    <row r="21" spans="1:2" x14ac:dyDescent="0.25">
      <c r="A21" s="38" t="s">
        <v>27</v>
      </c>
      <c r="B21" s="39" t="s">
        <v>29</v>
      </c>
    </row>
    <row r="22" spans="1:2" x14ac:dyDescent="0.25">
      <c r="A22" s="31" t="s">
        <v>20</v>
      </c>
      <c r="B22" s="35">
        <v>7</v>
      </c>
    </row>
    <row r="23" spans="1:2" x14ac:dyDescent="0.25">
      <c r="A23" s="31" t="s">
        <v>6</v>
      </c>
      <c r="B23" s="35">
        <v>5</v>
      </c>
    </row>
    <row r="24" spans="1:2" x14ac:dyDescent="0.25">
      <c r="A24" s="31" t="s">
        <v>9</v>
      </c>
      <c r="B24" s="35">
        <v>12</v>
      </c>
    </row>
    <row r="25" spans="1:2" x14ac:dyDescent="0.25">
      <c r="A25" s="31" t="s">
        <v>22</v>
      </c>
      <c r="B25" s="35">
        <v>15</v>
      </c>
    </row>
    <row r="26" spans="1:2" x14ac:dyDescent="0.25">
      <c r="A26" s="31" t="s">
        <v>12</v>
      </c>
      <c r="B26" s="35">
        <v>3</v>
      </c>
    </row>
    <row r="27" spans="1:2" x14ac:dyDescent="0.25">
      <c r="A27" s="31" t="s">
        <v>21</v>
      </c>
      <c r="B27" s="35">
        <v>3</v>
      </c>
    </row>
    <row r="28" spans="1:2" x14ac:dyDescent="0.25">
      <c r="A28" s="31" t="s">
        <v>16</v>
      </c>
      <c r="B28" s="35">
        <v>6</v>
      </c>
    </row>
    <row r="29" spans="1:2" x14ac:dyDescent="0.25">
      <c r="A29" s="31" t="s">
        <v>14</v>
      </c>
      <c r="B29" s="35">
        <v>2</v>
      </c>
    </row>
    <row r="30" spans="1:2" x14ac:dyDescent="0.25">
      <c r="A30" s="31" t="s">
        <v>19</v>
      </c>
      <c r="B30" s="35">
        <v>10</v>
      </c>
    </row>
    <row r="31" spans="1:2" x14ac:dyDescent="0.25">
      <c r="A31" s="31" t="s">
        <v>18</v>
      </c>
      <c r="B31" s="35">
        <v>4</v>
      </c>
    </row>
    <row r="32" spans="1:2" x14ac:dyDescent="0.25">
      <c r="A32" s="31" t="s">
        <v>28</v>
      </c>
      <c r="B32" s="35">
        <v>67</v>
      </c>
    </row>
    <row r="34" spans="5:7" x14ac:dyDescent="0.25">
      <c r="E34" s="33"/>
    </row>
    <row r="35" spans="5:7" x14ac:dyDescent="0.25">
      <c r="E35" s="33"/>
    </row>
    <row r="48" spans="5:7" x14ac:dyDescent="0.25">
      <c r="G48" s="34"/>
    </row>
    <row r="49" spans="1:1" ht="15.75" x14ac:dyDescent="0.25">
      <c r="A49" s="44" t="s">
        <v>46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Vendas</vt:lpstr>
      <vt:lpstr>Total Categoria</vt:lpstr>
      <vt:lpstr>Forma Pagamento</vt:lpstr>
      <vt:lpstr>Faturamento</vt:lpstr>
      <vt:lpstr>Produto_Vendido</vt:lpstr>
      <vt:lpstr>Dia de maior venda</vt:lpstr>
      <vt:lpstr>Resumo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Mendonça</dc:creator>
  <cp:lastModifiedBy>H. Mendonça</cp:lastModifiedBy>
  <dcterms:created xsi:type="dcterms:W3CDTF">2025-07-17T16:54:08Z</dcterms:created>
  <dcterms:modified xsi:type="dcterms:W3CDTF">2025-07-18T19:24:04Z</dcterms:modified>
</cp:coreProperties>
</file>