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2"/>
  </bookViews>
  <sheets>
    <sheet name="Complete_data_per_zipcodes" sheetId="1" r:id="rId1"/>
    <sheet name="Weights for index" sheetId="4" r:id="rId2"/>
    <sheet name="data_index" sheetId="2" r:id="rId3"/>
    <sheet name="Lin_Reg_Positive" sheetId="6" r:id="rId4"/>
    <sheet name="Lin_Reg_Multivariate" sheetId="9" r:id="rId5"/>
    <sheet name="Lin_Reg_Perc_pos" sheetId="8" r:id="rId6"/>
  </sheets>
  <calcPr calcId="0"/>
</workbook>
</file>

<file path=xl/calcChain.xml><?xml version="1.0" encoding="utf-8"?>
<calcChain xmlns="http://schemas.openxmlformats.org/spreadsheetml/2006/main">
  <c r="L3" i="2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N2"/>
  <c r="C7" i="4"/>
  <c r="C3"/>
  <c r="C4"/>
  <c r="C5"/>
  <c r="C6"/>
  <c r="C2"/>
  <c r="B7"/>
  <c r="M2" i="2"/>
  <c r="L2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K2"/>
  <c r="J2"/>
  <c r="I2"/>
  <c r="H2"/>
  <c r="G2"/>
  <c r="H1"/>
  <c r="I1"/>
  <c r="J1"/>
  <c r="K1"/>
  <c r="G1"/>
</calcChain>
</file>

<file path=xl/sharedStrings.xml><?xml version="1.0" encoding="utf-8"?>
<sst xmlns="http://schemas.openxmlformats.org/spreadsheetml/2006/main" count="518" uniqueCount="134">
  <si>
    <t>zcta</t>
  </si>
  <si>
    <t>medincome</t>
  </si>
  <si>
    <t>total_pop1</t>
  </si>
  <si>
    <t>median_rent</t>
  </si>
  <si>
    <t>total_hholds1</t>
  </si>
  <si>
    <t>over16total_industry1</t>
  </si>
  <si>
    <t>total_commute1</t>
  </si>
  <si>
    <t>drove_commute</t>
  </si>
  <si>
    <t>pubtrans_bus_commute</t>
  </si>
  <si>
    <t>taxi_commute</t>
  </si>
  <si>
    <t>bicycle_commute</t>
  </si>
  <si>
    <t>walked_commute</t>
  </si>
  <si>
    <t>workhome_commute</t>
  </si>
  <si>
    <t>unemployed</t>
  </si>
  <si>
    <t>hisplat_raceethnic</t>
  </si>
  <si>
    <t>nonhispLat_white_raceethnic</t>
  </si>
  <si>
    <t>nonhispLat_black_raceethnic</t>
  </si>
  <si>
    <t>nonhispLat_amerindian_raceethnic</t>
  </si>
  <si>
    <t>nonhispLat_asian_raceethnic</t>
  </si>
  <si>
    <t>age65_plus</t>
  </si>
  <si>
    <t>not_insured</t>
  </si>
  <si>
    <t>snap_hholds</t>
  </si>
  <si>
    <t>fpl_150</t>
  </si>
  <si>
    <t>not_quarantined_jobs</t>
  </si>
  <si>
    <t>Positive</t>
  </si>
  <si>
    <t>Total</t>
  </si>
  <si>
    <t>modzcta_cum_perc_pos</t>
  </si>
  <si>
    <t>total_res_volume_zcta</t>
  </si>
  <si>
    <t>essentialworker_drove</t>
  </si>
  <si>
    <t>essentialworker_pubtrans</t>
  </si>
  <si>
    <t>grocers</t>
  </si>
  <si>
    <t>pop_density</t>
  </si>
  <si>
    <t>avg_hhold_size</t>
  </si>
  <si>
    <t>pos_per_100000</t>
  </si>
  <si>
    <t>testing_ratio</t>
  </si>
  <si>
    <t>res_vol_zctadensity</t>
  </si>
  <si>
    <t>res_vol_popdensity</t>
  </si>
  <si>
    <t>pubtrans_ferrysubway_commute</t>
  </si>
  <si>
    <t>grocers_per_1000</t>
  </si>
  <si>
    <t>valid_var</t>
  </si>
  <si>
    <t>didnot_workhome_commute</t>
  </si>
  <si>
    <t>one_over_grocers_per_1000</t>
  </si>
  <si>
    <t>one_over_medincome</t>
  </si>
  <si>
    <t>Borough</t>
  </si>
  <si>
    <t>Neighborhood</t>
  </si>
  <si>
    <t>Manhattan</t>
  </si>
  <si>
    <t>Chelsea and Clinton</t>
  </si>
  <si>
    <t>Lower East Side</t>
  </si>
  <si>
    <t>Lower Manhattan</t>
  </si>
  <si>
    <t>Gramercy Park and Murray Hill</t>
  </si>
  <si>
    <t>Greenwich Village and Soho</t>
  </si>
  <si>
    <t>Upper East Side</t>
  </si>
  <si>
    <t>Upper West Side</t>
  </si>
  <si>
    <t>Central Harlem</t>
  </si>
  <si>
    <t>East Harlem</t>
  </si>
  <si>
    <t>Inwood and Washington Heights</t>
  </si>
  <si>
    <t>NA</t>
  </si>
  <si>
    <t>Staten Island</t>
  </si>
  <si>
    <t>Stapleton and St. George</t>
  </si>
  <si>
    <t>Port Richmond</t>
  </si>
  <si>
    <t>South Shore</t>
  </si>
  <si>
    <t>Mid-Island</t>
  </si>
  <si>
    <t>Bronx</t>
  </si>
  <si>
    <t>High Bridge and Morrisania</t>
  </si>
  <si>
    <t>Central Bronx</t>
  </si>
  <si>
    <t>Hunts Point and Mott Haven</t>
  </si>
  <si>
    <t>Bronx Park and Fordham</t>
  </si>
  <si>
    <t>Southeast Bronx</t>
  </si>
  <si>
    <t>Kingsbridge and Riverdale</t>
  </si>
  <si>
    <t>Northeast Bronx</t>
  </si>
  <si>
    <t>Queens</t>
  </si>
  <si>
    <t>Southeast Queens</t>
  </si>
  <si>
    <t>Northwest Queens</t>
  </si>
  <si>
    <t>Brooklyn</t>
  </si>
  <si>
    <t>Northwest Brooklyn</t>
  </si>
  <si>
    <t>Flatbush</t>
  </si>
  <si>
    <t>Borough Park</t>
  </si>
  <si>
    <t>Bushwick and Williamsburg</t>
  </si>
  <si>
    <t>East New York and New Lots</t>
  </si>
  <si>
    <t>Southwest Brooklyn</t>
  </si>
  <si>
    <t>Greenpoint</t>
  </si>
  <si>
    <t>Central Brooklyn</t>
  </si>
  <si>
    <t>Sunset Park</t>
  </si>
  <si>
    <t>Southern Brooklyn</t>
  </si>
  <si>
    <t>Canarsie and Flatlands</t>
  </si>
  <si>
    <t>North Queens</t>
  </si>
  <si>
    <t>Northeast Queens</t>
  </si>
  <si>
    <t>Central Queens</t>
  </si>
  <si>
    <t>West Queens</t>
  </si>
  <si>
    <t>West Central Queens</t>
  </si>
  <si>
    <t>Jamaica</t>
  </si>
  <si>
    <t>Southwest Queens</t>
  </si>
  <si>
    <t>Rockaways</t>
  </si>
  <si>
    <t>total_commute1_Norm</t>
  </si>
  <si>
    <t>not_insured_Norm</t>
  </si>
  <si>
    <t>essentialworker_pubtrans_Norm</t>
  </si>
  <si>
    <t>avg_hhold_size_Norm</t>
  </si>
  <si>
    <t>one_over_medincome_Norm</t>
  </si>
  <si>
    <t>INDEX_01_Median</t>
  </si>
  <si>
    <t>INDEX_02_Average</t>
  </si>
  <si>
    <t>INDEX_03_Weighted</t>
  </si>
  <si>
    <t>Tot commuters</t>
  </si>
  <si>
    <t>Perc of not insured</t>
  </si>
  <si>
    <t>Variables</t>
  </si>
  <si>
    <t>Corr with Positives</t>
  </si>
  <si>
    <t>Weights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</si>
  <si>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</si>
  <si>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</si>
  <si>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</si>
  <si>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</si>
  <si>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</si>
  <si>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</si>
  <si>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</si>
  <si>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</si>
  <si>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</si>
  <si>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</si>
  <si>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</si>
  <si>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</si>
  <si>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</si>
  <si>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</si>
  <si>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</si>
  <si>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</si>
  <si>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</si>
  <si>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</si>
  <si>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</si>
  <si>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</si>
  <si>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</si>
  <si>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</si>
  <si>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95.0%</t>
  </si>
  <si>
    <t>Superiore 95.0%</t>
  </si>
  <si>
    <t>OUTPUT RESIDUI</t>
  </si>
  <si>
    <t>Osservazione</t>
  </si>
  <si>
    <t>Y prevista</t>
  </si>
  <si>
    <t>Residui</t>
  </si>
</sst>
</file>

<file path=xl/styles.xml><?xml version="1.0" encoding="utf-8"?>
<styleSheet xmlns="http://schemas.openxmlformats.org/spreadsheetml/2006/main">
  <numFmts count="2">
    <numFmt numFmtId="178" formatCode="0.0%"/>
    <numFmt numFmtId="201" formatCode="0.00000000000000000E+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9" fontId="16" fillId="33" borderId="10" xfId="1" applyFont="1" applyFill="1" applyBorder="1"/>
    <xf numFmtId="9" fontId="16" fillId="0" borderId="10" xfId="1" applyFont="1" applyBorder="1"/>
    <xf numFmtId="9" fontId="0" fillId="0" borderId="0" xfId="0" applyNumberFormat="1"/>
    <xf numFmtId="178" fontId="0" fillId="0" borderId="0" xfId="0" applyNumberFormat="1" applyAlignment="1">
      <alignment horizontal="left" indent="1"/>
    </xf>
    <xf numFmtId="0" fontId="0" fillId="34" borderId="0" xfId="0" applyFill="1"/>
    <xf numFmtId="0" fontId="17" fillId="35" borderId="0" xfId="0" applyFont="1" applyFill="1"/>
    <xf numFmtId="0" fontId="17" fillId="36" borderId="0" xfId="0" applyFon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201" fontId="0" fillId="0" borderId="0" xfId="0" applyNumberForma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data_index!$L$1</c:f>
              <c:strCache>
                <c:ptCount val="1"/>
                <c:pt idx="0">
                  <c:v>INDEX_01_Median</c:v>
                </c:pt>
              </c:strCache>
            </c:strRef>
          </c:tx>
          <c:marker>
            <c:symbol val="none"/>
          </c:marker>
          <c:val>
            <c:numRef>
              <c:f>data_index!$L$2:$L$178</c:f>
              <c:numCache>
                <c:formatCode>General</c:formatCode>
                <c:ptCount val="177"/>
                <c:pt idx="0">
                  <c:v>-0.85319298642322372</c:v>
                </c:pt>
                <c:pt idx="1">
                  <c:v>1.8704727891439333E-2</c:v>
                </c:pt>
                <c:pt idx="2">
                  <c:v>-0.97319437141434695</c:v>
                </c:pt>
                <c:pt idx="3">
                  <c:v>-1.2903295027820609</c:v>
                </c:pt>
                <c:pt idx="4">
                  <c:v>-1.2987762766432083</c:v>
                </c:pt>
                <c:pt idx="5">
                  <c:v>-1.4421571230312629</c:v>
                </c:pt>
                <c:pt idx="6">
                  <c:v>-1.5386460449245933</c:v>
                </c:pt>
                <c:pt idx="7">
                  <c:v>-0.50836457652468181</c:v>
                </c:pt>
                <c:pt idx="8">
                  <c:v>-1.0271466243039664</c:v>
                </c:pt>
                <c:pt idx="9">
                  <c:v>-1.0169408629689565</c:v>
                </c:pt>
                <c:pt idx="10">
                  <c:v>-0.94202514916197166</c:v>
                </c:pt>
                <c:pt idx="11">
                  <c:v>-0.68944510987749075</c:v>
                </c:pt>
                <c:pt idx="12">
                  <c:v>-1.0987427028852301</c:v>
                </c:pt>
                <c:pt idx="13">
                  <c:v>-1.080327137760853</c:v>
                </c:pt>
                <c:pt idx="14">
                  <c:v>-1.1056480587871373</c:v>
                </c:pt>
                <c:pt idx="15">
                  <c:v>-1.2685097542504444</c:v>
                </c:pt>
                <c:pt idx="16">
                  <c:v>-0.82539795610167765</c:v>
                </c:pt>
                <c:pt idx="17">
                  <c:v>-1.0303784166749459</c:v>
                </c:pt>
                <c:pt idx="18">
                  <c:v>-1.1617181685358764</c:v>
                </c:pt>
                <c:pt idx="19">
                  <c:v>-1.1274631294783244</c:v>
                </c:pt>
                <c:pt idx="20">
                  <c:v>-1.0248641473179436</c:v>
                </c:pt>
                <c:pt idx="21">
                  <c:v>-0.63826548486302892</c:v>
                </c:pt>
                <c:pt idx="22">
                  <c:v>-0.24972031709636003</c:v>
                </c:pt>
                <c:pt idx="23">
                  <c:v>0.37232753206330677</c:v>
                </c:pt>
                <c:pt idx="24">
                  <c:v>-1.0873841716987889</c:v>
                </c:pt>
                <c:pt idx="25">
                  <c:v>0.77604731543287786</c:v>
                </c:pt>
                <c:pt idx="26">
                  <c:v>0.19003945286007462</c:v>
                </c:pt>
                <c:pt idx="27">
                  <c:v>0.83447028447518456</c:v>
                </c:pt>
                <c:pt idx="28">
                  <c:v>0.64971659427557893</c:v>
                </c:pt>
                <c:pt idx="29">
                  <c:v>0.56304229581823606</c:v>
                </c:pt>
                <c:pt idx="30">
                  <c:v>0.17943737933245643</c:v>
                </c:pt>
                <c:pt idx="31">
                  <c:v>0.90049394948591566</c:v>
                </c:pt>
                <c:pt idx="32">
                  <c:v>-0.7319052158503353</c:v>
                </c:pt>
                <c:pt idx="33">
                  <c:v>-0.21140695415527042</c:v>
                </c:pt>
                <c:pt idx="34">
                  <c:v>-0.84897887481736545</c:v>
                </c:pt>
                <c:pt idx="35">
                  <c:v>0.35642842418880344</c:v>
                </c:pt>
                <c:pt idx="36">
                  <c:v>0.10358439596659286</c:v>
                </c:pt>
                <c:pt idx="37">
                  <c:v>-0.49136300115281389</c:v>
                </c:pt>
                <c:pt idx="38">
                  <c:v>-1.1046545728533168</c:v>
                </c:pt>
                <c:pt idx="39">
                  <c:v>-1.3787744280149419</c:v>
                </c:pt>
                <c:pt idx="40">
                  <c:v>-1.1735478614885082</c:v>
                </c:pt>
                <c:pt idx="41">
                  <c:v>-0.99129790636370751</c:v>
                </c:pt>
                <c:pt idx="42">
                  <c:v>-1.3464470998825555</c:v>
                </c:pt>
                <c:pt idx="43">
                  <c:v>-1.6216522962230753</c:v>
                </c:pt>
                <c:pt idx="44">
                  <c:v>-0.35930826200302929</c:v>
                </c:pt>
                <c:pt idx="45">
                  <c:v>-0.15020221253024033</c:v>
                </c:pt>
                <c:pt idx="46">
                  <c:v>-0.10274824608949486</c:v>
                </c:pt>
                <c:pt idx="47">
                  <c:v>-0.35930826200302929</c:v>
                </c:pt>
                <c:pt idx="48">
                  <c:v>-0.46134445923339656</c:v>
                </c:pt>
                <c:pt idx="49">
                  <c:v>-0.52367674872495906</c:v>
                </c:pt>
                <c:pt idx="50">
                  <c:v>-0.83998751250824499</c:v>
                </c:pt>
                <c:pt idx="51">
                  <c:v>-0.76080645846529826</c:v>
                </c:pt>
                <c:pt idx="52">
                  <c:v>-0.87784470945444559</c:v>
                </c:pt>
                <c:pt idx="53">
                  <c:v>-0.36315364799829231</c:v>
                </c:pt>
                <c:pt idx="54">
                  <c:v>-0.77598813053365012</c:v>
                </c:pt>
                <c:pt idx="55">
                  <c:v>-0.65168346150901624</c:v>
                </c:pt>
                <c:pt idx="56">
                  <c:v>0.59148585987541968</c:v>
                </c:pt>
                <c:pt idx="57">
                  <c:v>1.1355513851725323</c:v>
                </c:pt>
                <c:pt idx="58">
                  <c:v>0.63897887641494355</c:v>
                </c:pt>
                <c:pt idx="59">
                  <c:v>0.76030977933120747</c:v>
                </c:pt>
                <c:pt idx="60">
                  <c:v>1.0172229578656988</c:v>
                </c:pt>
                <c:pt idx="61">
                  <c:v>0.92243108525785633</c:v>
                </c:pt>
                <c:pt idx="62">
                  <c:v>0.89785285470291998</c:v>
                </c:pt>
                <c:pt idx="63">
                  <c:v>1.1170637216915624</c:v>
                </c:pt>
                <c:pt idx="64">
                  <c:v>0.7525926416381572</c:v>
                </c:pt>
                <c:pt idx="65">
                  <c:v>0.46471331029162682</c:v>
                </c:pt>
                <c:pt idx="66">
                  <c:v>-5.4015610816066199E-3</c:v>
                </c:pt>
                <c:pt idx="67">
                  <c:v>0.2785280176653101</c:v>
                </c:pt>
                <c:pt idx="68">
                  <c:v>3.1995127131929584E-2</c:v>
                </c:pt>
                <c:pt idx="69">
                  <c:v>-0.75241059332985216</c:v>
                </c:pt>
                <c:pt idx="70">
                  <c:v>-0.3910013993989776</c:v>
                </c:pt>
                <c:pt idx="71">
                  <c:v>0.70823075838011373</c:v>
                </c:pt>
                <c:pt idx="72">
                  <c:v>0.98279129476313787</c:v>
                </c:pt>
                <c:pt idx="73">
                  <c:v>1.2438362712753557</c:v>
                </c:pt>
                <c:pt idx="74">
                  <c:v>0.49545083238843302</c:v>
                </c:pt>
                <c:pt idx="75">
                  <c:v>8.3187568156239095E-2</c:v>
                </c:pt>
                <c:pt idx="76">
                  <c:v>-0.63453599867509036</c:v>
                </c:pt>
                <c:pt idx="77">
                  <c:v>0.98543988423256601</c:v>
                </c:pt>
                <c:pt idx="78">
                  <c:v>0.29863160964837393</c:v>
                </c:pt>
                <c:pt idx="79">
                  <c:v>1.3019403565012611</c:v>
                </c:pt>
                <c:pt idx="80">
                  <c:v>-0.2478905199735478</c:v>
                </c:pt>
                <c:pt idx="81">
                  <c:v>-1.1701243603827067</c:v>
                </c:pt>
                <c:pt idx="82">
                  <c:v>-0.47023424288884835</c:v>
                </c:pt>
                <c:pt idx="83">
                  <c:v>-0.14912253266259715</c:v>
                </c:pt>
                <c:pt idx="84">
                  <c:v>-0.13756205080479753</c:v>
                </c:pt>
                <c:pt idx="85">
                  <c:v>-6.1325916956292283E-2</c:v>
                </c:pt>
                <c:pt idx="86">
                  <c:v>-5.9670934113362495E-2</c:v>
                </c:pt>
                <c:pt idx="87">
                  <c:v>-9.1276520780119191E-2</c:v>
                </c:pt>
                <c:pt idx="88">
                  <c:v>-1.2427166814470536</c:v>
                </c:pt>
                <c:pt idx="89">
                  <c:v>-0.57323693942568021</c:v>
                </c:pt>
                <c:pt idx="90">
                  <c:v>0.33041079196063544</c:v>
                </c:pt>
                <c:pt idx="91">
                  <c:v>0.61463735851268175</c:v>
                </c:pt>
                <c:pt idx="92">
                  <c:v>0.10036297881136055</c:v>
                </c:pt>
                <c:pt idx="93">
                  <c:v>0.29863160964837393</c:v>
                </c:pt>
                <c:pt idx="94">
                  <c:v>1.2355584920530962</c:v>
                </c:pt>
                <c:pt idx="95">
                  <c:v>0.95219779099509605</c:v>
                </c:pt>
                <c:pt idx="96">
                  <c:v>-0.25366447068320153</c:v>
                </c:pt>
                <c:pt idx="97">
                  <c:v>0.61070715153922273</c:v>
                </c:pt>
                <c:pt idx="98">
                  <c:v>-0.34233275200597452</c:v>
                </c:pt>
                <c:pt idx="99">
                  <c:v>0.48848316333858799</c:v>
                </c:pt>
                <c:pt idx="100">
                  <c:v>0.51995889083565716</c:v>
                </c:pt>
                <c:pt idx="101">
                  <c:v>0.6887978636566584</c:v>
                </c:pt>
                <c:pt idx="102">
                  <c:v>-0.48155724507874947</c:v>
                </c:pt>
                <c:pt idx="103">
                  <c:v>0.1636285050301178</c:v>
                </c:pt>
                <c:pt idx="104">
                  <c:v>-0.63759501602417434</c:v>
                </c:pt>
                <c:pt idx="105">
                  <c:v>0.45572199034701721</c:v>
                </c:pt>
                <c:pt idx="106">
                  <c:v>0.81788313146808478</c:v>
                </c:pt>
                <c:pt idx="107">
                  <c:v>1.3908960062663469</c:v>
                </c:pt>
                <c:pt idx="108">
                  <c:v>0.97749411582428247</c:v>
                </c:pt>
                <c:pt idx="109">
                  <c:v>-0.62447248784409148</c:v>
                </c:pt>
                <c:pt idx="110">
                  <c:v>0.45466938059379874</c:v>
                </c:pt>
                <c:pt idx="111">
                  <c:v>-0.36459045156902053</c:v>
                </c:pt>
                <c:pt idx="112">
                  <c:v>0.17683397894509645</c:v>
                </c:pt>
                <c:pt idx="113">
                  <c:v>0.93482818166485981</c:v>
                </c:pt>
                <c:pt idx="114">
                  <c:v>-0.25794388304369353</c:v>
                </c:pt>
                <c:pt idx="115">
                  <c:v>6.0607891257027586E-3</c:v>
                </c:pt>
                <c:pt idx="116">
                  <c:v>0.41565993785744254</c:v>
                </c:pt>
                <c:pt idx="117">
                  <c:v>-0.68416292031149928</c:v>
                </c:pt>
                <c:pt idx="118">
                  <c:v>0.32594110634505769</c:v>
                </c:pt>
                <c:pt idx="119">
                  <c:v>0.90255283469639613</c:v>
                </c:pt>
                <c:pt idx="120">
                  <c:v>0.2438348327927975</c:v>
                </c:pt>
                <c:pt idx="121">
                  <c:v>0.40396813028272582</c:v>
                </c:pt>
                <c:pt idx="122">
                  <c:v>0.61070715153922273</c:v>
                </c:pt>
                <c:pt idx="123">
                  <c:v>0.32405677164105628</c:v>
                </c:pt>
                <c:pt idx="124">
                  <c:v>-0.50192738028479666</c:v>
                </c:pt>
                <c:pt idx="125">
                  <c:v>-1.0354285264499263</c:v>
                </c:pt>
                <c:pt idx="126">
                  <c:v>0.1668912187293882</c:v>
                </c:pt>
                <c:pt idx="127">
                  <c:v>1.069890556895563</c:v>
                </c:pt>
                <c:pt idx="128">
                  <c:v>-3.5537715633083389E-2</c:v>
                </c:pt>
                <c:pt idx="129">
                  <c:v>-0.50456847506779234</c:v>
                </c:pt>
                <c:pt idx="130">
                  <c:v>-0.2090695476975519</c:v>
                </c:pt>
                <c:pt idx="131">
                  <c:v>-0.94299020904507702</c:v>
                </c:pt>
                <c:pt idx="132">
                  <c:v>-0.63754785342487197</c:v>
                </c:pt>
                <c:pt idx="133">
                  <c:v>-0.69057968747509746</c:v>
                </c:pt>
                <c:pt idx="134">
                  <c:v>-1.0539161899308962</c:v>
                </c:pt>
                <c:pt idx="135">
                  <c:v>-0.3639162920791415</c:v>
                </c:pt>
                <c:pt idx="136">
                  <c:v>-0.1528242421838033</c:v>
                </c:pt>
                <c:pt idx="137">
                  <c:v>-0.51233009515282368</c:v>
                </c:pt>
                <c:pt idx="138">
                  <c:v>-0.33553840895606812</c:v>
                </c:pt>
                <c:pt idx="139">
                  <c:v>2.4246462387797854</c:v>
                </c:pt>
                <c:pt idx="140">
                  <c:v>0.41864173777502867</c:v>
                </c:pt>
                <c:pt idx="141">
                  <c:v>-0.17957075040543832</c:v>
                </c:pt>
                <c:pt idx="142">
                  <c:v>0.11288274147361842</c:v>
                </c:pt>
                <c:pt idx="143">
                  <c:v>0.78624964385282614</c:v>
                </c:pt>
                <c:pt idx="144">
                  <c:v>-6.4079081727410142E-2</c:v>
                </c:pt>
                <c:pt idx="145">
                  <c:v>-0.5423771866172763</c:v>
                </c:pt>
                <c:pt idx="146">
                  <c:v>0.23588906438451443</c:v>
                </c:pt>
                <c:pt idx="147">
                  <c:v>-0.19583101913220807</c:v>
                </c:pt>
                <c:pt idx="148">
                  <c:v>-0.32549055250008463</c:v>
                </c:pt>
                <c:pt idx="149">
                  <c:v>0.66922131564375753</c:v>
                </c:pt>
                <c:pt idx="150">
                  <c:v>-0.21140695415527042</c:v>
                </c:pt>
                <c:pt idx="151">
                  <c:v>-1.5965940213589162E-2</c:v>
                </c:pt>
                <c:pt idx="152">
                  <c:v>-0.28058588215389596</c:v>
                </c:pt>
                <c:pt idx="153">
                  <c:v>-0.78826287937859596</c:v>
                </c:pt>
                <c:pt idx="154">
                  <c:v>-0.41477125244593882</c:v>
                </c:pt>
                <c:pt idx="155">
                  <c:v>0.2438348327927975</c:v>
                </c:pt>
                <c:pt idx="156">
                  <c:v>-0.10048179823280944</c:v>
                </c:pt>
                <c:pt idx="157">
                  <c:v>0.23853765385394213</c:v>
                </c:pt>
                <c:pt idx="158">
                  <c:v>0.80798438978090725</c:v>
                </c:pt>
                <c:pt idx="159">
                  <c:v>8.2637378483534141E-2</c:v>
                </c:pt>
                <c:pt idx="160">
                  <c:v>0.59874582169611512</c:v>
                </c:pt>
                <c:pt idx="161">
                  <c:v>-0.30648636634311538</c:v>
                </c:pt>
                <c:pt idx="162">
                  <c:v>0.29680662218135218</c:v>
                </c:pt>
                <c:pt idx="163">
                  <c:v>-0.68463882971656098</c:v>
                </c:pt>
                <c:pt idx="164">
                  <c:v>-0.42014832821437825</c:v>
                </c:pt>
                <c:pt idx="165">
                  <c:v>-0.26686994459817992</c:v>
                </c:pt>
                <c:pt idx="166">
                  <c:v>-0.33817950373906375</c:v>
                </c:pt>
                <c:pt idx="167">
                  <c:v>0.5484226217769882</c:v>
                </c:pt>
                <c:pt idx="168">
                  <c:v>0.89273925280259459</c:v>
                </c:pt>
                <c:pt idx="169">
                  <c:v>0.5899902170814707</c:v>
                </c:pt>
                <c:pt idx="170">
                  <c:v>0.80003862137262372</c:v>
                </c:pt>
                <c:pt idx="171">
                  <c:v>0.20940316969023662</c:v>
                </c:pt>
                <c:pt idx="172">
                  <c:v>0.23110046322079916</c:v>
                </c:pt>
                <c:pt idx="173">
                  <c:v>0.19880881181252585</c:v>
                </c:pt>
                <c:pt idx="174">
                  <c:v>-0.27528870321504062</c:v>
                </c:pt>
                <c:pt idx="175">
                  <c:v>-1.0063764838369738</c:v>
                </c:pt>
                <c:pt idx="176">
                  <c:v>-1.6710953536034616</c:v>
                </c:pt>
              </c:numCache>
            </c:numRef>
          </c:val>
        </c:ser>
        <c:ser>
          <c:idx val="1"/>
          <c:order val="1"/>
          <c:tx>
            <c:strRef>
              <c:f>data_index!$M$1</c:f>
              <c:strCache>
                <c:ptCount val="1"/>
                <c:pt idx="0">
                  <c:v>INDEX_02_Average</c:v>
                </c:pt>
              </c:strCache>
            </c:strRef>
          </c:tx>
          <c:marker>
            <c:symbol val="none"/>
          </c:marker>
          <c:val>
            <c:numRef>
              <c:f>data_index!$M$2:$M$178</c:f>
              <c:numCache>
                <c:formatCode>General</c:formatCode>
                <c:ptCount val="177"/>
                <c:pt idx="0">
                  <c:v>-0.97503307616549972</c:v>
                </c:pt>
                <c:pt idx="1">
                  <c:v>0.18602041029937919</c:v>
                </c:pt>
                <c:pt idx="2">
                  <c:v>-0.6856713899290352</c:v>
                </c:pt>
                <c:pt idx="3">
                  <c:v>-1.3246317171442059</c:v>
                </c:pt>
                <c:pt idx="4">
                  <c:v>-1.2720247779574578</c:v>
                </c:pt>
                <c:pt idx="5">
                  <c:v>-1.2158859175577639</c:v>
                </c:pt>
                <c:pt idx="6">
                  <c:v>-1.328606716219181</c:v>
                </c:pt>
                <c:pt idx="7">
                  <c:v>-0.35695738936032584</c:v>
                </c:pt>
                <c:pt idx="8">
                  <c:v>-0.89319969167660918</c:v>
                </c:pt>
                <c:pt idx="9">
                  <c:v>-0.82725594909828293</c:v>
                </c:pt>
                <c:pt idx="10">
                  <c:v>-0.98655323232114545</c:v>
                </c:pt>
                <c:pt idx="11">
                  <c:v>-0.77432850463463843</c:v>
                </c:pt>
                <c:pt idx="12">
                  <c:v>-1.1061452008623671</c:v>
                </c:pt>
                <c:pt idx="13">
                  <c:v>-0.901431024409727</c:v>
                </c:pt>
                <c:pt idx="14">
                  <c:v>-1.2790585087757558</c:v>
                </c:pt>
                <c:pt idx="15">
                  <c:v>-1.0963518836433033</c:v>
                </c:pt>
                <c:pt idx="16">
                  <c:v>-0.8364459877510162</c:v>
                </c:pt>
                <c:pt idx="17">
                  <c:v>-0.94845509998733968</c:v>
                </c:pt>
                <c:pt idx="18">
                  <c:v>-1.2132021630732339</c:v>
                </c:pt>
                <c:pt idx="19">
                  <c:v>-0.69092352649561606</c:v>
                </c:pt>
                <c:pt idx="20">
                  <c:v>-0.50554222565849227</c:v>
                </c:pt>
                <c:pt idx="21">
                  <c:v>-2.1363734541092638E-2</c:v>
                </c:pt>
                <c:pt idx="22">
                  <c:v>7.6080677680216008E-2</c:v>
                </c:pt>
                <c:pt idx="23">
                  <c:v>0.28955399078982208</c:v>
                </c:pt>
                <c:pt idx="24">
                  <c:v>-0.77012075309375605</c:v>
                </c:pt>
                <c:pt idx="25">
                  <c:v>0.54687196170755126</c:v>
                </c:pt>
                <c:pt idx="26">
                  <c:v>0.17436266296924327</c:v>
                </c:pt>
                <c:pt idx="27">
                  <c:v>0.68122481155782788</c:v>
                </c:pt>
                <c:pt idx="28">
                  <c:v>0.82176711476673447</c:v>
                </c:pt>
                <c:pt idx="29">
                  <c:v>0.46611976616462664</c:v>
                </c:pt>
                <c:pt idx="30">
                  <c:v>0.30938047995384604</c:v>
                </c:pt>
                <c:pt idx="31">
                  <c:v>0.59410594751893986</c:v>
                </c:pt>
                <c:pt idx="32">
                  <c:v>-0.84480244893717749</c:v>
                </c:pt>
                <c:pt idx="33">
                  <c:v>-4.7746183659833276E-2</c:v>
                </c:pt>
                <c:pt idx="34">
                  <c:v>-0.85087650667046844</c:v>
                </c:pt>
                <c:pt idx="35">
                  <c:v>0.20777692329023201</c:v>
                </c:pt>
                <c:pt idx="36">
                  <c:v>0.23546053456470969</c:v>
                </c:pt>
                <c:pt idx="37">
                  <c:v>-0.25361805881569854</c:v>
                </c:pt>
                <c:pt idx="38">
                  <c:v>-1.0765278976448116</c:v>
                </c:pt>
                <c:pt idx="39">
                  <c:v>-1.1886648525315986</c:v>
                </c:pt>
                <c:pt idx="40">
                  <c:v>-1.1916970859489791</c:v>
                </c:pt>
                <c:pt idx="41">
                  <c:v>-0.54188852554361089</c:v>
                </c:pt>
                <c:pt idx="42">
                  <c:v>-1.2797771253159804</c:v>
                </c:pt>
                <c:pt idx="43">
                  <c:v>-1.4913086988968831</c:v>
                </c:pt>
                <c:pt idx="44">
                  <c:v>-0.29526445084507025</c:v>
                </c:pt>
                <c:pt idx="45">
                  <c:v>-0.24263910682837717</c:v>
                </c:pt>
                <c:pt idx="46">
                  <c:v>-7.1470757027241663E-2</c:v>
                </c:pt>
                <c:pt idx="47">
                  <c:v>-0.18804846806799852</c:v>
                </c:pt>
                <c:pt idx="48">
                  <c:v>-0.41231147875122742</c:v>
                </c:pt>
                <c:pt idx="49">
                  <c:v>-0.52962602523456925</c:v>
                </c:pt>
                <c:pt idx="50">
                  <c:v>-0.78941036983716018</c:v>
                </c:pt>
                <c:pt idx="51">
                  <c:v>-0.77677211434960403</c:v>
                </c:pt>
                <c:pt idx="52">
                  <c:v>-0.75589701020729227</c:v>
                </c:pt>
                <c:pt idx="53">
                  <c:v>-0.40232781213409075</c:v>
                </c:pt>
                <c:pt idx="54">
                  <c:v>-0.54731584174256409</c:v>
                </c:pt>
                <c:pt idx="55">
                  <c:v>-0.22048545360424621</c:v>
                </c:pt>
                <c:pt idx="56">
                  <c:v>0.74433821752914597</c:v>
                </c:pt>
                <c:pt idx="57">
                  <c:v>1.1550950987429753</c:v>
                </c:pt>
                <c:pt idx="58">
                  <c:v>1.1838003288432675</c:v>
                </c:pt>
                <c:pt idx="59">
                  <c:v>1.1779370398638054</c:v>
                </c:pt>
                <c:pt idx="60">
                  <c:v>0.93251129463718707</c:v>
                </c:pt>
                <c:pt idx="61">
                  <c:v>1.3472956126465185</c:v>
                </c:pt>
                <c:pt idx="62">
                  <c:v>1.0920225455446988</c:v>
                </c:pt>
                <c:pt idx="63">
                  <c:v>1.0928389374048122</c:v>
                </c:pt>
                <c:pt idx="64">
                  <c:v>0.92733145925726179</c:v>
                </c:pt>
                <c:pt idx="65">
                  <c:v>0.97227623415591735</c:v>
                </c:pt>
                <c:pt idx="66">
                  <c:v>1.0649419914619937E-2</c:v>
                </c:pt>
                <c:pt idx="67">
                  <c:v>0.53076970057801887</c:v>
                </c:pt>
                <c:pt idx="68">
                  <c:v>-3.4169788123859083E-3</c:v>
                </c:pt>
                <c:pt idx="69">
                  <c:v>-1.091687624165099</c:v>
                </c:pt>
                <c:pt idx="70">
                  <c:v>-0.39424353218230551</c:v>
                </c:pt>
                <c:pt idx="71">
                  <c:v>0.62561942853142338</c:v>
                </c:pt>
                <c:pt idx="72">
                  <c:v>0.94290923778567559</c:v>
                </c:pt>
                <c:pt idx="73">
                  <c:v>1.0900719853858583</c:v>
                </c:pt>
                <c:pt idx="74">
                  <c:v>0.47043507245898386</c:v>
                </c:pt>
                <c:pt idx="75">
                  <c:v>-0.19768305211841572</c:v>
                </c:pt>
                <c:pt idx="76">
                  <c:v>-0.68208699582493471</c:v>
                </c:pt>
                <c:pt idx="77">
                  <c:v>1.1358322238023759</c:v>
                </c:pt>
                <c:pt idx="78">
                  <c:v>0.40107311652329936</c:v>
                </c:pt>
                <c:pt idx="79">
                  <c:v>0.87561931703156848</c:v>
                </c:pt>
                <c:pt idx="80">
                  <c:v>-0.10410237942658056</c:v>
                </c:pt>
                <c:pt idx="81">
                  <c:v>-0.8929792643225406</c:v>
                </c:pt>
                <c:pt idx="82">
                  <c:v>-0.33764797662409446</c:v>
                </c:pt>
                <c:pt idx="83">
                  <c:v>-6.9031003360357765E-2</c:v>
                </c:pt>
                <c:pt idx="84">
                  <c:v>-7.4554441404577815E-2</c:v>
                </c:pt>
                <c:pt idx="85">
                  <c:v>6.4590973456882625E-2</c:v>
                </c:pt>
                <c:pt idx="86">
                  <c:v>-0.10369662416594597</c:v>
                </c:pt>
                <c:pt idx="87">
                  <c:v>-8.4520254220138979E-2</c:v>
                </c:pt>
                <c:pt idx="88">
                  <c:v>-0.88490636603103456</c:v>
                </c:pt>
                <c:pt idx="89">
                  <c:v>-0.40263054803595671</c:v>
                </c:pt>
                <c:pt idx="90">
                  <c:v>0.62559250874759997</c:v>
                </c:pt>
                <c:pt idx="91">
                  <c:v>0.60079826856010254</c:v>
                </c:pt>
                <c:pt idx="92">
                  <c:v>7.8610696572504524E-2</c:v>
                </c:pt>
                <c:pt idx="93">
                  <c:v>0.61513411430882081</c:v>
                </c:pt>
                <c:pt idx="94">
                  <c:v>0.95840396040917286</c:v>
                </c:pt>
                <c:pt idx="95">
                  <c:v>0.98622450001301964</c:v>
                </c:pt>
                <c:pt idx="96">
                  <c:v>-8.726768402511334E-2</c:v>
                </c:pt>
                <c:pt idx="97">
                  <c:v>0.432327494753451</c:v>
                </c:pt>
                <c:pt idx="98">
                  <c:v>0.17413676009447654</c:v>
                </c:pt>
                <c:pt idx="99">
                  <c:v>1.0100796182261711</c:v>
                </c:pt>
                <c:pt idx="100">
                  <c:v>0.58803934899505783</c:v>
                </c:pt>
                <c:pt idx="101">
                  <c:v>0.77399985280479122</c:v>
                </c:pt>
                <c:pt idx="102">
                  <c:v>-0.25204302436614678</c:v>
                </c:pt>
                <c:pt idx="103">
                  <c:v>0.2192920481628072</c:v>
                </c:pt>
                <c:pt idx="104">
                  <c:v>-0.48650457855050411</c:v>
                </c:pt>
                <c:pt idx="105">
                  <c:v>0.33893735166452416</c:v>
                </c:pt>
                <c:pt idx="106">
                  <c:v>0.58886786569504745</c:v>
                </c:pt>
                <c:pt idx="107">
                  <c:v>1.17240492179492</c:v>
                </c:pt>
                <c:pt idx="108">
                  <c:v>0.78032270228328016</c:v>
                </c:pt>
                <c:pt idx="109">
                  <c:v>-0.41048222734641282</c:v>
                </c:pt>
                <c:pt idx="110">
                  <c:v>0.56196118900686554</c:v>
                </c:pt>
                <c:pt idx="111">
                  <c:v>0.33915991509264598</c:v>
                </c:pt>
                <c:pt idx="112">
                  <c:v>0.45394172917884956</c:v>
                </c:pt>
                <c:pt idx="113">
                  <c:v>1.07671273439759</c:v>
                </c:pt>
                <c:pt idx="114">
                  <c:v>-0.12636084920434101</c:v>
                </c:pt>
                <c:pt idx="115">
                  <c:v>0.30992824066461949</c:v>
                </c:pt>
                <c:pt idx="116">
                  <c:v>0.60052779689017088</c:v>
                </c:pt>
                <c:pt idx="117">
                  <c:v>-0.59883738249972696</c:v>
                </c:pt>
                <c:pt idx="118">
                  <c:v>0.41182773221164304</c:v>
                </c:pt>
                <c:pt idx="119">
                  <c:v>0.80802301748160976</c:v>
                </c:pt>
                <c:pt idx="120">
                  <c:v>0.33952530508636014</c:v>
                </c:pt>
                <c:pt idx="121">
                  <c:v>0.34902506702112868</c:v>
                </c:pt>
                <c:pt idx="122">
                  <c:v>0.8622472590472029</c:v>
                </c:pt>
                <c:pt idx="123">
                  <c:v>0.81493721459431256</c:v>
                </c:pt>
                <c:pt idx="124">
                  <c:v>-0.21914007925018861</c:v>
                </c:pt>
                <c:pt idx="125">
                  <c:v>-0.1714230422340523</c:v>
                </c:pt>
                <c:pt idx="126">
                  <c:v>0.68154726166482649</c:v>
                </c:pt>
                <c:pt idx="127">
                  <c:v>1.1707548033784321</c:v>
                </c:pt>
                <c:pt idx="128">
                  <c:v>-3.4984331528208457E-2</c:v>
                </c:pt>
                <c:pt idx="129">
                  <c:v>-0.53749476004900765</c:v>
                </c:pt>
                <c:pt idx="130">
                  <c:v>-1.6819957067683695E-2</c:v>
                </c:pt>
                <c:pt idx="131">
                  <c:v>-1.0185508291206276</c:v>
                </c:pt>
                <c:pt idx="132">
                  <c:v>-0.55768568792463891</c:v>
                </c:pt>
                <c:pt idx="133">
                  <c:v>-0.91438772203237551</c:v>
                </c:pt>
                <c:pt idx="134">
                  <c:v>-1.0345640468839576</c:v>
                </c:pt>
                <c:pt idx="135">
                  <c:v>-0.29273379290422918</c:v>
                </c:pt>
                <c:pt idx="136">
                  <c:v>-6.9632998292843681E-2</c:v>
                </c:pt>
                <c:pt idx="137">
                  <c:v>-0.4023738019803017</c:v>
                </c:pt>
                <c:pt idx="138">
                  <c:v>-0.17153971029072684</c:v>
                </c:pt>
                <c:pt idx="139">
                  <c:v>1.9697390571006388</c:v>
                </c:pt>
                <c:pt idx="140">
                  <c:v>0.56420900798966689</c:v>
                </c:pt>
                <c:pt idx="141">
                  <c:v>0.24081995846441523</c:v>
                </c:pt>
                <c:pt idx="142">
                  <c:v>0.37531542077291835</c:v>
                </c:pt>
                <c:pt idx="143">
                  <c:v>1.189288398411066</c:v>
                </c:pt>
                <c:pt idx="144">
                  <c:v>-0.14251648565710198</c:v>
                </c:pt>
                <c:pt idx="145">
                  <c:v>-0.17753777455805753</c:v>
                </c:pt>
                <c:pt idx="146">
                  <c:v>0.75275366441093861</c:v>
                </c:pt>
                <c:pt idx="147">
                  <c:v>-1.8950937289174762E-2</c:v>
                </c:pt>
                <c:pt idx="148">
                  <c:v>-0.29360259282636342</c:v>
                </c:pt>
                <c:pt idx="149">
                  <c:v>0.89716282733538333</c:v>
                </c:pt>
                <c:pt idx="150">
                  <c:v>-0.16284461175926476</c:v>
                </c:pt>
                <c:pt idx="151">
                  <c:v>0.17360541744604396</c:v>
                </c:pt>
                <c:pt idx="152">
                  <c:v>-2.6436798335862387E-2</c:v>
                </c:pt>
                <c:pt idx="153">
                  <c:v>-0.65837509330244082</c:v>
                </c:pt>
                <c:pt idx="154">
                  <c:v>-0.5452652195744625</c:v>
                </c:pt>
                <c:pt idx="155">
                  <c:v>0.32723347329113217</c:v>
                </c:pt>
                <c:pt idx="156">
                  <c:v>0.11758840313197609</c:v>
                </c:pt>
                <c:pt idx="157">
                  <c:v>0.5920896918686388</c:v>
                </c:pt>
                <c:pt idx="158">
                  <c:v>0.8174581355013224</c:v>
                </c:pt>
                <c:pt idx="159">
                  <c:v>0.35346960501427305</c:v>
                </c:pt>
                <c:pt idx="160">
                  <c:v>0.53668450132470014</c:v>
                </c:pt>
                <c:pt idx="161">
                  <c:v>-8.2362786376805122E-2</c:v>
                </c:pt>
                <c:pt idx="162">
                  <c:v>0.15540651782555298</c:v>
                </c:pt>
                <c:pt idx="163">
                  <c:v>-0.4240493827588489</c:v>
                </c:pt>
                <c:pt idx="164">
                  <c:v>-0.21113410609692554</c:v>
                </c:pt>
                <c:pt idx="165">
                  <c:v>-0.11563421310172468</c:v>
                </c:pt>
                <c:pt idx="166">
                  <c:v>0.1647219365572512</c:v>
                </c:pt>
                <c:pt idx="167">
                  <c:v>0.60602774954624106</c:v>
                </c:pt>
                <c:pt idx="168">
                  <c:v>0.61940186148054299</c:v>
                </c:pt>
                <c:pt idx="169">
                  <c:v>0.32225135593118936</c:v>
                </c:pt>
                <c:pt idx="170">
                  <c:v>0.65736934173389561</c:v>
                </c:pt>
                <c:pt idx="171">
                  <c:v>0.16198838911753874</c:v>
                </c:pt>
                <c:pt idx="172">
                  <c:v>0.43673605644134705</c:v>
                </c:pt>
                <c:pt idx="173">
                  <c:v>2.8424903648476919E-2</c:v>
                </c:pt>
                <c:pt idx="174">
                  <c:v>-0.47853612746515772</c:v>
                </c:pt>
                <c:pt idx="175">
                  <c:v>-0.80784484442189286</c:v>
                </c:pt>
                <c:pt idx="176">
                  <c:v>-1.2660102157848294</c:v>
                </c:pt>
              </c:numCache>
            </c:numRef>
          </c:val>
        </c:ser>
        <c:ser>
          <c:idx val="2"/>
          <c:order val="2"/>
          <c:tx>
            <c:strRef>
              <c:f>data_index!$N$1</c:f>
              <c:strCache>
                <c:ptCount val="1"/>
                <c:pt idx="0">
                  <c:v>INDEX_03_Weighted</c:v>
                </c:pt>
              </c:strCache>
            </c:strRef>
          </c:tx>
          <c:marker>
            <c:symbol val="none"/>
          </c:marker>
          <c: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val>
        </c:ser>
        <c:marker val="1"/>
        <c:axId val="104327808"/>
        <c:axId val="106496768"/>
      </c:lineChart>
      <c:catAx>
        <c:axId val="104327808"/>
        <c:scaling>
          <c:orientation val="minMax"/>
        </c:scaling>
        <c:axPos val="b"/>
        <c:tickLblPos val="nextTo"/>
        <c:crossAx val="106496768"/>
        <c:crosses val="autoZero"/>
        <c:auto val="1"/>
        <c:lblAlgn val="ctr"/>
        <c:lblOffset val="100"/>
      </c:catAx>
      <c:valAx>
        <c:axId val="106496768"/>
        <c:scaling>
          <c:orientation val="minMax"/>
        </c:scaling>
        <c:axPos val="l"/>
        <c:majorGridlines/>
        <c:numFmt formatCode="General" sourceLinked="1"/>
        <c:tickLblPos val="nextTo"/>
        <c:crossAx val="10432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4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data_index!$J$2:$J$178</c:f>
              <c:numCache>
                <c:formatCode>General</c:formatCode>
                <c:ptCount val="177"/>
                <c:pt idx="0">
                  <c:v>-1.671345248537613</c:v>
                </c:pt>
                <c:pt idx="1">
                  <c:v>-0.89115639381048928</c:v>
                </c:pt>
                <c:pt idx="2">
                  <c:v>-1.1837272143331612</c:v>
                </c:pt>
                <c:pt idx="3">
                  <c:v>-1.6908499699057913</c:v>
                </c:pt>
                <c:pt idx="4">
                  <c:v>-1.3202602639104075</c:v>
                </c:pt>
                <c:pt idx="5">
                  <c:v>-1.4958027562240106</c:v>
                </c:pt>
                <c:pt idx="6">
                  <c:v>-0.24750058866061306</c:v>
                </c:pt>
                <c:pt idx="7">
                  <c:v>-1.4567933134876543</c:v>
                </c:pt>
                <c:pt idx="8">
                  <c:v>-1.2422413784376951</c:v>
                </c:pt>
                <c:pt idx="9">
                  <c:v>-1.8858971835875722</c:v>
                </c:pt>
                <c:pt idx="10">
                  <c:v>-1.4762980348558326</c:v>
                </c:pt>
                <c:pt idx="11">
                  <c:v>-0.57908085191964043</c:v>
                </c:pt>
                <c:pt idx="12">
                  <c:v>-1.9639160690602846</c:v>
                </c:pt>
                <c:pt idx="13">
                  <c:v>-1.8078782981148598</c:v>
                </c:pt>
                <c:pt idx="14">
                  <c:v>-2.1394585613738872</c:v>
                </c:pt>
                <c:pt idx="15">
                  <c:v>-1.554316920328545</c:v>
                </c:pt>
                <c:pt idx="16">
                  <c:v>-1.9054019049557505</c:v>
                </c:pt>
                <c:pt idx="17">
                  <c:v>-1.651840527169435</c:v>
                </c:pt>
                <c:pt idx="18">
                  <c:v>-1.9054019049557505</c:v>
                </c:pt>
                <c:pt idx="19">
                  <c:v>-1.651840527169435</c:v>
                </c:pt>
                <c:pt idx="20">
                  <c:v>-1.2617460998058736</c:v>
                </c:pt>
                <c:pt idx="21">
                  <c:v>-0.94967055791502397</c:v>
                </c:pt>
                <c:pt idx="22">
                  <c:v>-0.28651003139696929</c:v>
                </c:pt>
                <c:pt idx="23">
                  <c:v>2.5565510493880433E-2</c:v>
                </c:pt>
                <c:pt idx="24">
                  <c:v>-1.573821641696723</c:v>
                </c:pt>
                <c:pt idx="25">
                  <c:v>-0.3645289168696817</c:v>
                </c:pt>
                <c:pt idx="26">
                  <c:v>-0.67660445876053055</c:v>
                </c:pt>
                <c:pt idx="27">
                  <c:v>8.4079674598415186E-2</c:v>
                </c:pt>
                <c:pt idx="28">
                  <c:v>0.64971659427557893</c:v>
                </c:pt>
                <c:pt idx="29">
                  <c:v>0.64971659427557893</c:v>
                </c:pt>
                <c:pt idx="30">
                  <c:v>-5.2453374978831992E-2</c:v>
                </c:pt>
                <c:pt idx="31">
                  <c:v>-0.42304308097421556</c:v>
                </c:pt>
                <c:pt idx="32">
                  <c:v>-1.9639160690602846</c:v>
                </c:pt>
                <c:pt idx="33">
                  <c:v>-1.0276894433877364</c:v>
                </c:pt>
                <c:pt idx="34">
                  <c:v>-0.91066111517866777</c:v>
                </c:pt>
                <c:pt idx="35">
                  <c:v>-0.44254780234239327</c:v>
                </c:pt>
                <c:pt idx="36">
                  <c:v>0.10358439596659286</c:v>
                </c:pt>
                <c:pt idx="37">
                  <c:v>-0.46205252371057182</c:v>
                </c:pt>
                <c:pt idx="38">
                  <c:v>-1.573821641696723</c:v>
                </c:pt>
                <c:pt idx="39">
                  <c:v>-1.3787744280149419</c:v>
                </c:pt>
                <c:pt idx="40">
                  <c:v>-1.4567933134876543</c:v>
                </c:pt>
                <c:pt idx="41">
                  <c:v>-1.4958027562240106</c:v>
                </c:pt>
                <c:pt idx="42">
                  <c:v>-1.2422413784376951</c:v>
                </c:pt>
                <c:pt idx="43">
                  <c:v>-0.3645289168696817</c:v>
                </c:pt>
                <c:pt idx="44">
                  <c:v>-5.2453374978831992E-2</c:v>
                </c:pt>
                <c:pt idx="45">
                  <c:v>0.51318354469833261</c:v>
                </c:pt>
                <c:pt idx="46">
                  <c:v>0.94228741479825096</c:v>
                </c:pt>
                <c:pt idx="47">
                  <c:v>0.39615521648926399</c:v>
                </c:pt>
                <c:pt idx="48">
                  <c:v>0.35714577375290779</c:v>
                </c:pt>
                <c:pt idx="49">
                  <c:v>-7.195809634700967E-2</c:v>
                </c:pt>
                <c:pt idx="50">
                  <c:v>0.33764105238473013</c:v>
                </c:pt>
                <c:pt idx="51">
                  <c:v>0.25962216691201773</c:v>
                </c:pt>
                <c:pt idx="52">
                  <c:v>0.43516465922562025</c:v>
                </c:pt>
                <c:pt idx="53">
                  <c:v>0.18160328143930529</c:v>
                </c:pt>
                <c:pt idx="54">
                  <c:v>0.37665049512108634</c:v>
                </c:pt>
                <c:pt idx="55">
                  <c:v>0.37665049512108634</c:v>
                </c:pt>
                <c:pt idx="56">
                  <c:v>-0.38403363823785935</c:v>
                </c:pt>
                <c:pt idx="57">
                  <c:v>0.41565993785744254</c:v>
                </c:pt>
                <c:pt idx="58">
                  <c:v>0.43516465922562025</c:v>
                </c:pt>
                <c:pt idx="59">
                  <c:v>0.39615521648926399</c:v>
                </c:pt>
                <c:pt idx="60">
                  <c:v>0.47417410196197646</c:v>
                </c:pt>
                <c:pt idx="61">
                  <c:v>0.70823075838011373</c:v>
                </c:pt>
                <c:pt idx="62">
                  <c:v>0.64971659427557893</c:v>
                </c:pt>
                <c:pt idx="63">
                  <c:v>0.74724020111646994</c:v>
                </c:pt>
                <c:pt idx="64">
                  <c:v>0.493678823330155</c:v>
                </c:pt>
                <c:pt idx="65">
                  <c:v>0.41565993785744254</c:v>
                </c:pt>
                <c:pt idx="66">
                  <c:v>-7.195809634700967E-2</c:v>
                </c:pt>
                <c:pt idx="67">
                  <c:v>-0.18898642455607831</c:v>
                </c:pt>
                <c:pt idx="68">
                  <c:v>-0.40353835960603701</c:v>
                </c:pt>
                <c:pt idx="69">
                  <c:v>-0.69610918012870904</c:v>
                </c:pt>
                <c:pt idx="70">
                  <c:v>0.12308911733477053</c:v>
                </c:pt>
                <c:pt idx="71">
                  <c:v>0.70823075838011373</c:v>
                </c:pt>
                <c:pt idx="72">
                  <c:v>0.24011744554383915</c:v>
                </c:pt>
                <c:pt idx="73">
                  <c:v>0.57169770880286741</c:v>
                </c:pt>
                <c:pt idx="74">
                  <c:v>1.1568393498482097</c:v>
                </c:pt>
                <c:pt idx="75">
                  <c:v>-0.30601475276514695</c:v>
                </c:pt>
                <c:pt idx="76">
                  <c:v>-0.28651003139696929</c:v>
                </c:pt>
                <c:pt idx="77">
                  <c:v>0.86426852932553855</c:v>
                </c:pt>
                <c:pt idx="78">
                  <c:v>0.29863160964837393</c:v>
                </c:pt>
                <c:pt idx="79">
                  <c:v>1.5274290558435932</c:v>
                </c:pt>
                <c:pt idx="80">
                  <c:v>-0.77412806560142144</c:v>
                </c:pt>
                <c:pt idx="81">
                  <c:v>0.47417410196197646</c:v>
                </c:pt>
                <c:pt idx="82">
                  <c:v>-0.81313750833777765</c:v>
                </c:pt>
                <c:pt idx="83">
                  <c:v>-0.65709973739235283</c:v>
                </c:pt>
                <c:pt idx="84">
                  <c:v>-0.75462334423324295</c:v>
                </c:pt>
                <c:pt idx="85">
                  <c:v>-0.87165167244231156</c:v>
                </c:pt>
                <c:pt idx="86">
                  <c:v>-0.52056668781510562</c:v>
                </c:pt>
                <c:pt idx="87">
                  <c:v>-0.85214695107413396</c:v>
                </c:pt>
                <c:pt idx="88">
                  <c:v>-1.3202602639104075</c:v>
                </c:pt>
                <c:pt idx="89">
                  <c:v>-0.89115639381048928</c:v>
                </c:pt>
                <c:pt idx="90">
                  <c:v>4.5070231862058968E-2</c:v>
                </c:pt>
                <c:pt idx="91">
                  <c:v>1.0983251857436749</c:v>
                </c:pt>
                <c:pt idx="92">
                  <c:v>0.25962216691201773</c:v>
                </c:pt>
                <c:pt idx="93">
                  <c:v>0.29863160964837393</c:v>
                </c:pt>
                <c:pt idx="94">
                  <c:v>0.14259383870294906</c:v>
                </c:pt>
                <c:pt idx="95">
                  <c:v>0.72773547974829134</c:v>
                </c:pt>
                <c:pt idx="96">
                  <c:v>-0.75462334423324295</c:v>
                </c:pt>
                <c:pt idx="97">
                  <c:v>0.61070715153922273</c:v>
                </c:pt>
                <c:pt idx="98">
                  <c:v>-0.16948170318790062</c:v>
                </c:pt>
                <c:pt idx="99">
                  <c:v>-0.52056668781510562</c:v>
                </c:pt>
                <c:pt idx="100">
                  <c:v>-9.1462817715188202E-2</c:v>
                </c:pt>
                <c:pt idx="101">
                  <c:v>0.41565993785744254</c:v>
                </c:pt>
                <c:pt idx="102">
                  <c:v>-0.48155724507874947</c:v>
                </c:pt>
                <c:pt idx="103">
                  <c:v>-0.69610918012870904</c:v>
                </c:pt>
                <c:pt idx="104">
                  <c:v>-0.63759501602417434</c:v>
                </c:pt>
                <c:pt idx="105">
                  <c:v>0.59120243017104512</c:v>
                </c:pt>
                <c:pt idx="106">
                  <c:v>1.9370282045753331</c:v>
                </c:pt>
                <c:pt idx="107">
                  <c:v>1.3908960062663469</c:v>
                </c:pt>
                <c:pt idx="108">
                  <c:v>4.5070231862058968E-2</c:v>
                </c:pt>
                <c:pt idx="109">
                  <c:v>-1.1447177715968051</c:v>
                </c:pt>
                <c:pt idx="110">
                  <c:v>0.45466938059379874</c:v>
                </c:pt>
                <c:pt idx="111">
                  <c:v>-0.40353835960603701</c:v>
                </c:pt>
                <c:pt idx="112">
                  <c:v>-0.50106196644692802</c:v>
                </c:pt>
                <c:pt idx="113">
                  <c:v>6.457495323023664E-2</c:v>
                </c:pt>
                <c:pt idx="114">
                  <c:v>0.47417410196197646</c:v>
                </c:pt>
                <c:pt idx="115">
                  <c:v>6.0607891257027586E-3</c:v>
                </c:pt>
                <c:pt idx="116">
                  <c:v>0.41565993785744254</c:v>
                </c:pt>
                <c:pt idx="117">
                  <c:v>-0.55957613055146194</c:v>
                </c:pt>
                <c:pt idx="118">
                  <c:v>0.84476380795736006</c:v>
                </c:pt>
                <c:pt idx="119">
                  <c:v>-0.14997698181972208</c:v>
                </c:pt>
                <c:pt idx="120">
                  <c:v>0.61070715153922273</c:v>
                </c:pt>
                <c:pt idx="121">
                  <c:v>-0.54007140918328422</c:v>
                </c:pt>
                <c:pt idx="122">
                  <c:v>0.61070715153922273</c:v>
                </c:pt>
                <c:pt idx="123">
                  <c:v>0.493678823330155</c:v>
                </c:pt>
                <c:pt idx="124">
                  <c:v>-0.93016583654684548</c:v>
                </c:pt>
                <c:pt idx="125">
                  <c:v>-1.4372885921194762</c:v>
                </c:pt>
                <c:pt idx="126">
                  <c:v>8.4079674598415186E-2</c:v>
                </c:pt>
                <c:pt idx="127">
                  <c:v>0.45466938059379874</c:v>
                </c:pt>
                <c:pt idx="128">
                  <c:v>0.84476380795736006</c:v>
                </c:pt>
                <c:pt idx="129">
                  <c:v>0.10358439596659286</c:v>
                </c:pt>
                <c:pt idx="130">
                  <c:v>0.29863160964837393</c:v>
                </c:pt>
                <c:pt idx="131">
                  <c:v>-0.79363278696959916</c:v>
                </c:pt>
                <c:pt idx="132">
                  <c:v>4.5070231862058968E-2</c:v>
                </c:pt>
                <c:pt idx="133">
                  <c:v>-0.14997698181972208</c:v>
                </c:pt>
                <c:pt idx="134">
                  <c:v>-0.16948170318790062</c:v>
                </c:pt>
                <c:pt idx="135">
                  <c:v>4.5070231862058968E-2</c:v>
                </c:pt>
                <c:pt idx="136">
                  <c:v>0.37665049512108634</c:v>
                </c:pt>
                <c:pt idx="137">
                  <c:v>0.90327797206189475</c:v>
                </c:pt>
                <c:pt idx="138">
                  <c:v>0.33764105238473013</c:v>
                </c:pt>
                <c:pt idx="139">
                  <c:v>2.4246462387797854</c:v>
                </c:pt>
                <c:pt idx="140">
                  <c:v>1.195848792584566</c:v>
                </c:pt>
                <c:pt idx="141">
                  <c:v>2.6782076165661013</c:v>
                </c:pt>
                <c:pt idx="142">
                  <c:v>-0.18898642455607831</c:v>
                </c:pt>
                <c:pt idx="143">
                  <c:v>0.78624964385282614</c:v>
                </c:pt>
                <c:pt idx="144">
                  <c:v>-0.96917527928320168</c:v>
                </c:pt>
                <c:pt idx="145">
                  <c:v>-0.89115639381048928</c:v>
                </c:pt>
                <c:pt idx="146">
                  <c:v>0.10358439596659286</c:v>
                </c:pt>
                <c:pt idx="147">
                  <c:v>0.51318354469833261</c:v>
                </c:pt>
                <c:pt idx="148">
                  <c:v>0.20110800280748295</c:v>
                </c:pt>
                <c:pt idx="149">
                  <c:v>0.66922131564375753</c:v>
                </c:pt>
                <c:pt idx="150">
                  <c:v>1.195848792584566</c:v>
                </c:pt>
                <c:pt idx="151">
                  <c:v>1.3518865635299908</c:v>
                </c:pt>
                <c:pt idx="152">
                  <c:v>1.4494101703708808</c:v>
                </c:pt>
                <c:pt idx="153">
                  <c:v>8.4079674598415186E-2</c:v>
                </c:pt>
                <c:pt idx="154">
                  <c:v>-0.75462334423324295</c:v>
                </c:pt>
                <c:pt idx="155">
                  <c:v>2.0735612541525796</c:v>
                </c:pt>
                <c:pt idx="156">
                  <c:v>1.6054479413163056</c:v>
                </c:pt>
                <c:pt idx="157">
                  <c:v>1.6054479413163056</c:v>
                </c:pt>
                <c:pt idx="158">
                  <c:v>2.5026651242524975</c:v>
                </c:pt>
                <c:pt idx="159">
                  <c:v>1.9175234832071555</c:v>
                </c:pt>
                <c:pt idx="160">
                  <c:v>1.6054479413163056</c:v>
                </c:pt>
                <c:pt idx="161">
                  <c:v>1.2153535139527436</c:v>
                </c:pt>
                <c:pt idx="162">
                  <c:v>1.0008015789027849</c:v>
                </c:pt>
                <c:pt idx="163">
                  <c:v>1.1178299071118536</c:v>
                </c:pt>
                <c:pt idx="164">
                  <c:v>0.98129685753460716</c:v>
                </c:pt>
                <c:pt idx="165">
                  <c:v>1.3908960062663469</c:v>
                </c:pt>
                <c:pt idx="166">
                  <c:v>2.0150470900480455</c:v>
                </c:pt>
                <c:pt idx="167">
                  <c:v>1.2738676780572784</c:v>
                </c:pt>
                <c:pt idx="168">
                  <c:v>1.5079243344754156</c:v>
                </c:pt>
                <c:pt idx="169">
                  <c:v>0.72773547974829134</c:v>
                </c:pt>
                <c:pt idx="170">
                  <c:v>0.86426852932553855</c:v>
                </c:pt>
                <c:pt idx="171">
                  <c:v>1.7614857122617307</c:v>
                </c:pt>
                <c:pt idx="172">
                  <c:v>1.0983251857436749</c:v>
                </c:pt>
                <c:pt idx="173">
                  <c:v>0.74724020111646994</c:v>
                </c:pt>
                <c:pt idx="174">
                  <c:v>-5.2453374978831992E-2</c:v>
                </c:pt>
                <c:pt idx="175">
                  <c:v>-0.34502419550150315</c:v>
                </c:pt>
                <c:pt idx="176">
                  <c:v>-0.20849114592425685</c:v>
                </c:pt>
              </c:numCache>
            </c:numRef>
          </c:xVal>
          <c:yVal>
            <c:numRef>
              <c:f>Lin_Reg_Multivariate!$C$29:$C$205</c:f>
              <c:numCache>
                <c:formatCode>General</c:formatCode>
                <c:ptCount val="177"/>
                <c:pt idx="0">
                  <c:v>191.38355795170366</c:v>
                </c:pt>
                <c:pt idx="1">
                  <c:v>-603.16935815155944</c:v>
                </c:pt>
                <c:pt idx="2">
                  <c:v>-583.58923618678432</c:v>
                </c:pt>
                <c:pt idx="3">
                  <c:v>546.9225033697968</c:v>
                </c:pt>
                <c:pt idx="4">
                  <c:v>250.20811276986271</c:v>
                </c:pt>
                <c:pt idx="5">
                  <c:v>443.45549914013134</c:v>
                </c:pt>
                <c:pt idx="6">
                  <c:v>78.841955643216025</c:v>
                </c:pt>
                <c:pt idx="7">
                  <c:v>-419.61791881244676</c:v>
                </c:pt>
                <c:pt idx="8">
                  <c:v>-238.6260195531886</c:v>
                </c:pt>
                <c:pt idx="9">
                  <c:v>-318.32075454399592</c:v>
                </c:pt>
                <c:pt idx="10">
                  <c:v>-11.91383216962501</c:v>
                </c:pt>
                <c:pt idx="11">
                  <c:v>-215.73945964462092</c:v>
                </c:pt>
                <c:pt idx="12">
                  <c:v>27.30810174274302</c:v>
                </c:pt>
                <c:pt idx="13">
                  <c:v>-261.16029782368582</c:v>
                </c:pt>
                <c:pt idx="14">
                  <c:v>341.73862420079752</c:v>
                </c:pt>
                <c:pt idx="15">
                  <c:v>419.22643502534868</c:v>
                </c:pt>
                <c:pt idx="16">
                  <c:v>-103.66943274805897</c:v>
                </c:pt>
                <c:pt idx="17">
                  <c:v>-43.416751088490741</c:v>
                </c:pt>
                <c:pt idx="18">
                  <c:v>65.864353147292093</c:v>
                </c:pt>
                <c:pt idx="19">
                  <c:v>-436.950451514012</c:v>
                </c:pt>
                <c:pt idx="20">
                  <c:v>-362.83464862519895</c:v>
                </c:pt>
                <c:pt idx="21">
                  <c:v>-464.22080280127898</c:v>
                </c:pt>
                <c:pt idx="22">
                  <c:v>-283.57458839633</c:v>
                </c:pt>
                <c:pt idx="23">
                  <c:v>-431.10446219427536</c:v>
                </c:pt>
                <c:pt idx="24">
                  <c:v>-360.81685906521318</c:v>
                </c:pt>
                <c:pt idx="25">
                  <c:v>37.822710085656809</c:v>
                </c:pt>
                <c:pt idx="26">
                  <c:v>-308.07782678208685</c:v>
                </c:pt>
                <c:pt idx="27">
                  <c:v>-297.2265188152403</c:v>
                </c:pt>
                <c:pt idx="28">
                  <c:v>-270.04600611099272</c:v>
                </c:pt>
                <c:pt idx="29">
                  <c:v>-246.81459595413048</c:v>
                </c:pt>
                <c:pt idx="30">
                  <c:v>-350.10675969996464</c:v>
                </c:pt>
                <c:pt idx="31">
                  <c:v>-77.682361792958773</c:v>
                </c:pt>
                <c:pt idx="32">
                  <c:v>161.81929306579065</c:v>
                </c:pt>
                <c:pt idx="33">
                  <c:v>168.60972988732863</c:v>
                </c:pt>
                <c:pt idx="34">
                  <c:v>-55.56895833156068</c:v>
                </c:pt>
                <c:pt idx="35">
                  <c:v>-219.38111252019212</c:v>
                </c:pt>
                <c:pt idx="36">
                  <c:v>-58.654768471298439</c:v>
                </c:pt>
                <c:pt idx="37">
                  <c:v>177.5929647987933</c:v>
                </c:pt>
                <c:pt idx="38">
                  <c:v>107.89035139794598</c:v>
                </c:pt>
                <c:pt idx="39">
                  <c:v>324.62190994489407</c:v>
                </c:pt>
                <c:pt idx="40">
                  <c:v>349.31578447844061</c:v>
                </c:pt>
                <c:pt idx="41">
                  <c:v>-454.81141607638847</c:v>
                </c:pt>
                <c:pt idx="42">
                  <c:v>258.47177408959772</c:v>
                </c:pt>
                <c:pt idx="43">
                  <c:v>178.47752777135781</c:v>
                </c:pt>
                <c:pt idx="44">
                  <c:v>283.1225735230804</c:v>
                </c:pt>
                <c:pt idx="45">
                  <c:v>91.995580106919078</c:v>
                </c:pt>
                <c:pt idx="46">
                  <c:v>33.822015816731437</c:v>
                </c:pt>
                <c:pt idx="47">
                  <c:v>320.98139366682926</c:v>
                </c:pt>
                <c:pt idx="48">
                  <c:v>248.49690048483922</c:v>
                </c:pt>
                <c:pt idx="49">
                  <c:v>318.90334480907609</c:v>
                </c:pt>
                <c:pt idx="50">
                  <c:v>-70.890614432316909</c:v>
                </c:pt>
                <c:pt idx="51">
                  <c:v>-80.177236187796211</c:v>
                </c:pt>
                <c:pt idx="52">
                  <c:v>2.0519373796491891</c:v>
                </c:pt>
                <c:pt idx="53">
                  <c:v>190.65949938197025</c:v>
                </c:pt>
                <c:pt idx="54">
                  <c:v>114.26954655847499</c:v>
                </c:pt>
                <c:pt idx="55">
                  <c:v>711.08496943608111</c:v>
                </c:pt>
                <c:pt idx="56">
                  <c:v>310.48630374243521</c:v>
                </c:pt>
                <c:pt idx="57">
                  <c:v>376.76813679718293</c:v>
                </c:pt>
                <c:pt idx="58">
                  <c:v>164.65651943370312</c:v>
                </c:pt>
                <c:pt idx="59">
                  <c:v>-454.29609823317514</c:v>
                </c:pt>
                <c:pt idx="60">
                  <c:v>-194.48817703967597</c:v>
                </c:pt>
                <c:pt idx="61">
                  <c:v>148.47024286866463</c:v>
                </c:pt>
                <c:pt idx="62">
                  <c:v>77.709009561455787</c:v>
                </c:pt>
                <c:pt idx="63">
                  <c:v>-64.803471278198231</c:v>
                </c:pt>
                <c:pt idx="64">
                  <c:v>-75.351198052255995</c:v>
                </c:pt>
                <c:pt idx="65">
                  <c:v>-148.80529760546074</c:v>
                </c:pt>
                <c:pt idx="66">
                  <c:v>710.16526190400941</c:v>
                </c:pt>
                <c:pt idx="67">
                  <c:v>535.50269580617032</c:v>
                </c:pt>
                <c:pt idx="68">
                  <c:v>543.51555091512159</c:v>
                </c:pt>
                <c:pt idx="69">
                  <c:v>209.78622753831476</c:v>
                </c:pt>
                <c:pt idx="70">
                  <c:v>517.43703238196497</c:v>
                </c:pt>
                <c:pt idx="71">
                  <c:v>619.18423396666867</c:v>
                </c:pt>
                <c:pt idx="72">
                  <c:v>1063.0336582657255</c:v>
                </c:pt>
                <c:pt idx="73">
                  <c:v>711.31092936385403</c:v>
                </c:pt>
                <c:pt idx="74">
                  <c:v>1113.8991582212327</c:v>
                </c:pt>
                <c:pt idx="75">
                  <c:v>77.562063955121744</c:v>
                </c:pt>
                <c:pt idx="76">
                  <c:v>401.9825518204006</c:v>
                </c:pt>
                <c:pt idx="77">
                  <c:v>99.423945183184742</c:v>
                </c:pt>
                <c:pt idx="78">
                  <c:v>494.59260452984927</c:v>
                </c:pt>
                <c:pt idx="79">
                  <c:v>-991.68622804558663</c:v>
                </c:pt>
                <c:pt idx="80">
                  <c:v>824.11855715504828</c:v>
                </c:pt>
                <c:pt idx="81">
                  <c:v>91.916341542991745</c:v>
                </c:pt>
                <c:pt idx="82">
                  <c:v>60.367898870156864</c:v>
                </c:pt>
                <c:pt idx="83">
                  <c:v>6.2753385641583463</c:v>
                </c:pt>
                <c:pt idx="84">
                  <c:v>-168.3136872502472</c:v>
                </c:pt>
                <c:pt idx="85">
                  <c:v>61.032161004199452</c:v>
                </c:pt>
                <c:pt idx="86">
                  <c:v>-332.26131400056579</c:v>
                </c:pt>
                <c:pt idx="87">
                  <c:v>-132.24254461371538</c:v>
                </c:pt>
                <c:pt idx="88">
                  <c:v>406.46115767379393</c:v>
                </c:pt>
                <c:pt idx="89">
                  <c:v>-521.86219403241694</c:v>
                </c:pt>
                <c:pt idx="90">
                  <c:v>356.44264855426286</c:v>
                </c:pt>
                <c:pt idx="91">
                  <c:v>144.09737077835689</c:v>
                </c:pt>
                <c:pt idx="92">
                  <c:v>-457.54168794239854</c:v>
                </c:pt>
                <c:pt idx="93">
                  <c:v>-506.53284612770221</c:v>
                </c:pt>
                <c:pt idx="94">
                  <c:v>-8.5047168578903438</c:v>
                </c:pt>
                <c:pt idx="95">
                  <c:v>90.814593118893754</c:v>
                </c:pt>
                <c:pt idx="96">
                  <c:v>-193.70641799569762</c:v>
                </c:pt>
                <c:pt idx="97">
                  <c:v>86.41569182362673</c:v>
                </c:pt>
                <c:pt idx="98">
                  <c:v>-222.82375529233923</c:v>
                </c:pt>
                <c:pt idx="99">
                  <c:v>154.23930819131124</c:v>
                </c:pt>
                <c:pt idx="100">
                  <c:v>-143.59985966494582</c:v>
                </c:pt>
                <c:pt idx="101">
                  <c:v>-552.40409273943988</c:v>
                </c:pt>
                <c:pt idx="102">
                  <c:v>-970.83566316726206</c:v>
                </c:pt>
                <c:pt idx="103">
                  <c:v>-540.78874840341518</c:v>
                </c:pt>
                <c:pt idx="104">
                  <c:v>-166.18458560265708</c:v>
                </c:pt>
                <c:pt idx="105">
                  <c:v>35.103667442562482</c:v>
                </c:pt>
                <c:pt idx="106">
                  <c:v>680.53187351557744</c:v>
                </c:pt>
                <c:pt idx="107">
                  <c:v>-873.3540769590295</c:v>
                </c:pt>
                <c:pt idx="108">
                  <c:v>-646.80208209749003</c:v>
                </c:pt>
                <c:pt idx="109">
                  <c:v>-214.55983507441044</c:v>
                </c:pt>
                <c:pt idx="110">
                  <c:v>-129.3070729419926</c:v>
                </c:pt>
                <c:pt idx="111">
                  <c:v>43.817186447686936</c:v>
                </c:pt>
                <c:pt idx="112">
                  <c:v>-218.15902399073343</c:v>
                </c:pt>
                <c:pt idx="113">
                  <c:v>-3.8859127838600216</c:v>
                </c:pt>
                <c:pt idx="114">
                  <c:v>-444.55635608053194</c:v>
                </c:pt>
                <c:pt idx="115">
                  <c:v>8.3101006939716626</c:v>
                </c:pt>
                <c:pt idx="116">
                  <c:v>459.28739726419099</c:v>
                </c:pt>
                <c:pt idx="117">
                  <c:v>-263.55926408560731</c:v>
                </c:pt>
                <c:pt idx="118">
                  <c:v>-358.54199534251484</c:v>
                </c:pt>
                <c:pt idx="119">
                  <c:v>-489.20107894669923</c:v>
                </c:pt>
                <c:pt idx="120">
                  <c:v>119.42381999637109</c:v>
                </c:pt>
                <c:pt idx="121">
                  <c:v>496.8728949278925</c:v>
                </c:pt>
                <c:pt idx="122">
                  <c:v>353.91302016649252</c:v>
                </c:pt>
                <c:pt idx="123">
                  <c:v>-357.13320335187586</c:v>
                </c:pt>
                <c:pt idx="124">
                  <c:v>-359.76935705733786</c:v>
                </c:pt>
                <c:pt idx="125">
                  <c:v>-27.772860401150069</c:v>
                </c:pt>
                <c:pt idx="126">
                  <c:v>-66.455950353654089</c:v>
                </c:pt>
                <c:pt idx="127">
                  <c:v>-607.3152703534015</c:v>
                </c:pt>
                <c:pt idx="128">
                  <c:v>-221.61967158547441</c:v>
                </c:pt>
                <c:pt idx="129">
                  <c:v>-35.6141958858625</c:v>
                </c:pt>
                <c:pt idx="130">
                  <c:v>-312.12661316053629</c:v>
                </c:pt>
                <c:pt idx="131">
                  <c:v>115.78466552009999</c:v>
                </c:pt>
                <c:pt idx="132">
                  <c:v>-158.81464443403331</c:v>
                </c:pt>
                <c:pt idx="133">
                  <c:v>-40.34746116189126</c:v>
                </c:pt>
                <c:pt idx="134">
                  <c:v>3.4921660266063839</c:v>
                </c:pt>
                <c:pt idx="135">
                  <c:v>-360.1483351217754</c:v>
                </c:pt>
                <c:pt idx="136">
                  <c:v>-252.20176604154312</c:v>
                </c:pt>
                <c:pt idx="137">
                  <c:v>-217.17101394971314</c:v>
                </c:pt>
                <c:pt idx="138">
                  <c:v>-16.132174594414664</c:v>
                </c:pt>
                <c:pt idx="139">
                  <c:v>1551.5849443899083</c:v>
                </c:pt>
                <c:pt idx="140">
                  <c:v>553.83099551462124</c:v>
                </c:pt>
                <c:pt idx="141">
                  <c:v>-62.924284083560906</c:v>
                </c:pt>
                <c:pt idx="142">
                  <c:v>1078.1277666994829</c:v>
                </c:pt>
                <c:pt idx="143">
                  <c:v>892.33865552125144</c:v>
                </c:pt>
                <c:pt idx="144">
                  <c:v>302.27748964861735</c:v>
                </c:pt>
                <c:pt idx="145">
                  <c:v>85.035722356057704</c:v>
                </c:pt>
                <c:pt idx="146">
                  <c:v>175.31469947606865</c:v>
                </c:pt>
                <c:pt idx="147">
                  <c:v>-206.13861593944569</c:v>
                </c:pt>
                <c:pt idx="148">
                  <c:v>-85.463504991601553</c:v>
                </c:pt>
                <c:pt idx="149">
                  <c:v>-400.83379985157217</c:v>
                </c:pt>
                <c:pt idx="150">
                  <c:v>-90.005682133022674</c:v>
                </c:pt>
                <c:pt idx="151">
                  <c:v>8.1871392330167509</c:v>
                </c:pt>
                <c:pt idx="152">
                  <c:v>6.9473979959177541</c:v>
                </c:pt>
                <c:pt idx="153">
                  <c:v>92.160964160618619</c:v>
                </c:pt>
                <c:pt idx="154">
                  <c:v>222.42463013798186</c:v>
                </c:pt>
                <c:pt idx="155">
                  <c:v>-480.96269846930113</c:v>
                </c:pt>
                <c:pt idx="156">
                  <c:v>-260.90745570473837</c:v>
                </c:pt>
                <c:pt idx="157">
                  <c:v>-143.90071269046075</c:v>
                </c:pt>
                <c:pt idx="158">
                  <c:v>-571.91653710479773</c:v>
                </c:pt>
                <c:pt idx="159">
                  <c:v>-292.20169040079008</c:v>
                </c:pt>
                <c:pt idx="160">
                  <c:v>-116.02145174195812</c:v>
                </c:pt>
                <c:pt idx="161">
                  <c:v>-94.15075810830399</c:v>
                </c:pt>
                <c:pt idx="162">
                  <c:v>45.355778371866336</c:v>
                </c:pt>
                <c:pt idx="163">
                  <c:v>-283.77638207028997</c:v>
                </c:pt>
                <c:pt idx="164">
                  <c:v>-41.259335697740653</c:v>
                </c:pt>
                <c:pt idx="165">
                  <c:v>-183.00942604311581</c:v>
                </c:pt>
                <c:pt idx="166">
                  <c:v>-252.38429842181085</c:v>
                </c:pt>
                <c:pt idx="167">
                  <c:v>79.496940589529231</c:v>
                </c:pt>
                <c:pt idx="168">
                  <c:v>-312.6701053466918</c:v>
                </c:pt>
                <c:pt idx="169">
                  <c:v>445.93713713388615</c:v>
                </c:pt>
                <c:pt idx="170">
                  <c:v>60.253427024533039</c:v>
                </c:pt>
                <c:pt idx="171">
                  <c:v>-429.04003973798046</c:v>
                </c:pt>
                <c:pt idx="172">
                  <c:v>639.94200114535261</c:v>
                </c:pt>
                <c:pt idx="173">
                  <c:v>-271.94251059923943</c:v>
                </c:pt>
                <c:pt idx="174">
                  <c:v>-109.70285479826157</c:v>
                </c:pt>
                <c:pt idx="175">
                  <c:v>321.72966771300275</c:v>
                </c:pt>
                <c:pt idx="176">
                  <c:v>58.848699809583934</c:v>
                </c:pt>
              </c:numCache>
            </c:numRef>
          </c:yVal>
        </c:ser>
        <c:axId val="109378560"/>
        <c:axId val="109375872"/>
      </c:scatterChart>
      <c:valAx>
        <c:axId val="10937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4</a:t>
                </a:r>
              </a:p>
            </c:rich>
          </c:tx>
          <c:layout/>
        </c:title>
        <c:numFmt formatCode="General" sourceLinked="1"/>
        <c:tickLblPos val="nextTo"/>
        <c:crossAx val="109375872"/>
        <c:crosses val="autoZero"/>
        <c:crossBetween val="midCat"/>
      </c:valAx>
      <c:valAx>
        <c:axId val="109375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09378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5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data_index!$K$2:$K$178</c:f>
              <c:numCache>
                <c:formatCode>General</c:formatCode>
                <c:ptCount val="177"/>
                <c:pt idx="0">
                  <c:v>-0.68029886163261788</c:v>
                </c:pt>
                <c:pt idx="1">
                  <c:v>1.3632019333833856</c:v>
                </c:pt>
                <c:pt idx="2">
                  <c:v>-0.97319437141434695</c:v>
                </c:pt>
                <c:pt idx="3">
                  <c:v>-1.2903295027820609</c:v>
                </c:pt>
                <c:pt idx="4">
                  <c:v>-1.3610444744445109</c:v>
                </c:pt>
                <c:pt idx="5">
                  <c:v>-1.37280512362894</c:v>
                </c:pt>
                <c:pt idx="6">
                  <c:v>-1.5726003583279793</c:v>
                </c:pt>
                <c:pt idx="7">
                  <c:v>-7.0438777237466402E-2</c:v>
                </c:pt>
                <c:pt idx="8">
                  <c:v>-1.0271466243039664</c:v>
                </c:pt>
                <c:pt idx="9">
                  <c:v>-1.1139625824989978</c:v>
                </c:pt>
                <c:pt idx="10">
                  <c:v>-0.94202514916197166</c:v>
                </c:pt>
                <c:pt idx="11">
                  <c:v>-0.90351132782504329</c:v>
                </c:pt>
                <c:pt idx="12">
                  <c:v>-1.0987427028852301</c:v>
                </c:pt>
                <c:pt idx="13">
                  <c:v>-1.0189427021910489</c:v>
                </c:pt>
                <c:pt idx="14">
                  <c:v>-1.1056480587871373</c:v>
                </c:pt>
                <c:pt idx="15">
                  <c:v>-0.94074943682715551</c:v>
                </c:pt>
                <c:pt idx="16">
                  <c:v>-0.82539795610167765</c:v>
                </c:pt>
                <c:pt idx="17">
                  <c:v>-1.0303784166749459</c:v>
                </c:pt>
                <c:pt idx="18">
                  <c:v>-1.1617181685358764</c:v>
                </c:pt>
                <c:pt idx="19">
                  <c:v>-1.1274631294783244</c:v>
                </c:pt>
                <c:pt idx="20">
                  <c:v>-1.1361829559013814</c:v>
                </c:pt>
                <c:pt idx="21">
                  <c:v>-0.63826548486302892</c:v>
                </c:pt>
                <c:pt idx="22">
                  <c:v>2.009866413098511E-2</c:v>
                </c:pt>
                <c:pt idx="23">
                  <c:v>0.59940658839787164</c:v>
                </c:pt>
                <c:pt idx="24">
                  <c:v>-1.0873841716987889</c:v>
                </c:pt>
                <c:pt idx="25">
                  <c:v>1.5493031292017798</c:v>
                </c:pt>
                <c:pt idx="26">
                  <c:v>1.2365355873160473</c:v>
                </c:pt>
                <c:pt idx="27">
                  <c:v>0.39714118125537939</c:v>
                </c:pt>
                <c:pt idx="28">
                  <c:v>0.3726449053947557</c:v>
                </c:pt>
                <c:pt idx="29">
                  <c:v>2.9734077382064576E-2</c:v>
                </c:pt>
                <c:pt idx="30">
                  <c:v>0.17943737933245643</c:v>
                </c:pt>
                <c:pt idx="31">
                  <c:v>2.0229715917367717</c:v>
                </c:pt>
                <c:pt idx="32">
                  <c:v>-0.7319052158503353</c:v>
                </c:pt>
                <c:pt idx="33">
                  <c:v>0.66297899164724572</c:v>
                </c:pt>
                <c:pt idx="34">
                  <c:v>-0.64039744536620191</c:v>
                </c:pt>
                <c:pt idx="35">
                  <c:v>1.0345559355543255</c:v>
                </c:pt>
                <c:pt idx="36">
                  <c:v>0.54138095547956067</c:v>
                </c:pt>
                <c:pt idx="37">
                  <c:v>-0.84534958157908702</c:v>
                </c:pt>
                <c:pt idx="38">
                  <c:v>-1.1046545728533168</c:v>
                </c:pt>
                <c:pt idx="39">
                  <c:v>-0.95824058275536095</c:v>
                </c:pt>
                <c:pt idx="40">
                  <c:v>-1.1735478614885082</c:v>
                </c:pt>
                <c:pt idx="41">
                  <c:v>-0.99129790636370751</c:v>
                </c:pt>
                <c:pt idx="42">
                  <c:v>-1.3464470998825555</c:v>
                </c:pt>
                <c:pt idx="43">
                  <c:v>-1.5789641181682847</c:v>
                </c:pt>
                <c:pt idx="44">
                  <c:v>0.13562761013345015</c:v>
                </c:pt>
                <c:pt idx="45">
                  <c:v>-0.15020221253024033</c:v>
                </c:pt>
                <c:pt idx="46">
                  <c:v>-0.10274824608949486</c:v>
                </c:pt>
                <c:pt idx="47">
                  <c:v>0.28798290774254298</c:v>
                </c:pt>
                <c:pt idx="48">
                  <c:v>-0.46134445923339656</c:v>
                </c:pt>
                <c:pt idx="49">
                  <c:v>-0.52367674872495906</c:v>
                </c:pt>
                <c:pt idx="50">
                  <c:v>-0.54901276846458846</c:v>
                </c:pt>
                <c:pt idx="51">
                  <c:v>-0.76080645846529826</c:v>
                </c:pt>
                <c:pt idx="52">
                  <c:v>-0.87784470945444559</c:v>
                </c:pt>
                <c:pt idx="53">
                  <c:v>-0.36315364799829231</c:v>
                </c:pt>
                <c:pt idx="54">
                  <c:v>-0.77598813053365012</c:v>
                </c:pt>
                <c:pt idx="55">
                  <c:v>-0.65168346150901624</c:v>
                </c:pt>
                <c:pt idx="56">
                  <c:v>2.1872035456024612</c:v>
                </c:pt>
                <c:pt idx="57">
                  <c:v>2.2841974575647437</c:v>
                </c:pt>
                <c:pt idx="58">
                  <c:v>2.8015557772555426</c:v>
                </c:pt>
                <c:pt idx="59">
                  <c:v>3.752277610965665</c:v>
                </c:pt>
                <c:pt idx="60">
                  <c:v>2.5240847664838193</c:v>
                </c:pt>
                <c:pt idx="61">
                  <c:v>2.4723730858965207</c:v>
                </c:pt>
                <c:pt idx="62">
                  <c:v>2.4203373130436416</c:v>
                </c:pt>
                <c:pt idx="63">
                  <c:v>1.5582669224419579</c:v>
                </c:pt>
                <c:pt idx="64">
                  <c:v>2.3770188383772539</c:v>
                </c:pt>
                <c:pt idx="65">
                  <c:v>2.5129657955973448</c:v>
                </c:pt>
                <c:pt idx="66">
                  <c:v>0.10404616480105701</c:v>
                </c:pt>
                <c:pt idx="67">
                  <c:v>0.2785280176653101</c:v>
                </c:pt>
                <c:pt idx="68">
                  <c:v>3.1995127131929584E-2</c:v>
                </c:pt>
                <c:pt idx="69">
                  <c:v>-0.75241059332985216</c:v>
                </c:pt>
                <c:pt idx="70">
                  <c:v>-0.42489552385756835</c:v>
                </c:pt>
                <c:pt idx="71">
                  <c:v>0.32107826176466564</c:v>
                </c:pt>
                <c:pt idx="72">
                  <c:v>1.2559297422080273</c:v>
                </c:pt>
                <c:pt idx="73">
                  <c:v>1.3453825939935595</c:v>
                </c:pt>
                <c:pt idx="74">
                  <c:v>-0.1365880359720725</c:v>
                </c:pt>
                <c:pt idx="75">
                  <c:v>8.3187568156239095E-2</c:v>
                </c:pt>
                <c:pt idx="76">
                  <c:v>-0.63453599867509036</c:v>
                </c:pt>
                <c:pt idx="77">
                  <c:v>1.9045361648231554</c:v>
                </c:pt>
                <c:pt idx="78">
                  <c:v>0.88647476259338109</c:v>
                </c:pt>
                <c:pt idx="79">
                  <c:v>2.7598832701824807</c:v>
                </c:pt>
                <c:pt idx="80">
                  <c:v>0.35143915424420707</c:v>
                </c:pt>
                <c:pt idx="81">
                  <c:v>-0.74233023043624335</c:v>
                </c:pt>
                <c:pt idx="82">
                  <c:v>-0.18807743458980911</c:v>
                </c:pt>
                <c:pt idx="83">
                  <c:v>-0.14912253266259715</c:v>
                </c:pt>
                <c:pt idx="84">
                  <c:v>-0.34746473774152847</c:v>
                </c:pt>
                <c:pt idx="85">
                  <c:v>-6.1325916956292283E-2</c:v>
                </c:pt>
                <c:pt idx="86">
                  <c:v>-0.40625915488584458</c:v>
                </c:pt>
                <c:pt idx="87">
                  <c:v>-0.13813722168207973</c:v>
                </c:pt>
                <c:pt idx="88">
                  <c:v>-1.2427166814470536</c:v>
                </c:pt>
                <c:pt idx="89">
                  <c:v>-1.0862502698283316</c:v>
                </c:pt>
                <c:pt idx="90">
                  <c:v>0.33041079196063544</c:v>
                </c:pt>
                <c:pt idx="91">
                  <c:v>0.40239760526705493</c:v>
                </c:pt>
                <c:pt idx="92">
                  <c:v>0.10036297881136055</c:v>
                </c:pt>
                <c:pt idx="93">
                  <c:v>1.3117792816933802</c:v>
                </c:pt>
                <c:pt idx="94">
                  <c:v>1.2355584920530962</c:v>
                </c:pt>
                <c:pt idx="95">
                  <c:v>0.95219779099509605</c:v>
                </c:pt>
                <c:pt idx="96">
                  <c:v>-0.3683749887434048</c:v>
                </c:pt>
                <c:pt idx="97">
                  <c:v>-0.20259717737332464</c:v>
                </c:pt>
                <c:pt idx="98">
                  <c:v>-0.34233275200597452</c:v>
                </c:pt>
                <c:pt idx="99">
                  <c:v>2.6225183470153026</c:v>
                </c:pt>
                <c:pt idx="100">
                  <c:v>0.88136844654522095</c:v>
                </c:pt>
                <c:pt idx="101">
                  <c:v>0.2075545295241136</c:v>
                </c:pt>
                <c:pt idx="102">
                  <c:v>-1.0749836780586091</c:v>
                </c:pt>
                <c:pt idx="103">
                  <c:v>-5.645808342633106E-2</c:v>
                </c:pt>
                <c:pt idx="104">
                  <c:v>-0.92440151090875755</c:v>
                </c:pt>
                <c:pt idx="105">
                  <c:v>-0.29724090398538811</c:v>
                </c:pt>
                <c:pt idx="106">
                  <c:v>1.0628551857707409</c:v>
                </c:pt>
                <c:pt idx="107">
                  <c:v>0.54460012665958935</c:v>
                </c:pt>
                <c:pt idx="108">
                  <c:v>0.3842442195076991</c:v>
                </c:pt>
                <c:pt idx="109">
                  <c:v>-0.62447248784409148</c:v>
                </c:pt>
                <c:pt idx="110">
                  <c:v>0.38644975359490102</c:v>
                </c:pt>
                <c:pt idx="111">
                  <c:v>1.6460263453809743</c:v>
                </c:pt>
                <c:pt idx="112">
                  <c:v>0.13325683561481752</c:v>
                </c:pt>
                <c:pt idx="113">
                  <c:v>0.29464672342377868</c:v>
                </c:pt>
                <c:pt idx="114">
                  <c:v>-0.25794388304369353</c:v>
                </c:pt>
                <c:pt idx="115">
                  <c:v>-4.8248109653765969E-2</c:v>
                </c:pt>
                <c:pt idx="116">
                  <c:v>0.41458278085622174</c:v>
                </c:pt>
                <c:pt idx="117">
                  <c:v>-0.84255957645303681</c:v>
                </c:pt>
                <c:pt idx="118">
                  <c:v>0.10216464586900052</c:v>
                </c:pt>
                <c:pt idx="119">
                  <c:v>0.9734287396099266</c:v>
                </c:pt>
                <c:pt idx="120">
                  <c:v>-0.55847788032564083</c:v>
                </c:pt>
                <c:pt idx="121">
                  <c:v>0.27275748974618402</c:v>
                </c:pt>
                <c:pt idx="122">
                  <c:v>-0.25145767719617546</c:v>
                </c:pt>
                <c:pt idx="123">
                  <c:v>0.32405677164105628</c:v>
                </c:pt>
                <c:pt idx="124">
                  <c:v>-0.62948802897522893</c:v>
                </c:pt>
                <c:pt idx="125">
                  <c:v>2.4727083881086198</c:v>
                </c:pt>
                <c:pt idx="126">
                  <c:v>0.82647718438358875</c:v>
                </c:pt>
                <c:pt idx="127">
                  <c:v>1.069890556895563</c:v>
                </c:pt>
                <c:pt idx="128">
                  <c:v>-3.5537715633083389E-2</c:v>
                </c:pt>
                <c:pt idx="129">
                  <c:v>-0.60447609464525021</c:v>
                </c:pt>
                <c:pt idx="130">
                  <c:v>-0.2090695476975519</c:v>
                </c:pt>
                <c:pt idx="131">
                  <c:v>-0.64232406389929952</c:v>
                </c:pt>
                <c:pt idx="132">
                  <c:v>-0.63754785342487197</c:v>
                </c:pt>
                <c:pt idx="133">
                  <c:v>-0.69057968747509746</c:v>
                </c:pt>
                <c:pt idx="134">
                  <c:v>-0.89626568639193405</c:v>
                </c:pt>
                <c:pt idx="135">
                  <c:v>-0.47178165358337193</c:v>
                </c:pt>
                <c:pt idx="136">
                  <c:v>-0.21898713298207587</c:v>
                </c:pt>
                <c:pt idx="137">
                  <c:v>-0.51233009515282368</c:v>
                </c:pt>
                <c:pt idx="138">
                  <c:v>5.4435671363216649E-2</c:v>
                </c:pt>
                <c:pt idx="139">
                  <c:v>0.35310869885583751</c:v>
                </c:pt>
                <c:pt idx="140">
                  <c:v>0.20418549048631607</c:v>
                </c:pt>
                <c:pt idx="141">
                  <c:v>-0.17957075040543832</c:v>
                </c:pt>
                <c:pt idx="142">
                  <c:v>0.11288274147361842</c:v>
                </c:pt>
                <c:pt idx="143">
                  <c:v>0.33482227641332574</c:v>
                </c:pt>
                <c:pt idx="144">
                  <c:v>-0.12154533971695249</c:v>
                </c:pt>
                <c:pt idx="145">
                  <c:v>-0.5423771866172763</c:v>
                </c:pt>
                <c:pt idx="146">
                  <c:v>8.8857178910546966E-2</c:v>
                </c:pt>
                <c:pt idx="147">
                  <c:v>-0.39204277250185127</c:v>
                </c:pt>
                <c:pt idx="148">
                  <c:v>-0.58442233448869696</c:v>
                </c:pt>
                <c:pt idx="149">
                  <c:v>-0.36712572319627629</c:v>
                </c:pt>
                <c:pt idx="150">
                  <c:v>-0.75967548853752176</c:v>
                </c:pt>
                <c:pt idx="151">
                  <c:v>-0.50293652734000194</c:v>
                </c:pt>
                <c:pt idx="152">
                  <c:v>-0.64480770418814659</c:v>
                </c:pt>
                <c:pt idx="153">
                  <c:v>-0.35254236037245396</c:v>
                </c:pt>
                <c:pt idx="154">
                  <c:v>-0.26811529733240708</c:v>
                </c:pt>
                <c:pt idx="155">
                  <c:v>-0.24584556884335551</c:v>
                </c:pt>
                <c:pt idx="156">
                  <c:v>-0.39412442937866365</c:v>
                </c:pt>
                <c:pt idx="157">
                  <c:v>-0.22140835900401551</c:v>
                </c:pt>
                <c:pt idx="158">
                  <c:v>-0.33396457332873025</c:v>
                </c:pt>
                <c:pt idx="159">
                  <c:v>-0.25850455652304205</c:v>
                </c:pt>
                <c:pt idx="160">
                  <c:v>-0.36251355143678216</c:v>
                </c:pt>
                <c:pt idx="161">
                  <c:v>-0.6913535221840339</c:v>
                </c:pt>
                <c:pt idx="162">
                  <c:v>-0.31873089561507806</c:v>
                </c:pt>
                <c:pt idx="163">
                  <c:v>-0.68463882971656098</c:v>
                </c:pt>
                <c:pt idx="164">
                  <c:v>-0.42014832821437825</c:v>
                </c:pt>
                <c:pt idx="165">
                  <c:v>-0.40038391006858998</c:v>
                </c:pt>
                <c:pt idx="166">
                  <c:v>-0.59194419521113573</c:v>
                </c:pt>
                <c:pt idx="167">
                  <c:v>0.13152150183242478</c:v>
                </c:pt>
                <c:pt idx="168">
                  <c:v>0.31903482873368577</c:v>
                </c:pt>
                <c:pt idx="169">
                  <c:v>-9.1638855176883957E-2</c:v>
                </c:pt>
                <c:pt idx="170">
                  <c:v>-0.14969251486209734</c:v>
                </c:pt>
                <c:pt idx="171">
                  <c:v>-0.4346566831572633</c:v>
                </c:pt>
                <c:pt idx="172">
                  <c:v>0.59743862366014922</c:v>
                </c:pt>
                <c:pt idx="173">
                  <c:v>0.72615158044899486</c:v>
                </c:pt>
                <c:pt idx="174">
                  <c:v>8.4638143855719989E-4</c:v>
                </c:pt>
                <c:pt idx="175">
                  <c:v>-0.55057345641036726</c:v>
                </c:pt>
                <c:pt idx="176">
                  <c:v>-0.88251248414208427</c:v>
                </c:pt>
              </c:numCache>
            </c:numRef>
          </c:xVal>
          <c:yVal>
            <c:numRef>
              <c:f>Lin_Reg_Multivariate!$C$29:$C$205</c:f>
              <c:numCache>
                <c:formatCode>General</c:formatCode>
                <c:ptCount val="177"/>
                <c:pt idx="0">
                  <c:v>191.38355795170366</c:v>
                </c:pt>
                <c:pt idx="1">
                  <c:v>-603.16935815155944</c:v>
                </c:pt>
                <c:pt idx="2">
                  <c:v>-583.58923618678432</c:v>
                </c:pt>
                <c:pt idx="3">
                  <c:v>546.9225033697968</c:v>
                </c:pt>
                <c:pt idx="4">
                  <c:v>250.20811276986271</c:v>
                </c:pt>
                <c:pt idx="5">
                  <c:v>443.45549914013134</c:v>
                </c:pt>
                <c:pt idx="6">
                  <c:v>78.841955643216025</c:v>
                </c:pt>
                <c:pt idx="7">
                  <c:v>-419.61791881244676</c:v>
                </c:pt>
                <c:pt idx="8">
                  <c:v>-238.6260195531886</c:v>
                </c:pt>
                <c:pt idx="9">
                  <c:v>-318.32075454399592</c:v>
                </c:pt>
                <c:pt idx="10">
                  <c:v>-11.91383216962501</c:v>
                </c:pt>
                <c:pt idx="11">
                  <c:v>-215.73945964462092</c:v>
                </c:pt>
                <c:pt idx="12">
                  <c:v>27.30810174274302</c:v>
                </c:pt>
                <c:pt idx="13">
                  <c:v>-261.16029782368582</c:v>
                </c:pt>
                <c:pt idx="14">
                  <c:v>341.73862420079752</c:v>
                </c:pt>
                <c:pt idx="15">
                  <c:v>419.22643502534868</c:v>
                </c:pt>
                <c:pt idx="16">
                  <c:v>-103.66943274805897</c:v>
                </c:pt>
                <c:pt idx="17">
                  <c:v>-43.416751088490741</c:v>
                </c:pt>
                <c:pt idx="18">
                  <c:v>65.864353147292093</c:v>
                </c:pt>
                <c:pt idx="19">
                  <c:v>-436.950451514012</c:v>
                </c:pt>
                <c:pt idx="20">
                  <c:v>-362.83464862519895</c:v>
                </c:pt>
                <c:pt idx="21">
                  <c:v>-464.22080280127898</c:v>
                </c:pt>
                <c:pt idx="22">
                  <c:v>-283.57458839633</c:v>
                </c:pt>
                <c:pt idx="23">
                  <c:v>-431.10446219427536</c:v>
                </c:pt>
                <c:pt idx="24">
                  <c:v>-360.81685906521318</c:v>
                </c:pt>
                <c:pt idx="25">
                  <c:v>37.822710085656809</c:v>
                </c:pt>
                <c:pt idx="26">
                  <c:v>-308.07782678208685</c:v>
                </c:pt>
                <c:pt idx="27">
                  <c:v>-297.2265188152403</c:v>
                </c:pt>
                <c:pt idx="28">
                  <c:v>-270.04600611099272</c:v>
                </c:pt>
                <c:pt idx="29">
                  <c:v>-246.81459595413048</c:v>
                </c:pt>
                <c:pt idx="30">
                  <c:v>-350.10675969996464</c:v>
                </c:pt>
                <c:pt idx="31">
                  <c:v>-77.682361792958773</c:v>
                </c:pt>
                <c:pt idx="32">
                  <c:v>161.81929306579065</c:v>
                </c:pt>
                <c:pt idx="33">
                  <c:v>168.60972988732863</c:v>
                </c:pt>
                <c:pt idx="34">
                  <c:v>-55.56895833156068</c:v>
                </c:pt>
                <c:pt idx="35">
                  <c:v>-219.38111252019212</c:v>
                </c:pt>
                <c:pt idx="36">
                  <c:v>-58.654768471298439</c:v>
                </c:pt>
                <c:pt idx="37">
                  <c:v>177.5929647987933</c:v>
                </c:pt>
                <c:pt idx="38">
                  <c:v>107.89035139794598</c:v>
                </c:pt>
                <c:pt idx="39">
                  <c:v>324.62190994489407</c:v>
                </c:pt>
                <c:pt idx="40">
                  <c:v>349.31578447844061</c:v>
                </c:pt>
                <c:pt idx="41">
                  <c:v>-454.81141607638847</c:v>
                </c:pt>
                <c:pt idx="42">
                  <c:v>258.47177408959772</c:v>
                </c:pt>
                <c:pt idx="43">
                  <c:v>178.47752777135781</c:v>
                </c:pt>
                <c:pt idx="44">
                  <c:v>283.1225735230804</c:v>
                </c:pt>
                <c:pt idx="45">
                  <c:v>91.995580106919078</c:v>
                </c:pt>
                <c:pt idx="46">
                  <c:v>33.822015816731437</c:v>
                </c:pt>
                <c:pt idx="47">
                  <c:v>320.98139366682926</c:v>
                </c:pt>
                <c:pt idx="48">
                  <c:v>248.49690048483922</c:v>
                </c:pt>
                <c:pt idx="49">
                  <c:v>318.90334480907609</c:v>
                </c:pt>
                <c:pt idx="50">
                  <c:v>-70.890614432316909</c:v>
                </c:pt>
                <c:pt idx="51">
                  <c:v>-80.177236187796211</c:v>
                </c:pt>
                <c:pt idx="52">
                  <c:v>2.0519373796491891</c:v>
                </c:pt>
                <c:pt idx="53">
                  <c:v>190.65949938197025</c:v>
                </c:pt>
                <c:pt idx="54">
                  <c:v>114.26954655847499</c:v>
                </c:pt>
                <c:pt idx="55">
                  <c:v>711.08496943608111</c:v>
                </c:pt>
                <c:pt idx="56">
                  <c:v>310.48630374243521</c:v>
                </c:pt>
                <c:pt idx="57">
                  <c:v>376.76813679718293</c:v>
                </c:pt>
                <c:pt idx="58">
                  <c:v>164.65651943370312</c:v>
                </c:pt>
                <c:pt idx="59">
                  <c:v>-454.29609823317514</c:v>
                </c:pt>
                <c:pt idx="60">
                  <c:v>-194.48817703967597</c:v>
                </c:pt>
                <c:pt idx="61">
                  <c:v>148.47024286866463</c:v>
                </c:pt>
                <c:pt idx="62">
                  <c:v>77.709009561455787</c:v>
                </c:pt>
                <c:pt idx="63">
                  <c:v>-64.803471278198231</c:v>
                </c:pt>
                <c:pt idx="64">
                  <c:v>-75.351198052255995</c:v>
                </c:pt>
                <c:pt idx="65">
                  <c:v>-148.80529760546074</c:v>
                </c:pt>
                <c:pt idx="66">
                  <c:v>710.16526190400941</c:v>
                </c:pt>
                <c:pt idx="67">
                  <c:v>535.50269580617032</c:v>
                </c:pt>
                <c:pt idx="68">
                  <c:v>543.51555091512159</c:v>
                </c:pt>
                <c:pt idx="69">
                  <c:v>209.78622753831476</c:v>
                </c:pt>
                <c:pt idx="70">
                  <c:v>517.43703238196497</c:v>
                </c:pt>
                <c:pt idx="71">
                  <c:v>619.18423396666867</c:v>
                </c:pt>
                <c:pt idx="72">
                  <c:v>1063.0336582657255</c:v>
                </c:pt>
                <c:pt idx="73">
                  <c:v>711.31092936385403</c:v>
                </c:pt>
                <c:pt idx="74">
                  <c:v>1113.8991582212327</c:v>
                </c:pt>
                <c:pt idx="75">
                  <c:v>77.562063955121744</c:v>
                </c:pt>
                <c:pt idx="76">
                  <c:v>401.9825518204006</c:v>
                </c:pt>
                <c:pt idx="77">
                  <c:v>99.423945183184742</c:v>
                </c:pt>
                <c:pt idx="78">
                  <c:v>494.59260452984927</c:v>
                </c:pt>
                <c:pt idx="79">
                  <c:v>-991.68622804558663</c:v>
                </c:pt>
                <c:pt idx="80">
                  <c:v>824.11855715504828</c:v>
                </c:pt>
                <c:pt idx="81">
                  <c:v>91.916341542991745</c:v>
                </c:pt>
                <c:pt idx="82">
                  <c:v>60.367898870156864</c:v>
                </c:pt>
                <c:pt idx="83">
                  <c:v>6.2753385641583463</c:v>
                </c:pt>
                <c:pt idx="84">
                  <c:v>-168.3136872502472</c:v>
                </c:pt>
                <c:pt idx="85">
                  <c:v>61.032161004199452</c:v>
                </c:pt>
                <c:pt idx="86">
                  <c:v>-332.26131400056579</c:v>
                </c:pt>
                <c:pt idx="87">
                  <c:v>-132.24254461371538</c:v>
                </c:pt>
                <c:pt idx="88">
                  <c:v>406.46115767379393</c:v>
                </c:pt>
                <c:pt idx="89">
                  <c:v>-521.86219403241694</c:v>
                </c:pt>
                <c:pt idx="90">
                  <c:v>356.44264855426286</c:v>
                </c:pt>
                <c:pt idx="91">
                  <c:v>144.09737077835689</c:v>
                </c:pt>
                <c:pt idx="92">
                  <c:v>-457.54168794239854</c:v>
                </c:pt>
                <c:pt idx="93">
                  <c:v>-506.53284612770221</c:v>
                </c:pt>
                <c:pt idx="94">
                  <c:v>-8.5047168578903438</c:v>
                </c:pt>
                <c:pt idx="95">
                  <c:v>90.814593118893754</c:v>
                </c:pt>
                <c:pt idx="96">
                  <c:v>-193.70641799569762</c:v>
                </c:pt>
                <c:pt idx="97">
                  <c:v>86.41569182362673</c:v>
                </c:pt>
                <c:pt idx="98">
                  <c:v>-222.82375529233923</c:v>
                </c:pt>
                <c:pt idx="99">
                  <c:v>154.23930819131124</c:v>
                </c:pt>
                <c:pt idx="100">
                  <c:v>-143.59985966494582</c:v>
                </c:pt>
                <c:pt idx="101">
                  <c:v>-552.40409273943988</c:v>
                </c:pt>
                <c:pt idx="102">
                  <c:v>-970.83566316726206</c:v>
                </c:pt>
                <c:pt idx="103">
                  <c:v>-540.78874840341518</c:v>
                </c:pt>
                <c:pt idx="104">
                  <c:v>-166.18458560265708</c:v>
                </c:pt>
                <c:pt idx="105">
                  <c:v>35.103667442562482</c:v>
                </c:pt>
                <c:pt idx="106">
                  <c:v>680.53187351557744</c:v>
                </c:pt>
                <c:pt idx="107">
                  <c:v>-873.3540769590295</c:v>
                </c:pt>
                <c:pt idx="108">
                  <c:v>-646.80208209749003</c:v>
                </c:pt>
                <c:pt idx="109">
                  <c:v>-214.55983507441044</c:v>
                </c:pt>
                <c:pt idx="110">
                  <c:v>-129.3070729419926</c:v>
                </c:pt>
                <c:pt idx="111">
                  <c:v>43.817186447686936</c:v>
                </c:pt>
                <c:pt idx="112">
                  <c:v>-218.15902399073343</c:v>
                </c:pt>
                <c:pt idx="113">
                  <c:v>-3.8859127838600216</c:v>
                </c:pt>
                <c:pt idx="114">
                  <c:v>-444.55635608053194</c:v>
                </c:pt>
                <c:pt idx="115">
                  <c:v>8.3101006939716626</c:v>
                </c:pt>
                <c:pt idx="116">
                  <c:v>459.28739726419099</c:v>
                </c:pt>
                <c:pt idx="117">
                  <c:v>-263.55926408560731</c:v>
                </c:pt>
                <c:pt idx="118">
                  <c:v>-358.54199534251484</c:v>
                </c:pt>
                <c:pt idx="119">
                  <c:v>-489.20107894669923</c:v>
                </c:pt>
                <c:pt idx="120">
                  <c:v>119.42381999637109</c:v>
                </c:pt>
                <c:pt idx="121">
                  <c:v>496.8728949278925</c:v>
                </c:pt>
                <c:pt idx="122">
                  <c:v>353.91302016649252</c:v>
                </c:pt>
                <c:pt idx="123">
                  <c:v>-357.13320335187586</c:v>
                </c:pt>
                <c:pt idx="124">
                  <c:v>-359.76935705733786</c:v>
                </c:pt>
                <c:pt idx="125">
                  <c:v>-27.772860401150069</c:v>
                </c:pt>
                <c:pt idx="126">
                  <c:v>-66.455950353654089</c:v>
                </c:pt>
                <c:pt idx="127">
                  <c:v>-607.3152703534015</c:v>
                </c:pt>
                <c:pt idx="128">
                  <c:v>-221.61967158547441</c:v>
                </c:pt>
                <c:pt idx="129">
                  <c:v>-35.6141958858625</c:v>
                </c:pt>
                <c:pt idx="130">
                  <c:v>-312.12661316053629</c:v>
                </c:pt>
                <c:pt idx="131">
                  <c:v>115.78466552009999</c:v>
                </c:pt>
                <c:pt idx="132">
                  <c:v>-158.81464443403331</c:v>
                </c:pt>
                <c:pt idx="133">
                  <c:v>-40.34746116189126</c:v>
                </c:pt>
                <c:pt idx="134">
                  <c:v>3.4921660266063839</c:v>
                </c:pt>
                <c:pt idx="135">
                  <c:v>-360.1483351217754</c:v>
                </c:pt>
                <c:pt idx="136">
                  <c:v>-252.20176604154312</c:v>
                </c:pt>
                <c:pt idx="137">
                  <c:v>-217.17101394971314</c:v>
                </c:pt>
                <c:pt idx="138">
                  <c:v>-16.132174594414664</c:v>
                </c:pt>
                <c:pt idx="139">
                  <c:v>1551.5849443899083</c:v>
                </c:pt>
                <c:pt idx="140">
                  <c:v>553.83099551462124</c:v>
                </c:pt>
                <c:pt idx="141">
                  <c:v>-62.924284083560906</c:v>
                </c:pt>
                <c:pt idx="142">
                  <c:v>1078.1277666994829</c:v>
                </c:pt>
                <c:pt idx="143">
                  <c:v>892.33865552125144</c:v>
                </c:pt>
                <c:pt idx="144">
                  <c:v>302.27748964861735</c:v>
                </c:pt>
                <c:pt idx="145">
                  <c:v>85.035722356057704</c:v>
                </c:pt>
                <c:pt idx="146">
                  <c:v>175.31469947606865</c:v>
                </c:pt>
                <c:pt idx="147">
                  <c:v>-206.13861593944569</c:v>
                </c:pt>
                <c:pt idx="148">
                  <c:v>-85.463504991601553</c:v>
                </c:pt>
                <c:pt idx="149">
                  <c:v>-400.83379985157217</c:v>
                </c:pt>
                <c:pt idx="150">
                  <c:v>-90.005682133022674</c:v>
                </c:pt>
                <c:pt idx="151">
                  <c:v>8.1871392330167509</c:v>
                </c:pt>
                <c:pt idx="152">
                  <c:v>6.9473979959177541</c:v>
                </c:pt>
                <c:pt idx="153">
                  <c:v>92.160964160618619</c:v>
                </c:pt>
                <c:pt idx="154">
                  <c:v>222.42463013798186</c:v>
                </c:pt>
                <c:pt idx="155">
                  <c:v>-480.96269846930113</c:v>
                </c:pt>
                <c:pt idx="156">
                  <c:v>-260.90745570473837</c:v>
                </c:pt>
                <c:pt idx="157">
                  <c:v>-143.90071269046075</c:v>
                </c:pt>
                <c:pt idx="158">
                  <c:v>-571.91653710479773</c:v>
                </c:pt>
                <c:pt idx="159">
                  <c:v>-292.20169040079008</c:v>
                </c:pt>
                <c:pt idx="160">
                  <c:v>-116.02145174195812</c:v>
                </c:pt>
                <c:pt idx="161">
                  <c:v>-94.15075810830399</c:v>
                </c:pt>
                <c:pt idx="162">
                  <c:v>45.355778371866336</c:v>
                </c:pt>
                <c:pt idx="163">
                  <c:v>-283.77638207028997</c:v>
                </c:pt>
                <c:pt idx="164">
                  <c:v>-41.259335697740653</c:v>
                </c:pt>
                <c:pt idx="165">
                  <c:v>-183.00942604311581</c:v>
                </c:pt>
                <c:pt idx="166">
                  <c:v>-252.38429842181085</c:v>
                </c:pt>
                <c:pt idx="167">
                  <c:v>79.496940589529231</c:v>
                </c:pt>
                <c:pt idx="168">
                  <c:v>-312.6701053466918</c:v>
                </c:pt>
                <c:pt idx="169">
                  <c:v>445.93713713388615</c:v>
                </c:pt>
                <c:pt idx="170">
                  <c:v>60.253427024533039</c:v>
                </c:pt>
                <c:pt idx="171">
                  <c:v>-429.04003973798046</c:v>
                </c:pt>
                <c:pt idx="172">
                  <c:v>639.94200114535261</c:v>
                </c:pt>
                <c:pt idx="173">
                  <c:v>-271.94251059923943</c:v>
                </c:pt>
                <c:pt idx="174">
                  <c:v>-109.70285479826157</c:v>
                </c:pt>
                <c:pt idx="175">
                  <c:v>321.72966771300275</c:v>
                </c:pt>
                <c:pt idx="176">
                  <c:v>58.848699809583934</c:v>
                </c:pt>
              </c:numCache>
            </c:numRef>
          </c:yVal>
        </c:ser>
        <c:axId val="141127680"/>
        <c:axId val="140948992"/>
      </c:scatterChart>
      <c:valAx>
        <c:axId val="14112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5</a:t>
                </a:r>
              </a:p>
            </c:rich>
          </c:tx>
          <c:layout/>
        </c:title>
        <c:numFmt formatCode="General" sourceLinked="1"/>
        <c:tickLblPos val="nextTo"/>
        <c:crossAx val="140948992"/>
        <c:crosses val="autoZero"/>
        <c:crossBetween val="midCat"/>
      </c:valAx>
      <c:valAx>
        <c:axId val="140948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41127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1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xVal>
          <c:yVal>
            <c:numRef>
              <c:f>Lin_Reg_Perc_pos!$C$25:$C$201</c:f>
              <c:numCache>
                <c:formatCode>General</c:formatCode>
                <c:ptCount val="177"/>
                <c:pt idx="0">
                  <c:v>-176.61954832717697</c:v>
                </c:pt>
                <c:pt idx="1">
                  <c:v>-999.3755021171437</c:v>
                </c:pt>
                <c:pt idx="2">
                  <c:v>-1151.4015303811043</c:v>
                </c:pt>
                <c:pt idx="3">
                  <c:v>-527.30114464895973</c:v>
                </c:pt>
                <c:pt idx="4">
                  <c:v>-904.46418392063242</c:v>
                </c:pt>
                <c:pt idx="5">
                  <c:v>-919.9499031458663</c:v>
                </c:pt>
                <c:pt idx="6">
                  <c:v>-725.889222027703</c:v>
                </c:pt>
                <c:pt idx="7">
                  <c:v>-946.05015258965841</c:v>
                </c:pt>
                <c:pt idx="8">
                  <c:v>-1039.4928872059379</c:v>
                </c:pt>
                <c:pt idx="9">
                  <c:v>-880.8225553758457</c:v>
                </c:pt>
                <c:pt idx="10">
                  <c:v>-1069.9128086452295</c:v>
                </c:pt>
                <c:pt idx="11">
                  <c:v>-956.09837362019539</c:v>
                </c:pt>
                <c:pt idx="12">
                  <c:v>-755.38777416920766</c:v>
                </c:pt>
                <c:pt idx="13">
                  <c:v>-533.26302648221667</c:v>
                </c:pt>
                <c:pt idx="14">
                  <c:v>-704.28586511063054</c:v>
                </c:pt>
                <c:pt idx="15">
                  <c:v>428.44402672908677</c:v>
                </c:pt>
                <c:pt idx="16">
                  <c:v>-522.26240855575202</c:v>
                </c:pt>
                <c:pt idx="17">
                  <c:v>-608.21686472123997</c:v>
                </c:pt>
                <c:pt idx="18">
                  <c:v>-589.20399704672127</c:v>
                </c:pt>
                <c:pt idx="19">
                  <c:v>-1095.221809200882</c:v>
                </c:pt>
                <c:pt idx="20">
                  <c:v>-906.01280931246538</c:v>
                </c:pt>
                <c:pt idx="21">
                  <c:v>-918.55854651349591</c:v>
                </c:pt>
                <c:pt idx="22">
                  <c:v>-684.62972385525291</c:v>
                </c:pt>
                <c:pt idx="23">
                  <c:v>-841.01373673194985</c:v>
                </c:pt>
                <c:pt idx="24">
                  <c:v>-953.09629775847452</c:v>
                </c:pt>
                <c:pt idx="25">
                  <c:v>-300.7207366309367</c:v>
                </c:pt>
                <c:pt idx="26">
                  <c:v>-655.92503302200248</c:v>
                </c:pt>
                <c:pt idx="27">
                  <c:v>-466.10696443989445</c:v>
                </c:pt>
                <c:pt idx="28">
                  <c:v>-358.8164839454189</c:v>
                </c:pt>
                <c:pt idx="29">
                  <c:v>-271.10613426499049</c:v>
                </c:pt>
                <c:pt idx="30">
                  <c:v>-774.63183203963126</c:v>
                </c:pt>
                <c:pt idx="31">
                  <c:v>125.76379438344929</c:v>
                </c:pt>
                <c:pt idx="32">
                  <c:v>-334.07016519146373</c:v>
                </c:pt>
                <c:pt idx="33">
                  <c:v>340.78839268072716</c:v>
                </c:pt>
                <c:pt idx="34">
                  <c:v>-721.27880928241507</c:v>
                </c:pt>
                <c:pt idx="35">
                  <c:v>-476.84762252102746</c:v>
                </c:pt>
                <c:pt idx="36">
                  <c:v>112.35408358703762</c:v>
                </c:pt>
                <c:pt idx="37">
                  <c:v>-88.630849340175246</c:v>
                </c:pt>
                <c:pt idx="38">
                  <c:v>-555.07812079736277</c:v>
                </c:pt>
                <c:pt idx="39">
                  <c:v>-563.98337428683135</c:v>
                </c:pt>
                <c:pt idx="40">
                  <c:v>314.86214692790827</c:v>
                </c:pt>
                <c:pt idx="41">
                  <c:v>-1000.0084118450191</c:v>
                </c:pt>
                <c:pt idx="42">
                  <c:v>-1031.699392248526</c:v>
                </c:pt>
                <c:pt idx="43">
                  <c:v>-194.40787786533519</c:v>
                </c:pt>
                <c:pt idx="44">
                  <c:v>935.55256944347639</c:v>
                </c:pt>
                <c:pt idx="45">
                  <c:v>1391.968845805578</c:v>
                </c:pt>
                <c:pt idx="46">
                  <c:v>1168.3141500561173</c:v>
                </c:pt>
                <c:pt idx="47">
                  <c:v>1210.8094756502683</c:v>
                </c:pt>
                <c:pt idx="48">
                  <c:v>853.48470508586843</c:v>
                </c:pt>
                <c:pt idx="49">
                  <c:v>709.6834983989479</c:v>
                </c:pt>
                <c:pt idx="50">
                  <c:v>664.51584768655903</c:v>
                </c:pt>
                <c:pt idx="51">
                  <c:v>236.80897984313378</c:v>
                </c:pt>
                <c:pt idx="52">
                  <c:v>628.16440106614118</c:v>
                </c:pt>
                <c:pt idx="53">
                  <c:v>1066.9879279199154</c:v>
                </c:pt>
                <c:pt idx="54">
                  <c:v>401.92871663918299</c:v>
                </c:pt>
                <c:pt idx="55">
                  <c:v>684.73074728364918</c:v>
                </c:pt>
                <c:pt idx="56">
                  <c:v>727.86578885264544</c:v>
                </c:pt>
                <c:pt idx="57">
                  <c:v>282.9381592669165</c:v>
                </c:pt>
                <c:pt idx="58">
                  <c:v>76.941547548422022</c:v>
                </c:pt>
                <c:pt idx="59">
                  <c:v>144.60967441742969</c:v>
                </c:pt>
                <c:pt idx="60">
                  <c:v>296.89896526376742</c:v>
                </c:pt>
                <c:pt idx="61">
                  <c:v>-344.30798579669727</c:v>
                </c:pt>
                <c:pt idx="62">
                  <c:v>-25.506044641424069</c:v>
                </c:pt>
                <c:pt idx="63">
                  <c:v>-420.38798771222491</c:v>
                </c:pt>
                <c:pt idx="64">
                  <c:v>359.9289514344473</c:v>
                </c:pt>
                <c:pt idx="65">
                  <c:v>0.53820999071422193</c:v>
                </c:pt>
                <c:pt idx="66">
                  <c:v>1429.0257768801353</c:v>
                </c:pt>
                <c:pt idx="67">
                  <c:v>356.67684442349264</c:v>
                </c:pt>
                <c:pt idx="68">
                  <c:v>505.51291201828099</c:v>
                </c:pt>
                <c:pt idx="69">
                  <c:v>1003.4303618776291</c:v>
                </c:pt>
                <c:pt idx="70">
                  <c:v>1281.6128758821592</c:v>
                </c:pt>
                <c:pt idx="71">
                  <c:v>679.82951339858528</c:v>
                </c:pt>
                <c:pt idx="72">
                  <c:v>444.8113389265859</c:v>
                </c:pt>
                <c:pt idx="73">
                  <c:v>635.81453253925474</c:v>
                </c:pt>
                <c:pt idx="74">
                  <c:v>1507.1089949821671</c:v>
                </c:pt>
                <c:pt idx="75">
                  <c:v>795.60558461876781</c:v>
                </c:pt>
                <c:pt idx="76">
                  <c:v>1721.2325357748639</c:v>
                </c:pt>
                <c:pt idx="77">
                  <c:v>-5.9874712194891799</c:v>
                </c:pt>
                <c:pt idx="78">
                  <c:v>745.89769527075805</c:v>
                </c:pt>
                <c:pt idx="79">
                  <c:v>46.5296055270328</c:v>
                </c:pt>
                <c:pt idx="80">
                  <c:v>1705.2044061674083</c:v>
                </c:pt>
                <c:pt idx="81">
                  <c:v>2065.2366294883313</c:v>
                </c:pt>
                <c:pt idx="82">
                  <c:v>-3.9348503484861794</c:v>
                </c:pt>
                <c:pt idx="83">
                  <c:v>-242.08918576213227</c:v>
                </c:pt>
                <c:pt idx="84">
                  <c:v>-645.02807820343287</c:v>
                </c:pt>
                <c:pt idx="85">
                  <c:v>-392.01105324378295</c:v>
                </c:pt>
                <c:pt idx="86">
                  <c:v>-915.68721873211189</c:v>
                </c:pt>
                <c:pt idx="87">
                  <c:v>-560.6265256941092</c:v>
                </c:pt>
                <c:pt idx="88">
                  <c:v>-972.19494554081007</c:v>
                </c:pt>
                <c:pt idx="89">
                  <c:v>-1019.0546611313262</c:v>
                </c:pt>
                <c:pt idx="90">
                  <c:v>113.3990957023384</c:v>
                </c:pt>
                <c:pt idx="91">
                  <c:v>41.233200873749411</c:v>
                </c:pt>
                <c:pt idx="92">
                  <c:v>-738.02015324907006</c:v>
                </c:pt>
                <c:pt idx="93">
                  <c:v>-807.61914563562959</c:v>
                </c:pt>
                <c:pt idx="94">
                  <c:v>-548.54652113896736</c:v>
                </c:pt>
                <c:pt idx="95">
                  <c:v>-413.80603843547624</c:v>
                </c:pt>
                <c:pt idx="96">
                  <c:v>-612.03580146390777</c:v>
                </c:pt>
                <c:pt idx="97">
                  <c:v>-11.367523729263667</c:v>
                </c:pt>
                <c:pt idx="98">
                  <c:v>-443.29343796250168</c:v>
                </c:pt>
                <c:pt idx="99">
                  <c:v>-345.51703041958262</c:v>
                </c:pt>
                <c:pt idx="100">
                  <c:v>-488.57107310687843</c:v>
                </c:pt>
                <c:pt idx="101">
                  <c:v>-1070.9745185953579</c:v>
                </c:pt>
                <c:pt idx="102">
                  <c:v>-1336.773421359228</c:v>
                </c:pt>
                <c:pt idx="103">
                  <c:v>-1117.7545516046603</c:v>
                </c:pt>
                <c:pt idx="104">
                  <c:v>-557.63634074066863</c:v>
                </c:pt>
                <c:pt idx="105">
                  <c:v>-167.42836461546949</c:v>
                </c:pt>
                <c:pt idx="106">
                  <c:v>803.32631018037773</c:v>
                </c:pt>
                <c:pt idx="107">
                  <c:v>-1297.6669343432941</c:v>
                </c:pt>
                <c:pt idx="108">
                  <c:v>-1167.5065937796294</c:v>
                </c:pt>
                <c:pt idx="109">
                  <c:v>-863.04887568680351</c:v>
                </c:pt>
                <c:pt idx="110">
                  <c:v>-503.99052909468901</c:v>
                </c:pt>
                <c:pt idx="111">
                  <c:v>81.241767640241051</c:v>
                </c:pt>
                <c:pt idx="112">
                  <c:v>-599.40288637771619</c:v>
                </c:pt>
                <c:pt idx="113">
                  <c:v>-655.41127565752276</c:v>
                </c:pt>
                <c:pt idx="114">
                  <c:v>-710.91056097450246</c:v>
                </c:pt>
                <c:pt idx="115">
                  <c:v>-367.47117186198875</c:v>
                </c:pt>
                <c:pt idx="116">
                  <c:v>27.440181797524019</c:v>
                </c:pt>
                <c:pt idx="117">
                  <c:v>-851.79432284803875</c:v>
                </c:pt>
                <c:pt idx="118">
                  <c:v>-518.31138677980289</c:v>
                </c:pt>
                <c:pt idx="119">
                  <c:v>-1082.1602252144853</c:v>
                </c:pt>
                <c:pt idx="120">
                  <c:v>-177.38066673240337</c:v>
                </c:pt>
                <c:pt idx="121">
                  <c:v>116.78184683510972</c:v>
                </c:pt>
                <c:pt idx="122">
                  <c:v>-103.94433266613078</c:v>
                </c:pt>
                <c:pt idx="123">
                  <c:v>-707.77990425482039</c:v>
                </c:pt>
                <c:pt idx="124">
                  <c:v>-774.64090631376712</c:v>
                </c:pt>
                <c:pt idx="125">
                  <c:v>1775.2682898539865</c:v>
                </c:pt>
                <c:pt idx="126">
                  <c:v>-450.11294690706563</c:v>
                </c:pt>
                <c:pt idx="127">
                  <c:v>-1299.9345498744065</c:v>
                </c:pt>
                <c:pt idx="128">
                  <c:v>168.18606132366085</c:v>
                </c:pt>
                <c:pt idx="129">
                  <c:v>46.926466278167709</c:v>
                </c:pt>
                <c:pt idx="130">
                  <c:v>-712.11245234840953</c:v>
                </c:pt>
                <c:pt idx="131">
                  <c:v>-108.06314208723211</c:v>
                </c:pt>
                <c:pt idx="132">
                  <c:v>-299.33941466858755</c:v>
                </c:pt>
                <c:pt idx="133">
                  <c:v>-96.610904059084987</c:v>
                </c:pt>
                <c:pt idx="134">
                  <c:v>-280.01309598414082</c:v>
                </c:pt>
                <c:pt idx="135">
                  <c:v>-848.46952821226569</c:v>
                </c:pt>
                <c:pt idx="136">
                  <c:v>-385.66517101013142</c:v>
                </c:pt>
                <c:pt idx="137">
                  <c:v>644.02464714441635</c:v>
                </c:pt>
                <c:pt idx="138">
                  <c:v>297.41533249072381</c:v>
                </c:pt>
                <c:pt idx="139">
                  <c:v>699.31581153565139</c:v>
                </c:pt>
                <c:pt idx="140">
                  <c:v>2195.7065757466921</c:v>
                </c:pt>
                <c:pt idx="141">
                  <c:v>1744.0099491529213</c:v>
                </c:pt>
                <c:pt idx="142">
                  <c:v>1567.1416370417473</c:v>
                </c:pt>
                <c:pt idx="143">
                  <c:v>485.20704376854928</c:v>
                </c:pt>
                <c:pt idx="144">
                  <c:v>300.98117283930651</c:v>
                </c:pt>
                <c:pt idx="145">
                  <c:v>-210.51907968108935</c:v>
                </c:pt>
                <c:pt idx="146">
                  <c:v>-141.32700983877294</c:v>
                </c:pt>
                <c:pt idx="147">
                  <c:v>-270.55505576242285</c:v>
                </c:pt>
                <c:pt idx="148">
                  <c:v>3.3035539017455449</c:v>
                </c:pt>
                <c:pt idx="149">
                  <c:v>-807.69289957010369</c:v>
                </c:pt>
                <c:pt idx="150">
                  <c:v>1138.3442397251811</c:v>
                </c:pt>
                <c:pt idx="151">
                  <c:v>953.26196816085394</c:v>
                </c:pt>
                <c:pt idx="152">
                  <c:v>848.20256377774331</c:v>
                </c:pt>
                <c:pt idx="153">
                  <c:v>819.44683403288059</c:v>
                </c:pt>
                <c:pt idx="154">
                  <c:v>796.10278898498177</c:v>
                </c:pt>
                <c:pt idx="155">
                  <c:v>225.58217449441008</c:v>
                </c:pt>
                <c:pt idx="156">
                  <c:v>471.11428982704183</c:v>
                </c:pt>
                <c:pt idx="157">
                  <c:v>283.81817866360507</c:v>
                </c:pt>
                <c:pt idx="158">
                  <c:v>-265.54647295565428</c:v>
                </c:pt>
                <c:pt idx="159">
                  <c:v>337.51136185833047</c:v>
                </c:pt>
                <c:pt idx="160">
                  <c:v>378.43744723380587</c:v>
                </c:pt>
                <c:pt idx="161">
                  <c:v>816.00455002547278</c:v>
                </c:pt>
                <c:pt idx="162">
                  <c:v>1097.2860970007673</c:v>
                </c:pt>
                <c:pt idx="163">
                  <c:v>390.17569279928125</c:v>
                </c:pt>
                <c:pt idx="164">
                  <c:v>1117.8970062249141</c:v>
                </c:pt>
                <c:pt idx="165">
                  <c:v>1402.5684041920908</c:v>
                </c:pt>
                <c:pt idx="166">
                  <c:v>1119.5343080926677</c:v>
                </c:pt>
                <c:pt idx="167">
                  <c:v>323.04752230695158</c:v>
                </c:pt>
                <c:pt idx="168">
                  <c:v>41.190857196963861</c:v>
                </c:pt>
                <c:pt idx="169">
                  <c:v>700.5375107758673</c:v>
                </c:pt>
                <c:pt idx="170">
                  <c:v>108.37400610092755</c:v>
                </c:pt>
                <c:pt idx="171">
                  <c:v>289.10811975058778</c:v>
                </c:pt>
                <c:pt idx="172">
                  <c:v>980.40665849466768</c:v>
                </c:pt>
                <c:pt idx="173">
                  <c:v>649.57564209381007</c:v>
                </c:pt>
                <c:pt idx="174">
                  <c:v>546.02081118158389</c:v>
                </c:pt>
                <c:pt idx="175">
                  <c:v>1452.3587281742934</c:v>
                </c:pt>
                <c:pt idx="176">
                  <c:v>1480.154785798944</c:v>
                </c:pt>
              </c:numCache>
            </c:numRef>
          </c:yVal>
        </c:ser>
        <c:axId val="104048896"/>
        <c:axId val="103126144"/>
      </c:scatterChart>
      <c:valAx>
        <c:axId val="1040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1</a:t>
                </a:r>
              </a:p>
            </c:rich>
          </c:tx>
          <c:layout/>
        </c:title>
        <c:numFmt formatCode="General" sourceLinked="1"/>
        <c:tickLblPos val="nextTo"/>
        <c:crossAx val="103126144"/>
        <c:crosses val="autoZero"/>
        <c:crossBetween val="midCat"/>
      </c:valAx>
      <c:valAx>
        <c:axId val="103126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04048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>
        <c:manualLayout>
          <c:layoutTarget val="inner"/>
          <c:xMode val="edge"/>
          <c:yMode val="edge"/>
          <c:x val="6.7841883233526967E-2"/>
          <c:y val="0.13592127495241296"/>
          <c:w val="0.90863937018293295"/>
          <c:h val="0.75379593175853021"/>
        </c:manualLayout>
      </c:layout>
      <c:lineChart>
        <c:grouping val="standard"/>
        <c:ser>
          <c:idx val="0"/>
          <c:order val="0"/>
          <c:tx>
            <c:strRef>
              <c:f>data_index!$N$1</c:f>
              <c:strCache>
                <c:ptCount val="1"/>
                <c:pt idx="0">
                  <c:v>INDEX_03_Weighted</c:v>
                </c:pt>
              </c:strCache>
            </c:strRef>
          </c:tx>
          <c:marker>
            <c:symbol val="none"/>
          </c:marker>
          <c: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val>
        </c:ser>
        <c:marker val="1"/>
        <c:axId val="102103296"/>
        <c:axId val="132722688"/>
      </c:lineChart>
      <c:catAx>
        <c:axId val="102103296"/>
        <c:scaling>
          <c:orientation val="minMax"/>
        </c:scaling>
        <c:axPos val="b"/>
        <c:tickLblPos val="nextTo"/>
        <c:crossAx val="132722688"/>
        <c:crosses val="autoZero"/>
        <c:auto val="1"/>
        <c:lblAlgn val="ctr"/>
        <c:lblOffset val="100"/>
      </c:catAx>
      <c:valAx>
        <c:axId val="132722688"/>
        <c:scaling>
          <c:orientation val="minMax"/>
        </c:scaling>
        <c:axPos val="l"/>
        <c:majorGridlines/>
        <c:numFmt formatCode="General" sourceLinked="1"/>
        <c:tickLblPos val="nextTo"/>
        <c:crossAx val="102103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Lin Reg : Positive vs Weighted Index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data_index!$O$1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723818897637797"/>
                  <c:y val="-0.19044148176496312"/>
                </c:manualLayout>
              </c:layout>
              <c:numFmt formatCode="General" sourceLinked="0"/>
            </c:trendlineLbl>
          </c:trendline>
          <c:x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xVal>
          <c:yVal>
            <c:numRef>
              <c:f>data_index!$O$2:$O$178</c:f>
              <c:numCache>
                <c:formatCode>General</c:formatCode>
                <c:ptCount val="177"/>
                <c:pt idx="0">
                  <c:v>365</c:v>
                </c:pt>
                <c:pt idx="1">
                  <c:v>1053</c:v>
                </c:pt>
                <c:pt idx="2">
                  <c:v>450</c:v>
                </c:pt>
                <c:pt idx="3">
                  <c:v>31</c:v>
                </c:pt>
                <c:pt idx="4">
                  <c:v>61</c:v>
                </c:pt>
                <c:pt idx="5">
                  <c:v>24</c:v>
                </c:pt>
                <c:pt idx="6">
                  <c:v>58</c:v>
                </c:pt>
                <c:pt idx="7">
                  <c:v>689</c:v>
                </c:pt>
                <c:pt idx="8">
                  <c:v>267</c:v>
                </c:pt>
                <c:pt idx="9">
                  <c:v>521</c:v>
                </c:pt>
                <c:pt idx="10">
                  <c:v>162</c:v>
                </c:pt>
                <c:pt idx="11">
                  <c:v>261</c:v>
                </c:pt>
                <c:pt idx="12">
                  <c:v>299</c:v>
                </c:pt>
                <c:pt idx="13">
                  <c:v>686</c:v>
                </c:pt>
                <c:pt idx="14">
                  <c:v>143</c:v>
                </c:pt>
                <c:pt idx="15">
                  <c:v>204</c:v>
                </c:pt>
                <c:pt idx="16">
                  <c:v>598</c:v>
                </c:pt>
                <c:pt idx="17">
                  <c:v>561</c:v>
                </c:pt>
                <c:pt idx="18">
                  <c:v>338</c:v>
                </c:pt>
                <c:pt idx="19">
                  <c:v>558</c:v>
                </c:pt>
                <c:pt idx="20">
                  <c:v>691</c:v>
                </c:pt>
                <c:pt idx="21">
                  <c:v>1338</c:v>
                </c:pt>
                <c:pt idx="22">
                  <c:v>639</c:v>
                </c:pt>
                <c:pt idx="23">
                  <c:v>1026</c:v>
                </c:pt>
                <c:pt idx="24">
                  <c:v>468</c:v>
                </c:pt>
                <c:pt idx="25">
                  <c:v>1812</c:v>
                </c:pt>
                <c:pt idx="26">
                  <c:v>500</c:v>
                </c:pt>
                <c:pt idx="27">
                  <c:v>1312</c:v>
                </c:pt>
                <c:pt idx="28">
                  <c:v>1511</c:v>
                </c:pt>
                <c:pt idx="29">
                  <c:v>1344</c:v>
                </c:pt>
                <c:pt idx="30">
                  <c:v>707</c:v>
                </c:pt>
                <c:pt idx="31">
                  <c:v>950</c:v>
                </c:pt>
                <c:pt idx="32">
                  <c:v>416</c:v>
                </c:pt>
                <c:pt idx="33">
                  <c:v>539</c:v>
                </c:pt>
                <c:pt idx="34">
                  <c:v>250</c:v>
                </c:pt>
                <c:pt idx="35">
                  <c:v>516</c:v>
                </c:pt>
                <c:pt idx="36">
                  <c:v>1111</c:v>
                </c:pt>
                <c:pt idx="37">
                  <c:v>235</c:v>
                </c:pt>
                <c:pt idx="38">
                  <c:v>330</c:v>
                </c:pt>
                <c:pt idx="39">
                  <c:v>54</c:v>
                </c:pt>
                <c:pt idx="40">
                  <c:v>425</c:v>
                </c:pt>
                <c:pt idx="41">
                  <c:v>631</c:v>
                </c:pt>
                <c:pt idx="42">
                  <c:v>52</c:v>
                </c:pt>
                <c:pt idx="43">
                  <c:v>71</c:v>
                </c:pt>
                <c:pt idx="44">
                  <c:v>1176</c:v>
                </c:pt>
                <c:pt idx="45">
                  <c:v>633</c:v>
                </c:pt>
                <c:pt idx="46">
                  <c:v>870</c:v>
                </c:pt>
                <c:pt idx="47">
                  <c:v>1380</c:v>
                </c:pt>
                <c:pt idx="48">
                  <c:v>1228</c:v>
                </c:pt>
                <c:pt idx="49">
                  <c:v>1448</c:v>
                </c:pt>
                <c:pt idx="50">
                  <c:v>378</c:v>
                </c:pt>
                <c:pt idx="51">
                  <c:v>631</c:v>
                </c:pt>
                <c:pt idx="52">
                  <c:v>838</c:v>
                </c:pt>
                <c:pt idx="53">
                  <c:v>718</c:v>
                </c:pt>
                <c:pt idx="54">
                  <c:v>1494</c:v>
                </c:pt>
                <c:pt idx="55">
                  <c:v>2639</c:v>
                </c:pt>
                <c:pt idx="56">
                  <c:v>1603</c:v>
                </c:pt>
                <c:pt idx="57">
                  <c:v>2393</c:v>
                </c:pt>
                <c:pt idx="58">
                  <c:v>2353</c:v>
                </c:pt>
                <c:pt idx="59">
                  <c:v>1126</c:v>
                </c:pt>
                <c:pt idx="60">
                  <c:v>1266</c:v>
                </c:pt>
                <c:pt idx="61">
                  <c:v>2477</c:v>
                </c:pt>
                <c:pt idx="62">
                  <c:v>2082</c:v>
                </c:pt>
                <c:pt idx="63">
                  <c:v>2034</c:v>
                </c:pt>
                <c:pt idx="64">
                  <c:v>1483</c:v>
                </c:pt>
                <c:pt idx="65">
                  <c:v>1635</c:v>
                </c:pt>
                <c:pt idx="66">
                  <c:v>1867</c:v>
                </c:pt>
                <c:pt idx="67">
                  <c:v>2263</c:v>
                </c:pt>
                <c:pt idx="68">
                  <c:v>2009</c:v>
                </c:pt>
                <c:pt idx="69">
                  <c:v>118</c:v>
                </c:pt>
                <c:pt idx="70">
                  <c:v>1478</c:v>
                </c:pt>
                <c:pt idx="71">
                  <c:v>2385</c:v>
                </c:pt>
                <c:pt idx="72">
                  <c:v>3373</c:v>
                </c:pt>
                <c:pt idx="73">
                  <c:v>2739</c:v>
                </c:pt>
                <c:pt idx="74">
                  <c:v>2988</c:v>
                </c:pt>
                <c:pt idx="75">
                  <c:v>450</c:v>
                </c:pt>
                <c:pt idx="76">
                  <c:v>791</c:v>
                </c:pt>
                <c:pt idx="77">
                  <c:v>1944</c:v>
                </c:pt>
                <c:pt idx="78">
                  <c:v>1918</c:v>
                </c:pt>
                <c:pt idx="79">
                  <c:v>323</c:v>
                </c:pt>
                <c:pt idx="80">
                  <c:v>1695</c:v>
                </c:pt>
                <c:pt idx="81">
                  <c:v>584</c:v>
                </c:pt>
                <c:pt idx="82">
                  <c:v>626</c:v>
                </c:pt>
                <c:pt idx="83">
                  <c:v>609</c:v>
                </c:pt>
                <c:pt idx="84">
                  <c:v>574</c:v>
                </c:pt>
                <c:pt idx="85">
                  <c:v>492</c:v>
                </c:pt>
                <c:pt idx="86">
                  <c:v>488</c:v>
                </c:pt>
                <c:pt idx="87">
                  <c:v>641</c:v>
                </c:pt>
                <c:pt idx="88">
                  <c:v>48</c:v>
                </c:pt>
                <c:pt idx="89">
                  <c:v>696</c:v>
                </c:pt>
                <c:pt idx="90">
                  <c:v>2070</c:v>
                </c:pt>
                <c:pt idx="91">
                  <c:v>2028</c:v>
                </c:pt>
                <c:pt idx="92">
                  <c:v>723</c:v>
                </c:pt>
                <c:pt idx="93">
                  <c:v>1602</c:v>
                </c:pt>
                <c:pt idx="94">
                  <c:v>2076</c:v>
                </c:pt>
                <c:pt idx="95">
                  <c:v>2379</c:v>
                </c:pt>
                <c:pt idx="96">
                  <c:v>1128</c:v>
                </c:pt>
                <c:pt idx="97">
                  <c:v>1681</c:v>
                </c:pt>
                <c:pt idx="98">
                  <c:v>2073</c:v>
                </c:pt>
                <c:pt idx="99">
                  <c:v>1870</c:v>
                </c:pt>
                <c:pt idx="100">
                  <c:v>1391</c:v>
                </c:pt>
                <c:pt idx="101">
                  <c:v>1535</c:v>
                </c:pt>
                <c:pt idx="102">
                  <c:v>621</c:v>
                </c:pt>
                <c:pt idx="103">
                  <c:v>733</c:v>
                </c:pt>
                <c:pt idx="104">
                  <c:v>614</c:v>
                </c:pt>
                <c:pt idx="105">
                  <c:v>1721</c:v>
                </c:pt>
                <c:pt idx="106">
                  <c:v>3047</c:v>
                </c:pt>
                <c:pt idx="107">
                  <c:v>1539</c:v>
                </c:pt>
                <c:pt idx="108">
                  <c:v>1304</c:v>
                </c:pt>
                <c:pt idx="109">
                  <c:v>442</c:v>
                </c:pt>
                <c:pt idx="110">
                  <c:v>1707</c:v>
                </c:pt>
                <c:pt idx="111">
                  <c:v>1169</c:v>
                </c:pt>
                <c:pt idx="112">
                  <c:v>1141</c:v>
                </c:pt>
                <c:pt idx="113">
                  <c:v>2252</c:v>
                </c:pt>
                <c:pt idx="114">
                  <c:v>669</c:v>
                </c:pt>
                <c:pt idx="115">
                  <c:v>1768</c:v>
                </c:pt>
                <c:pt idx="116">
                  <c:v>2354</c:v>
                </c:pt>
                <c:pt idx="117">
                  <c:v>423</c:v>
                </c:pt>
                <c:pt idx="118">
                  <c:v>528</c:v>
                </c:pt>
                <c:pt idx="119">
                  <c:v>1256</c:v>
                </c:pt>
                <c:pt idx="120">
                  <c:v>2239</c:v>
                </c:pt>
                <c:pt idx="121">
                  <c:v>2038</c:v>
                </c:pt>
                <c:pt idx="122">
                  <c:v>2702</c:v>
                </c:pt>
                <c:pt idx="123">
                  <c:v>969</c:v>
                </c:pt>
                <c:pt idx="124">
                  <c:v>781</c:v>
                </c:pt>
                <c:pt idx="125">
                  <c:v>517</c:v>
                </c:pt>
                <c:pt idx="126">
                  <c:v>1185</c:v>
                </c:pt>
                <c:pt idx="127">
                  <c:v>1275</c:v>
                </c:pt>
                <c:pt idx="128">
                  <c:v>552</c:v>
                </c:pt>
                <c:pt idx="129">
                  <c:v>811</c:v>
                </c:pt>
                <c:pt idx="130">
                  <c:v>566</c:v>
                </c:pt>
                <c:pt idx="131">
                  <c:v>316</c:v>
                </c:pt>
                <c:pt idx="132">
                  <c:v>452</c:v>
                </c:pt>
                <c:pt idx="133">
                  <c:v>312</c:v>
                </c:pt>
                <c:pt idx="134">
                  <c:v>98</c:v>
                </c:pt>
                <c:pt idx="135">
                  <c:v>463</c:v>
                </c:pt>
                <c:pt idx="136">
                  <c:v>827</c:v>
                </c:pt>
                <c:pt idx="137">
                  <c:v>389</c:v>
                </c:pt>
                <c:pt idx="138">
                  <c:v>1030</c:v>
                </c:pt>
                <c:pt idx="139">
                  <c:v>4524</c:v>
                </c:pt>
                <c:pt idx="140">
                  <c:v>1605</c:v>
                </c:pt>
                <c:pt idx="141">
                  <c:v>1327</c:v>
                </c:pt>
                <c:pt idx="142">
                  <c:v>2506</c:v>
                </c:pt>
                <c:pt idx="143">
                  <c:v>3212</c:v>
                </c:pt>
                <c:pt idx="144">
                  <c:v>1069</c:v>
                </c:pt>
                <c:pt idx="145">
                  <c:v>1496</c:v>
                </c:pt>
                <c:pt idx="146">
                  <c:v>2227</c:v>
                </c:pt>
                <c:pt idx="147">
                  <c:v>734</c:v>
                </c:pt>
                <c:pt idx="148">
                  <c:v>800</c:v>
                </c:pt>
                <c:pt idx="149">
                  <c:v>2152</c:v>
                </c:pt>
                <c:pt idx="150">
                  <c:v>681</c:v>
                </c:pt>
                <c:pt idx="151">
                  <c:v>1233</c:v>
                </c:pt>
                <c:pt idx="152">
                  <c:v>1312</c:v>
                </c:pt>
                <c:pt idx="153">
                  <c:v>797</c:v>
                </c:pt>
                <c:pt idx="154">
                  <c:v>534</c:v>
                </c:pt>
                <c:pt idx="155">
                  <c:v>708</c:v>
                </c:pt>
                <c:pt idx="156">
                  <c:v>882</c:v>
                </c:pt>
                <c:pt idx="157">
                  <c:v>1085</c:v>
                </c:pt>
                <c:pt idx="158">
                  <c:v>1192</c:v>
                </c:pt>
                <c:pt idx="159">
                  <c:v>1345</c:v>
                </c:pt>
                <c:pt idx="160">
                  <c:v>1187</c:v>
                </c:pt>
                <c:pt idx="161">
                  <c:v>969</c:v>
                </c:pt>
                <c:pt idx="162">
                  <c:v>1073</c:v>
                </c:pt>
                <c:pt idx="163">
                  <c:v>499</c:v>
                </c:pt>
                <c:pt idx="164">
                  <c:v>778</c:v>
                </c:pt>
                <c:pt idx="165">
                  <c:v>674</c:v>
                </c:pt>
                <c:pt idx="166">
                  <c:v>941</c:v>
                </c:pt>
                <c:pt idx="167">
                  <c:v>1804</c:v>
                </c:pt>
                <c:pt idx="168">
                  <c:v>943</c:v>
                </c:pt>
                <c:pt idx="169">
                  <c:v>2078</c:v>
                </c:pt>
                <c:pt idx="170">
                  <c:v>1615</c:v>
                </c:pt>
                <c:pt idx="171">
                  <c:v>519</c:v>
                </c:pt>
                <c:pt idx="172">
                  <c:v>2328</c:v>
                </c:pt>
                <c:pt idx="173">
                  <c:v>604</c:v>
                </c:pt>
                <c:pt idx="174">
                  <c:v>326</c:v>
                </c:pt>
                <c:pt idx="175">
                  <c:v>700</c:v>
                </c:pt>
                <c:pt idx="176">
                  <c:v>108</c:v>
                </c:pt>
              </c:numCache>
            </c:numRef>
          </c:yVal>
        </c:ser>
        <c:axId val="102827520"/>
        <c:axId val="102829440"/>
      </c:scatterChart>
      <c:valAx>
        <c:axId val="102827520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02829440"/>
        <c:crosses val="autoZero"/>
        <c:crossBetween val="midCat"/>
      </c:valAx>
      <c:valAx>
        <c:axId val="102829440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0282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Lin Reg</a:t>
            </a:r>
            <a:r>
              <a:rPr lang="it-IT" baseline="0"/>
              <a:t> : Positive vs Average Index</a:t>
            </a:r>
            <a:endParaRPr lang="it-IT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385520559930008"/>
                  <c:y val="-0.22018728201525176"/>
                </c:manualLayout>
              </c:layout>
              <c:numFmt formatCode="General" sourceLinked="0"/>
            </c:trendlineLbl>
          </c:trendline>
          <c:xVal>
            <c:numRef>
              <c:f>data_index!$M$2:$M$178</c:f>
              <c:numCache>
                <c:formatCode>General</c:formatCode>
                <c:ptCount val="177"/>
                <c:pt idx="0">
                  <c:v>-0.97503307616549972</c:v>
                </c:pt>
                <c:pt idx="1">
                  <c:v>0.18602041029937919</c:v>
                </c:pt>
                <c:pt idx="2">
                  <c:v>-0.6856713899290352</c:v>
                </c:pt>
                <c:pt idx="3">
                  <c:v>-1.3246317171442059</c:v>
                </c:pt>
                <c:pt idx="4">
                  <c:v>-1.2720247779574578</c:v>
                </c:pt>
                <c:pt idx="5">
                  <c:v>-1.2158859175577639</c:v>
                </c:pt>
                <c:pt idx="6">
                  <c:v>-1.328606716219181</c:v>
                </c:pt>
                <c:pt idx="7">
                  <c:v>-0.35695738936032584</c:v>
                </c:pt>
                <c:pt idx="8">
                  <c:v>-0.89319969167660918</c:v>
                </c:pt>
                <c:pt idx="9">
                  <c:v>-0.82725594909828293</c:v>
                </c:pt>
                <c:pt idx="10">
                  <c:v>-0.98655323232114545</c:v>
                </c:pt>
                <c:pt idx="11">
                  <c:v>-0.77432850463463843</c:v>
                </c:pt>
                <c:pt idx="12">
                  <c:v>-1.1061452008623671</c:v>
                </c:pt>
                <c:pt idx="13">
                  <c:v>-0.901431024409727</c:v>
                </c:pt>
                <c:pt idx="14">
                  <c:v>-1.2790585087757558</c:v>
                </c:pt>
                <c:pt idx="15">
                  <c:v>-1.0963518836433033</c:v>
                </c:pt>
                <c:pt idx="16">
                  <c:v>-0.8364459877510162</c:v>
                </c:pt>
                <c:pt idx="17">
                  <c:v>-0.94845509998733968</c:v>
                </c:pt>
                <c:pt idx="18">
                  <c:v>-1.2132021630732339</c:v>
                </c:pt>
                <c:pt idx="19">
                  <c:v>-0.69092352649561606</c:v>
                </c:pt>
                <c:pt idx="20">
                  <c:v>-0.50554222565849227</c:v>
                </c:pt>
                <c:pt idx="21">
                  <c:v>-2.1363734541092638E-2</c:v>
                </c:pt>
                <c:pt idx="22">
                  <c:v>7.6080677680216008E-2</c:v>
                </c:pt>
                <c:pt idx="23">
                  <c:v>0.28955399078982208</c:v>
                </c:pt>
                <c:pt idx="24">
                  <c:v>-0.77012075309375605</c:v>
                </c:pt>
                <c:pt idx="25">
                  <c:v>0.54687196170755126</c:v>
                </c:pt>
                <c:pt idx="26">
                  <c:v>0.17436266296924327</c:v>
                </c:pt>
                <c:pt idx="27">
                  <c:v>0.68122481155782788</c:v>
                </c:pt>
                <c:pt idx="28">
                  <c:v>0.82176711476673447</c:v>
                </c:pt>
                <c:pt idx="29">
                  <c:v>0.46611976616462664</c:v>
                </c:pt>
                <c:pt idx="30">
                  <c:v>0.30938047995384604</c:v>
                </c:pt>
                <c:pt idx="31">
                  <c:v>0.59410594751893986</c:v>
                </c:pt>
                <c:pt idx="32">
                  <c:v>-0.84480244893717749</c:v>
                </c:pt>
                <c:pt idx="33">
                  <c:v>-4.7746183659833276E-2</c:v>
                </c:pt>
                <c:pt idx="34">
                  <c:v>-0.85087650667046844</c:v>
                </c:pt>
                <c:pt idx="35">
                  <c:v>0.20777692329023201</c:v>
                </c:pt>
                <c:pt idx="36">
                  <c:v>0.23546053456470969</c:v>
                </c:pt>
                <c:pt idx="37">
                  <c:v>-0.25361805881569854</c:v>
                </c:pt>
                <c:pt idx="38">
                  <c:v>-1.0765278976448116</c:v>
                </c:pt>
                <c:pt idx="39">
                  <c:v>-1.1886648525315986</c:v>
                </c:pt>
                <c:pt idx="40">
                  <c:v>-1.1916970859489791</c:v>
                </c:pt>
                <c:pt idx="41">
                  <c:v>-0.54188852554361089</c:v>
                </c:pt>
                <c:pt idx="42">
                  <c:v>-1.2797771253159804</c:v>
                </c:pt>
                <c:pt idx="43">
                  <c:v>-1.4913086988968831</c:v>
                </c:pt>
                <c:pt idx="44">
                  <c:v>-0.29526445084507025</c:v>
                </c:pt>
                <c:pt idx="45">
                  <c:v>-0.24263910682837717</c:v>
                </c:pt>
                <c:pt idx="46">
                  <c:v>-7.1470757027241663E-2</c:v>
                </c:pt>
                <c:pt idx="47">
                  <c:v>-0.18804846806799852</c:v>
                </c:pt>
                <c:pt idx="48">
                  <c:v>-0.41231147875122742</c:v>
                </c:pt>
                <c:pt idx="49">
                  <c:v>-0.52962602523456925</c:v>
                </c:pt>
                <c:pt idx="50">
                  <c:v>-0.78941036983716018</c:v>
                </c:pt>
                <c:pt idx="51">
                  <c:v>-0.77677211434960403</c:v>
                </c:pt>
                <c:pt idx="52">
                  <c:v>-0.75589701020729227</c:v>
                </c:pt>
                <c:pt idx="53">
                  <c:v>-0.40232781213409075</c:v>
                </c:pt>
                <c:pt idx="54">
                  <c:v>-0.54731584174256409</c:v>
                </c:pt>
                <c:pt idx="55">
                  <c:v>-0.22048545360424621</c:v>
                </c:pt>
                <c:pt idx="56">
                  <c:v>0.74433821752914597</c:v>
                </c:pt>
                <c:pt idx="57">
                  <c:v>1.1550950987429753</c:v>
                </c:pt>
                <c:pt idx="58">
                  <c:v>1.1838003288432675</c:v>
                </c:pt>
                <c:pt idx="59">
                  <c:v>1.1779370398638054</c:v>
                </c:pt>
                <c:pt idx="60">
                  <c:v>0.93251129463718707</c:v>
                </c:pt>
                <c:pt idx="61">
                  <c:v>1.3472956126465185</c:v>
                </c:pt>
                <c:pt idx="62">
                  <c:v>1.0920225455446988</c:v>
                </c:pt>
                <c:pt idx="63">
                  <c:v>1.0928389374048122</c:v>
                </c:pt>
                <c:pt idx="64">
                  <c:v>0.92733145925726179</c:v>
                </c:pt>
                <c:pt idx="65">
                  <c:v>0.97227623415591735</c:v>
                </c:pt>
                <c:pt idx="66">
                  <c:v>1.0649419914619937E-2</c:v>
                </c:pt>
                <c:pt idx="67">
                  <c:v>0.53076970057801887</c:v>
                </c:pt>
                <c:pt idx="68">
                  <c:v>-3.4169788123859083E-3</c:v>
                </c:pt>
                <c:pt idx="69">
                  <c:v>-1.091687624165099</c:v>
                </c:pt>
                <c:pt idx="70">
                  <c:v>-0.39424353218230551</c:v>
                </c:pt>
                <c:pt idx="71">
                  <c:v>0.62561942853142338</c:v>
                </c:pt>
                <c:pt idx="72">
                  <c:v>0.94290923778567559</c:v>
                </c:pt>
                <c:pt idx="73">
                  <c:v>1.0900719853858583</c:v>
                </c:pt>
                <c:pt idx="74">
                  <c:v>0.47043507245898386</c:v>
                </c:pt>
                <c:pt idx="75">
                  <c:v>-0.19768305211841572</c:v>
                </c:pt>
                <c:pt idx="76">
                  <c:v>-0.68208699582493471</c:v>
                </c:pt>
                <c:pt idx="77">
                  <c:v>1.1358322238023759</c:v>
                </c:pt>
                <c:pt idx="78">
                  <c:v>0.40107311652329936</c:v>
                </c:pt>
                <c:pt idx="79">
                  <c:v>0.87561931703156848</c:v>
                </c:pt>
                <c:pt idx="80">
                  <c:v>-0.10410237942658056</c:v>
                </c:pt>
                <c:pt idx="81">
                  <c:v>-0.8929792643225406</c:v>
                </c:pt>
                <c:pt idx="82">
                  <c:v>-0.33764797662409446</c:v>
                </c:pt>
                <c:pt idx="83">
                  <c:v>-6.9031003360357765E-2</c:v>
                </c:pt>
                <c:pt idx="84">
                  <c:v>-7.4554441404577815E-2</c:v>
                </c:pt>
                <c:pt idx="85">
                  <c:v>6.4590973456882625E-2</c:v>
                </c:pt>
                <c:pt idx="86">
                  <c:v>-0.10369662416594597</c:v>
                </c:pt>
                <c:pt idx="87">
                  <c:v>-8.4520254220138979E-2</c:v>
                </c:pt>
                <c:pt idx="88">
                  <c:v>-0.88490636603103456</c:v>
                </c:pt>
                <c:pt idx="89">
                  <c:v>-0.40263054803595671</c:v>
                </c:pt>
                <c:pt idx="90">
                  <c:v>0.62559250874759997</c:v>
                </c:pt>
                <c:pt idx="91">
                  <c:v>0.60079826856010254</c:v>
                </c:pt>
                <c:pt idx="92">
                  <c:v>7.8610696572504524E-2</c:v>
                </c:pt>
                <c:pt idx="93">
                  <c:v>0.61513411430882081</c:v>
                </c:pt>
                <c:pt idx="94">
                  <c:v>0.95840396040917286</c:v>
                </c:pt>
                <c:pt idx="95">
                  <c:v>0.98622450001301964</c:v>
                </c:pt>
                <c:pt idx="96">
                  <c:v>-8.726768402511334E-2</c:v>
                </c:pt>
                <c:pt idx="97">
                  <c:v>0.432327494753451</c:v>
                </c:pt>
                <c:pt idx="98">
                  <c:v>0.17413676009447654</c:v>
                </c:pt>
                <c:pt idx="99">
                  <c:v>1.0100796182261711</c:v>
                </c:pt>
                <c:pt idx="100">
                  <c:v>0.58803934899505783</c:v>
                </c:pt>
                <c:pt idx="101">
                  <c:v>0.77399985280479122</c:v>
                </c:pt>
                <c:pt idx="102">
                  <c:v>-0.25204302436614678</c:v>
                </c:pt>
                <c:pt idx="103">
                  <c:v>0.2192920481628072</c:v>
                </c:pt>
                <c:pt idx="104">
                  <c:v>-0.48650457855050411</c:v>
                </c:pt>
                <c:pt idx="105">
                  <c:v>0.33893735166452416</c:v>
                </c:pt>
                <c:pt idx="106">
                  <c:v>0.58886786569504745</c:v>
                </c:pt>
                <c:pt idx="107">
                  <c:v>1.17240492179492</c:v>
                </c:pt>
                <c:pt idx="108">
                  <c:v>0.78032270228328016</c:v>
                </c:pt>
                <c:pt idx="109">
                  <c:v>-0.41048222734641282</c:v>
                </c:pt>
                <c:pt idx="110">
                  <c:v>0.56196118900686554</c:v>
                </c:pt>
                <c:pt idx="111">
                  <c:v>0.33915991509264598</c:v>
                </c:pt>
                <c:pt idx="112">
                  <c:v>0.45394172917884956</c:v>
                </c:pt>
                <c:pt idx="113">
                  <c:v>1.07671273439759</c:v>
                </c:pt>
                <c:pt idx="114">
                  <c:v>-0.12636084920434101</c:v>
                </c:pt>
                <c:pt idx="115">
                  <c:v>0.30992824066461949</c:v>
                </c:pt>
                <c:pt idx="116">
                  <c:v>0.60052779689017088</c:v>
                </c:pt>
                <c:pt idx="117">
                  <c:v>-0.59883738249972696</c:v>
                </c:pt>
                <c:pt idx="118">
                  <c:v>0.41182773221164304</c:v>
                </c:pt>
                <c:pt idx="119">
                  <c:v>0.80802301748160976</c:v>
                </c:pt>
                <c:pt idx="120">
                  <c:v>0.33952530508636014</c:v>
                </c:pt>
                <c:pt idx="121">
                  <c:v>0.34902506702112868</c:v>
                </c:pt>
                <c:pt idx="122">
                  <c:v>0.8622472590472029</c:v>
                </c:pt>
                <c:pt idx="123">
                  <c:v>0.81493721459431256</c:v>
                </c:pt>
                <c:pt idx="124">
                  <c:v>-0.21914007925018861</c:v>
                </c:pt>
                <c:pt idx="125">
                  <c:v>-0.1714230422340523</c:v>
                </c:pt>
                <c:pt idx="126">
                  <c:v>0.68154726166482649</c:v>
                </c:pt>
                <c:pt idx="127">
                  <c:v>1.1707548033784321</c:v>
                </c:pt>
                <c:pt idx="128">
                  <c:v>-3.4984331528208457E-2</c:v>
                </c:pt>
                <c:pt idx="129">
                  <c:v>-0.53749476004900765</c:v>
                </c:pt>
                <c:pt idx="130">
                  <c:v>-1.6819957067683695E-2</c:v>
                </c:pt>
                <c:pt idx="131">
                  <c:v>-1.0185508291206276</c:v>
                </c:pt>
                <c:pt idx="132">
                  <c:v>-0.55768568792463891</c:v>
                </c:pt>
                <c:pt idx="133">
                  <c:v>-0.91438772203237551</c:v>
                </c:pt>
                <c:pt idx="134">
                  <c:v>-1.0345640468839576</c:v>
                </c:pt>
                <c:pt idx="135">
                  <c:v>-0.29273379290422918</c:v>
                </c:pt>
                <c:pt idx="136">
                  <c:v>-6.9632998292843681E-2</c:v>
                </c:pt>
                <c:pt idx="137">
                  <c:v>-0.4023738019803017</c:v>
                </c:pt>
                <c:pt idx="138">
                  <c:v>-0.17153971029072684</c:v>
                </c:pt>
                <c:pt idx="139">
                  <c:v>1.9697390571006388</c:v>
                </c:pt>
                <c:pt idx="140">
                  <c:v>0.56420900798966689</c:v>
                </c:pt>
                <c:pt idx="141">
                  <c:v>0.24081995846441523</c:v>
                </c:pt>
                <c:pt idx="142">
                  <c:v>0.37531542077291835</c:v>
                </c:pt>
                <c:pt idx="143">
                  <c:v>1.189288398411066</c:v>
                </c:pt>
                <c:pt idx="144">
                  <c:v>-0.14251648565710198</c:v>
                </c:pt>
                <c:pt idx="145">
                  <c:v>-0.17753777455805753</c:v>
                </c:pt>
                <c:pt idx="146">
                  <c:v>0.75275366441093861</c:v>
                </c:pt>
                <c:pt idx="147">
                  <c:v>-1.8950937289174762E-2</c:v>
                </c:pt>
                <c:pt idx="148">
                  <c:v>-0.29360259282636342</c:v>
                </c:pt>
                <c:pt idx="149">
                  <c:v>0.89716282733538333</c:v>
                </c:pt>
                <c:pt idx="150">
                  <c:v>-0.16284461175926476</c:v>
                </c:pt>
                <c:pt idx="151">
                  <c:v>0.17360541744604396</c:v>
                </c:pt>
                <c:pt idx="152">
                  <c:v>-2.6436798335862387E-2</c:v>
                </c:pt>
                <c:pt idx="153">
                  <c:v>-0.65837509330244082</c:v>
                </c:pt>
                <c:pt idx="154">
                  <c:v>-0.5452652195744625</c:v>
                </c:pt>
                <c:pt idx="155">
                  <c:v>0.32723347329113217</c:v>
                </c:pt>
                <c:pt idx="156">
                  <c:v>0.11758840313197609</c:v>
                </c:pt>
                <c:pt idx="157">
                  <c:v>0.5920896918686388</c:v>
                </c:pt>
                <c:pt idx="158">
                  <c:v>0.8174581355013224</c:v>
                </c:pt>
                <c:pt idx="159">
                  <c:v>0.35346960501427305</c:v>
                </c:pt>
                <c:pt idx="160">
                  <c:v>0.53668450132470014</c:v>
                </c:pt>
                <c:pt idx="161">
                  <c:v>-8.2362786376805122E-2</c:v>
                </c:pt>
                <c:pt idx="162">
                  <c:v>0.15540651782555298</c:v>
                </c:pt>
                <c:pt idx="163">
                  <c:v>-0.4240493827588489</c:v>
                </c:pt>
                <c:pt idx="164">
                  <c:v>-0.21113410609692554</c:v>
                </c:pt>
                <c:pt idx="165">
                  <c:v>-0.11563421310172468</c:v>
                </c:pt>
                <c:pt idx="166">
                  <c:v>0.1647219365572512</c:v>
                </c:pt>
                <c:pt idx="167">
                  <c:v>0.60602774954624106</c:v>
                </c:pt>
                <c:pt idx="168">
                  <c:v>0.61940186148054299</c:v>
                </c:pt>
                <c:pt idx="169">
                  <c:v>0.32225135593118936</c:v>
                </c:pt>
                <c:pt idx="170">
                  <c:v>0.65736934173389561</c:v>
                </c:pt>
                <c:pt idx="171">
                  <c:v>0.16198838911753874</c:v>
                </c:pt>
                <c:pt idx="172">
                  <c:v>0.43673605644134705</c:v>
                </c:pt>
                <c:pt idx="173">
                  <c:v>2.8424903648476919E-2</c:v>
                </c:pt>
                <c:pt idx="174">
                  <c:v>-0.47853612746515772</c:v>
                </c:pt>
                <c:pt idx="175">
                  <c:v>-0.80784484442189286</c:v>
                </c:pt>
                <c:pt idx="176">
                  <c:v>-1.2660102157848294</c:v>
                </c:pt>
              </c:numCache>
            </c:numRef>
          </c:xVal>
          <c:yVal>
            <c:numRef>
              <c:f>data_index!$O$2:$O$178</c:f>
              <c:numCache>
                <c:formatCode>General</c:formatCode>
                <c:ptCount val="177"/>
                <c:pt idx="0">
                  <c:v>365</c:v>
                </c:pt>
                <c:pt idx="1">
                  <c:v>1053</c:v>
                </c:pt>
                <c:pt idx="2">
                  <c:v>450</c:v>
                </c:pt>
                <c:pt idx="3">
                  <c:v>31</c:v>
                </c:pt>
                <c:pt idx="4">
                  <c:v>61</c:v>
                </c:pt>
                <c:pt idx="5">
                  <c:v>24</c:v>
                </c:pt>
                <c:pt idx="6">
                  <c:v>58</c:v>
                </c:pt>
                <c:pt idx="7">
                  <c:v>689</c:v>
                </c:pt>
                <c:pt idx="8">
                  <c:v>267</c:v>
                </c:pt>
                <c:pt idx="9">
                  <c:v>521</c:v>
                </c:pt>
                <c:pt idx="10">
                  <c:v>162</c:v>
                </c:pt>
                <c:pt idx="11">
                  <c:v>261</c:v>
                </c:pt>
                <c:pt idx="12">
                  <c:v>299</c:v>
                </c:pt>
                <c:pt idx="13">
                  <c:v>686</c:v>
                </c:pt>
                <c:pt idx="14">
                  <c:v>143</c:v>
                </c:pt>
                <c:pt idx="15">
                  <c:v>204</c:v>
                </c:pt>
                <c:pt idx="16">
                  <c:v>598</c:v>
                </c:pt>
                <c:pt idx="17">
                  <c:v>561</c:v>
                </c:pt>
                <c:pt idx="18">
                  <c:v>338</c:v>
                </c:pt>
                <c:pt idx="19">
                  <c:v>558</c:v>
                </c:pt>
                <c:pt idx="20">
                  <c:v>691</c:v>
                </c:pt>
                <c:pt idx="21">
                  <c:v>1338</c:v>
                </c:pt>
                <c:pt idx="22">
                  <c:v>639</c:v>
                </c:pt>
                <c:pt idx="23">
                  <c:v>1026</c:v>
                </c:pt>
                <c:pt idx="24">
                  <c:v>468</c:v>
                </c:pt>
                <c:pt idx="25">
                  <c:v>1812</c:v>
                </c:pt>
                <c:pt idx="26">
                  <c:v>500</c:v>
                </c:pt>
                <c:pt idx="27">
                  <c:v>1312</c:v>
                </c:pt>
                <c:pt idx="28">
                  <c:v>1511</c:v>
                </c:pt>
                <c:pt idx="29">
                  <c:v>1344</c:v>
                </c:pt>
                <c:pt idx="30">
                  <c:v>707</c:v>
                </c:pt>
                <c:pt idx="31">
                  <c:v>950</c:v>
                </c:pt>
                <c:pt idx="32">
                  <c:v>416</c:v>
                </c:pt>
                <c:pt idx="33">
                  <c:v>539</c:v>
                </c:pt>
                <c:pt idx="34">
                  <c:v>250</c:v>
                </c:pt>
                <c:pt idx="35">
                  <c:v>516</c:v>
                </c:pt>
                <c:pt idx="36">
                  <c:v>1111</c:v>
                </c:pt>
                <c:pt idx="37">
                  <c:v>235</c:v>
                </c:pt>
                <c:pt idx="38">
                  <c:v>330</c:v>
                </c:pt>
                <c:pt idx="39">
                  <c:v>54</c:v>
                </c:pt>
                <c:pt idx="40">
                  <c:v>425</c:v>
                </c:pt>
                <c:pt idx="41">
                  <c:v>631</c:v>
                </c:pt>
                <c:pt idx="42">
                  <c:v>52</c:v>
                </c:pt>
                <c:pt idx="43">
                  <c:v>71</c:v>
                </c:pt>
                <c:pt idx="44">
                  <c:v>1176</c:v>
                </c:pt>
                <c:pt idx="45">
                  <c:v>633</c:v>
                </c:pt>
                <c:pt idx="46">
                  <c:v>870</c:v>
                </c:pt>
                <c:pt idx="47">
                  <c:v>1380</c:v>
                </c:pt>
                <c:pt idx="48">
                  <c:v>1228</c:v>
                </c:pt>
                <c:pt idx="49">
                  <c:v>1448</c:v>
                </c:pt>
                <c:pt idx="50">
                  <c:v>378</c:v>
                </c:pt>
                <c:pt idx="51">
                  <c:v>631</c:v>
                </c:pt>
                <c:pt idx="52">
                  <c:v>838</c:v>
                </c:pt>
                <c:pt idx="53">
                  <c:v>718</c:v>
                </c:pt>
                <c:pt idx="54">
                  <c:v>1494</c:v>
                </c:pt>
                <c:pt idx="55">
                  <c:v>2639</c:v>
                </c:pt>
                <c:pt idx="56">
                  <c:v>1603</c:v>
                </c:pt>
                <c:pt idx="57">
                  <c:v>2393</c:v>
                </c:pt>
                <c:pt idx="58">
                  <c:v>2353</c:v>
                </c:pt>
                <c:pt idx="59">
                  <c:v>1126</c:v>
                </c:pt>
                <c:pt idx="60">
                  <c:v>1266</c:v>
                </c:pt>
                <c:pt idx="61">
                  <c:v>2477</c:v>
                </c:pt>
                <c:pt idx="62">
                  <c:v>2082</c:v>
                </c:pt>
                <c:pt idx="63">
                  <c:v>2034</c:v>
                </c:pt>
                <c:pt idx="64">
                  <c:v>1483</c:v>
                </c:pt>
                <c:pt idx="65">
                  <c:v>1635</c:v>
                </c:pt>
                <c:pt idx="66">
                  <c:v>1867</c:v>
                </c:pt>
                <c:pt idx="67">
                  <c:v>2263</c:v>
                </c:pt>
                <c:pt idx="68">
                  <c:v>2009</c:v>
                </c:pt>
                <c:pt idx="69">
                  <c:v>118</c:v>
                </c:pt>
                <c:pt idx="70">
                  <c:v>1478</c:v>
                </c:pt>
                <c:pt idx="71">
                  <c:v>2385</c:v>
                </c:pt>
                <c:pt idx="72">
                  <c:v>3373</c:v>
                </c:pt>
                <c:pt idx="73">
                  <c:v>2739</c:v>
                </c:pt>
                <c:pt idx="74">
                  <c:v>2988</c:v>
                </c:pt>
                <c:pt idx="75">
                  <c:v>450</c:v>
                </c:pt>
                <c:pt idx="76">
                  <c:v>791</c:v>
                </c:pt>
                <c:pt idx="77">
                  <c:v>1944</c:v>
                </c:pt>
                <c:pt idx="78">
                  <c:v>1918</c:v>
                </c:pt>
                <c:pt idx="79">
                  <c:v>323</c:v>
                </c:pt>
                <c:pt idx="80">
                  <c:v>1695</c:v>
                </c:pt>
                <c:pt idx="81">
                  <c:v>584</c:v>
                </c:pt>
                <c:pt idx="82">
                  <c:v>626</c:v>
                </c:pt>
                <c:pt idx="83">
                  <c:v>609</c:v>
                </c:pt>
                <c:pt idx="84">
                  <c:v>574</c:v>
                </c:pt>
                <c:pt idx="85">
                  <c:v>492</c:v>
                </c:pt>
                <c:pt idx="86">
                  <c:v>488</c:v>
                </c:pt>
                <c:pt idx="87">
                  <c:v>641</c:v>
                </c:pt>
                <c:pt idx="88">
                  <c:v>48</c:v>
                </c:pt>
                <c:pt idx="89">
                  <c:v>696</c:v>
                </c:pt>
                <c:pt idx="90">
                  <c:v>2070</c:v>
                </c:pt>
                <c:pt idx="91">
                  <c:v>2028</c:v>
                </c:pt>
                <c:pt idx="92">
                  <c:v>723</c:v>
                </c:pt>
                <c:pt idx="93">
                  <c:v>1602</c:v>
                </c:pt>
                <c:pt idx="94">
                  <c:v>2076</c:v>
                </c:pt>
                <c:pt idx="95">
                  <c:v>2379</c:v>
                </c:pt>
                <c:pt idx="96">
                  <c:v>1128</c:v>
                </c:pt>
                <c:pt idx="97">
                  <c:v>1681</c:v>
                </c:pt>
                <c:pt idx="98">
                  <c:v>2073</c:v>
                </c:pt>
                <c:pt idx="99">
                  <c:v>1870</c:v>
                </c:pt>
                <c:pt idx="100">
                  <c:v>1391</c:v>
                </c:pt>
                <c:pt idx="101">
                  <c:v>1535</c:v>
                </c:pt>
                <c:pt idx="102">
                  <c:v>621</c:v>
                </c:pt>
                <c:pt idx="103">
                  <c:v>733</c:v>
                </c:pt>
                <c:pt idx="104">
                  <c:v>614</c:v>
                </c:pt>
                <c:pt idx="105">
                  <c:v>1721</c:v>
                </c:pt>
                <c:pt idx="106">
                  <c:v>3047</c:v>
                </c:pt>
                <c:pt idx="107">
                  <c:v>1539</c:v>
                </c:pt>
                <c:pt idx="108">
                  <c:v>1304</c:v>
                </c:pt>
                <c:pt idx="109">
                  <c:v>442</c:v>
                </c:pt>
                <c:pt idx="110">
                  <c:v>1707</c:v>
                </c:pt>
                <c:pt idx="111">
                  <c:v>1169</c:v>
                </c:pt>
                <c:pt idx="112">
                  <c:v>1141</c:v>
                </c:pt>
                <c:pt idx="113">
                  <c:v>2252</c:v>
                </c:pt>
                <c:pt idx="114">
                  <c:v>669</c:v>
                </c:pt>
                <c:pt idx="115">
                  <c:v>1768</c:v>
                </c:pt>
                <c:pt idx="116">
                  <c:v>2354</c:v>
                </c:pt>
                <c:pt idx="117">
                  <c:v>423</c:v>
                </c:pt>
                <c:pt idx="118">
                  <c:v>528</c:v>
                </c:pt>
                <c:pt idx="119">
                  <c:v>1256</c:v>
                </c:pt>
                <c:pt idx="120">
                  <c:v>2239</c:v>
                </c:pt>
                <c:pt idx="121">
                  <c:v>2038</c:v>
                </c:pt>
                <c:pt idx="122">
                  <c:v>2702</c:v>
                </c:pt>
                <c:pt idx="123">
                  <c:v>969</c:v>
                </c:pt>
                <c:pt idx="124">
                  <c:v>781</c:v>
                </c:pt>
                <c:pt idx="125">
                  <c:v>517</c:v>
                </c:pt>
                <c:pt idx="126">
                  <c:v>1185</c:v>
                </c:pt>
                <c:pt idx="127">
                  <c:v>1275</c:v>
                </c:pt>
                <c:pt idx="128">
                  <c:v>552</c:v>
                </c:pt>
                <c:pt idx="129">
                  <c:v>811</c:v>
                </c:pt>
                <c:pt idx="130">
                  <c:v>566</c:v>
                </c:pt>
                <c:pt idx="131">
                  <c:v>316</c:v>
                </c:pt>
                <c:pt idx="132">
                  <c:v>452</c:v>
                </c:pt>
                <c:pt idx="133">
                  <c:v>312</c:v>
                </c:pt>
                <c:pt idx="134">
                  <c:v>98</c:v>
                </c:pt>
                <c:pt idx="135">
                  <c:v>463</c:v>
                </c:pt>
                <c:pt idx="136">
                  <c:v>827</c:v>
                </c:pt>
                <c:pt idx="137">
                  <c:v>389</c:v>
                </c:pt>
                <c:pt idx="138">
                  <c:v>1030</c:v>
                </c:pt>
                <c:pt idx="139">
                  <c:v>4524</c:v>
                </c:pt>
                <c:pt idx="140">
                  <c:v>1605</c:v>
                </c:pt>
                <c:pt idx="141">
                  <c:v>1327</c:v>
                </c:pt>
                <c:pt idx="142">
                  <c:v>2506</c:v>
                </c:pt>
                <c:pt idx="143">
                  <c:v>3212</c:v>
                </c:pt>
                <c:pt idx="144">
                  <c:v>1069</c:v>
                </c:pt>
                <c:pt idx="145">
                  <c:v>1496</c:v>
                </c:pt>
                <c:pt idx="146">
                  <c:v>2227</c:v>
                </c:pt>
                <c:pt idx="147">
                  <c:v>734</c:v>
                </c:pt>
                <c:pt idx="148">
                  <c:v>800</c:v>
                </c:pt>
                <c:pt idx="149">
                  <c:v>2152</c:v>
                </c:pt>
                <c:pt idx="150">
                  <c:v>681</c:v>
                </c:pt>
                <c:pt idx="151">
                  <c:v>1233</c:v>
                </c:pt>
                <c:pt idx="152">
                  <c:v>1312</c:v>
                </c:pt>
                <c:pt idx="153">
                  <c:v>797</c:v>
                </c:pt>
                <c:pt idx="154">
                  <c:v>534</c:v>
                </c:pt>
                <c:pt idx="155">
                  <c:v>708</c:v>
                </c:pt>
                <c:pt idx="156">
                  <c:v>882</c:v>
                </c:pt>
                <c:pt idx="157">
                  <c:v>1085</c:v>
                </c:pt>
                <c:pt idx="158">
                  <c:v>1192</c:v>
                </c:pt>
                <c:pt idx="159">
                  <c:v>1345</c:v>
                </c:pt>
                <c:pt idx="160">
                  <c:v>1187</c:v>
                </c:pt>
                <c:pt idx="161">
                  <c:v>969</c:v>
                </c:pt>
                <c:pt idx="162">
                  <c:v>1073</c:v>
                </c:pt>
                <c:pt idx="163">
                  <c:v>499</c:v>
                </c:pt>
                <c:pt idx="164">
                  <c:v>778</c:v>
                </c:pt>
                <c:pt idx="165">
                  <c:v>674</c:v>
                </c:pt>
                <c:pt idx="166">
                  <c:v>941</c:v>
                </c:pt>
                <c:pt idx="167">
                  <c:v>1804</c:v>
                </c:pt>
                <c:pt idx="168">
                  <c:v>943</c:v>
                </c:pt>
                <c:pt idx="169">
                  <c:v>2078</c:v>
                </c:pt>
                <c:pt idx="170">
                  <c:v>1615</c:v>
                </c:pt>
                <c:pt idx="171">
                  <c:v>519</c:v>
                </c:pt>
                <c:pt idx="172">
                  <c:v>2328</c:v>
                </c:pt>
                <c:pt idx="173">
                  <c:v>604</c:v>
                </c:pt>
                <c:pt idx="174">
                  <c:v>326</c:v>
                </c:pt>
                <c:pt idx="175">
                  <c:v>700</c:v>
                </c:pt>
                <c:pt idx="176">
                  <c:v>108</c:v>
                </c:pt>
              </c:numCache>
            </c:numRef>
          </c:yVal>
        </c:ser>
        <c:dLbls/>
        <c:axId val="102014976"/>
        <c:axId val="102016512"/>
      </c:scatterChart>
      <c:valAx>
        <c:axId val="102014976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02016512"/>
        <c:crosses val="autoZero"/>
        <c:crossBetween val="midCat"/>
      </c:valAx>
      <c:valAx>
        <c:axId val="10201651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0201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data_index!$P$1</c:f>
              <c:strCache>
                <c:ptCount val="1"/>
                <c:pt idx="0">
                  <c:v>pos_per_100000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16447944006999"/>
                  <c:y val="-6.7403047796973231E-2"/>
                </c:manualLayout>
              </c:layout>
              <c:numFmt formatCode="General" sourceLinked="0"/>
            </c:trendlineLbl>
          </c:trendline>
          <c:x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xVal>
          <c:yVal>
            <c:numRef>
              <c:f>data_index!$P$2:$P$178</c:f>
              <c:numCache>
                <c:formatCode>General</c:formatCode>
                <c:ptCount val="177"/>
                <c:pt idx="0">
                  <c:v>1592</c:v>
                </c:pt>
                <c:pt idx="1">
                  <c:v>1404</c:v>
                </c:pt>
                <c:pt idx="2">
                  <c:v>823</c:v>
                </c:pt>
                <c:pt idx="3">
                  <c:v>1024</c:v>
                </c:pt>
                <c:pt idx="4">
                  <c:v>691</c:v>
                </c:pt>
                <c:pt idx="5">
                  <c:v>695</c:v>
                </c:pt>
                <c:pt idx="6">
                  <c:v>826</c:v>
                </c:pt>
                <c:pt idx="7">
                  <c:v>1189</c:v>
                </c:pt>
                <c:pt idx="8">
                  <c:v>792</c:v>
                </c:pt>
                <c:pt idx="9">
                  <c:v>1032</c:v>
                </c:pt>
                <c:pt idx="10">
                  <c:v>692</c:v>
                </c:pt>
                <c:pt idx="11">
                  <c:v>909</c:v>
                </c:pt>
                <c:pt idx="12">
                  <c:v>973</c:v>
                </c:pt>
                <c:pt idx="13">
                  <c:v>1344</c:v>
                </c:pt>
                <c:pt idx="14">
                  <c:v>905</c:v>
                </c:pt>
                <c:pt idx="15">
                  <c:v>2106</c:v>
                </c:pt>
                <c:pt idx="16">
                  <c:v>1368</c:v>
                </c:pt>
                <c:pt idx="17">
                  <c:v>1214</c:v>
                </c:pt>
                <c:pt idx="18">
                  <c:v>1086</c:v>
                </c:pt>
                <c:pt idx="19">
                  <c:v>894</c:v>
                </c:pt>
                <c:pt idx="20">
                  <c:v>1171</c:v>
                </c:pt>
                <c:pt idx="21">
                  <c:v>1442</c:v>
                </c:pt>
                <c:pt idx="22">
                  <c:v>1623</c:v>
                </c:pt>
                <c:pt idx="23">
                  <c:v>1590</c:v>
                </c:pt>
                <c:pt idx="24">
                  <c:v>979</c:v>
                </c:pt>
                <c:pt idx="25">
                  <c:v>2276</c:v>
                </c:pt>
                <c:pt idx="26">
                  <c:v>1673</c:v>
                </c:pt>
                <c:pt idx="27">
                  <c:v>2177</c:v>
                </c:pt>
                <c:pt idx="28">
                  <c:v>2351</c:v>
                </c:pt>
                <c:pt idx="29">
                  <c:v>2255</c:v>
                </c:pt>
                <c:pt idx="30">
                  <c:v>1648</c:v>
                </c:pt>
                <c:pt idx="31">
                  <c:v>2658</c:v>
                </c:pt>
                <c:pt idx="32">
                  <c:v>1517</c:v>
                </c:pt>
                <c:pt idx="33">
                  <c:v>2550</c:v>
                </c:pt>
                <c:pt idx="34">
                  <c:v>1096</c:v>
                </c:pt>
                <c:pt idx="35">
                  <c:v>1861</c:v>
                </c:pt>
                <c:pt idx="36">
                  <c:v>2493</c:v>
                </c:pt>
                <c:pt idx="37">
                  <c:v>2012</c:v>
                </c:pt>
                <c:pt idx="38">
                  <c:v>1174</c:v>
                </c:pt>
                <c:pt idx="39">
                  <c:v>1062</c:v>
                </c:pt>
                <c:pt idx="40">
                  <c:v>1972</c:v>
                </c:pt>
                <c:pt idx="41">
                  <c:v>1065</c:v>
                </c:pt>
                <c:pt idx="42">
                  <c:v>554</c:v>
                </c:pt>
                <c:pt idx="43">
                  <c:v>1269</c:v>
                </c:pt>
                <c:pt idx="44">
                  <c:v>3036</c:v>
                </c:pt>
                <c:pt idx="45">
                  <c:v>3477</c:v>
                </c:pt>
                <c:pt idx="46">
                  <c:v>3353</c:v>
                </c:pt>
                <c:pt idx="47">
                  <c:v>3361</c:v>
                </c:pt>
                <c:pt idx="48">
                  <c:v>2903</c:v>
                </c:pt>
                <c:pt idx="49">
                  <c:v>2725</c:v>
                </c:pt>
                <c:pt idx="50">
                  <c:v>2482</c:v>
                </c:pt>
                <c:pt idx="51">
                  <c:v>2090</c:v>
                </c:pt>
                <c:pt idx="52">
                  <c:v>2499</c:v>
                </c:pt>
                <c:pt idx="53">
                  <c:v>3087</c:v>
                </c:pt>
                <c:pt idx="54">
                  <c:v>2420</c:v>
                </c:pt>
                <c:pt idx="55">
                  <c:v>2908</c:v>
                </c:pt>
                <c:pt idx="56">
                  <c:v>3354</c:v>
                </c:pt>
                <c:pt idx="57">
                  <c:v>3145</c:v>
                </c:pt>
                <c:pt idx="58">
                  <c:v>2956</c:v>
                </c:pt>
                <c:pt idx="59">
                  <c:v>2947</c:v>
                </c:pt>
                <c:pt idx="60">
                  <c:v>2994</c:v>
                </c:pt>
                <c:pt idx="61">
                  <c:v>2629</c:v>
                </c:pt>
                <c:pt idx="62">
                  <c:v>2793</c:v>
                </c:pt>
                <c:pt idx="63">
                  <c:v>2423</c:v>
                </c:pt>
                <c:pt idx="64">
                  <c:v>3067</c:v>
                </c:pt>
                <c:pt idx="65">
                  <c:v>2748</c:v>
                </c:pt>
                <c:pt idx="66">
                  <c:v>3708</c:v>
                </c:pt>
                <c:pt idx="67">
                  <c:v>2948</c:v>
                </c:pt>
                <c:pt idx="68">
                  <c:v>2815</c:v>
                </c:pt>
                <c:pt idx="69">
                  <c:v>2661</c:v>
                </c:pt>
                <c:pt idx="70">
                  <c:v>3344</c:v>
                </c:pt>
                <c:pt idx="71">
                  <c:v>3291</c:v>
                </c:pt>
                <c:pt idx="72">
                  <c:v>3252</c:v>
                </c:pt>
                <c:pt idx="73">
                  <c:v>3483</c:v>
                </c:pt>
                <c:pt idx="74">
                  <c:v>4045</c:v>
                </c:pt>
                <c:pt idx="75">
                  <c:v>2916</c:v>
                </c:pt>
                <c:pt idx="76">
                  <c:v>3613</c:v>
                </c:pt>
                <c:pt idx="77">
                  <c:v>2826</c:v>
                </c:pt>
                <c:pt idx="78">
                  <c:v>3218</c:v>
                </c:pt>
                <c:pt idx="79">
                  <c:v>2663</c:v>
                </c:pt>
                <c:pt idx="80">
                  <c:v>3923</c:v>
                </c:pt>
                <c:pt idx="81">
                  <c:v>3834</c:v>
                </c:pt>
                <c:pt idx="82">
                  <c:v>2084</c:v>
                </c:pt>
                <c:pt idx="83">
                  <c:v>1977</c:v>
                </c:pt>
                <c:pt idx="84">
                  <c:v>1588</c:v>
                </c:pt>
                <c:pt idx="85">
                  <c:v>1884</c:v>
                </c:pt>
                <c:pt idx="86">
                  <c:v>1305</c:v>
                </c:pt>
                <c:pt idx="87">
                  <c:v>1671</c:v>
                </c:pt>
                <c:pt idx="88">
                  <c:v>803</c:v>
                </c:pt>
                <c:pt idx="89">
                  <c:v>1108</c:v>
                </c:pt>
                <c:pt idx="90">
                  <c:v>2744</c:v>
                </c:pt>
                <c:pt idx="91">
                  <c:v>2635</c:v>
                </c:pt>
                <c:pt idx="92">
                  <c:v>1570</c:v>
                </c:pt>
                <c:pt idx="93">
                  <c:v>1813</c:v>
                </c:pt>
                <c:pt idx="94">
                  <c:v>2257</c:v>
                </c:pt>
                <c:pt idx="95">
                  <c:v>2411</c:v>
                </c:pt>
                <c:pt idx="96">
                  <c:v>1663</c:v>
                </c:pt>
                <c:pt idx="97">
                  <c:v>2507</c:v>
                </c:pt>
                <c:pt idx="98">
                  <c:v>2020</c:v>
                </c:pt>
                <c:pt idx="99">
                  <c:v>2444</c:v>
                </c:pt>
                <c:pt idx="100">
                  <c:v>2098</c:v>
                </c:pt>
                <c:pt idx="101">
                  <c:v>1651</c:v>
                </c:pt>
                <c:pt idx="102">
                  <c:v>885</c:v>
                </c:pt>
                <c:pt idx="103">
                  <c:v>1302</c:v>
                </c:pt>
                <c:pt idx="104">
                  <c:v>1483</c:v>
                </c:pt>
                <c:pt idx="105">
                  <c:v>2310</c:v>
                </c:pt>
                <c:pt idx="106">
                  <c:v>3384</c:v>
                </c:pt>
                <c:pt idx="107">
                  <c:v>1609</c:v>
                </c:pt>
                <c:pt idx="108">
                  <c:v>1555</c:v>
                </c:pt>
                <c:pt idx="109">
                  <c:v>1211</c:v>
                </c:pt>
                <c:pt idx="110">
                  <c:v>2087</c:v>
                </c:pt>
                <c:pt idx="111">
                  <c:v>2503</c:v>
                </c:pt>
                <c:pt idx="112">
                  <c:v>1938</c:v>
                </c:pt>
                <c:pt idx="113">
                  <c:v>2246</c:v>
                </c:pt>
                <c:pt idx="114">
                  <c:v>1487</c:v>
                </c:pt>
                <c:pt idx="115">
                  <c:v>2114</c:v>
                </c:pt>
                <c:pt idx="116">
                  <c:v>2643</c:v>
                </c:pt>
                <c:pt idx="117">
                  <c:v>1118</c:v>
                </c:pt>
                <c:pt idx="118">
                  <c:v>1913</c:v>
                </c:pt>
                <c:pt idx="119">
                  <c:v>1635</c:v>
                </c:pt>
                <c:pt idx="120">
                  <c:v>2340</c:v>
                </c:pt>
                <c:pt idx="121">
                  <c:v>2609</c:v>
                </c:pt>
                <c:pt idx="122">
                  <c:v>2693</c:v>
                </c:pt>
                <c:pt idx="123">
                  <c:v>1965</c:v>
                </c:pt>
                <c:pt idx="124">
                  <c:v>1432</c:v>
                </c:pt>
                <c:pt idx="125">
                  <c:v>3904</c:v>
                </c:pt>
                <c:pt idx="126">
                  <c:v>2147</c:v>
                </c:pt>
                <c:pt idx="127">
                  <c:v>1577</c:v>
                </c:pt>
                <c:pt idx="128">
                  <c:v>2363</c:v>
                </c:pt>
                <c:pt idx="129">
                  <c:v>2032</c:v>
                </c:pt>
                <c:pt idx="130">
                  <c:v>1522</c:v>
                </c:pt>
                <c:pt idx="131">
                  <c:v>1611</c:v>
                </c:pt>
                <c:pt idx="132">
                  <c:v>1659</c:v>
                </c:pt>
                <c:pt idx="133">
                  <c:v>1667</c:v>
                </c:pt>
                <c:pt idx="134">
                  <c:v>1410</c:v>
                </c:pt>
                <c:pt idx="135">
                  <c:v>1258</c:v>
                </c:pt>
                <c:pt idx="136">
                  <c:v>1838</c:v>
                </c:pt>
                <c:pt idx="137">
                  <c:v>2655</c:v>
                </c:pt>
                <c:pt idx="138">
                  <c:v>2463</c:v>
                </c:pt>
                <c:pt idx="139">
                  <c:v>4024</c:v>
                </c:pt>
                <c:pt idx="140">
                  <c:v>4704</c:v>
                </c:pt>
                <c:pt idx="141">
                  <c:v>4081</c:v>
                </c:pt>
                <c:pt idx="142">
                  <c:v>4052</c:v>
                </c:pt>
                <c:pt idx="143">
                  <c:v>3418</c:v>
                </c:pt>
                <c:pt idx="144">
                  <c:v>2506</c:v>
                </c:pt>
                <c:pt idx="145">
                  <c:v>2036</c:v>
                </c:pt>
                <c:pt idx="146">
                  <c:v>2577</c:v>
                </c:pt>
                <c:pt idx="147">
                  <c:v>1969</c:v>
                </c:pt>
                <c:pt idx="148">
                  <c:v>2114</c:v>
                </c:pt>
                <c:pt idx="149">
                  <c:v>2017</c:v>
                </c:pt>
                <c:pt idx="150">
                  <c:v>3281</c:v>
                </c:pt>
                <c:pt idx="151">
                  <c:v>3292</c:v>
                </c:pt>
                <c:pt idx="152">
                  <c:v>3091</c:v>
                </c:pt>
                <c:pt idx="153">
                  <c:v>2728</c:v>
                </c:pt>
                <c:pt idx="154">
                  <c:v>2757</c:v>
                </c:pt>
                <c:pt idx="155">
                  <c:v>2610</c:v>
                </c:pt>
                <c:pt idx="156">
                  <c:v>2763</c:v>
                </c:pt>
                <c:pt idx="157">
                  <c:v>2817</c:v>
                </c:pt>
                <c:pt idx="158">
                  <c:v>2402</c:v>
                </c:pt>
                <c:pt idx="159">
                  <c:v>2774</c:v>
                </c:pt>
                <c:pt idx="160">
                  <c:v>2895</c:v>
                </c:pt>
                <c:pt idx="161">
                  <c:v>3020</c:v>
                </c:pt>
                <c:pt idx="162">
                  <c:v>3417</c:v>
                </c:pt>
                <c:pt idx="163">
                  <c:v>2399</c:v>
                </c:pt>
                <c:pt idx="164">
                  <c:v>3237</c:v>
                </c:pt>
                <c:pt idx="165">
                  <c:v>3561</c:v>
                </c:pt>
                <c:pt idx="166">
                  <c:v>3434</c:v>
                </c:pt>
                <c:pt idx="167">
                  <c:v>2907</c:v>
                </c:pt>
                <c:pt idx="168">
                  <c:v>2584</c:v>
                </c:pt>
                <c:pt idx="169">
                  <c:v>3158</c:v>
                </c:pt>
                <c:pt idx="170">
                  <c:v>2724</c:v>
                </c:pt>
                <c:pt idx="171">
                  <c:v>2585</c:v>
                </c:pt>
                <c:pt idx="172">
                  <c:v>3470</c:v>
                </c:pt>
                <c:pt idx="173">
                  <c:v>2877</c:v>
                </c:pt>
                <c:pt idx="174">
                  <c:v>2523</c:v>
                </c:pt>
                <c:pt idx="175">
                  <c:v>3278</c:v>
                </c:pt>
                <c:pt idx="176">
                  <c:v>3051</c:v>
                </c:pt>
              </c:numCache>
            </c:numRef>
          </c:yVal>
        </c:ser>
        <c:dLbls/>
        <c:axId val="102729600"/>
        <c:axId val="102728064"/>
      </c:scatterChart>
      <c:valAx>
        <c:axId val="102729600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02728064"/>
        <c:crosses val="autoZero"/>
        <c:crossBetween val="midCat"/>
      </c:valAx>
      <c:valAx>
        <c:axId val="10272806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0272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1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data_index!$N$2:$N$178</c:f>
              <c:numCache>
                <c:formatCode>General</c:formatCode>
                <c:ptCount val="177"/>
                <c:pt idx="0">
                  <c:v>-0.94530849498732983</c:v>
                </c:pt>
                <c:pt idx="1">
                  <c:v>0.25001303107956957</c:v>
                </c:pt>
                <c:pt idx="2">
                  <c:v>-0.55779636318752002</c:v>
                </c:pt>
                <c:pt idx="3">
                  <c:v>-1.3545450911564183</c:v>
                </c:pt>
                <c:pt idx="4">
                  <c:v>-1.2713807959926182</c:v>
                </c:pt>
                <c:pt idx="5">
                  <c:v>-1.2346868516479474</c:v>
                </c:pt>
                <c:pt idx="6">
                  <c:v>-1.3534376709808256</c:v>
                </c:pt>
                <c:pt idx="7">
                  <c:v>-0.25527575646877898</c:v>
                </c:pt>
                <c:pt idx="8">
                  <c:v>-0.8269104635411384</c:v>
                </c:pt>
                <c:pt idx="9">
                  <c:v>-0.67375695235164579</c:v>
                </c:pt>
                <c:pt idx="10">
                  <c:v>-0.95793808950108472</c:v>
                </c:pt>
                <c:pt idx="11">
                  <c:v>-0.76362730555723957</c:v>
                </c:pt>
                <c:pt idx="12">
                  <c:v>-1.0210697468444416</c:v>
                </c:pt>
                <c:pt idx="13">
                  <c:v>-0.74071980648411295</c:v>
                </c:pt>
                <c:pt idx="14">
                  <c:v>-1.2453529140102693</c:v>
                </c:pt>
                <c:pt idx="15">
                  <c:v>-1.1167921192927714</c:v>
                </c:pt>
                <c:pt idx="16">
                  <c:v>-0.71624041227711266</c:v>
                </c:pt>
                <c:pt idx="17">
                  <c:v>-0.84437832545883662</c:v>
                </c:pt>
                <c:pt idx="18">
                  <c:v>-1.1212211723686634</c:v>
                </c:pt>
                <c:pt idx="19">
                  <c:v>-0.52988800220276344</c:v>
                </c:pt>
                <c:pt idx="20">
                  <c:v>-0.36456702868253699</c:v>
                </c:pt>
                <c:pt idx="21">
                  <c:v>0.16938357276868954</c:v>
                </c:pt>
                <c:pt idx="22">
                  <c:v>6.9712257052745571E-2</c:v>
                </c:pt>
                <c:pt idx="23">
                  <c:v>0.30205913884793656</c:v>
                </c:pt>
                <c:pt idx="24">
                  <c:v>-0.63746218580354441</c:v>
                </c:pt>
                <c:pt idx="25">
                  <c:v>0.57644288024962265</c:v>
                </c:pt>
                <c:pt idx="26">
                  <c:v>0.10981387610693735</c:v>
                </c:pt>
                <c:pt idx="27">
                  <c:v>0.70145610251344281</c:v>
                </c:pt>
                <c:pt idx="28">
                  <c:v>0.82707812178310003</c:v>
                </c:pt>
                <c:pt idx="29">
                  <c:v>0.48112951866538278</c:v>
                </c:pt>
                <c:pt idx="30">
                  <c:v>0.28627500787862753</c:v>
                </c:pt>
                <c:pt idx="31">
                  <c:v>0.49267317760878565</c:v>
                </c:pt>
                <c:pt idx="32">
                  <c:v>-0.79004410307902329</c:v>
                </c:pt>
                <c:pt idx="33">
                  <c:v>-0.11562085018005999</c:v>
                </c:pt>
                <c:pt idx="34">
                  <c:v>-0.85367727559502116</c:v>
                </c:pt>
                <c:pt idx="35">
                  <c:v>0.12661618135947247</c:v>
                </c:pt>
                <c:pt idx="36">
                  <c:v>0.20721049743089737</c:v>
                </c:pt>
                <c:pt idx="37">
                  <c:v>-0.32009142907599542</c:v>
                </c:pt>
                <c:pt idx="38">
                  <c:v>-1.0197697414169156</c:v>
                </c:pt>
                <c:pt idx="39">
                  <c:v>-1.2139095033091281</c:v>
                </c:pt>
                <c:pt idx="40">
                  <c:v>-1.1552418864036575</c:v>
                </c:pt>
                <c:pt idx="41">
                  <c:v>-0.38717274764370069</c:v>
                </c:pt>
                <c:pt idx="42">
                  <c:v>-1.28976906886117</c:v>
                </c:pt>
                <c:pt idx="43">
                  <c:v>-1.5200586450750804</c:v>
                </c:pt>
                <c:pt idx="44">
                  <c:v>-0.32043682862534145</c:v>
                </c:pt>
                <c:pt idx="45">
                  <c:v>-0.34946752440281426</c:v>
                </c:pt>
                <c:pt idx="46">
                  <c:v>-0.16180579032730688</c:v>
                </c:pt>
                <c:pt idx="47">
                  <c:v>-0.22676462211956228</c:v>
                </c:pt>
                <c:pt idx="48">
                  <c:v>-0.4163481434202787</c:v>
                </c:pt>
                <c:pt idx="49">
                  <c:v>-0.48074856939275085</c:v>
                </c:pt>
                <c:pt idx="50">
                  <c:v>-0.85329059006060826</c:v>
                </c:pt>
                <c:pt idx="51">
                  <c:v>-0.78605027902952052</c:v>
                </c:pt>
                <c:pt idx="52">
                  <c:v>-0.75282342277934444</c:v>
                </c:pt>
                <c:pt idx="53">
                  <c:v>-0.47190624749369708</c:v>
                </c:pt>
                <c:pt idx="54">
                  <c:v>-0.47556098522374413</c:v>
                </c:pt>
                <c:pt idx="55">
                  <c:v>-8.9148619319343161E-2</c:v>
                </c:pt>
                <c:pt idx="56">
                  <c:v>0.6694943741577466</c:v>
                </c:pt>
                <c:pt idx="57">
                  <c:v>1.1137743727209004</c:v>
                </c:pt>
                <c:pt idx="58">
                  <c:v>1.1457810293517094</c:v>
                </c:pt>
                <c:pt idx="59">
                  <c:v>1.0014057590410093</c:v>
                </c:pt>
                <c:pt idx="60">
                  <c:v>0.80313340718436166</c:v>
                </c:pt>
                <c:pt idx="61">
                  <c:v>1.3232641948998638</c:v>
                </c:pt>
                <c:pt idx="62">
                  <c:v>1.0317535892331915</c:v>
                </c:pt>
                <c:pt idx="63">
                  <c:v>1.0786092697279037</c:v>
                </c:pt>
                <c:pt idx="64">
                  <c:v>0.8219081379674531</c:v>
                </c:pt>
                <c:pt idx="65">
                  <c:v>0.89796874427327755</c:v>
                </c:pt>
                <c:pt idx="66">
                  <c:v>1.5750515276678187E-2</c:v>
                </c:pt>
                <c:pt idx="67">
                  <c:v>0.60394098498431736</c:v>
                </c:pt>
                <c:pt idx="68">
                  <c:v>7.3209896277479647E-2</c:v>
                </c:pt>
                <c:pt idx="69">
                  <c:v>-1.1544287834116325</c:v>
                </c:pt>
                <c:pt idx="70">
                  <c:v>-0.3921089465522784</c:v>
                </c:pt>
                <c:pt idx="71">
                  <c:v>0.641315887681011</c:v>
                </c:pt>
                <c:pt idx="72">
                  <c:v>1.0104415997720029</c:v>
                </c:pt>
                <c:pt idx="73">
                  <c:v>1.0857603791599733</c:v>
                </c:pt>
                <c:pt idx="74">
                  <c:v>0.50332184251627465</c:v>
                </c:pt>
                <c:pt idx="75">
                  <c:v>-0.2828742658817498</c:v>
                </c:pt>
                <c:pt idx="76">
                  <c:v>-0.71340621209544863</c:v>
                </c:pt>
                <c:pt idx="77">
                  <c:v>1.0571407310073411</c:v>
                </c:pt>
                <c:pt idx="78">
                  <c:v>0.37943383617716897</c:v>
                </c:pt>
                <c:pt idx="79">
                  <c:v>0.65129624931009533</c:v>
                </c:pt>
                <c:pt idx="80">
                  <c:v>-9.9456174925619298E-2</c:v>
                </c:pt>
                <c:pt idx="81">
                  <c:v>-0.94503766057920413</c:v>
                </c:pt>
                <c:pt idx="82">
                  <c:v>-0.34399951658439687</c:v>
                </c:pt>
                <c:pt idx="83">
                  <c:v>-9.7020186306538428E-2</c:v>
                </c:pt>
                <c:pt idx="84">
                  <c:v>-7.0771581492142382E-2</c:v>
                </c:pt>
                <c:pt idx="85">
                  <c:v>1.0170511312752499E-2</c:v>
                </c:pt>
                <c:pt idx="86">
                  <c:v>-9.4010898726049716E-2</c:v>
                </c:pt>
                <c:pt idx="87">
                  <c:v>-7.3410872820257642E-2</c:v>
                </c:pt>
                <c:pt idx="88">
                  <c:v>-0.9329262340806499</c:v>
                </c:pt>
                <c:pt idx="89">
                  <c:v>-0.27033222501320942</c:v>
                </c:pt>
                <c:pt idx="90">
                  <c:v>0.67790569261961953</c:v>
                </c:pt>
                <c:pt idx="91">
                  <c:v>0.608542658619046</c:v>
                </c:pt>
                <c:pt idx="92">
                  <c:v>7.0447482387856378E-2</c:v>
                </c:pt>
                <c:pt idx="93">
                  <c:v>0.65910884490910637</c:v>
                </c:pt>
                <c:pt idx="94">
                  <c:v>1.0073492534919273</c:v>
                </c:pt>
                <c:pt idx="95">
                  <c:v>1.0436172324982214</c:v>
                </c:pt>
                <c:pt idx="96">
                  <c:v>8.3339953433323177E-3</c:v>
                </c:pt>
                <c:pt idx="97">
                  <c:v>0.4665567876811792</c:v>
                </c:pt>
                <c:pt idx="98">
                  <c:v>0.36284568445732879</c:v>
                </c:pt>
                <c:pt idx="99">
                  <c:v>0.97716380159601601</c:v>
                </c:pt>
                <c:pt idx="100">
                  <c:v>0.59499224423493624</c:v>
                </c:pt>
                <c:pt idx="101">
                  <c:v>0.84997315796979156</c:v>
                </c:pt>
                <c:pt idx="102">
                  <c:v>-9.1965449015636885E-2</c:v>
                </c:pt>
                <c:pt idx="103">
                  <c:v>0.28085674402475241</c:v>
                </c:pt>
                <c:pt idx="104">
                  <c:v>-0.43306827812580312</c:v>
                </c:pt>
                <c:pt idx="105">
                  <c:v>0.3894634451837759</c:v>
                </c:pt>
                <c:pt idx="106">
                  <c:v>0.58388676480046175</c:v>
                </c:pt>
                <c:pt idx="107">
                  <c:v>1.1977711091771226</c:v>
                </c:pt>
                <c:pt idx="108">
                  <c:v>0.85097511930225123</c:v>
                </c:pt>
                <c:pt idx="109">
                  <c:v>-0.37014847087844532</c:v>
                </c:pt>
                <c:pt idx="110">
                  <c:v>0.60331460945922999</c:v>
                </c:pt>
                <c:pt idx="111">
                  <c:v>0.28462991499484841</c:v>
                </c:pt>
                <c:pt idx="112">
                  <c:v>0.50240265662392924</c:v>
                </c:pt>
                <c:pt idx="113">
                  <c:v>1.1878740740674025</c:v>
                </c:pt>
                <c:pt idx="114">
                  <c:v>-0.13690207469213997</c:v>
                </c:pt>
                <c:pt idx="115">
                  <c:v>0.39707653569304974</c:v>
                </c:pt>
                <c:pt idx="116">
                  <c:v>0.64958152507514288</c:v>
                </c:pt>
                <c:pt idx="117">
                  <c:v>-0.56647228707046937</c:v>
                </c:pt>
                <c:pt idx="118">
                  <c:v>0.30261964955651571</c:v>
                </c:pt>
                <c:pt idx="119">
                  <c:v>0.84090726661958271</c:v>
                </c:pt>
                <c:pt idx="120">
                  <c:v>0.46469841769748133</c:v>
                </c:pt>
                <c:pt idx="121">
                  <c:v>0.4173143893356917</c:v>
                </c:pt>
                <c:pt idx="122">
                  <c:v>0.99115030176650809</c:v>
                </c:pt>
                <c:pt idx="123">
                  <c:v>0.75733380399964989</c:v>
                </c:pt>
                <c:pt idx="124">
                  <c:v>-0.12046178822974064</c:v>
                </c:pt>
                <c:pt idx="125">
                  <c:v>-0.26717414075176055</c:v>
                </c:pt>
                <c:pt idx="126">
                  <c:v>0.61484385587119927</c:v>
                </c:pt>
                <c:pt idx="127">
                  <c:v>1.1417814662840389</c:v>
                </c:pt>
                <c:pt idx="128">
                  <c:v>-0.14273338555892773</c:v>
                </c:pt>
                <c:pt idx="129">
                  <c:v>-0.53769970203252893</c:v>
                </c:pt>
                <c:pt idx="130">
                  <c:v>-6.8729575032711598E-2</c:v>
                </c:pt>
                <c:pt idx="131">
                  <c:v>-1.0386291464588757</c:v>
                </c:pt>
                <c:pt idx="132">
                  <c:v>-0.58804325185506834</c:v>
                </c:pt>
                <c:pt idx="133">
                  <c:v>-0.95474037234793685</c:v>
                </c:pt>
                <c:pt idx="134">
                  <c:v>-1.0933338644421131</c:v>
                </c:pt>
                <c:pt idx="135">
                  <c:v>-0.30909649709003872</c:v>
                </c:pt>
                <c:pt idx="136">
                  <c:v>-8.8403057727846346E-2</c:v>
                </c:pt>
                <c:pt idx="137">
                  <c:v>-0.48892347269587733</c:v>
                </c:pt>
                <c:pt idx="138">
                  <c:v>-0.19777560581480538</c:v>
                </c:pt>
                <c:pt idx="139">
                  <c:v>1.9849476911924639</c:v>
                </c:pt>
                <c:pt idx="140">
                  <c:v>0.44758605115251687</c:v>
                </c:pt>
                <c:pt idx="141">
                  <c:v>0.12500127113153991</c:v>
                </c:pt>
                <c:pt idx="142">
                  <c:v>0.40345502242656078</c:v>
                </c:pt>
                <c:pt idx="143">
                  <c:v>1.2469695391673388</c:v>
                </c:pt>
                <c:pt idx="144">
                  <c:v>-0.12351635765453531</c:v>
                </c:pt>
                <c:pt idx="145">
                  <c:v>-4.5366409034667085E-2</c:v>
                </c:pt>
                <c:pt idx="146">
                  <c:v>0.84310446188709853</c:v>
                </c:pt>
                <c:pt idx="147">
                  <c:v>-5.8480500597455368E-2</c:v>
                </c:pt>
                <c:pt idx="148">
                  <c:v>-0.30113670418400579</c:v>
                </c:pt>
                <c:pt idx="149">
                  <c:v>1.0434041784568897</c:v>
                </c:pt>
                <c:pt idx="150">
                  <c:v>-0.24095348579040055</c:v>
                </c:pt>
                <c:pt idx="151">
                  <c:v>0.12829292880642851</c:v>
                </c:pt>
                <c:pt idx="152">
                  <c:v>-5.2374709645520337E-2</c:v>
                </c:pt>
                <c:pt idx="153">
                  <c:v>-0.68179672422450799</c:v>
                </c:pt>
                <c:pt idx="154">
                  <c:v>-0.58322661482483806</c:v>
                </c:pt>
                <c:pt idx="155">
                  <c:v>0.21431345425369713</c:v>
                </c:pt>
                <c:pt idx="156">
                  <c:v>4.0064392627410558E-2</c:v>
                </c:pt>
                <c:pt idx="157">
                  <c:v>0.49445388532577234</c:v>
                </c:pt>
                <c:pt idx="158">
                  <c:v>0.74747862572249468</c:v>
                </c:pt>
                <c:pt idx="159">
                  <c:v>0.31236903427949203</c:v>
                </c:pt>
                <c:pt idx="160">
                  <c:v>0.46315781106158166</c:v>
                </c:pt>
                <c:pt idx="161">
                  <c:v>-0.12544349953104117</c:v>
                </c:pt>
                <c:pt idx="162">
                  <c:v>9.2468214471346205E-2</c:v>
                </c:pt>
                <c:pt idx="163">
                  <c:v>-0.49297414943149637</c:v>
                </c:pt>
                <c:pt idx="164">
                  <c:v>-0.2853061675218016</c:v>
                </c:pt>
                <c:pt idx="165">
                  <c:v>-0.21124569700669199</c:v>
                </c:pt>
                <c:pt idx="166">
                  <c:v>8.2585204073357163E-2</c:v>
                </c:pt>
                <c:pt idx="167">
                  <c:v>0.59006111527502325</c:v>
                </c:pt>
                <c:pt idx="168">
                  <c:v>0.51258328532388564</c:v>
                </c:pt>
                <c:pt idx="169">
                  <c:v>0.35186530923949888</c:v>
                </c:pt>
                <c:pt idx="170">
                  <c:v>0.64970614184190489</c:v>
                </c:pt>
                <c:pt idx="171">
                  <c:v>4.7608490955089136E-2</c:v>
                </c:pt>
                <c:pt idx="172">
                  <c:v>0.41237155444015722</c:v>
                </c:pt>
                <c:pt idx="173">
                  <c:v>-8.1324058325732806E-2</c:v>
                </c:pt>
                <c:pt idx="174">
                  <c:v>-0.55294232346001504</c:v>
                </c:pt>
                <c:pt idx="175">
                  <c:v>-0.83792975652215229</c:v>
                </c:pt>
                <c:pt idx="176">
                  <c:v>-1.3177412661539365</c:v>
                </c:pt>
              </c:numCache>
            </c:numRef>
          </c:xVal>
          <c:yVal>
            <c:numRef>
              <c:f>Lin_Reg_Positive!$C$25:$C$201</c:f>
              <c:numCache>
                <c:formatCode>General</c:formatCode>
                <c:ptCount val="177"/>
                <c:pt idx="0">
                  <c:v>99.23881087854312</c:v>
                </c:pt>
                <c:pt idx="1">
                  <c:v>-285.31168702665013</c:v>
                </c:pt>
                <c:pt idx="2">
                  <c:v>-163.4720943820447</c:v>
                </c:pt>
                <c:pt idx="3">
                  <c:v>132.44286887491569</c:v>
                </c:pt>
                <c:pt idx="4">
                  <c:v>87.820347452277105</c:v>
                </c:pt>
                <c:pt idx="5">
                  <c:v>17.895224446687216</c:v>
                </c:pt>
                <c:pt idx="6">
                  <c:v>158.44919141255917</c:v>
                </c:pt>
                <c:pt idx="7">
                  <c:v>-195.92092240608463</c:v>
                </c:pt>
                <c:pt idx="8">
                  <c:v>-104.99860291291583</c:v>
                </c:pt>
                <c:pt idx="9">
                  <c:v>11.578225915125074</c:v>
                </c:pt>
                <c:pt idx="10">
                  <c:v>-92.428775550156104</c:v>
                </c:pt>
                <c:pt idx="11">
                  <c:v>-167.78197134097246</c:v>
                </c:pt>
                <c:pt idx="12">
                  <c:v>101.21865281164838</c:v>
                </c:pt>
                <c:pt idx="13">
                  <c:v>236.66335027262858</c:v>
                </c:pt>
                <c:pt idx="14">
                  <c:v>146.4657795215532</c:v>
                </c:pt>
                <c:pt idx="15">
                  <c:v>92.109416084304812</c:v>
                </c:pt>
                <c:pt idx="16">
                  <c:v>126.69822551533696</c:v>
                </c:pt>
                <c:pt idx="17">
                  <c:v>204.67514142164225</c:v>
                </c:pt>
                <c:pt idx="18">
                  <c:v>230.08356277053335</c:v>
                </c:pt>
                <c:pt idx="19">
                  <c:v>-80.513998018140683</c:v>
                </c:pt>
                <c:pt idx="20">
                  <c:v>-95.854916002551022</c:v>
                </c:pt>
                <c:pt idx="21">
                  <c:v>72.036349690895349</c:v>
                </c:pt>
                <c:pt idx="22">
                  <c:v>-537.52953825914028</c:v>
                </c:pt>
                <c:pt idx="23">
                  <c:v>-359.01215847609092</c:v>
                </c:pt>
                <c:pt idx="24">
                  <c:v>-73.988718696512478</c:v>
                </c:pt>
                <c:pt idx="25">
                  <c:v>180.78595187351107</c:v>
                </c:pt>
                <c:pt idx="26">
                  <c:v>-712.51233497568728</c:v>
                </c:pt>
                <c:pt idx="27">
                  <c:v>-431.38720895375286</c:v>
                </c:pt>
                <c:pt idx="28">
                  <c:v>-345.10663747342778</c:v>
                </c:pt>
                <c:pt idx="29">
                  <c:v>-201.69028636460757</c:v>
                </c:pt>
                <c:pt idx="30">
                  <c:v>-663.84920971214001</c:v>
                </c:pt>
                <c:pt idx="31">
                  <c:v>-606.04830040300067</c:v>
                </c:pt>
                <c:pt idx="32">
                  <c:v>10.921566759172151</c:v>
                </c:pt>
                <c:pt idx="33">
                  <c:v>-471.23192535248802</c:v>
                </c:pt>
                <c:pt idx="34">
                  <c:v>-97.981000142730352</c:v>
                </c:pt>
                <c:pt idx="35">
                  <c:v>-711.58888172194975</c:v>
                </c:pt>
                <c:pt idx="36">
                  <c:v>-188.90538564634858</c:v>
                </c:pt>
                <c:pt idx="37">
                  <c:v>-591.7624433601386</c:v>
                </c:pt>
                <c:pt idx="38">
                  <c:v>131.0521704567623</c:v>
                </c:pt>
                <c:pt idx="39">
                  <c:v>29.251909807088605</c:v>
                </c:pt>
                <c:pt idx="40">
                  <c:v>347.6100219546048</c:v>
                </c:pt>
                <c:pt idx="41">
                  <c:v>-135.57102200536053</c:v>
                </c:pt>
                <c:pt idx="42">
                  <c:v>95.319967672182685</c:v>
                </c:pt>
                <c:pt idx="43">
                  <c:v>320.95658739685882</c:v>
                </c:pt>
                <c:pt idx="44">
                  <c:v>349.5474803303066</c:v>
                </c:pt>
                <c:pt idx="45">
                  <c:v>-167.40355582887992</c:v>
                </c:pt>
                <c:pt idx="46">
                  <c:v>-98.790623183653224</c:v>
                </c:pt>
                <c:pt idx="47">
                  <c:v>469.49631122082587</c:v>
                </c:pt>
                <c:pt idx="48">
                  <c:v>487.6077797516142</c:v>
                </c:pt>
                <c:pt idx="49">
                  <c:v>765.39366198980929</c:v>
                </c:pt>
                <c:pt idx="50">
                  <c:v>29.672030649886608</c:v>
                </c:pt>
                <c:pt idx="51">
                  <c:v>222.3379468883457</c:v>
                </c:pt>
                <c:pt idx="52">
                  <c:v>399.52380865207334</c:v>
                </c:pt>
                <c:pt idx="53">
                  <c:v>27.459531675370954</c:v>
                </c:pt>
                <c:pt idx="54">
                  <c:v>806.7388926561548</c:v>
                </c:pt>
                <c:pt idx="55">
                  <c:v>1605.0147967460027</c:v>
                </c:pt>
                <c:pt idx="56">
                  <c:v>-111.70825779773236</c:v>
                </c:pt>
                <c:pt idx="57">
                  <c:v>279.64357660271344</c:v>
                </c:pt>
                <c:pt idx="58">
                  <c:v>210.92431173796149</c:v>
                </c:pt>
                <c:pt idx="59">
                  <c:v>-886.52914812194922</c:v>
                </c:pt>
                <c:pt idx="60">
                  <c:v>-568.62127558123575</c:v>
                </c:pt>
                <c:pt idx="61">
                  <c:v>175.67037593306986</c:v>
                </c:pt>
                <c:pt idx="62">
                  <c:v>42.240036007053277</c:v>
                </c:pt>
                <c:pt idx="63">
                  <c:v>-47.803115018303288</c:v>
                </c:pt>
                <c:pt idx="64">
                  <c:v>-368.46766076740346</c:v>
                </c:pt>
                <c:pt idx="65">
                  <c:v>-284.71611056543475</c:v>
                </c:pt>
                <c:pt idx="66">
                  <c:v>738.88981314348234</c:v>
                </c:pt>
                <c:pt idx="67">
                  <c:v>607.11216722103313</c:v>
                </c:pt>
                <c:pt idx="68">
                  <c:v>829.33206373649591</c:v>
                </c:pt>
                <c:pt idx="69">
                  <c:v>39.880432467653733</c:v>
                </c:pt>
                <c:pt idx="70">
                  <c:v>715.85818175421252</c:v>
                </c:pt>
                <c:pt idx="71">
                  <c:v>695.57602684180142</c:v>
                </c:pt>
                <c:pt idx="72">
                  <c:v>1352.3630789787305</c:v>
                </c:pt>
                <c:pt idx="73">
                  <c:v>650.7802633324759</c:v>
                </c:pt>
                <c:pt idx="74">
                  <c:v>1422.3967550908685</c:v>
                </c:pt>
                <c:pt idx="75">
                  <c:v>-410.15704560239169</c:v>
                </c:pt>
                <c:pt idx="76">
                  <c:v>317.15512497735114</c:v>
                </c:pt>
                <c:pt idx="77">
                  <c:v>-118.53960190329917</c:v>
                </c:pt>
                <c:pt idx="78">
                  <c:v>463.56027050140983</c:v>
                </c:pt>
                <c:pt idx="79">
                  <c:v>-1375.379255566414</c:v>
                </c:pt>
                <c:pt idx="80">
                  <c:v>670.26366716003577</c:v>
                </c:pt>
                <c:pt idx="81">
                  <c:v>317.9957937714716</c:v>
                </c:pt>
                <c:pt idx="82">
                  <c:v>-179.30994660349461</c:v>
                </c:pt>
                <c:pt idx="83">
                  <c:v>-417.92212197645154</c:v>
                </c:pt>
                <c:pt idx="84">
                  <c:v>-476.47474237945903</c:v>
                </c:pt>
                <c:pt idx="85">
                  <c:v>-631.10330301873205</c:v>
                </c:pt>
                <c:pt idx="86">
                  <c:v>-541.62232675182554</c:v>
                </c:pt>
                <c:pt idx="87">
                  <c:v>-407.10653167936289</c:v>
                </c:pt>
                <c:pt idx="88">
                  <c:v>-228.87167262822533</c:v>
                </c:pt>
                <c:pt idx="89">
                  <c:v>-175.41089813072585</c:v>
                </c:pt>
                <c:pt idx="90">
                  <c:v>347.74434712271477</c:v>
                </c:pt>
                <c:pt idx="91">
                  <c:v>367.98312976918919</c:v>
                </c:pt>
                <c:pt idx="92">
                  <c:v>-454.18924887427534</c:v>
                </c:pt>
                <c:pt idx="93">
                  <c:v>-103.3894223850632</c:v>
                </c:pt>
                <c:pt idx="94">
                  <c:v>58.137811525632515</c:v>
                </c:pt>
                <c:pt idx="95">
                  <c:v>328.59490311737318</c:v>
                </c:pt>
                <c:pt idx="96">
                  <c:v>6.5445850803753274</c:v>
                </c:pt>
                <c:pt idx="97">
                  <c:v>148.38568485493124</c:v>
                </c:pt>
                <c:pt idx="98">
                  <c:v>633.44465934445475</c:v>
                </c:pt>
                <c:pt idx="99">
                  <c:v>-120.77707308538811</c:v>
                </c:pt>
                <c:pt idx="100">
                  <c:v>-256.85821385463078</c:v>
                </c:pt>
                <c:pt idx="101">
                  <c:v>-341.65013303180967</c:v>
                </c:pt>
                <c:pt idx="102">
                  <c:v>-410.45768908530749</c:v>
                </c:pt>
                <c:pt idx="103">
                  <c:v>-632.98745371802079</c:v>
                </c:pt>
                <c:pt idx="104">
                  <c:v>-111.38940434289498</c:v>
                </c:pt>
                <c:pt idx="105">
                  <c:v>257.56079889545072</c:v>
                </c:pt>
                <c:pt idx="106">
                  <c:v>1409.1066259287825</c:v>
                </c:pt>
                <c:pt idx="107">
                  <c:v>-649.72588637765148</c:v>
                </c:pt>
                <c:pt idx="108">
                  <c:v>-573.54918328948156</c:v>
                </c:pt>
                <c:pt idx="109">
                  <c:v>-339.84674165305341</c:v>
                </c:pt>
                <c:pt idx="110">
                  <c:v>51.674207949537731</c:v>
                </c:pt>
                <c:pt idx="111">
                  <c:v>-200.37308370493633</c:v>
                </c:pt>
                <c:pt idx="112">
                  <c:v>-423.77846825698975</c:v>
                </c:pt>
                <c:pt idx="113">
                  <c:v>72.154627946928031</c:v>
                </c:pt>
                <c:pt idx="114">
                  <c:v>-322.13648747346997</c:v>
                </c:pt>
                <c:pt idx="115">
                  <c:v>297.72964607317499</c:v>
                </c:pt>
                <c:pt idx="116">
                  <c:v>657.15934998185185</c:v>
                </c:pt>
                <c:pt idx="117">
                  <c:v>-182.68727140553278</c:v>
                </c:pt>
                <c:pt idx="118">
                  <c:v>-857.51509933882767</c:v>
                </c:pt>
                <c:pt idx="119">
                  <c:v>-612.51539600116689</c:v>
                </c:pt>
                <c:pt idx="120">
                  <c:v>708.05318235066011</c:v>
                </c:pt>
                <c:pt idx="121">
                  <c:v>549.57041483070748</c:v>
                </c:pt>
                <c:pt idx="122">
                  <c:v>698.67297496053584</c:v>
                </c:pt>
                <c:pt idx="123">
                  <c:v>-824.52573255922084</c:v>
                </c:pt>
                <c:pt idx="124">
                  <c:v>-224.88819824452116</c:v>
                </c:pt>
                <c:pt idx="125">
                  <c:v>-357.24461673545045</c:v>
                </c:pt>
                <c:pt idx="126">
                  <c:v>-480.67087386315029</c:v>
                </c:pt>
                <c:pt idx="127">
                  <c:v>-863.48691882546018</c:v>
                </c:pt>
                <c:pt idx="128">
                  <c:v>-433.90410837109357</c:v>
                </c:pt>
                <c:pt idx="129">
                  <c:v>179.49536503538798</c:v>
                </c:pt>
                <c:pt idx="130">
                  <c:v>-486.30701511698317</c:v>
                </c:pt>
                <c:pt idx="131">
                  <c:v>133.97453304024845</c:v>
                </c:pt>
                <c:pt idx="132">
                  <c:v>-134.33185236933093</c:v>
                </c:pt>
                <c:pt idx="133">
                  <c:v>54.701943632946097</c:v>
                </c:pt>
                <c:pt idx="134">
                  <c:v>-34.93945015911325</c:v>
                </c:pt>
                <c:pt idx="135">
                  <c:v>-373.62808998224386</c:v>
                </c:pt>
                <c:pt idx="136">
                  <c:v>-207.65418849247953</c:v>
                </c:pt>
                <c:pt idx="137">
                  <c:v>-286.27107597659756</c:v>
                </c:pt>
                <c:pt idx="138">
                  <c:v>93.484745969629557</c:v>
                </c:pt>
                <c:pt idx="139">
                  <c:v>1628.9481447778708</c:v>
                </c:pt>
                <c:pt idx="140">
                  <c:v>89.407944109640312</c:v>
                </c:pt>
                <c:pt idx="141">
                  <c:v>100.86016167873299</c:v>
                </c:pt>
                <c:pt idx="142">
                  <c:v>1030.0062913332838</c:v>
                </c:pt>
                <c:pt idx="143">
                  <c:v>979.12883602847114</c:v>
                </c:pt>
                <c:pt idx="144">
                  <c:v>65.852637493817383</c:v>
                </c:pt>
                <c:pt idx="145">
                  <c:v>422.72944095162302</c:v>
                </c:pt>
                <c:pt idx="146">
                  <c:v>356.51308183782658</c:v>
                </c:pt>
                <c:pt idx="147">
                  <c:v>-327.50341093926181</c:v>
                </c:pt>
                <c:pt idx="148">
                  <c:v>-43.770335527406132</c:v>
                </c:pt>
                <c:pt idx="149">
                  <c:v>101.78607445757552</c:v>
                </c:pt>
                <c:pt idx="150">
                  <c:v>-216.77215800440354</c:v>
                </c:pt>
                <c:pt idx="151">
                  <c:v>3.9065889360483652</c:v>
                </c:pt>
                <c:pt idx="152">
                  <c:v>245.01792162039601</c:v>
                </c:pt>
                <c:pt idx="153">
                  <c:v>294.79223581726075</c:v>
                </c:pt>
                <c:pt idx="154">
                  <c:v>-56.653774406492516</c:v>
                </c:pt>
                <c:pt idx="155">
                  <c:v>-598.27880042284005</c:v>
                </c:pt>
                <c:pt idx="156">
                  <c:v>-267.92679493212108</c:v>
                </c:pt>
                <c:pt idx="157">
                  <c:v>-472.64611229446882</c:v>
                </c:pt>
                <c:pt idx="158">
                  <c:v>-592.68277596754342</c:v>
                </c:pt>
                <c:pt idx="159">
                  <c:v>-49.2631283928215</c:v>
                </c:pt>
                <c:pt idx="160">
                  <c:v>-342.56444614646307</c:v>
                </c:pt>
                <c:pt idx="161">
                  <c:v>-32.418156653108554</c:v>
                </c:pt>
                <c:pt idx="162">
                  <c:v>-123.94823977783403</c:v>
                </c:pt>
                <c:pt idx="163">
                  <c:v>-172.63644273784337</c:v>
                </c:pt>
                <c:pt idx="164">
                  <c:v>-79.974923672841442</c:v>
                </c:pt>
                <c:pt idx="165">
                  <c:v>-250.42867088129583</c:v>
                </c:pt>
                <c:pt idx="166">
                  <c:v>-247.08030969207402</c:v>
                </c:pt>
                <c:pt idx="167">
                  <c:v>160.56644068881405</c:v>
                </c:pt>
                <c:pt idx="168">
                  <c:v>-630.91344837991528</c:v>
                </c:pt>
                <c:pt idx="169">
                  <c:v>648.29724431865861</c:v>
                </c:pt>
                <c:pt idx="170">
                  <c:v>-81.95246744327028</c:v>
                </c:pt>
                <c:pt idx="171">
                  <c:v>-637.69604173404355</c:v>
                </c:pt>
                <c:pt idx="172">
                  <c:v>844.00557299749175</c:v>
                </c:pt>
                <c:pt idx="173">
                  <c:v>-437.0061065060288</c:v>
                </c:pt>
                <c:pt idx="174">
                  <c:v>-291.82757749939265</c:v>
                </c:pt>
                <c:pt idx="175">
                  <c:v>337.88890259552943</c:v>
                </c:pt>
                <c:pt idx="176">
                  <c:v>176.41915101289987</c:v>
                </c:pt>
              </c:numCache>
            </c:numRef>
          </c:yVal>
        </c:ser>
        <c:axId val="84130048"/>
        <c:axId val="83859328"/>
      </c:scatterChart>
      <c:valAx>
        <c:axId val="8413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1</a:t>
                </a:r>
              </a:p>
            </c:rich>
          </c:tx>
          <c:layout/>
        </c:title>
        <c:numFmt formatCode="General" sourceLinked="1"/>
        <c:tickLblPos val="nextTo"/>
        <c:crossAx val="83859328"/>
        <c:crosses val="autoZero"/>
        <c:crossBetween val="midCat"/>
      </c:valAx>
      <c:valAx>
        <c:axId val="83859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84130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1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data_index!$G$2:$G$178</c:f>
              <c:numCache>
                <c:formatCode>General</c:formatCode>
                <c:ptCount val="177"/>
                <c:pt idx="0">
                  <c:v>-0.66932606639580094</c:v>
                </c:pt>
                <c:pt idx="1">
                  <c:v>0.87261069995946883</c:v>
                </c:pt>
                <c:pt idx="2">
                  <c:v>0.81023125259087003</c:v>
                </c:pt>
                <c:pt idx="3">
                  <c:v>-1.6840317435916741</c:v>
                </c:pt>
                <c:pt idx="4">
                  <c:v>-1.2987762766432083</c:v>
                </c:pt>
                <c:pt idx="5">
                  <c:v>-1.6416968919775183</c:v>
                </c:pt>
                <c:pt idx="6">
                  <c:v>-1.5386460449245933</c:v>
                </c:pt>
                <c:pt idx="7">
                  <c:v>0.76066038508195688</c:v>
                </c:pt>
                <c:pt idx="8">
                  <c:v>-0.14434063734167388</c:v>
                </c:pt>
                <c:pt idx="9">
                  <c:v>0.88417169087178238</c:v>
                </c:pt>
                <c:pt idx="10">
                  <c:v>-0.64113055618519432</c:v>
                </c:pt>
                <c:pt idx="11">
                  <c:v>-0.57941648958852732</c:v>
                </c:pt>
                <c:pt idx="12">
                  <c:v>-0.16421888790313402</c:v>
                </c:pt>
                <c:pt idx="13">
                  <c:v>0.99163068553875522</c:v>
                </c:pt>
                <c:pt idx="14">
                  <c:v>-0.9467066756948368</c:v>
                </c:pt>
                <c:pt idx="15">
                  <c:v>-1.3113353387134195</c:v>
                </c:pt>
                <c:pt idx="16">
                  <c:v>0.52736125192339756</c:v>
                </c:pt>
                <c:pt idx="17">
                  <c:v>0.28133671150164402</c:v>
                </c:pt>
                <c:pt idx="18">
                  <c:v>-0.22784592421910474</c:v>
                </c:pt>
                <c:pt idx="19">
                  <c:v>1.0401203092932794</c:v>
                </c:pt>
                <c:pt idx="20">
                  <c:v>0.96642938880184126</c:v>
                </c:pt>
                <c:pt idx="21">
                  <c:v>2.0189785974013308</c:v>
                </c:pt>
                <c:pt idx="22">
                  <c:v>-0.24972031709636003</c:v>
                </c:pt>
                <c:pt idx="23">
                  <c:v>0.37232753206330677</c:v>
                </c:pt>
                <c:pt idx="24">
                  <c:v>0.6665090058536185</c:v>
                </c:pt>
                <c:pt idx="25">
                  <c:v>0.77604731543287786</c:v>
                </c:pt>
                <c:pt idx="26">
                  <c:v>-0.72322190892227034</c:v>
                </c:pt>
                <c:pt idx="27">
                  <c:v>0.85980212009978318</c:v>
                </c:pt>
                <c:pt idx="28">
                  <c:v>0.91627631311748792</c:v>
                </c:pt>
                <c:pt idx="29">
                  <c:v>0.56304229581823606</c:v>
                </c:pt>
                <c:pt idx="30">
                  <c:v>-9.3688526078371678E-2</c:v>
                </c:pt>
                <c:pt idx="31">
                  <c:v>-0.71132822762399084</c:v>
                </c:pt>
                <c:pt idx="32">
                  <c:v>-0.28731433071050222</c:v>
                </c:pt>
                <c:pt idx="33">
                  <c:v>-1.145988216888387</c:v>
                </c:pt>
                <c:pt idx="34">
                  <c:v>-0.84897887481736545</c:v>
                </c:pt>
                <c:pt idx="35">
                  <c:v>-0.88174887783500266</c:v>
                </c:pt>
                <c:pt idx="36">
                  <c:v>-0.18284954951722218</c:v>
                </c:pt>
                <c:pt idx="37">
                  <c:v>-1.4135544598014298</c:v>
                </c:pt>
                <c:pt idx="38">
                  <c:v>-0.49100401951810002</c:v>
                </c:pt>
                <c:pt idx="39">
                  <c:v>-1.61624607745113</c:v>
                </c:pt>
                <c:pt idx="40">
                  <c:v>-0.8214487453786905</c:v>
                </c:pt>
                <c:pt idx="41">
                  <c:v>1.0747201094337286</c:v>
                </c:pt>
                <c:pt idx="42">
                  <c:v>-1.3525057739766946</c:v>
                </c:pt>
                <c:pt idx="43">
                  <c:v>-1.6216522962230753</c:v>
                </c:pt>
                <c:pt idx="44">
                  <c:v>-0.49582803011460497</c:v>
                </c:pt>
                <c:pt idx="45">
                  <c:v>-1.2215089345026371</c:v>
                </c:pt>
                <c:pt idx="46">
                  <c:v>-0.98729490278267173</c:v>
                </c:pt>
                <c:pt idx="47">
                  <c:v>-0.49449726857074155</c:v>
                </c:pt>
                <c:pt idx="48">
                  <c:v>-0.3358871270615178</c:v>
                </c:pt>
                <c:pt idx="49">
                  <c:v>0.1882665760276947</c:v>
                </c:pt>
                <c:pt idx="50">
                  <c:v>-1.3120007194853511</c:v>
                </c:pt>
                <c:pt idx="51">
                  <c:v>-0.72180797478191538</c:v>
                </c:pt>
                <c:pt idx="52">
                  <c:v>-0.53841239951823505</c:v>
                </c:pt>
                <c:pt idx="53">
                  <c:v>-1.0375311510635166</c:v>
                </c:pt>
                <c:pt idx="54">
                  <c:v>0.48785426858995162</c:v>
                </c:pt>
                <c:pt idx="55">
                  <c:v>1.5167824597858652</c:v>
                </c:pt>
                <c:pt idx="56">
                  <c:v>-0.33114628906150428</c:v>
                </c:pt>
                <c:pt idx="57">
                  <c:v>0.61560737680084188</c:v>
                </c:pt>
                <c:pt idx="58">
                  <c:v>0.63897887641494355</c:v>
                </c:pt>
                <c:pt idx="59">
                  <c:v>-0.78318935099261655</c:v>
                </c:pt>
                <c:pt idx="60">
                  <c:v>-0.57035067657095762</c:v>
                </c:pt>
                <c:pt idx="61">
                  <c:v>0.92243108525785633</c:v>
                </c:pt>
                <c:pt idx="62">
                  <c:v>0.37698519746682879</c:v>
                </c:pt>
                <c:pt idx="63">
                  <c:v>0.90521435778412307</c:v>
                </c:pt>
                <c:pt idx="64">
                  <c:v>-0.37730708011426733</c:v>
                </c:pt>
                <c:pt idx="65">
                  <c:v>3.2075488341850528E-3</c:v>
                </c:pt>
                <c:pt idx="66">
                  <c:v>7.407060104491324E-2</c:v>
                </c:pt>
                <c:pt idx="67">
                  <c:v>1.1605542290129207</c:v>
                </c:pt>
                <c:pt idx="68">
                  <c:v>0.81364132904702013</c:v>
                </c:pt>
                <c:pt idx="69">
                  <c:v>-1.6570838223284394</c:v>
                </c:pt>
                <c:pt idx="70">
                  <c:v>-0.22443584776295467</c:v>
                </c:pt>
                <c:pt idx="71">
                  <c:v>0.7678964009767143</c:v>
                </c:pt>
                <c:pt idx="72">
                  <c:v>1.6574273204529326</c:v>
                </c:pt>
                <c:pt idx="73">
                  <c:v>0.97557837441590245</c:v>
                </c:pt>
                <c:pt idx="74">
                  <c:v>0.86828572494191258</c:v>
                </c:pt>
                <c:pt idx="75">
                  <c:v>-1.2524491403974622</c:v>
                </c:pt>
                <c:pt idx="76">
                  <c:v>-1.0405253645372092</c:v>
                </c:pt>
                <c:pt idx="77">
                  <c:v>0.26378729364194492</c:v>
                </c:pt>
                <c:pt idx="78">
                  <c:v>1.1524808483331553E-2</c:v>
                </c:pt>
                <c:pt idx="79">
                  <c:v>-1.5265028458368393</c:v>
                </c:pt>
                <c:pt idx="80">
                  <c:v>-0.2478905199735478</c:v>
                </c:pt>
                <c:pt idx="81">
                  <c:v>-1.2575226687834415</c:v>
                </c:pt>
                <c:pt idx="82">
                  <c:v>-0.55862334046566109</c:v>
                </c:pt>
                <c:pt idx="83">
                  <c:v>-0.47212384011453745</c:v>
                </c:pt>
                <c:pt idx="84">
                  <c:v>-4.1539308078223119E-2</c:v>
                </c:pt>
                <c:pt idx="85">
                  <c:v>-0.61476484309739998</c:v>
                </c:pt>
                <c:pt idx="86">
                  <c:v>-5.9670934113362495E-2</c:v>
                </c:pt>
                <c:pt idx="87">
                  <c:v>-9.1276520780119191E-2</c:v>
                </c:pt>
                <c:pt idx="88">
                  <c:v>-1.5170211698368123</c:v>
                </c:pt>
                <c:pt idx="89">
                  <c:v>1.0961786393285267</c:v>
                </c:pt>
                <c:pt idx="90">
                  <c:v>0.99404269083700769</c:v>
                </c:pt>
                <c:pt idx="91">
                  <c:v>0.70651502476601313</c:v>
                </c:pt>
                <c:pt idx="92">
                  <c:v>-0.10333654727138163</c:v>
                </c:pt>
                <c:pt idx="93">
                  <c:v>1.1582253963111595</c:v>
                </c:pt>
                <c:pt idx="94">
                  <c:v>1.2447248966622833</c:v>
                </c:pt>
                <c:pt idx="95">
                  <c:v>1.4016715862416778</c:v>
                </c:pt>
                <c:pt idx="96">
                  <c:v>0.94280837139826523</c:v>
                </c:pt>
                <c:pt idx="97">
                  <c:v>0.64821103462549623</c:v>
                </c:pt>
                <c:pt idx="98">
                  <c:v>2.4381684837183144</c:v>
                </c:pt>
                <c:pt idx="99">
                  <c:v>0.3488728598527136</c:v>
                </c:pt>
                <c:pt idx="100">
                  <c:v>0.51995889083565716</c:v>
                </c:pt>
                <c:pt idx="101">
                  <c:v>1.633723130452865</c:v>
                </c:pt>
                <c:pt idx="102">
                  <c:v>1.5302564204174827</c:v>
                </c:pt>
                <c:pt idx="103">
                  <c:v>0.73703936767838085</c:v>
                </c:pt>
                <c:pt idx="104">
                  <c:v>3.2900165781638062E-2</c:v>
                </c:pt>
                <c:pt idx="105">
                  <c:v>0.90022400199463515</c:v>
                </c:pt>
                <c:pt idx="106">
                  <c:v>0.81788313146808478</c:v>
                </c:pt>
                <c:pt idx="107">
                  <c:v>1.702756385540781</c:v>
                </c:pt>
                <c:pt idx="108">
                  <c:v>1.5097959616805823</c:v>
                </c:pt>
                <c:pt idx="109">
                  <c:v>6.1927401957159345E-2</c:v>
                </c:pt>
                <c:pt idx="110">
                  <c:v>0.98131728357381354</c:v>
                </c:pt>
                <c:pt idx="111">
                  <c:v>-0.50655729506200398</c:v>
                </c:pt>
                <c:pt idx="112">
                  <c:v>0.71774332529236096</c:v>
                </c:pt>
                <c:pt idx="113">
                  <c:v>2.1214472362788159</c:v>
                </c:pt>
                <c:pt idx="114">
                  <c:v>-0.19233122551724918</c:v>
                </c:pt>
                <c:pt idx="115">
                  <c:v>1.2256783720657378</c:v>
                </c:pt>
                <c:pt idx="116">
                  <c:v>1.1084050110127721</c:v>
                </c:pt>
                <c:pt idx="117">
                  <c:v>-0.21412244579801301</c:v>
                </c:pt>
                <c:pt idx="118">
                  <c:v>-0.76921635478205042</c:v>
                </c:pt>
                <c:pt idx="119">
                  <c:v>0.90255283469639613</c:v>
                </c:pt>
                <c:pt idx="120">
                  <c:v>1.7793583469094203</c:v>
                </c:pt>
                <c:pt idx="121">
                  <c:v>1.0362111972581804</c:v>
                </c:pt>
                <c:pt idx="122">
                  <c:v>2.1404937608753611</c:v>
                </c:pt>
                <c:pt idx="123">
                  <c:v>0.29314722020343209</c:v>
                </c:pt>
                <c:pt idx="124">
                  <c:v>0.78561216402939638</c:v>
                </c:pt>
                <c:pt idx="125">
                  <c:v>-1.4823381970998715</c:v>
                </c:pt>
                <c:pt idx="126">
                  <c:v>0.1668912187293882</c:v>
                </c:pt>
                <c:pt idx="127">
                  <c:v>1.1240414591531676</c:v>
                </c:pt>
                <c:pt idx="128">
                  <c:v>-0.9727396983966653</c:v>
                </c:pt>
                <c:pt idx="129">
                  <c:v>-0.36582926179844516</c:v>
                </c:pt>
                <c:pt idx="130">
                  <c:v>-0.4007617523248605</c:v>
                </c:pt>
                <c:pt idx="131">
                  <c:v>-1.132763774046244</c:v>
                </c:pt>
                <c:pt idx="132">
                  <c:v>-0.72912716327316429</c:v>
                </c:pt>
                <c:pt idx="133">
                  <c:v>-1.150978572677875</c:v>
                </c:pt>
                <c:pt idx="134">
                  <c:v>-1.5754083325738208</c:v>
                </c:pt>
                <c:pt idx="135">
                  <c:v>-0.3639162920791415</c:v>
                </c:pt>
                <c:pt idx="136">
                  <c:v>-0.1528242421838033</c:v>
                </c:pt>
                <c:pt idx="137">
                  <c:v>-1.3081747800467438</c:v>
                </c:pt>
                <c:pt idx="138">
                  <c:v>-0.37938639502655397</c:v>
                </c:pt>
                <c:pt idx="139">
                  <c:v>2.5036253171570975</c:v>
                </c:pt>
                <c:pt idx="140">
                  <c:v>-0.67988898615021709</c:v>
                </c:pt>
                <c:pt idx="141">
                  <c:v>-0.91169101257192997</c:v>
                </c:pt>
                <c:pt idx="142">
                  <c:v>0.80465868862594181</c:v>
                </c:pt>
                <c:pt idx="143">
                  <c:v>1.9716533899976874</c:v>
                </c:pt>
                <c:pt idx="144">
                  <c:v>-6.4079081727410142E-2</c:v>
                </c:pt>
                <c:pt idx="145">
                  <c:v>1.1974828618551312</c:v>
                </c:pt>
                <c:pt idx="146">
                  <c:v>1.8459795966990837</c:v>
                </c:pt>
                <c:pt idx="147">
                  <c:v>-0.40026271674591168</c:v>
                </c:pt>
                <c:pt idx="148">
                  <c:v>-0.32549055250008463</c:v>
                </c:pt>
                <c:pt idx="149">
                  <c:v>2.6616532504908812</c:v>
                </c:pt>
                <c:pt idx="150">
                  <c:v>-0.99677657878269876</c:v>
                </c:pt>
                <c:pt idx="151">
                  <c:v>-0.30943824137723192</c:v>
                </c:pt>
                <c:pt idx="152">
                  <c:v>-0.20181290151727618</c:v>
                </c:pt>
                <c:pt idx="153">
                  <c:v>-0.78826287937859596</c:v>
                </c:pt>
                <c:pt idx="154">
                  <c:v>-1.0373648058705336</c:v>
                </c:pt>
                <c:pt idx="155">
                  <c:v>-0.84199237671208238</c:v>
                </c:pt>
                <c:pt idx="156">
                  <c:v>-0.64162959176414314</c:v>
                </c:pt>
                <c:pt idx="157">
                  <c:v>-0.37872101425462223</c:v>
                </c:pt>
                <c:pt idx="158">
                  <c:v>0.12031456469416778</c:v>
                </c:pt>
                <c:pt idx="159">
                  <c:v>8.2637378483534141E-2</c:v>
                </c:pt>
                <c:pt idx="160">
                  <c:v>-0.24098719446475622</c:v>
                </c:pt>
                <c:pt idx="161">
                  <c:v>-0.49441409597425007</c:v>
                </c:pt>
                <c:pt idx="162">
                  <c:v>-0.53450328748313625</c:v>
                </c:pt>
                <c:pt idx="163">
                  <c:v>-1.0000203100458658</c:v>
                </c:pt>
                <c:pt idx="164">
                  <c:v>-0.93938748720358789</c:v>
                </c:pt>
                <c:pt idx="165">
                  <c:v>-1.1059821979759923</c:v>
                </c:pt>
                <c:pt idx="166">
                  <c:v>-0.72763005653631796</c:v>
                </c:pt>
                <c:pt idx="167">
                  <c:v>0.47163561227411599</c:v>
                </c:pt>
                <c:pt idx="168">
                  <c:v>-0.58656933288679336</c:v>
                </c:pt>
                <c:pt idx="169">
                  <c:v>0.5899902170814707</c:v>
                </c:pt>
                <c:pt idx="170">
                  <c:v>0.56537112851999705</c:v>
                </c:pt>
                <c:pt idx="171">
                  <c:v>-1.0536666347828607</c:v>
                </c:pt>
                <c:pt idx="172">
                  <c:v>0.23110046322079916</c:v>
                </c:pt>
                <c:pt idx="173">
                  <c:v>-1.2130253296605078</c:v>
                </c:pt>
                <c:pt idx="174">
                  <c:v>-1.3393645037310431</c:v>
                </c:pt>
                <c:pt idx="175">
                  <c:v>-1.0832760791338223</c:v>
                </c:pt>
                <c:pt idx="176">
                  <c:v>-1.7322718495567238</c:v>
                </c:pt>
              </c:numCache>
            </c:numRef>
          </c:xVal>
          <c:yVal>
            <c:numRef>
              <c:f>Lin_Reg_Multivariate!$C$29:$C$205</c:f>
              <c:numCache>
                <c:formatCode>General</c:formatCode>
                <c:ptCount val="177"/>
                <c:pt idx="0">
                  <c:v>191.38355795170366</c:v>
                </c:pt>
                <c:pt idx="1">
                  <c:v>-603.16935815155944</c:v>
                </c:pt>
                <c:pt idx="2">
                  <c:v>-583.58923618678432</c:v>
                </c:pt>
                <c:pt idx="3">
                  <c:v>546.9225033697968</c:v>
                </c:pt>
                <c:pt idx="4">
                  <c:v>250.20811276986271</c:v>
                </c:pt>
                <c:pt idx="5">
                  <c:v>443.45549914013134</c:v>
                </c:pt>
                <c:pt idx="6">
                  <c:v>78.841955643216025</c:v>
                </c:pt>
                <c:pt idx="7">
                  <c:v>-419.61791881244676</c:v>
                </c:pt>
                <c:pt idx="8">
                  <c:v>-238.6260195531886</c:v>
                </c:pt>
                <c:pt idx="9">
                  <c:v>-318.32075454399592</c:v>
                </c:pt>
                <c:pt idx="10">
                  <c:v>-11.91383216962501</c:v>
                </c:pt>
                <c:pt idx="11">
                  <c:v>-215.73945964462092</c:v>
                </c:pt>
                <c:pt idx="12">
                  <c:v>27.30810174274302</c:v>
                </c:pt>
                <c:pt idx="13">
                  <c:v>-261.16029782368582</c:v>
                </c:pt>
                <c:pt idx="14">
                  <c:v>341.73862420079752</c:v>
                </c:pt>
                <c:pt idx="15">
                  <c:v>419.22643502534868</c:v>
                </c:pt>
                <c:pt idx="16">
                  <c:v>-103.66943274805897</c:v>
                </c:pt>
                <c:pt idx="17">
                  <c:v>-43.416751088490741</c:v>
                </c:pt>
                <c:pt idx="18">
                  <c:v>65.864353147292093</c:v>
                </c:pt>
                <c:pt idx="19">
                  <c:v>-436.950451514012</c:v>
                </c:pt>
                <c:pt idx="20">
                  <c:v>-362.83464862519895</c:v>
                </c:pt>
                <c:pt idx="21">
                  <c:v>-464.22080280127898</c:v>
                </c:pt>
                <c:pt idx="22">
                  <c:v>-283.57458839633</c:v>
                </c:pt>
                <c:pt idx="23">
                  <c:v>-431.10446219427536</c:v>
                </c:pt>
                <c:pt idx="24">
                  <c:v>-360.81685906521318</c:v>
                </c:pt>
                <c:pt idx="25">
                  <c:v>37.822710085656809</c:v>
                </c:pt>
                <c:pt idx="26">
                  <c:v>-308.07782678208685</c:v>
                </c:pt>
                <c:pt idx="27">
                  <c:v>-297.2265188152403</c:v>
                </c:pt>
                <c:pt idx="28">
                  <c:v>-270.04600611099272</c:v>
                </c:pt>
                <c:pt idx="29">
                  <c:v>-246.81459595413048</c:v>
                </c:pt>
                <c:pt idx="30">
                  <c:v>-350.10675969996464</c:v>
                </c:pt>
                <c:pt idx="31">
                  <c:v>-77.682361792958773</c:v>
                </c:pt>
                <c:pt idx="32">
                  <c:v>161.81929306579065</c:v>
                </c:pt>
                <c:pt idx="33">
                  <c:v>168.60972988732863</c:v>
                </c:pt>
                <c:pt idx="34">
                  <c:v>-55.56895833156068</c:v>
                </c:pt>
                <c:pt idx="35">
                  <c:v>-219.38111252019212</c:v>
                </c:pt>
                <c:pt idx="36">
                  <c:v>-58.654768471298439</c:v>
                </c:pt>
                <c:pt idx="37">
                  <c:v>177.5929647987933</c:v>
                </c:pt>
                <c:pt idx="38">
                  <c:v>107.89035139794598</c:v>
                </c:pt>
                <c:pt idx="39">
                  <c:v>324.62190994489407</c:v>
                </c:pt>
                <c:pt idx="40">
                  <c:v>349.31578447844061</c:v>
                </c:pt>
                <c:pt idx="41">
                  <c:v>-454.81141607638847</c:v>
                </c:pt>
                <c:pt idx="42">
                  <c:v>258.47177408959772</c:v>
                </c:pt>
                <c:pt idx="43">
                  <c:v>178.47752777135781</c:v>
                </c:pt>
                <c:pt idx="44">
                  <c:v>283.1225735230804</c:v>
                </c:pt>
                <c:pt idx="45">
                  <c:v>91.995580106919078</c:v>
                </c:pt>
                <c:pt idx="46">
                  <c:v>33.822015816731437</c:v>
                </c:pt>
                <c:pt idx="47">
                  <c:v>320.98139366682926</c:v>
                </c:pt>
                <c:pt idx="48">
                  <c:v>248.49690048483922</c:v>
                </c:pt>
                <c:pt idx="49">
                  <c:v>318.90334480907609</c:v>
                </c:pt>
                <c:pt idx="50">
                  <c:v>-70.890614432316909</c:v>
                </c:pt>
                <c:pt idx="51">
                  <c:v>-80.177236187796211</c:v>
                </c:pt>
                <c:pt idx="52">
                  <c:v>2.0519373796491891</c:v>
                </c:pt>
                <c:pt idx="53">
                  <c:v>190.65949938197025</c:v>
                </c:pt>
                <c:pt idx="54">
                  <c:v>114.26954655847499</c:v>
                </c:pt>
                <c:pt idx="55">
                  <c:v>711.08496943608111</c:v>
                </c:pt>
                <c:pt idx="56">
                  <c:v>310.48630374243521</c:v>
                </c:pt>
                <c:pt idx="57">
                  <c:v>376.76813679718293</c:v>
                </c:pt>
                <c:pt idx="58">
                  <c:v>164.65651943370312</c:v>
                </c:pt>
                <c:pt idx="59">
                  <c:v>-454.29609823317514</c:v>
                </c:pt>
                <c:pt idx="60">
                  <c:v>-194.48817703967597</c:v>
                </c:pt>
                <c:pt idx="61">
                  <c:v>148.47024286866463</c:v>
                </c:pt>
                <c:pt idx="62">
                  <c:v>77.709009561455787</c:v>
                </c:pt>
                <c:pt idx="63">
                  <c:v>-64.803471278198231</c:v>
                </c:pt>
                <c:pt idx="64">
                  <c:v>-75.351198052255995</c:v>
                </c:pt>
                <c:pt idx="65">
                  <c:v>-148.80529760546074</c:v>
                </c:pt>
                <c:pt idx="66">
                  <c:v>710.16526190400941</c:v>
                </c:pt>
                <c:pt idx="67">
                  <c:v>535.50269580617032</c:v>
                </c:pt>
                <c:pt idx="68">
                  <c:v>543.51555091512159</c:v>
                </c:pt>
                <c:pt idx="69">
                  <c:v>209.78622753831476</c:v>
                </c:pt>
                <c:pt idx="70">
                  <c:v>517.43703238196497</c:v>
                </c:pt>
                <c:pt idx="71">
                  <c:v>619.18423396666867</c:v>
                </c:pt>
                <c:pt idx="72">
                  <c:v>1063.0336582657255</c:v>
                </c:pt>
                <c:pt idx="73">
                  <c:v>711.31092936385403</c:v>
                </c:pt>
                <c:pt idx="74">
                  <c:v>1113.8991582212327</c:v>
                </c:pt>
                <c:pt idx="75">
                  <c:v>77.562063955121744</c:v>
                </c:pt>
                <c:pt idx="76">
                  <c:v>401.9825518204006</c:v>
                </c:pt>
                <c:pt idx="77">
                  <c:v>99.423945183184742</c:v>
                </c:pt>
                <c:pt idx="78">
                  <c:v>494.59260452984927</c:v>
                </c:pt>
                <c:pt idx="79">
                  <c:v>-991.68622804558663</c:v>
                </c:pt>
                <c:pt idx="80">
                  <c:v>824.11855715504828</c:v>
                </c:pt>
                <c:pt idx="81">
                  <c:v>91.916341542991745</c:v>
                </c:pt>
                <c:pt idx="82">
                  <c:v>60.367898870156864</c:v>
                </c:pt>
                <c:pt idx="83">
                  <c:v>6.2753385641583463</c:v>
                </c:pt>
                <c:pt idx="84">
                  <c:v>-168.3136872502472</c:v>
                </c:pt>
                <c:pt idx="85">
                  <c:v>61.032161004199452</c:v>
                </c:pt>
                <c:pt idx="86">
                  <c:v>-332.26131400056579</c:v>
                </c:pt>
                <c:pt idx="87">
                  <c:v>-132.24254461371538</c:v>
                </c:pt>
                <c:pt idx="88">
                  <c:v>406.46115767379393</c:v>
                </c:pt>
                <c:pt idx="89">
                  <c:v>-521.86219403241694</c:v>
                </c:pt>
                <c:pt idx="90">
                  <c:v>356.44264855426286</c:v>
                </c:pt>
                <c:pt idx="91">
                  <c:v>144.09737077835689</c:v>
                </c:pt>
                <c:pt idx="92">
                  <c:v>-457.54168794239854</c:v>
                </c:pt>
                <c:pt idx="93">
                  <c:v>-506.53284612770221</c:v>
                </c:pt>
                <c:pt idx="94">
                  <c:v>-8.5047168578903438</c:v>
                </c:pt>
                <c:pt idx="95">
                  <c:v>90.814593118893754</c:v>
                </c:pt>
                <c:pt idx="96">
                  <c:v>-193.70641799569762</c:v>
                </c:pt>
                <c:pt idx="97">
                  <c:v>86.41569182362673</c:v>
                </c:pt>
                <c:pt idx="98">
                  <c:v>-222.82375529233923</c:v>
                </c:pt>
                <c:pt idx="99">
                  <c:v>154.23930819131124</c:v>
                </c:pt>
                <c:pt idx="100">
                  <c:v>-143.59985966494582</c:v>
                </c:pt>
                <c:pt idx="101">
                  <c:v>-552.40409273943988</c:v>
                </c:pt>
                <c:pt idx="102">
                  <c:v>-970.83566316726206</c:v>
                </c:pt>
                <c:pt idx="103">
                  <c:v>-540.78874840341518</c:v>
                </c:pt>
                <c:pt idx="104">
                  <c:v>-166.18458560265708</c:v>
                </c:pt>
                <c:pt idx="105">
                  <c:v>35.103667442562482</c:v>
                </c:pt>
                <c:pt idx="106">
                  <c:v>680.53187351557744</c:v>
                </c:pt>
                <c:pt idx="107">
                  <c:v>-873.3540769590295</c:v>
                </c:pt>
                <c:pt idx="108">
                  <c:v>-646.80208209749003</c:v>
                </c:pt>
                <c:pt idx="109">
                  <c:v>-214.55983507441044</c:v>
                </c:pt>
                <c:pt idx="110">
                  <c:v>-129.3070729419926</c:v>
                </c:pt>
                <c:pt idx="111">
                  <c:v>43.817186447686936</c:v>
                </c:pt>
                <c:pt idx="112">
                  <c:v>-218.15902399073343</c:v>
                </c:pt>
                <c:pt idx="113">
                  <c:v>-3.8859127838600216</c:v>
                </c:pt>
                <c:pt idx="114">
                  <c:v>-444.55635608053194</c:v>
                </c:pt>
                <c:pt idx="115">
                  <c:v>8.3101006939716626</c:v>
                </c:pt>
                <c:pt idx="116">
                  <c:v>459.28739726419099</c:v>
                </c:pt>
                <c:pt idx="117">
                  <c:v>-263.55926408560731</c:v>
                </c:pt>
                <c:pt idx="118">
                  <c:v>-358.54199534251484</c:v>
                </c:pt>
                <c:pt idx="119">
                  <c:v>-489.20107894669923</c:v>
                </c:pt>
                <c:pt idx="120">
                  <c:v>119.42381999637109</c:v>
                </c:pt>
                <c:pt idx="121">
                  <c:v>496.8728949278925</c:v>
                </c:pt>
                <c:pt idx="122">
                  <c:v>353.91302016649252</c:v>
                </c:pt>
                <c:pt idx="123">
                  <c:v>-357.13320335187586</c:v>
                </c:pt>
                <c:pt idx="124">
                  <c:v>-359.76935705733786</c:v>
                </c:pt>
                <c:pt idx="125">
                  <c:v>-27.772860401150069</c:v>
                </c:pt>
                <c:pt idx="126">
                  <c:v>-66.455950353654089</c:v>
                </c:pt>
                <c:pt idx="127">
                  <c:v>-607.3152703534015</c:v>
                </c:pt>
                <c:pt idx="128">
                  <c:v>-221.61967158547441</c:v>
                </c:pt>
                <c:pt idx="129">
                  <c:v>-35.6141958858625</c:v>
                </c:pt>
                <c:pt idx="130">
                  <c:v>-312.12661316053629</c:v>
                </c:pt>
                <c:pt idx="131">
                  <c:v>115.78466552009999</c:v>
                </c:pt>
                <c:pt idx="132">
                  <c:v>-158.81464443403331</c:v>
                </c:pt>
                <c:pt idx="133">
                  <c:v>-40.34746116189126</c:v>
                </c:pt>
                <c:pt idx="134">
                  <c:v>3.4921660266063839</c:v>
                </c:pt>
                <c:pt idx="135">
                  <c:v>-360.1483351217754</c:v>
                </c:pt>
                <c:pt idx="136">
                  <c:v>-252.20176604154312</c:v>
                </c:pt>
                <c:pt idx="137">
                  <c:v>-217.17101394971314</c:v>
                </c:pt>
                <c:pt idx="138">
                  <c:v>-16.132174594414664</c:v>
                </c:pt>
                <c:pt idx="139">
                  <c:v>1551.5849443899083</c:v>
                </c:pt>
                <c:pt idx="140">
                  <c:v>553.83099551462124</c:v>
                </c:pt>
                <c:pt idx="141">
                  <c:v>-62.924284083560906</c:v>
                </c:pt>
                <c:pt idx="142">
                  <c:v>1078.1277666994829</c:v>
                </c:pt>
                <c:pt idx="143">
                  <c:v>892.33865552125144</c:v>
                </c:pt>
                <c:pt idx="144">
                  <c:v>302.27748964861735</c:v>
                </c:pt>
                <c:pt idx="145">
                  <c:v>85.035722356057704</c:v>
                </c:pt>
                <c:pt idx="146">
                  <c:v>175.31469947606865</c:v>
                </c:pt>
                <c:pt idx="147">
                  <c:v>-206.13861593944569</c:v>
                </c:pt>
                <c:pt idx="148">
                  <c:v>-85.463504991601553</c:v>
                </c:pt>
                <c:pt idx="149">
                  <c:v>-400.83379985157217</c:v>
                </c:pt>
                <c:pt idx="150">
                  <c:v>-90.005682133022674</c:v>
                </c:pt>
                <c:pt idx="151">
                  <c:v>8.1871392330167509</c:v>
                </c:pt>
                <c:pt idx="152">
                  <c:v>6.9473979959177541</c:v>
                </c:pt>
                <c:pt idx="153">
                  <c:v>92.160964160618619</c:v>
                </c:pt>
                <c:pt idx="154">
                  <c:v>222.42463013798186</c:v>
                </c:pt>
                <c:pt idx="155">
                  <c:v>-480.96269846930113</c:v>
                </c:pt>
                <c:pt idx="156">
                  <c:v>-260.90745570473837</c:v>
                </c:pt>
                <c:pt idx="157">
                  <c:v>-143.90071269046075</c:v>
                </c:pt>
                <c:pt idx="158">
                  <c:v>-571.91653710479773</c:v>
                </c:pt>
                <c:pt idx="159">
                  <c:v>-292.20169040079008</c:v>
                </c:pt>
                <c:pt idx="160">
                  <c:v>-116.02145174195812</c:v>
                </c:pt>
                <c:pt idx="161">
                  <c:v>-94.15075810830399</c:v>
                </c:pt>
                <c:pt idx="162">
                  <c:v>45.355778371866336</c:v>
                </c:pt>
                <c:pt idx="163">
                  <c:v>-283.77638207028997</c:v>
                </c:pt>
                <c:pt idx="164">
                  <c:v>-41.259335697740653</c:v>
                </c:pt>
                <c:pt idx="165">
                  <c:v>-183.00942604311581</c:v>
                </c:pt>
                <c:pt idx="166">
                  <c:v>-252.38429842181085</c:v>
                </c:pt>
                <c:pt idx="167">
                  <c:v>79.496940589529231</c:v>
                </c:pt>
                <c:pt idx="168">
                  <c:v>-312.6701053466918</c:v>
                </c:pt>
                <c:pt idx="169">
                  <c:v>445.93713713388615</c:v>
                </c:pt>
                <c:pt idx="170">
                  <c:v>60.253427024533039</c:v>
                </c:pt>
                <c:pt idx="171">
                  <c:v>-429.04003973798046</c:v>
                </c:pt>
                <c:pt idx="172">
                  <c:v>639.94200114535261</c:v>
                </c:pt>
                <c:pt idx="173">
                  <c:v>-271.94251059923943</c:v>
                </c:pt>
                <c:pt idx="174">
                  <c:v>-109.70285479826157</c:v>
                </c:pt>
                <c:pt idx="175">
                  <c:v>321.72966771300275</c:v>
                </c:pt>
                <c:pt idx="176">
                  <c:v>58.848699809583934</c:v>
                </c:pt>
              </c:numCache>
            </c:numRef>
          </c:yVal>
        </c:ser>
        <c:axId val="102886400"/>
        <c:axId val="102134912"/>
      </c:scatterChart>
      <c:valAx>
        <c:axId val="1028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1</a:t>
                </a:r>
              </a:p>
            </c:rich>
          </c:tx>
          <c:layout/>
        </c:title>
        <c:numFmt formatCode="General" sourceLinked="1"/>
        <c:tickLblPos val="nextTo"/>
        <c:crossAx val="102134912"/>
        <c:crosses val="autoZero"/>
        <c:crossBetween val="midCat"/>
      </c:valAx>
      <c:valAx>
        <c:axId val="102134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02886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2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data_index!$H$2:$H$178</c:f>
              <c:numCache>
                <c:formatCode>General</c:formatCode>
                <c:ptCount val="177"/>
                <c:pt idx="0">
                  <c:v>-0.85319298642322372</c:v>
                </c:pt>
                <c:pt idx="1">
                  <c:v>-0.43325891592690852</c:v>
                </c:pt>
                <c:pt idx="2">
                  <c:v>-0.96147787252604699</c:v>
                </c:pt>
                <c:pt idx="3">
                  <c:v>-0.69208620466048643</c:v>
                </c:pt>
                <c:pt idx="4">
                  <c:v>-1.2836914360515215</c:v>
                </c:pt>
                <c:pt idx="5">
                  <c:v>-1.4421571230312629</c:v>
                </c:pt>
                <c:pt idx="6">
                  <c:v>-1.8383213404806167</c:v>
                </c:pt>
                <c:pt idx="7">
                  <c:v>-0.50985066463378359</c:v>
                </c:pt>
                <c:pt idx="8">
                  <c:v>-1.0539161899308962</c:v>
                </c:pt>
                <c:pt idx="9">
                  <c:v>-1.0169408629689565</c:v>
                </c:pt>
                <c:pt idx="10">
                  <c:v>-0.64982868813255534</c:v>
                </c:pt>
                <c:pt idx="11">
                  <c:v>-0.68944510987749075</c:v>
                </c:pt>
                <c:pt idx="12">
                  <c:v>-1.0671216638458747</c:v>
                </c:pt>
                <c:pt idx="13">
                  <c:v>-1.080327137760853</c:v>
                </c:pt>
                <c:pt idx="14">
                  <c:v>-0.96940115687503403</c:v>
                </c:pt>
                <c:pt idx="15">
                  <c:v>-0.40684796809695167</c:v>
                </c:pt>
                <c:pt idx="16">
                  <c:v>-0.81357656467828821</c:v>
                </c:pt>
                <c:pt idx="17">
                  <c:v>-0.90337378730014173</c:v>
                </c:pt>
                <c:pt idx="18">
                  <c:v>-1.6323159474069526</c:v>
                </c:pt>
                <c:pt idx="19">
                  <c:v>-1.2176640664766292</c:v>
                </c:pt>
                <c:pt idx="20">
                  <c:v>-1.0248641473179436</c:v>
                </c:pt>
                <c:pt idx="21">
                  <c:v>-0.84791079685723214</c:v>
                </c:pt>
                <c:pt idx="22">
                  <c:v>-0.44646438984188713</c:v>
                </c:pt>
                <c:pt idx="23">
                  <c:v>-5.8223456741520269E-2</c:v>
                </c:pt>
                <c:pt idx="24">
                  <c:v>-1.183329834297685</c:v>
                </c:pt>
                <c:pt idx="25">
                  <c:v>-3.7094698477554713E-2</c:v>
                </c:pt>
                <c:pt idx="26">
                  <c:v>0.19003945286007462</c:v>
                </c:pt>
                <c:pt idx="27">
                  <c:v>1.2306307973603772</c:v>
                </c:pt>
                <c:pt idx="28">
                  <c:v>1.5290745078388905</c:v>
                </c:pt>
                <c:pt idx="29">
                  <c:v>0.1794750737280921</c:v>
                </c:pt>
                <c:pt idx="30">
                  <c:v>0.50432973203656184</c:v>
                </c:pt>
                <c:pt idx="31">
                  <c:v>0.90049394948591566</c:v>
                </c:pt>
                <c:pt idx="32">
                  <c:v>-0.44646438984188713</c:v>
                </c:pt>
                <c:pt idx="33">
                  <c:v>-0.21140695415527042</c:v>
                </c:pt>
                <c:pt idx="34">
                  <c:v>-0.80037109076330981</c:v>
                </c:pt>
                <c:pt idx="35">
                  <c:v>0.35642842418880344</c:v>
                </c:pt>
                <c:pt idx="36">
                  <c:v>-8.0426558646022554E-3</c:v>
                </c:pt>
                <c:pt idx="37">
                  <c:v>-0.49136300115281389</c:v>
                </c:pt>
                <c:pt idx="38">
                  <c:v>-1.2916147204005084</c:v>
                </c:pt>
                <c:pt idx="39">
                  <c:v>-1.5081844926061552</c:v>
                </c:pt>
                <c:pt idx="40">
                  <c:v>-1.4527215021632456</c:v>
                </c:pt>
                <c:pt idx="41">
                  <c:v>-1.1806887395146892</c:v>
                </c:pt>
                <c:pt idx="42">
                  <c:v>-0.98788882035600389</c:v>
                </c:pt>
                <c:pt idx="43">
                  <c:v>-1.6323159474069526</c:v>
                </c:pt>
                <c:pt idx="44">
                  <c:v>-0.35930826200302929</c:v>
                </c:pt>
                <c:pt idx="45">
                  <c:v>0.86351862252397626</c:v>
                </c:pt>
                <c:pt idx="46">
                  <c:v>0.14249974676615226</c:v>
                </c:pt>
                <c:pt idx="47">
                  <c:v>-0.35930826200302929</c:v>
                </c:pt>
                <c:pt idx="48">
                  <c:v>-0.72906153162242604</c:v>
                </c:pt>
                <c:pt idx="49">
                  <c:v>-0.89809159773415048</c:v>
                </c:pt>
                <c:pt idx="50">
                  <c:v>-0.83998751250824499</c:v>
                </c:pt>
                <c:pt idx="51">
                  <c:v>-1.2572804882215647</c:v>
                </c:pt>
                <c:pt idx="52">
                  <c:v>-1.3285900473624481</c:v>
                </c:pt>
                <c:pt idx="53">
                  <c:v>0.23757915895399701</c:v>
                </c:pt>
                <c:pt idx="54">
                  <c:v>-1.2519982986555731</c:v>
                </c:pt>
                <c:pt idx="55">
                  <c:v>-0.85583408120621929</c:v>
                </c:pt>
                <c:pt idx="56">
                  <c:v>0.59148585987541968</c:v>
                </c:pt>
                <c:pt idx="57">
                  <c:v>1.1355513851725323</c:v>
                </c:pt>
                <c:pt idx="58">
                  <c:v>0.51225301638554921</c:v>
                </c:pt>
                <c:pt idx="59">
                  <c:v>1.7641319435255072</c:v>
                </c:pt>
                <c:pt idx="60">
                  <c:v>1.2174253234453989</c:v>
                </c:pt>
                <c:pt idx="61">
                  <c:v>0.6865652720632649</c:v>
                </c:pt>
                <c:pt idx="62">
                  <c:v>0.89785285470291998</c:v>
                </c:pt>
                <c:pt idx="63">
                  <c:v>1.1170637216915624</c:v>
                </c:pt>
                <c:pt idx="64">
                  <c:v>0.7525926416381572</c:v>
                </c:pt>
                <c:pt idx="65">
                  <c:v>0.46471331029162682</c:v>
                </c:pt>
                <c:pt idx="66">
                  <c:v>-5.4015610816066199E-3</c:v>
                </c:pt>
                <c:pt idx="67">
                  <c:v>1.5727197182358932E-2</c:v>
                </c:pt>
                <c:pt idx="68">
                  <c:v>-0.57323693942568021</c:v>
                </c:pt>
                <c:pt idx="69">
                  <c:v>-0.60493007682162858</c:v>
                </c:pt>
                <c:pt idx="70">
                  <c:v>-0.3910013993989776</c:v>
                </c:pt>
                <c:pt idx="71">
                  <c:v>0.49112425812158367</c:v>
                </c:pt>
                <c:pt idx="72">
                  <c:v>0.57828038596044151</c:v>
                </c:pt>
                <c:pt idx="73">
                  <c:v>1.2438362712753557</c:v>
                </c:pt>
                <c:pt idx="74">
                  <c:v>-3.1812508911563446E-2</c:v>
                </c:pt>
                <c:pt idx="75">
                  <c:v>0.18475726329408337</c:v>
                </c:pt>
                <c:pt idx="76">
                  <c:v>-0.88752721860216766</c:v>
                </c:pt>
                <c:pt idx="77">
                  <c:v>1.6611292469886751</c:v>
                </c:pt>
                <c:pt idx="78">
                  <c:v>-0.30648636634311538</c:v>
                </c:pt>
                <c:pt idx="79">
                  <c:v>1.3019403565012611</c:v>
                </c:pt>
                <c:pt idx="80">
                  <c:v>-0.59964788725563734</c:v>
                </c:pt>
                <c:pt idx="81">
                  <c:v>-1.1701243603827067</c:v>
                </c:pt>
                <c:pt idx="82">
                  <c:v>-0.47023424288884835</c:v>
                </c:pt>
                <c:pt idx="83">
                  <c:v>0.63638447118634645</c:v>
                </c:pt>
                <c:pt idx="84">
                  <c:v>0.90841723383490303</c:v>
                </c:pt>
                <c:pt idx="85">
                  <c:v>1.6030251617627698</c:v>
                </c:pt>
                <c:pt idx="86">
                  <c:v>0.29304214939690676</c:v>
                </c:pt>
                <c:pt idx="87">
                  <c:v>0.20588602155804892</c:v>
                </c:pt>
                <c:pt idx="88">
                  <c:v>9.2318945889234005E-2</c:v>
                </c:pt>
                <c:pt idx="89">
                  <c:v>-0.57323693942568021</c:v>
                </c:pt>
                <c:pt idx="90">
                  <c:v>9.4960040672229878E-2</c:v>
                </c:pt>
                <c:pt idx="91">
                  <c:v>0.18211616851108772</c:v>
                </c:pt>
                <c:pt idx="92">
                  <c:v>-0.45174657940787843</c:v>
                </c:pt>
                <c:pt idx="93">
                  <c:v>8.7036756323242731E-2</c:v>
                </c:pt>
                <c:pt idx="94">
                  <c:v>3.421486066332885E-2</c:v>
                </c:pt>
                <c:pt idx="95">
                  <c:v>-0.26686994459817992</c:v>
                </c:pt>
                <c:pt idx="96">
                  <c:v>-0.25366447068320153</c:v>
                </c:pt>
                <c:pt idx="97">
                  <c:v>-0.28535760807914984</c:v>
                </c:pt>
                <c:pt idx="98">
                  <c:v>-0.37779592548399898</c:v>
                </c:pt>
                <c:pt idx="99">
                  <c:v>0.48848316333858799</c:v>
                </c:pt>
                <c:pt idx="100">
                  <c:v>0.43830236246166954</c:v>
                </c:pt>
                <c:pt idx="101">
                  <c:v>0.92426380253287677</c:v>
                </c:pt>
                <c:pt idx="102">
                  <c:v>-1.0275052421009392</c:v>
                </c:pt>
                <c:pt idx="103">
                  <c:v>0.1636285050301178</c:v>
                </c:pt>
                <c:pt idx="104">
                  <c:v>-0.8267820385932666</c:v>
                </c:pt>
                <c:pt idx="105">
                  <c:v>4.4779239795311628E-2</c:v>
                </c:pt>
                <c:pt idx="106">
                  <c:v>-0.19820148024029199</c:v>
                </c:pt>
                <c:pt idx="107">
                  <c:v>2.2500933835967141</c:v>
                </c:pt>
                <c:pt idx="108">
                  <c:v>0.98500898254177782</c:v>
                </c:pt>
                <c:pt idx="109">
                  <c:v>0.30888871809488105</c:v>
                </c:pt>
                <c:pt idx="110">
                  <c:v>0.21116821112404019</c:v>
                </c:pt>
                <c:pt idx="111">
                  <c:v>-0.36459045156902053</c:v>
                </c:pt>
                <c:pt idx="112">
                  <c:v>0.17683397894509645</c:v>
                </c:pt>
                <c:pt idx="113">
                  <c:v>0.93482818166485981</c:v>
                </c:pt>
                <c:pt idx="114">
                  <c:v>-0.38836030461598176</c:v>
                </c:pt>
                <c:pt idx="115">
                  <c:v>-0.21140695415527042</c:v>
                </c:pt>
                <c:pt idx="116">
                  <c:v>0.27719558069893246</c:v>
                </c:pt>
                <c:pt idx="117">
                  <c:v>-0.68416292031149928</c:v>
                </c:pt>
                <c:pt idx="118">
                  <c:v>1.5554854556688473</c:v>
                </c:pt>
                <c:pt idx="119">
                  <c:v>0.28247777026492377</c:v>
                </c:pt>
                <c:pt idx="120">
                  <c:v>-0.37779592548399898</c:v>
                </c:pt>
                <c:pt idx="121">
                  <c:v>0.40396813028272582</c:v>
                </c:pt>
                <c:pt idx="122">
                  <c:v>6.5907998059277176E-2</c:v>
                </c:pt>
                <c:pt idx="123">
                  <c:v>2.8047232880258095</c:v>
                </c:pt>
                <c:pt idx="124">
                  <c:v>-0.50192738028479666</c:v>
                </c:pt>
                <c:pt idx="125">
                  <c:v>-1.0354285264499263</c:v>
                </c:pt>
                <c:pt idx="126">
                  <c:v>2.9816766384865203</c:v>
                </c:pt>
                <c:pt idx="127">
                  <c:v>3.6155393864054872</c:v>
                </c:pt>
                <c:pt idx="128">
                  <c:v>1.2359129869263688</c:v>
                </c:pt>
                <c:pt idx="129">
                  <c:v>-0.50456847506779234</c:v>
                </c:pt>
                <c:pt idx="130">
                  <c:v>1.1883732808324461</c:v>
                </c:pt>
                <c:pt idx="131">
                  <c:v>-0.94299020904507702</c:v>
                </c:pt>
                <c:pt idx="132">
                  <c:v>-0.15858505849535653</c:v>
                </c:pt>
                <c:pt idx="133">
                  <c:v>-0.67888073074550803</c:v>
                </c:pt>
                <c:pt idx="134">
                  <c:v>-1.0539161899308962</c:v>
                </c:pt>
                <c:pt idx="135">
                  <c:v>0.12137098850218669</c:v>
                </c:pt>
                <c:pt idx="136">
                  <c:v>0.27719558069893246</c:v>
                </c:pt>
                <c:pt idx="137">
                  <c:v>-0.64454649856656399</c:v>
                </c:pt>
                <c:pt idx="138">
                  <c:v>-0.33553840895606812</c:v>
                </c:pt>
                <c:pt idx="139">
                  <c:v>4.2784541769374052</c:v>
                </c:pt>
                <c:pt idx="140">
                  <c:v>1.6822580052526406</c:v>
                </c:pt>
                <c:pt idx="141">
                  <c:v>-0.40684796809695167</c:v>
                </c:pt>
                <c:pt idx="142">
                  <c:v>1.4656882330469938</c:v>
                </c:pt>
                <c:pt idx="143">
                  <c:v>2.3979946914444734</c:v>
                </c:pt>
                <c:pt idx="144">
                  <c:v>5.0061429361303131E-2</c:v>
                </c:pt>
                <c:pt idx="145">
                  <c:v>-0.88752721860216766</c:v>
                </c:pt>
                <c:pt idx="146">
                  <c:v>1.489458086093955</c:v>
                </c:pt>
                <c:pt idx="147">
                  <c:v>0.3801982772357646</c:v>
                </c:pt>
                <c:pt idx="148">
                  <c:v>-0.31440965069210253</c:v>
                </c:pt>
                <c:pt idx="149">
                  <c:v>1.2570417451903344</c:v>
                </c:pt>
                <c:pt idx="150">
                  <c:v>-0.21140695415527042</c:v>
                </c:pt>
                <c:pt idx="151">
                  <c:v>-1.5965940213589162E-2</c:v>
                </c:pt>
                <c:pt idx="152">
                  <c:v>-0.45438767419087406</c:v>
                </c:pt>
                <c:pt idx="153">
                  <c:v>-1.0090175786199693</c:v>
                </c:pt>
                <c:pt idx="154">
                  <c:v>-0.41477125244593882</c:v>
                </c:pt>
                <c:pt idx="155">
                  <c:v>0.40660922506572145</c:v>
                </c:pt>
                <c:pt idx="156">
                  <c:v>0.11872989371919107</c:v>
                </c:pt>
                <c:pt idx="157">
                  <c:v>1.7165922374315843</c:v>
                </c:pt>
                <c:pt idx="158">
                  <c:v>0.99029117210776907</c:v>
                </c:pt>
                <c:pt idx="159">
                  <c:v>0.29568324417990238</c:v>
                </c:pt>
                <c:pt idx="160">
                  <c:v>1.0827294895126187</c:v>
                </c:pt>
                <c:pt idx="161">
                  <c:v>-0.30648636634311538</c:v>
                </c:pt>
                <c:pt idx="162">
                  <c:v>0.33265857114184222</c:v>
                </c:pt>
                <c:pt idx="163">
                  <c:v>-0.44382329505889129</c:v>
                </c:pt>
                <c:pt idx="164">
                  <c:v>-0.19820148024029199</c:v>
                </c:pt>
                <c:pt idx="165">
                  <c:v>-0.26686994459817992</c:v>
                </c:pt>
                <c:pt idx="166">
                  <c:v>-0.33817950373906375</c:v>
                </c:pt>
                <c:pt idx="167">
                  <c:v>0.6046913337903983</c:v>
                </c:pt>
                <c:pt idx="168">
                  <c:v>0.96388022427781228</c:v>
                </c:pt>
                <c:pt idx="169">
                  <c:v>-0.38043702026699483</c:v>
                </c:pt>
                <c:pt idx="170">
                  <c:v>1.206860944313416</c:v>
                </c:pt>
                <c:pt idx="171">
                  <c:v>0.32737638157585047</c:v>
                </c:pt>
                <c:pt idx="172">
                  <c:v>5.0061429361303131E-2</c:v>
                </c:pt>
                <c:pt idx="173">
                  <c:v>-0.31705074547509821</c:v>
                </c:pt>
                <c:pt idx="174">
                  <c:v>-0.72642043683943036</c:v>
                </c:pt>
                <c:pt idx="175">
                  <c:v>-1.0063764838369738</c:v>
                </c:pt>
                <c:pt idx="176">
                  <c:v>-1.8356802456976209</c:v>
                </c:pt>
              </c:numCache>
            </c:numRef>
          </c:xVal>
          <c:yVal>
            <c:numRef>
              <c:f>Lin_Reg_Multivariate!$C$29:$C$205</c:f>
              <c:numCache>
                <c:formatCode>General</c:formatCode>
                <c:ptCount val="177"/>
                <c:pt idx="0">
                  <c:v>191.38355795170366</c:v>
                </c:pt>
                <c:pt idx="1">
                  <c:v>-603.16935815155944</c:v>
                </c:pt>
                <c:pt idx="2">
                  <c:v>-583.58923618678432</c:v>
                </c:pt>
                <c:pt idx="3">
                  <c:v>546.9225033697968</c:v>
                </c:pt>
                <c:pt idx="4">
                  <c:v>250.20811276986271</c:v>
                </c:pt>
                <c:pt idx="5">
                  <c:v>443.45549914013134</c:v>
                </c:pt>
                <c:pt idx="6">
                  <c:v>78.841955643216025</c:v>
                </c:pt>
                <c:pt idx="7">
                  <c:v>-419.61791881244676</c:v>
                </c:pt>
                <c:pt idx="8">
                  <c:v>-238.6260195531886</c:v>
                </c:pt>
                <c:pt idx="9">
                  <c:v>-318.32075454399592</c:v>
                </c:pt>
                <c:pt idx="10">
                  <c:v>-11.91383216962501</c:v>
                </c:pt>
                <c:pt idx="11">
                  <c:v>-215.73945964462092</c:v>
                </c:pt>
                <c:pt idx="12">
                  <c:v>27.30810174274302</c:v>
                </c:pt>
                <c:pt idx="13">
                  <c:v>-261.16029782368582</c:v>
                </c:pt>
                <c:pt idx="14">
                  <c:v>341.73862420079752</c:v>
                </c:pt>
                <c:pt idx="15">
                  <c:v>419.22643502534868</c:v>
                </c:pt>
                <c:pt idx="16">
                  <c:v>-103.66943274805897</c:v>
                </c:pt>
                <c:pt idx="17">
                  <c:v>-43.416751088490741</c:v>
                </c:pt>
                <c:pt idx="18">
                  <c:v>65.864353147292093</c:v>
                </c:pt>
                <c:pt idx="19">
                  <c:v>-436.950451514012</c:v>
                </c:pt>
                <c:pt idx="20">
                  <c:v>-362.83464862519895</c:v>
                </c:pt>
                <c:pt idx="21">
                  <c:v>-464.22080280127898</c:v>
                </c:pt>
                <c:pt idx="22">
                  <c:v>-283.57458839633</c:v>
                </c:pt>
                <c:pt idx="23">
                  <c:v>-431.10446219427536</c:v>
                </c:pt>
                <c:pt idx="24">
                  <c:v>-360.81685906521318</c:v>
                </c:pt>
                <c:pt idx="25">
                  <c:v>37.822710085656809</c:v>
                </c:pt>
                <c:pt idx="26">
                  <c:v>-308.07782678208685</c:v>
                </c:pt>
                <c:pt idx="27">
                  <c:v>-297.2265188152403</c:v>
                </c:pt>
                <c:pt idx="28">
                  <c:v>-270.04600611099272</c:v>
                </c:pt>
                <c:pt idx="29">
                  <c:v>-246.81459595413048</c:v>
                </c:pt>
                <c:pt idx="30">
                  <c:v>-350.10675969996464</c:v>
                </c:pt>
                <c:pt idx="31">
                  <c:v>-77.682361792958773</c:v>
                </c:pt>
                <c:pt idx="32">
                  <c:v>161.81929306579065</c:v>
                </c:pt>
                <c:pt idx="33">
                  <c:v>168.60972988732863</c:v>
                </c:pt>
                <c:pt idx="34">
                  <c:v>-55.56895833156068</c:v>
                </c:pt>
                <c:pt idx="35">
                  <c:v>-219.38111252019212</c:v>
                </c:pt>
                <c:pt idx="36">
                  <c:v>-58.654768471298439</c:v>
                </c:pt>
                <c:pt idx="37">
                  <c:v>177.5929647987933</c:v>
                </c:pt>
                <c:pt idx="38">
                  <c:v>107.89035139794598</c:v>
                </c:pt>
                <c:pt idx="39">
                  <c:v>324.62190994489407</c:v>
                </c:pt>
                <c:pt idx="40">
                  <c:v>349.31578447844061</c:v>
                </c:pt>
                <c:pt idx="41">
                  <c:v>-454.81141607638847</c:v>
                </c:pt>
                <c:pt idx="42">
                  <c:v>258.47177408959772</c:v>
                </c:pt>
                <c:pt idx="43">
                  <c:v>178.47752777135781</c:v>
                </c:pt>
                <c:pt idx="44">
                  <c:v>283.1225735230804</c:v>
                </c:pt>
                <c:pt idx="45">
                  <c:v>91.995580106919078</c:v>
                </c:pt>
                <c:pt idx="46">
                  <c:v>33.822015816731437</c:v>
                </c:pt>
                <c:pt idx="47">
                  <c:v>320.98139366682926</c:v>
                </c:pt>
                <c:pt idx="48">
                  <c:v>248.49690048483922</c:v>
                </c:pt>
                <c:pt idx="49">
                  <c:v>318.90334480907609</c:v>
                </c:pt>
                <c:pt idx="50">
                  <c:v>-70.890614432316909</c:v>
                </c:pt>
                <c:pt idx="51">
                  <c:v>-80.177236187796211</c:v>
                </c:pt>
                <c:pt idx="52">
                  <c:v>2.0519373796491891</c:v>
                </c:pt>
                <c:pt idx="53">
                  <c:v>190.65949938197025</c:v>
                </c:pt>
                <c:pt idx="54">
                  <c:v>114.26954655847499</c:v>
                </c:pt>
                <c:pt idx="55">
                  <c:v>711.08496943608111</c:v>
                </c:pt>
                <c:pt idx="56">
                  <c:v>310.48630374243521</c:v>
                </c:pt>
                <c:pt idx="57">
                  <c:v>376.76813679718293</c:v>
                </c:pt>
                <c:pt idx="58">
                  <c:v>164.65651943370312</c:v>
                </c:pt>
                <c:pt idx="59">
                  <c:v>-454.29609823317514</c:v>
                </c:pt>
                <c:pt idx="60">
                  <c:v>-194.48817703967597</c:v>
                </c:pt>
                <c:pt idx="61">
                  <c:v>148.47024286866463</c:v>
                </c:pt>
                <c:pt idx="62">
                  <c:v>77.709009561455787</c:v>
                </c:pt>
                <c:pt idx="63">
                  <c:v>-64.803471278198231</c:v>
                </c:pt>
                <c:pt idx="64">
                  <c:v>-75.351198052255995</c:v>
                </c:pt>
                <c:pt idx="65">
                  <c:v>-148.80529760546074</c:v>
                </c:pt>
                <c:pt idx="66">
                  <c:v>710.16526190400941</c:v>
                </c:pt>
                <c:pt idx="67">
                  <c:v>535.50269580617032</c:v>
                </c:pt>
                <c:pt idx="68">
                  <c:v>543.51555091512159</c:v>
                </c:pt>
                <c:pt idx="69">
                  <c:v>209.78622753831476</c:v>
                </c:pt>
                <c:pt idx="70">
                  <c:v>517.43703238196497</c:v>
                </c:pt>
                <c:pt idx="71">
                  <c:v>619.18423396666867</c:v>
                </c:pt>
                <c:pt idx="72">
                  <c:v>1063.0336582657255</c:v>
                </c:pt>
                <c:pt idx="73">
                  <c:v>711.31092936385403</c:v>
                </c:pt>
                <c:pt idx="74">
                  <c:v>1113.8991582212327</c:v>
                </c:pt>
                <c:pt idx="75">
                  <c:v>77.562063955121744</c:v>
                </c:pt>
                <c:pt idx="76">
                  <c:v>401.9825518204006</c:v>
                </c:pt>
                <c:pt idx="77">
                  <c:v>99.423945183184742</c:v>
                </c:pt>
                <c:pt idx="78">
                  <c:v>494.59260452984927</c:v>
                </c:pt>
                <c:pt idx="79">
                  <c:v>-991.68622804558663</c:v>
                </c:pt>
                <c:pt idx="80">
                  <c:v>824.11855715504828</c:v>
                </c:pt>
                <c:pt idx="81">
                  <c:v>91.916341542991745</c:v>
                </c:pt>
                <c:pt idx="82">
                  <c:v>60.367898870156864</c:v>
                </c:pt>
                <c:pt idx="83">
                  <c:v>6.2753385641583463</c:v>
                </c:pt>
                <c:pt idx="84">
                  <c:v>-168.3136872502472</c:v>
                </c:pt>
                <c:pt idx="85">
                  <c:v>61.032161004199452</c:v>
                </c:pt>
                <c:pt idx="86">
                  <c:v>-332.26131400056579</c:v>
                </c:pt>
                <c:pt idx="87">
                  <c:v>-132.24254461371538</c:v>
                </c:pt>
                <c:pt idx="88">
                  <c:v>406.46115767379393</c:v>
                </c:pt>
                <c:pt idx="89">
                  <c:v>-521.86219403241694</c:v>
                </c:pt>
                <c:pt idx="90">
                  <c:v>356.44264855426286</c:v>
                </c:pt>
                <c:pt idx="91">
                  <c:v>144.09737077835689</c:v>
                </c:pt>
                <c:pt idx="92">
                  <c:v>-457.54168794239854</c:v>
                </c:pt>
                <c:pt idx="93">
                  <c:v>-506.53284612770221</c:v>
                </c:pt>
                <c:pt idx="94">
                  <c:v>-8.5047168578903438</c:v>
                </c:pt>
                <c:pt idx="95">
                  <c:v>90.814593118893754</c:v>
                </c:pt>
                <c:pt idx="96">
                  <c:v>-193.70641799569762</c:v>
                </c:pt>
                <c:pt idx="97">
                  <c:v>86.41569182362673</c:v>
                </c:pt>
                <c:pt idx="98">
                  <c:v>-222.82375529233923</c:v>
                </c:pt>
                <c:pt idx="99">
                  <c:v>154.23930819131124</c:v>
                </c:pt>
                <c:pt idx="100">
                  <c:v>-143.59985966494582</c:v>
                </c:pt>
                <c:pt idx="101">
                  <c:v>-552.40409273943988</c:v>
                </c:pt>
                <c:pt idx="102">
                  <c:v>-970.83566316726206</c:v>
                </c:pt>
                <c:pt idx="103">
                  <c:v>-540.78874840341518</c:v>
                </c:pt>
                <c:pt idx="104">
                  <c:v>-166.18458560265708</c:v>
                </c:pt>
                <c:pt idx="105">
                  <c:v>35.103667442562482</c:v>
                </c:pt>
                <c:pt idx="106">
                  <c:v>680.53187351557744</c:v>
                </c:pt>
                <c:pt idx="107">
                  <c:v>-873.3540769590295</c:v>
                </c:pt>
                <c:pt idx="108">
                  <c:v>-646.80208209749003</c:v>
                </c:pt>
                <c:pt idx="109">
                  <c:v>-214.55983507441044</c:v>
                </c:pt>
                <c:pt idx="110">
                  <c:v>-129.3070729419926</c:v>
                </c:pt>
                <c:pt idx="111">
                  <c:v>43.817186447686936</c:v>
                </c:pt>
                <c:pt idx="112">
                  <c:v>-218.15902399073343</c:v>
                </c:pt>
                <c:pt idx="113">
                  <c:v>-3.8859127838600216</c:v>
                </c:pt>
                <c:pt idx="114">
                  <c:v>-444.55635608053194</c:v>
                </c:pt>
                <c:pt idx="115">
                  <c:v>8.3101006939716626</c:v>
                </c:pt>
                <c:pt idx="116">
                  <c:v>459.28739726419099</c:v>
                </c:pt>
                <c:pt idx="117">
                  <c:v>-263.55926408560731</c:v>
                </c:pt>
                <c:pt idx="118">
                  <c:v>-358.54199534251484</c:v>
                </c:pt>
                <c:pt idx="119">
                  <c:v>-489.20107894669923</c:v>
                </c:pt>
                <c:pt idx="120">
                  <c:v>119.42381999637109</c:v>
                </c:pt>
                <c:pt idx="121">
                  <c:v>496.8728949278925</c:v>
                </c:pt>
                <c:pt idx="122">
                  <c:v>353.91302016649252</c:v>
                </c:pt>
                <c:pt idx="123">
                  <c:v>-357.13320335187586</c:v>
                </c:pt>
                <c:pt idx="124">
                  <c:v>-359.76935705733786</c:v>
                </c:pt>
                <c:pt idx="125">
                  <c:v>-27.772860401150069</c:v>
                </c:pt>
                <c:pt idx="126">
                  <c:v>-66.455950353654089</c:v>
                </c:pt>
                <c:pt idx="127">
                  <c:v>-607.3152703534015</c:v>
                </c:pt>
                <c:pt idx="128">
                  <c:v>-221.61967158547441</c:v>
                </c:pt>
                <c:pt idx="129">
                  <c:v>-35.6141958858625</c:v>
                </c:pt>
                <c:pt idx="130">
                  <c:v>-312.12661316053629</c:v>
                </c:pt>
                <c:pt idx="131">
                  <c:v>115.78466552009999</c:v>
                </c:pt>
                <c:pt idx="132">
                  <c:v>-158.81464443403331</c:v>
                </c:pt>
                <c:pt idx="133">
                  <c:v>-40.34746116189126</c:v>
                </c:pt>
                <c:pt idx="134">
                  <c:v>3.4921660266063839</c:v>
                </c:pt>
                <c:pt idx="135">
                  <c:v>-360.1483351217754</c:v>
                </c:pt>
                <c:pt idx="136">
                  <c:v>-252.20176604154312</c:v>
                </c:pt>
                <c:pt idx="137">
                  <c:v>-217.17101394971314</c:v>
                </c:pt>
                <c:pt idx="138">
                  <c:v>-16.132174594414664</c:v>
                </c:pt>
                <c:pt idx="139">
                  <c:v>1551.5849443899083</c:v>
                </c:pt>
                <c:pt idx="140">
                  <c:v>553.83099551462124</c:v>
                </c:pt>
                <c:pt idx="141">
                  <c:v>-62.924284083560906</c:v>
                </c:pt>
                <c:pt idx="142">
                  <c:v>1078.1277666994829</c:v>
                </c:pt>
                <c:pt idx="143">
                  <c:v>892.33865552125144</c:v>
                </c:pt>
                <c:pt idx="144">
                  <c:v>302.27748964861735</c:v>
                </c:pt>
                <c:pt idx="145">
                  <c:v>85.035722356057704</c:v>
                </c:pt>
                <c:pt idx="146">
                  <c:v>175.31469947606865</c:v>
                </c:pt>
                <c:pt idx="147">
                  <c:v>-206.13861593944569</c:v>
                </c:pt>
                <c:pt idx="148">
                  <c:v>-85.463504991601553</c:v>
                </c:pt>
                <c:pt idx="149">
                  <c:v>-400.83379985157217</c:v>
                </c:pt>
                <c:pt idx="150">
                  <c:v>-90.005682133022674</c:v>
                </c:pt>
                <c:pt idx="151">
                  <c:v>8.1871392330167509</c:v>
                </c:pt>
                <c:pt idx="152">
                  <c:v>6.9473979959177541</c:v>
                </c:pt>
                <c:pt idx="153">
                  <c:v>92.160964160618619</c:v>
                </c:pt>
                <c:pt idx="154">
                  <c:v>222.42463013798186</c:v>
                </c:pt>
                <c:pt idx="155">
                  <c:v>-480.96269846930113</c:v>
                </c:pt>
                <c:pt idx="156">
                  <c:v>-260.90745570473837</c:v>
                </c:pt>
                <c:pt idx="157">
                  <c:v>-143.90071269046075</c:v>
                </c:pt>
                <c:pt idx="158">
                  <c:v>-571.91653710479773</c:v>
                </c:pt>
                <c:pt idx="159">
                  <c:v>-292.20169040079008</c:v>
                </c:pt>
                <c:pt idx="160">
                  <c:v>-116.02145174195812</c:v>
                </c:pt>
                <c:pt idx="161">
                  <c:v>-94.15075810830399</c:v>
                </c:pt>
                <c:pt idx="162">
                  <c:v>45.355778371866336</c:v>
                </c:pt>
                <c:pt idx="163">
                  <c:v>-283.77638207028997</c:v>
                </c:pt>
                <c:pt idx="164">
                  <c:v>-41.259335697740653</c:v>
                </c:pt>
                <c:pt idx="165">
                  <c:v>-183.00942604311581</c:v>
                </c:pt>
                <c:pt idx="166">
                  <c:v>-252.38429842181085</c:v>
                </c:pt>
                <c:pt idx="167">
                  <c:v>79.496940589529231</c:v>
                </c:pt>
                <c:pt idx="168">
                  <c:v>-312.6701053466918</c:v>
                </c:pt>
                <c:pt idx="169">
                  <c:v>445.93713713388615</c:v>
                </c:pt>
                <c:pt idx="170">
                  <c:v>60.253427024533039</c:v>
                </c:pt>
                <c:pt idx="171">
                  <c:v>-429.04003973798046</c:v>
                </c:pt>
                <c:pt idx="172">
                  <c:v>639.94200114535261</c:v>
                </c:pt>
                <c:pt idx="173">
                  <c:v>-271.94251059923943</c:v>
                </c:pt>
                <c:pt idx="174">
                  <c:v>-109.70285479826157</c:v>
                </c:pt>
                <c:pt idx="175">
                  <c:v>321.72966771300275</c:v>
                </c:pt>
                <c:pt idx="176">
                  <c:v>58.848699809583934</c:v>
                </c:pt>
              </c:numCache>
            </c:numRef>
          </c:yVal>
        </c:ser>
        <c:axId val="103116800"/>
        <c:axId val="103110528"/>
      </c:scatterChart>
      <c:valAx>
        <c:axId val="10311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2</a:t>
                </a:r>
              </a:p>
            </c:rich>
          </c:tx>
          <c:layout/>
        </c:title>
        <c:numFmt formatCode="General" sourceLinked="1"/>
        <c:tickLblPos val="nextTo"/>
        <c:crossAx val="103110528"/>
        <c:crosses val="autoZero"/>
        <c:crossBetween val="midCat"/>
      </c:valAx>
      <c:valAx>
        <c:axId val="103110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031168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Variabile X 3 Tracciato dei residui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data_index!$I$2:$I$178</c:f>
              <c:numCache>
                <c:formatCode>General</c:formatCode>
                <c:ptCount val="177"/>
                <c:pt idx="0">
                  <c:v>-1.0010022178382423</c:v>
                </c:pt>
                <c:pt idx="1">
                  <c:v>1.8704727891439333E-2</c:v>
                </c:pt>
                <c:pt idx="2">
                  <c:v>-1.1201887439624909</c:v>
                </c:pt>
                <c:pt idx="3">
                  <c:v>-1.2658611647810167</c:v>
                </c:pt>
                <c:pt idx="4">
                  <c:v>-1.096351438737641</c:v>
                </c:pt>
                <c:pt idx="5">
                  <c:v>-0.12696769292708679</c:v>
                </c:pt>
                <c:pt idx="6">
                  <c:v>-1.4459652487021033</c:v>
                </c:pt>
                <c:pt idx="7">
                  <c:v>-0.50836457652468181</c:v>
                </c:pt>
                <c:pt idx="8">
                  <c:v>-0.99835362836881458</c:v>
                </c:pt>
                <c:pt idx="9">
                  <c:v>-1.00365080730767</c:v>
                </c:pt>
                <c:pt idx="10">
                  <c:v>-1.2234837332701729</c:v>
                </c:pt>
                <c:pt idx="11">
                  <c:v>-1.1201887439624909</c:v>
                </c:pt>
                <c:pt idx="12">
                  <c:v>-1.2367266806173114</c:v>
                </c:pt>
                <c:pt idx="13">
                  <c:v>-1.5916376695206291</c:v>
                </c:pt>
                <c:pt idx="14">
                  <c:v>-1.2340780911478837</c:v>
                </c:pt>
                <c:pt idx="15">
                  <c:v>-1.2685097542504444</c:v>
                </c:pt>
                <c:pt idx="16">
                  <c:v>-1.1652147649427624</c:v>
                </c:pt>
                <c:pt idx="17">
                  <c:v>-1.43801948029382</c:v>
                </c:pt>
                <c:pt idx="18">
                  <c:v>-1.138728870248485</c:v>
                </c:pt>
                <c:pt idx="19">
                  <c:v>-0.49777021864697107</c:v>
                </c:pt>
                <c:pt idx="20">
                  <c:v>-7.134731406910394E-2</c:v>
                </c:pt>
                <c:pt idx="21">
                  <c:v>0.31004956952849111</c:v>
                </c:pt>
                <c:pt idx="22">
                  <c:v>1.3429994626053114</c:v>
                </c:pt>
                <c:pt idx="23">
                  <c:v>0.50869377973557195</c:v>
                </c:pt>
                <c:pt idx="24">
                  <c:v>-0.67257712362920197</c:v>
                </c:pt>
                <c:pt idx="25">
                  <c:v>0.81063297925033495</c:v>
                </c:pt>
                <c:pt idx="26">
                  <c:v>0.84506464235289536</c:v>
                </c:pt>
                <c:pt idx="27">
                  <c:v>0.83447028447518456</c:v>
                </c:pt>
                <c:pt idx="28">
                  <c:v>0.64112325320695907</c:v>
                </c:pt>
                <c:pt idx="29">
                  <c:v>0.90863078961916122</c:v>
                </c:pt>
                <c:pt idx="30">
                  <c:v>1.0092771894574157</c:v>
                </c:pt>
                <c:pt idx="31">
                  <c:v>1.1814355049702188</c:v>
                </c:pt>
                <c:pt idx="32">
                  <c:v>-0.79441223922287818</c:v>
                </c:pt>
                <c:pt idx="33">
                  <c:v>1.4833747044849817</c:v>
                </c:pt>
                <c:pt idx="34">
                  <c:v>-1.0539740072267973</c:v>
                </c:pt>
                <c:pt idx="35">
                  <c:v>0.97219693688542719</c:v>
                </c:pt>
                <c:pt idx="36">
                  <c:v>0.72322952675921937</c:v>
                </c:pt>
                <c:pt idx="37">
                  <c:v>1.9442292721654097</c:v>
                </c:pt>
                <c:pt idx="38">
                  <c:v>-0.92154453375541001</c:v>
                </c:pt>
                <c:pt idx="39">
                  <c:v>-0.48187868183040444</c:v>
                </c:pt>
                <c:pt idx="40">
                  <c:v>-1.0539740072267973</c:v>
                </c:pt>
                <c:pt idx="41">
                  <c:v>-0.11637333504937557</c:v>
                </c:pt>
                <c:pt idx="42">
                  <c:v>-1.469802553926953</c:v>
                </c:pt>
                <c:pt idx="43">
                  <c:v>-2.2590822158164205</c:v>
                </c:pt>
                <c:pt idx="44">
                  <c:v>-0.7043601972623349</c:v>
                </c:pt>
                <c:pt idx="45">
                  <c:v>-1.2181865543313173</c:v>
                </c:pt>
                <c:pt idx="46">
                  <c:v>-0.35209779782844497</c:v>
                </c:pt>
                <c:pt idx="47">
                  <c:v>-0.77057493399802857</c:v>
                </c:pt>
                <c:pt idx="48">
                  <c:v>-0.89241004959170478</c:v>
                </c:pt>
                <c:pt idx="49">
                  <c:v>-1.3426702593944213</c:v>
                </c:pt>
                <c:pt idx="50">
                  <c:v>-1.583691901112346</c:v>
                </c:pt>
                <c:pt idx="51">
                  <c:v>-1.4035878171912592</c:v>
                </c:pt>
                <c:pt idx="52">
                  <c:v>-1.469802553926953</c:v>
                </c:pt>
                <c:pt idx="53">
                  <c:v>-1.0301367020019474</c:v>
                </c:pt>
                <c:pt idx="54">
                  <c:v>-1.573097543234635</c:v>
                </c:pt>
                <c:pt idx="55">
                  <c:v>-1.4883426802129471</c:v>
                </c:pt>
                <c:pt idx="56">
                  <c:v>1.6581816094672128</c:v>
                </c:pt>
                <c:pt idx="57">
                  <c:v>1.3244593363193171</c:v>
                </c:pt>
                <c:pt idx="58">
                  <c:v>1.5310493149346811</c:v>
                </c:pt>
                <c:pt idx="59">
                  <c:v>0.76030977933120747</c:v>
                </c:pt>
                <c:pt idx="60">
                  <c:v>1.0172229578656988</c:v>
                </c:pt>
                <c:pt idx="61">
                  <c:v>1.946877861634837</c:v>
                </c:pt>
                <c:pt idx="62">
                  <c:v>1.1152207682345252</c:v>
                </c:pt>
                <c:pt idx="63">
                  <c:v>1.136409483989947</c:v>
                </c:pt>
                <c:pt idx="64">
                  <c:v>1.3906740730550107</c:v>
                </c:pt>
                <c:pt idx="65">
                  <c:v>1.4648345781989873</c:v>
                </c:pt>
                <c:pt idx="66">
                  <c:v>-4.751000884425427E-2</c:v>
                </c:pt>
                <c:pt idx="67">
                  <c:v>1.388025483585583</c:v>
                </c:pt>
                <c:pt idx="68">
                  <c:v>0.11405394879083797</c:v>
                </c:pt>
                <c:pt idx="69">
                  <c:v>-1.747904448216866</c:v>
                </c:pt>
                <c:pt idx="70">
                  <c:v>-1.0539740072267973</c:v>
                </c:pt>
                <c:pt idx="71">
                  <c:v>0.83976746341403996</c:v>
                </c:pt>
                <c:pt idx="72">
                  <c:v>0.98279129476313787</c:v>
                </c:pt>
                <c:pt idx="73">
                  <c:v>1.3138649784416059</c:v>
                </c:pt>
                <c:pt idx="74">
                  <c:v>0.49545083238843302</c:v>
                </c:pt>
                <c:pt idx="75">
                  <c:v>0.30210380112020802</c:v>
                </c:pt>
                <c:pt idx="76">
                  <c:v>-0.56133636591323677</c:v>
                </c:pt>
                <c:pt idx="77">
                  <c:v>0.98543988423256601</c:v>
                </c:pt>
                <c:pt idx="78">
                  <c:v>1.1152207682345252</c:v>
                </c:pt>
                <c:pt idx="79">
                  <c:v>0.31534674846734645</c:v>
                </c:pt>
                <c:pt idx="80">
                  <c:v>0.74971542145349668</c:v>
                </c:pt>
                <c:pt idx="81">
                  <c:v>-1.769093163972288</c:v>
                </c:pt>
                <c:pt idx="82">
                  <c:v>0.34183264316162382</c:v>
                </c:pt>
                <c:pt idx="83">
                  <c:v>0.29680662218135218</c:v>
                </c:pt>
                <c:pt idx="84">
                  <c:v>-0.13756205080479753</c:v>
                </c:pt>
                <c:pt idx="85">
                  <c:v>0.26767213801764717</c:v>
                </c:pt>
                <c:pt idx="86">
                  <c:v>0.17497150658767621</c:v>
                </c:pt>
                <c:pt idx="87">
                  <c:v>0.45307340087758907</c:v>
                </c:pt>
                <c:pt idx="88">
                  <c:v>-0.43685266085013286</c:v>
                </c:pt>
                <c:pt idx="89">
                  <c:v>-0.55868777644380907</c:v>
                </c:pt>
                <c:pt idx="90">
                  <c:v>1.6634787884060682</c:v>
                </c:pt>
                <c:pt idx="91">
                  <c:v>0.61463735851268175</c:v>
                </c:pt>
                <c:pt idx="92">
                  <c:v>0.58815146381840444</c:v>
                </c:pt>
                <c:pt idx="93">
                  <c:v>0.21999752756794783</c:v>
                </c:pt>
                <c:pt idx="94">
                  <c:v>2.1349277139642071</c:v>
                </c:pt>
                <c:pt idx="95">
                  <c:v>2.1163875876782128</c:v>
                </c:pt>
                <c:pt idx="96">
                  <c:v>-2.4839878639826411E-3</c:v>
                </c:pt>
                <c:pt idx="97">
                  <c:v>1.3906740730550107</c:v>
                </c:pt>
                <c:pt idx="98">
                  <c:v>-0.67787430256805759</c:v>
                </c:pt>
                <c:pt idx="99">
                  <c:v>2.1110904087393574</c:v>
                </c:pt>
                <c:pt idx="100">
                  <c:v>1.19202986284793</c:v>
                </c:pt>
                <c:pt idx="101">
                  <c:v>0.6887978636566584</c:v>
                </c:pt>
                <c:pt idx="102">
                  <c:v>-0.20642537700991884</c:v>
                </c:pt>
                <c:pt idx="103">
                  <c:v>0.94835963166057746</c:v>
                </c:pt>
                <c:pt idx="104">
                  <c:v>-7.664449300795978E-2</c:v>
                </c:pt>
                <c:pt idx="105">
                  <c:v>0.45572199034701721</c:v>
                </c:pt>
                <c:pt idx="106">
                  <c:v>-0.67522571309862967</c:v>
                </c:pt>
                <c:pt idx="107">
                  <c:v>-2.6321293088832302E-2</c:v>
                </c:pt>
                <c:pt idx="108">
                  <c:v>0.97749411582428247</c:v>
                </c:pt>
                <c:pt idx="109">
                  <c:v>-0.65403699734320775</c:v>
                </c:pt>
                <c:pt idx="110">
                  <c:v>0.77620131614777399</c:v>
                </c:pt>
                <c:pt idx="111">
                  <c:v>1.3244593363193171</c:v>
                </c:pt>
                <c:pt idx="112">
                  <c:v>1.7429364724889007</c:v>
                </c:pt>
                <c:pt idx="113">
                  <c:v>1.9680665773902595</c:v>
                </c:pt>
                <c:pt idx="114">
                  <c:v>-0.26734293480675708</c:v>
                </c:pt>
                <c:pt idx="115">
                  <c:v>0.57755710594069321</c:v>
                </c:pt>
                <c:pt idx="116">
                  <c:v>0.78679567402548523</c:v>
                </c:pt>
                <c:pt idx="117">
                  <c:v>-0.69376583938462399</c:v>
                </c:pt>
                <c:pt idx="118">
                  <c:v>0.32594110634505769</c:v>
                </c:pt>
                <c:pt idx="119">
                  <c:v>2.0316327246565247</c:v>
                </c:pt>
                <c:pt idx="120">
                  <c:v>0.2438348327927975</c:v>
                </c:pt>
                <c:pt idx="121">
                  <c:v>0.57225992700183781</c:v>
                </c:pt>
                <c:pt idx="122">
                  <c:v>1.7455850619583289</c:v>
                </c:pt>
                <c:pt idx="123">
                  <c:v>0.15907996977110961</c:v>
                </c:pt>
                <c:pt idx="124">
                  <c:v>0.18026868552653158</c:v>
                </c:pt>
                <c:pt idx="125">
                  <c:v>0.62523171639039254</c:v>
                </c:pt>
                <c:pt idx="126">
                  <c:v>-0.65138840787378005</c:v>
                </c:pt>
                <c:pt idx="127">
                  <c:v>-0.41036676615585549</c:v>
                </c:pt>
                <c:pt idx="128">
                  <c:v>-1.2473210384950224</c:v>
                </c:pt>
                <c:pt idx="129">
                  <c:v>-1.3161843647001437</c:v>
                </c:pt>
                <c:pt idx="130">
                  <c:v>-0.96127337579682604</c:v>
                </c:pt>
                <c:pt idx="131">
                  <c:v>-1.5810433116429181</c:v>
                </c:pt>
                <c:pt idx="132">
                  <c:v>-1.3082385962918608</c:v>
                </c:pt>
                <c:pt idx="133">
                  <c:v>-1.9015226374436751</c:v>
                </c:pt>
                <c:pt idx="134">
                  <c:v>-1.4777483223352361</c:v>
                </c:pt>
                <c:pt idx="135">
                  <c:v>-0.79441223922287818</c:v>
                </c:pt>
                <c:pt idx="136">
                  <c:v>-0.63019969211835802</c:v>
                </c:pt>
                <c:pt idx="137">
                  <c:v>-0.45009560819727129</c:v>
                </c:pt>
                <c:pt idx="138">
                  <c:v>-0.53485047121895912</c:v>
                </c:pt>
                <c:pt idx="139">
                  <c:v>0.28886085377306914</c:v>
                </c:pt>
                <c:pt idx="140">
                  <c:v>0.41864173777502867</c:v>
                </c:pt>
                <c:pt idx="141">
                  <c:v>2.4001906830294708E-2</c:v>
                </c:pt>
                <c:pt idx="142">
                  <c:v>-0.31766613472588406</c:v>
                </c:pt>
                <c:pt idx="143">
                  <c:v>0.45572199034701721</c:v>
                </c:pt>
                <c:pt idx="144">
                  <c:v>0.3921558430807513</c:v>
                </c:pt>
                <c:pt idx="145">
                  <c:v>0.23588906438451443</c:v>
                </c:pt>
                <c:pt idx="146">
                  <c:v>0.23588906438451443</c:v>
                </c:pt>
                <c:pt idx="147">
                  <c:v>-0.19583101913220807</c:v>
                </c:pt>
                <c:pt idx="148">
                  <c:v>-0.44479842925841589</c:v>
                </c:pt>
                <c:pt idx="149">
                  <c:v>0.26502354854821947</c:v>
                </c:pt>
                <c:pt idx="150">
                  <c:v>-4.2212829905398895E-2</c:v>
                </c:pt>
                <c:pt idx="151">
                  <c:v>0.34448123263105196</c:v>
                </c:pt>
                <c:pt idx="152">
                  <c:v>-0.28058588215389596</c:v>
                </c:pt>
                <c:pt idx="153">
                  <c:v>-1.2261323227396004</c:v>
                </c:pt>
                <c:pt idx="154">
                  <c:v>-0.25145139799019045</c:v>
                </c:pt>
                <c:pt idx="155">
                  <c:v>0.2438348327927975</c:v>
                </c:pt>
                <c:pt idx="156">
                  <c:v>-0.10048179823280944</c:v>
                </c:pt>
                <c:pt idx="157">
                  <c:v>0.23853765385394213</c:v>
                </c:pt>
                <c:pt idx="158">
                  <c:v>0.80798438978090725</c:v>
                </c:pt>
                <c:pt idx="159">
                  <c:v>-0.26999152427618472</c:v>
                </c:pt>
                <c:pt idx="160">
                  <c:v>0.59874582169611512</c:v>
                </c:pt>
                <c:pt idx="161">
                  <c:v>-0.13491346133536986</c:v>
                </c:pt>
                <c:pt idx="162">
                  <c:v>0.29680662218135218</c:v>
                </c:pt>
                <c:pt idx="163">
                  <c:v>-1.1095943860847799</c:v>
                </c:pt>
                <c:pt idx="164">
                  <c:v>-0.4792300923609768</c:v>
                </c:pt>
                <c:pt idx="165">
                  <c:v>-0.19583101913220807</c:v>
                </c:pt>
                <c:pt idx="166">
                  <c:v>0.46631634822472795</c:v>
                </c:pt>
                <c:pt idx="167">
                  <c:v>0.5484226217769882</c:v>
                </c:pt>
                <c:pt idx="168">
                  <c:v>0.89273925280259459</c:v>
                </c:pt>
                <c:pt idx="169">
                  <c:v>0.76560695827006331</c:v>
                </c:pt>
                <c:pt idx="170">
                  <c:v>0.80003862137262372</c:v>
                </c:pt>
                <c:pt idx="171">
                  <c:v>0.20940316969023662</c:v>
                </c:pt>
                <c:pt idx="172">
                  <c:v>0.20675458022080892</c:v>
                </c:pt>
                <c:pt idx="173">
                  <c:v>0.19880881181252585</c:v>
                </c:pt>
                <c:pt idx="174">
                  <c:v>-0.27528870321504062</c:v>
                </c:pt>
                <c:pt idx="175">
                  <c:v>-1.0539740072267973</c:v>
                </c:pt>
                <c:pt idx="176">
                  <c:v>-1.6710953536034616</c:v>
                </c:pt>
              </c:numCache>
            </c:numRef>
          </c:xVal>
          <c:yVal>
            <c:numRef>
              <c:f>Lin_Reg_Multivariate!$C$29:$C$205</c:f>
              <c:numCache>
                <c:formatCode>General</c:formatCode>
                <c:ptCount val="177"/>
                <c:pt idx="0">
                  <c:v>191.38355795170366</c:v>
                </c:pt>
                <c:pt idx="1">
                  <c:v>-603.16935815155944</c:v>
                </c:pt>
                <c:pt idx="2">
                  <c:v>-583.58923618678432</c:v>
                </c:pt>
                <c:pt idx="3">
                  <c:v>546.9225033697968</c:v>
                </c:pt>
                <c:pt idx="4">
                  <c:v>250.20811276986271</c:v>
                </c:pt>
                <c:pt idx="5">
                  <c:v>443.45549914013134</c:v>
                </c:pt>
                <c:pt idx="6">
                  <c:v>78.841955643216025</c:v>
                </c:pt>
                <c:pt idx="7">
                  <c:v>-419.61791881244676</c:v>
                </c:pt>
                <c:pt idx="8">
                  <c:v>-238.6260195531886</c:v>
                </c:pt>
                <c:pt idx="9">
                  <c:v>-318.32075454399592</c:v>
                </c:pt>
                <c:pt idx="10">
                  <c:v>-11.91383216962501</c:v>
                </c:pt>
                <c:pt idx="11">
                  <c:v>-215.73945964462092</c:v>
                </c:pt>
                <c:pt idx="12">
                  <c:v>27.30810174274302</c:v>
                </c:pt>
                <c:pt idx="13">
                  <c:v>-261.16029782368582</c:v>
                </c:pt>
                <c:pt idx="14">
                  <c:v>341.73862420079752</c:v>
                </c:pt>
                <c:pt idx="15">
                  <c:v>419.22643502534868</c:v>
                </c:pt>
                <c:pt idx="16">
                  <c:v>-103.66943274805897</c:v>
                </c:pt>
                <c:pt idx="17">
                  <c:v>-43.416751088490741</c:v>
                </c:pt>
                <c:pt idx="18">
                  <c:v>65.864353147292093</c:v>
                </c:pt>
                <c:pt idx="19">
                  <c:v>-436.950451514012</c:v>
                </c:pt>
                <c:pt idx="20">
                  <c:v>-362.83464862519895</c:v>
                </c:pt>
                <c:pt idx="21">
                  <c:v>-464.22080280127898</c:v>
                </c:pt>
                <c:pt idx="22">
                  <c:v>-283.57458839633</c:v>
                </c:pt>
                <c:pt idx="23">
                  <c:v>-431.10446219427536</c:v>
                </c:pt>
                <c:pt idx="24">
                  <c:v>-360.81685906521318</c:v>
                </c:pt>
                <c:pt idx="25">
                  <c:v>37.822710085656809</c:v>
                </c:pt>
                <c:pt idx="26">
                  <c:v>-308.07782678208685</c:v>
                </c:pt>
                <c:pt idx="27">
                  <c:v>-297.2265188152403</c:v>
                </c:pt>
                <c:pt idx="28">
                  <c:v>-270.04600611099272</c:v>
                </c:pt>
                <c:pt idx="29">
                  <c:v>-246.81459595413048</c:v>
                </c:pt>
                <c:pt idx="30">
                  <c:v>-350.10675969996464</c:v>
                </c:pt>
                <c:pt idx="31">
                  <c:v>-77.682361792958773</c:v>
                </c:pt>
                <c:pt idx="32">
                  <c:v>161.81929306579065</c:v>
                </c:pt>
                <c:pt idx="33">
                  <c:v>168.60972988732863</c:v>
                </c:pt>
                <c:pt idx="34">
                  <c:v>-55.56895833156068</c:v>
                </c:pt>
                <c:pt idx="35">
                  <c:v>-219.38111252019212</c:v>
                </c:pt>
                <c:pt idx="36">
                  <c:v>-58.654768471298439</c:v>
                </c:pt>
                <c:pt idx="37">
                  <c:v>177.5929647987933</c:v>
                </c:pt>
                <c:pt idx="38">
                  <c:v>107.89035139794598</c:v>
                </c:pt>
                <c:pt idx="39">
                  <c:v>324.62190994489407</c:v>
                </c:pt>
                <c:pt idx="40">
                  <c:v>349.31578447844061</c:v>
                </c:pt>
                <c:pt idx="41">
                  <c:v>-454.81141607638847</c:v>
                </c:pt>
                <c:pt idx="42">
                  <c:v>258.47177408959772</c:v>
                </c:pt>
                <c:pt idx="43">
                  <c:v>178.47752777135781</c:v>
                </c:pt>
                <c:pt idx="44">
                  <c:v>283.1225735230804</c:v>
                </c:pt>
                <c:pt idx="45">
                  <c:v>91.995580106919078</c:v>
                </c:pt>
                <c:pt idx="46">
                  <c:v>33.822015816731437</c:v>
                </c:pt>
                <c:pt idx="47">
                  <c:v>320.98139366682926</c:v>
                </c:pt>
                <c:pt idx="48">
                  <c:v>248.49690048483922</c:v>
                </c:pt>
                <c:pt idx="49">
                  <c:v>318.90334480907609</c:v>
                </c:pt>
                <c:pt idx="50">
                  <c:v>-70.890614432316909</c:v>
                </c:pt>
                <c:pt idx="51">
                  <c:v>-80.177236187796211</c:v>
                </c:pt>
                <c:pt idx="52">
                  <c:v>2.0519373796491891</c:v>
                </c:pt>
                <c:pt idx="53">
                  <c:v>190.65949938197025</c:v>
                </c:pt>
                <c:pt idx="54">
                  <c:v>114.26954655847499</c:v>
                </c:pt>
                <c:pt idx="55">
                  <c:v>711.08496943608111</c:v>
                </c:pt>
                <c:pt idx="56">
                  <c:v>310.48630374243521</c:v>
                </c:pt>
                <c:pt idx="57">
                  <c:v>376.76813679718293</c:v>
                </c:pt>
                <c:pt idx="58">
                  <c:v>164.65651943370312</c:v>
                </c:pt>
                <c:pt idx="59">
                  <c:v>-454.29609823317514</c:v>
                </c:pt>
                <c:pt idx="60">
                  <c:v>-194.48817703967597</c:v>
                </c:pt>
                <c:pt idx="61">
                  <c:v>148.47024286866463</c:v>
                </c:pt>
                <c:pt idx="62">
                  <c:v>77.709009561455787</c:v>
                </c:pt>
                <c:pt idx="63">
                  <c:v>-64.803471278198231</c:v>
                </c:pt>
                <c:pt idx="64">
                  <c:v>-75.351198052255995</c:v>
                </c:pt>
                <c:pt idx="65">
                  <c:v>-148.80529760546074</c:v>
                </c:pt>
                <c:pt idx="66">
                  <c:v>710.16526190400941</c:v>
                </c:pt>
                <c:pt idx="67">
                  <c:v>535.50269580617032</c:v>
                </c:pt>
                <c:pt idx="68">
                  <c:v>543.51555091512159</c:v>
                </c:pt>
                <c:pt idx="69">
                  <c:v>209.78622753831476</c:v>
                </c:pt>
                <c:pt idx="70">
                  <c:v>517.43703238196497</c:v>
                </c:pt>
                <c:pt idx="71">
                  <c:v>619.18423396666867</c:v>
                </c:pt>
                <c:pt idx="72">
                  <c:v>1063.0336582657255</c:v>
                </c:pt>
                <c:pt idx="73">
                  <c:v>711.31092936385403</c:v>
                </c:pt>
                <c:pt idx="74">
                  <c:v>1113.8991582212327</c:v>
                </c:pt>
                <c:pt idx="75">
                  <c:v>77.562063955121744</c:v>
                </c:pt>
                <c:pt idx="76">
                  <c:v>401.9825518204006</c:v>
                </c:pt>
                <c:pt idx="77">
                  <c:v>99.423945183184742</c:v>
                </c:pt>
                <c:pt idx="78">
                  <c:v>494.59260452984927</c:v>
                </c:pt>
                <c:pt idx="79">
                  <c:v>-991.68622804558663</c:v>
                </c:pt>
                <c:pt idx="80">
                  <c:v>824.11855715504828</c:v>
                </c:pt>
                <c:pt idx="81">
                  <c:v>91.916341542991745</c:v>
                </c:pt>
                <c:pt idx="82">
                  <c:v>60.367898870156864</c:v>
                </c:pt>
                <c:pt idx="83">
                  <c:v>6.2753385641583463</c:v>
                </c:pt>
                <c:pt idx="84">
                  <c:v>-168.3136872502472</c:v>
                </c:pt>
                <c:pt idx="85">
                  <c:v>61.032161004199452</c:v>
                </c:pt>
                <c:pt idx="86">
                  <c:v>-332.26131400056579</c:v>
                </c:pt>
                <c:pt idx="87">
                  <c:v>-132.24254461371538</c:v>
                </c:pt>
                <c:pt idx="88">
                  <c:v>406.46115767379393</c:v>
                </c:pt>
                <c:pt idx="89">
                  <c:v>-521.86219403241694</c:v>
                </c:pt>
                <c:pt idx="90">
                  <c:v>356.44264855426286</c:v>
                </c:pt>
                <c:pt idx="91">
                  <c:v>144.09737077835689</c:v>
                </c:pt>
                <c:pt idx="92">
                  <c:v>-457.54168794239854</c:v>
                </c:pt>
                <c:pt idx="93">
                  <c:v>-506.53284612770221</c:v>
                </c:pt>
                <c:pt idx="94">
                  <c:v>-8.5047168578903438</c:v>
                </c:pt>
                <c:pt idx="95">
                  <c:v>90.814593118893754</c:v>
                </c:pt>
                <c:pt idx="96">
                  <c:v>-193.70641799569762</c:v>
                </c:pt>
                <c:pt idx="97">
                  <c:v>86.41569182362673</c:v>
                </c:pt>
                <c:pt idx="98">
                  <c:v>-222.82375529233923</c:v>
                </c:pt>
                <c:pt idx="99">
                  <c:v>154.23930819131124</c:v>
                </c:pt>
                <c:pt idx="100">
                  <c:v>-143.59985966494582</c:v>
                </c:pt>
                <c:pt idx="101">
                  <c:v>-552.40409273943988</c:v>
                </c:pt>
                <c:pt idx="102">
                  <c:v>-970.83566316726206</c:v>
                </c:pt>
                <c:pt idx="103">
                  <c:v>-540.78874840341518</c:v>
                </c:pt>
                <c:pt idx="104">
                  <c:v>-166.18458560265708</c:v>
                </c:pt>
                <c:pt idx="105">
                  <c:v>35.103667442562482</c:v>
                </c:pt>
                <c:pt idx="106">
                  <c:v>680.53187351557744</c:v>
                </c:pt>
                <c:pt idx="107">
                  <c:v>-873.3540769590295</c:v>
                </c:pt>
                <c:pt idx="108">
                  <c:v>-646.80208209749003</c:v>
                </c:pt>
                <c:pt idx="109">
                  <c:v>-214.55983507441044</c:v>
                </c:pt>
                <c:pt idx="110">
                  <c:v>-129.3070729419926</c:v>
                </c:pt>
                <c:pt idx="111">
                  <c:v>43.817186447686936</c:v>
                </c:pt>
                <c:pt idx="112">
                  <c:v>-218.15902399073343</c:v>
                </c:pt>
                <c:pt idx="113">
                  <c:v>-3.8859127838600216</c:v>
                </c:pt>
                <c:pt idx="114">
                  <c:v>-444.55635608053194</c:v>
                </c:pt>
                <c:pt idx="115">
                  <c:v>8.3101006939716626</c:v>
                </c:pt>
                <c:pt idx="116">
                  <c:v>459.28739726419099</c:v>
                </c:pt>
                <c:pt idx="117">
                  <c:v>-263.55926408560731</c:v>
                </c:pt>
                <c:pt idx="118">
                  <c:v>-358.54199534251484</c:v>
                </c:pt>
                <c:pt idx="119">
                  <c:v>-489.20107894669923</c:v>
                </c:pt>
                <c:pt idx="120">
                  <c:v>119.42381999637109</c:v>
                </c:pt>
                <c:pt idx="121">
                  <c:v>496.8728949278925</c:v>
                </c:pt>
                <c:pt idx="122">
                  <c:v>353.91302016649252</c:v>
                </c:pt>
                <c:pt idx="123">
                  <c:v>-357.13320335187586</c:v>
                </c:pt>
                <c:pt idx="124">
                  <c:v>-359.76935705733786</c:v>
                </c:pt>
                <c:pt idx="125">
                  <c:v>-27.772860401150069</c:v>
                </c:pt>
                <c:pt idx="126">
                  <c:v>-66.455950353654089</c:v>
                </c:pt>
                <c:pt idx="127">
                  <c:v>-607.3152703534015</c:v>
                </c:pt>
                <c:pt idx="128">
                  <c:v>-221.61967158547441</c:v>
                </c:pt>
                <c:pt idx="129">
                  <c:v>-35.6141958858625</c:v>
                </c:pt>
                <c:pt idx="130">
                  <c:v>-312.12661316053629</c:v>
                </c:pt>
                <c:pt idx="131">
                  <c:v>115.78466552009999</c:v>
                </c:pt>
                <c:pt idx="132">
                  <c:v>-158.81464443403331</c:v>
                </c:pt>
                <c:pt idx="133">
                  <c:v>-40.34746116189126</c:v>
                </c:pt>
                <c:pt idx="134">
                  <c:v>3.4921660266063839</c:v>
                </c:pt>
                <c:pt idx="135">
                  <c:v>-360.1483351217754</c:v>
                </c:pt>
                <c:pt idx="136">
                  <c:v>-252.20176604154312</c:v>
                </c:pt>
                <c:pt idx="137">
                  <c:v>-217.17101394971314</c:v>
                </c:pt>
                <c:pt idx="138">
                  <c:v>-16.132174594414664</c:v>
                </c:pt>
                <c:pt idx="139">
                  <c:v>1551.5849443899083</c:v>
                </c:pt>
                <c:pt idx="140">
                  <c:v>553.83099551462124</c:v>
                </c:pt>
                <c:pt idx="141">
                  <c:v>-62.924284083560906</c:v>
                </c:pt>
                <c:pt idx="142">
                  <c:v>1078.1277666994829</c:v>
                </c:pt>
                <c:pt idx="143">
                  <c:v>892.33865552125144</c:v>
                </c:pt>
                <c:pt idx="144">
                  <c:v>302.27748964861735</c:v>
                </c:pt>
                <c:pt idx="145">
                  <c:v>85.035722356057704</c:v>
                </c:pt>
                <c:pt idx="146">
                  <c:v>175.31469947606865</c:v>
                </c:pt>
                <c:pt idx="147">
                  <c:v>-206.13861593944569</c:v>
                </c:pt>
                <c:pt idx="148">
                  <c:v>-85.463504991601553</c:v>
                </c:pt>
                <c:pt idx="149">
                  <c:v>-400.83379985157217</c:v>
                </c:pt>
                <c:pt idx="150">
                  <c:v>-90.005682133022674</c:v>
                </c:pt>
                <c:pt idx="151">
                  <c:v>8.1871392330167509</c:v>
                </c:pt>
                <c:pt idx="152">
                  <c:v>6.9473979959177541</c:v>
                </c:pt>
                <c:pt idx="153">
                  <c:v>92.160964160618619</c:v>
                </c:pt>
                <c:pt idx="154">
                  <c:v>222.42463013798186</c:v>
                </c:pt>
                <c:pt idx="155">
                  <c:v>-480.96269846930113</c:v>
                </c:pt>
                <c:pt idx="156">
                  <c:v>-260.90745570473837</c:v>
                </c:pt>
                <c:pt idx="157">
                  <c:v>-143.90071269046075</c:v>
                </c:pt>
                <c:pt idx="158">
                  <c:v>-571.91653710479773</c:v>
                </c:pt>
                <c:pt idx="159">
                  <c:v>-292.20169040079008</c:v>
                </c:pt>
                <c:pt idx="160">
                  <c:v>-116.02145174195812</c:v>
                </c:pt>
                <c:pt idx="161">
                  <c:v>-94.15075810830399</c:v>
                </c:pt>
                <c:pt idx="162">
                  <c:v>45.355778371866336</c:v>
                </c:pt>
                <c:pt idx="163">
                  <c:v>-283.77638207028997</c:v>
                </c:pt>
                <c:pt idx="164">
                  <c:v>-41.259335697740653</c:v>
                </c:pt>
                <c:pt idx="165">
                  <c:v>-183.00942604311581</c:v>
                </c:pt>
                <c:pt idx="166">
                  <c:v>-252.38429842181085</c:v>
                </c:pt>
                <c:pt idx="167">
                  <c:v>79.496940589529231</c:v>
                </c:pt>
                <c:pt idx="168">
                  <c:v>-312.6701053466918</c:v>
                </c:pt>
                <c:pt idx="169">
                  <c:v>445.93713713388615</c:v>
                </c:pt>
                <c:pt idx="170">
                  <c:v>60.253427024533039</c:v>
                </c:pt>
                <c:pt idx="171">
                  <c:v>-429.04003973798046</c:v>
                </c:pt>
                <c:pt idx="172">
                  <c:v>639.94200114535261</c:v>
                </c:pt>
                <c:pt idx="173">
                  <c:v>-271.94251059923943</c:v>
                </c:pt>
                <c:pt idx="174">
                  <c:v>-109.70285479826157</c:v>
                </c:pt>
                <c:pt idx="175">
                  <c:v>321.72966771300275</c:v>
                </c:pt>
                <c:pt idx="176">
                  <c:v>58.848699809583934</c:v>
                </c:pt>
              </c:numCache>
            </c:numRef>
          </c:yVal>
        </c:ser>
        <c:axId val="106716160"/>
        <c:axId val="106707968"/>
      </c:scatterChart>
      <c:valAx>
        <c:axId val="1067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Variabile X 3</a:t>
                </a:r>
              </a:p>
            </c:rich>
          </c:tx>
          <c:layout/>
        </c:title>
        <c:numFmt formatCode="General" sourceLinked="1"/>
        <c:tickLblPos val="nextTo"/>
        <c:crossAx val="106707968"/>
        <c:crosses val="autoZero"/>
        <c:crossBetween val="midCat"/>
      </c:valAx>
      <c:valAx>
        <c:axId val="106707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layout/>
        </c:title>
        <c:numFmt formatCode="General" sourceLinked="1"/>
        <c:tickLblPos val="nextTo"/>
        <c:crossAx val="106716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16666</xdr:colOff>
      <xdr:row>5</xdr:row>
      <xdr:rowOff>45245</xdr:rowOff>
    </xdr:from>
    <xdr:to>
      <xdr:col>30</xdr:col>
      <xdr:colOff>378616</xdr:colOff>
      <xdr:row>23</xdr:row>
      <xdr:rowOff>92870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230981</xdr:colOff>
      <xdr:row>24</xdr:row>
      <xdr:rowOff>169069</xdr:rowOff>
    </xdr:from>
    <xdr:to>
      <xdr:col>28</xdr:col>
      <xdr:colOff>571500</xdr:colOff>
      <xdr:row>39</xdr:row>
      <xdr:rowOff>154781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1297781</xdr:colOff>
      <xdr:row>40</xdr:row>
      <xdr:rowOff>178594</xdr:rowOff>
    </xdr:from>
    <xdr:to>
      <xdr:col>23</xdr:col>
      <xdr:colOff>583406</xdr:colOff>
      <xdr:row>55</xdr:row>
      <xdr:rowOff>59531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297656</xdr:colOff>
      <xdr:row>41</xdr:row>
      <xdr:rowOff>11906</xdr:rowOff>
    </xdr:from>
    <xdr:to>
      <xdr:col>32</xdr:col>
      <xdr:colOff>11906</xdr:colOff>
      <xdr:row>55</xdr:row>
      <xdr:rowOff>83343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47624</xdr:colOff>
      <xdr:row>56</xdr:row>
      <xdr:rowOff>35720</xdr:rowOff>
    </xdr:from>
    <xdr:to>
      <xdr:col>27</xdr:col>
      <xdr:colOff>369093</xdr:colOff>
      <xdr:row>70</xdr:row>
      <xdr:rowOff>107157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</xdr:rowOff>
    </xdr:from>
    <xdr:to>
      <xdr:col>17</xdr:col>
      <xdr:colOff>428624</xdr:colOff>
      <xdr:row>15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78"/>
  <sheetViews>
    <sheetView topLeftCell="AB154" workbookViewId="0">
      <selection activeCell="AH1" sqref="AH1:AH178"/>
    </sheetView>
  </sheetViews>
  <sheetFormatPr defaultRowHeight="15"/>
  <cols>
    <col min="2" max="2" width="9.140625" style="5"/>
    <col min="4" max="4" width="12.28515625" customWidth="1"/>
    <col min="5" max="5" width="13.5703125" customWidth="1"/>
    <col min="6" max="6" width="15" customWidth="1"/>
    <col min="7" max="7" width="9.140625" style="3"/>
    <col min="21" max="21" width="9.140625" style="3"/>
    <col min="27" max="27" width="22.5703125" bestFit="1" customWidth="1"/>
    <col min="28" max="28" width="21.42578125" bestFit="1" customWidth="1"/>
    <col min="29" max="29" width="21.85546875" bestFit="1" customWidth="1"/>
    <col min="30" max="30" width="24.5703125" style="3" bestFit="1" customWidth="1"/>
    <col min="33" max="33" width="14.7109375" style="3" bestFit="1" customWidth="1"/>
    <col min="34" max="34" width="13" customWidth="1"/>
    <col min="43" max="43" width="21.42578125" style="3" bestFit="1" customWidth="1"/>
  </cols>
  <sheetData>
    <row r="1" spans="1:45">
      <c r="A1" s="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s="3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3" t="s">
        <v>42</v>
      </c>
      <c r="AR1" t="s">
        <v>43</v>
      </c>
      <c r="AS1" t="s">
        <v>44</v>
      </c>
    </row>
    <row r="2" spans="1:45">
      <c r="A2" s="1">
        <v>10001</v>
      </c>
      <c r="B2" s="5">
        <v>88526</v>
      </c>
      <c r="C2">
        <v>22924</v>
      </c>
      <c r="D2">
        <v>2065</v>
      </c>
      <c r="E2">
        <v>12431</v>
      </c>
      <c r="F2">
        <v>14360</v>
      </c>
      <c r="G2" s="3">
        <v>14265</v>
      </c>
      <c r="H2">
        <v>4.08</v>
      </c>
      <c r="I2">
        <v>2.93</v>
      </c>
      <c r="J2">
        <v>2.2400000000000002</v>
      </c>
      <c r="K2">
        <v>3.74</v>
      </c>
      <c r="L2">
        <v>32.21</v>
      </c>
      <c r="M2">
        <v>6.44</v>
      </c>
      <c r="N2">
        <v>4.76</v>
      </c>
      <c r="O2">
        <v>14.16</v>
      </c>
      <c r="P2">
        <v>53.14</v>
      </c>
      <c r="Q2">
        <v>5.62</v>
      </c>
      <c r="R2">
        <v>0.16</v>
      </c>
      <c r="S2">
        <v>25</v>
      </c>
      <c r="T2">
        <v>736</v>
      </c>
      <c r="U2" s="3">
        <v>4.3099999999999996</v>
      </c>
      <c r="V2">
        <v>9.67</v>
      </c>
      <c r="W2">
        <v>18.79</v>
      </c>
      <c r="X2">
        <v>12.08</v>
      </c>
      <c r="Y2">
        <v>365</v>
      </c>
      <c r="Z2">
        <v>2373</v>
      </c>
      <c r="AA2">
        <v>15.4</v>
      </c>
      <c r="AB2">
        <v>189531659.34235901</v>
      </c>
      <c r="AC2">
        <v>0.63</v>
      </c>
      <c r="AD2" s="3">
        <v>6.3</v>
      </c>
      <c r="AE2">
        <v>4</v>
      </c>
      <c r="AF2">
        <v>1.2433945343379E-3</v>
      </c>
      <c r="AG2" s="3">
        <v>1.84</v>
      </c>
      <c r="AH2">
        <v>1592</v>
      </c>
      <c r="AI2">
        <v>0.103515965800035</v>
      </c>
      <c r="AJ2">
        <v>10.280170533514299</v>
      </c>
      <c r="AK2">
        <v>1.2095076927803101E-4</v>
      </c>
      <c r="AL2">
        <v>44.25</v>
      </c>
      <c r="AM2">
        <v>0.17448961786773701</v>
      </c>
      <c r="AN2">
        <v>0</v>
      </c>
      <c r="AO2">
        <v>0.15527950310558999</v>
      </c>
      <c r="AP2">
        <v>5.7309999999999999</v>
      </c>
      <c r="AQ2" s="4">
        <v>1.12961163951833E-5</v>
      </c>
      <c r="AR2" t="s">
        <v>45</v>
      </c>
      <c r="AS2" t="s">
        <v>46</v>
      </c>
    </row>
    <row r="3" spans="1:45">
      <c r="A3" s="1">
        <v>10002</v>
      </c>
      <c r="B3" s="5">
        <v>35859</v>
      </c>
      <c r="C3">
        <v>74993</v>
      </c>
      <c r="D3">
        <v>963</v>
      </c>
      <c r="E3">
        <v>33540</v>
      </c>
      <c r="F3">
        <v>33532</v>
      </c>
      <c r="G3" s="3">
        <v>32804</v>
      </c>
      <c r="H3">
        <v>8.64</v>
      </c>
      <c r="I3">
        <v>6.04</v>
      </c>
      <c r="J3">
        <v>1.1299999999999999</v>
      </c>
      <c r="K3">
        <v>4.9400000000000004</v>
      </c>
      <c r="L3">
        <v>25.56</v>
      </c>
      <c r="M3">
        <v>4.24</v>
      </c>
      <c r="N3">
        <v>7.54</v>
      </c>
      <c r="O3">
        <v>27.19</v>
      </c>
      <c r="P3">
        <v>21.96</v>
      </c>
      <c r="Q3">
        <v>7</v>
      </c>
      <c r="R3">
        <v>0.44</v>
      </c>
      <c r="S3">
        <v>41.13</v>
      </c>
      <c r="T3">
        <v>1110</v>
      </c>
      <c r="U3" s="3">
        <v>5.9</v>
      </c>
      <c r="V3">
        <v>32.61</v>
      </c>
      <c r="W3">
        <v>42.31</v>
      </c>
      <c r="X3">
        <v>18.73</v>
      </c>
      <c r="Y3">
        <v>1053</v>
      </c>
      <c r="Z3">
        <v>5047</v>
      </c>
      <c r="AA3">
        <v>20.9</v>
      </c>
      <c r="AB3">
        <v>273144173.767362</v>
      </c>
      <c r="AC3">
        <v>1.46</v>
      </c>
      <c r="AD3" s="3">
        <v>10.15</v>
      </c>
      <c r="AE3">
        <v>9</v>
      </c>
      <c r="AF3">
        <v>3.0544993920982801E-3</v>
      </c>
      <c r="AG3" s="3">
        <v>2.2400000000000002</v>
      </c>
      <c r="AH3">
        <v>1404</v>
      </c>
      <c r="AI3">
        <v>6.7299614630698903E-2</v>
      </c>
      <c r="AJ3">
        <v>11.1252878632351</v>
      </c>
      <c r="AK3">
        <v>2.7455463891341099E-4</v>
      </c>
      <c r="AL3">
        <v>47.48</v>
      </c>
      <c r="AM3">
        <v>0.120011201045431</v>
      </c>
      <c r="AN3">
        <v>0</v>
      </c>
      <c r="AO3">
        <v>0.235849056603774</v>
      </c>
      <c r="AP3">
        <v>8.3325555555555599</v>
      </c>
      <c r="AQ3" s="4">
        <v>2.78870018684291E-5</v>
      </c>
      <c r="AR3" t="s">
        <v>45</v>
      </c>
      <c r="AS3" t="s">
        <v>47</v>
      </c>
    </row>
    <row r="4" spans="1:45">
      <c r="A4" s="1">
        <v>10003</v>
      </c>
      <c r="B4" s="5">
        <v>112131</v>
      </c>
      <c r="C4">
        <v>54682</v>
      </c>
      <c r="D4">
        <v>2298</v>
      </c>
      <c r="E4">
        <v>26124</v>
      </c>
      <c r="F4">
        <v>32394</v>
      </c>
      <c r="G4" s="3">
        <v>32054</v>
      </c>
      <c r="H4">
        <v>5.89</v>
      </c>
      <c r="I4">
        <v>2.7</v>
      </c>
      <c r="J4">
        <v>2.83</v>
      </c>
      <c r="K4">
        <v>4.3</v>
      </c>
      <c r="L4">
        <v>27.06</v>
      </c>
      <c r="M4">
        <v>7.68</v>
      </c>
      <c r="N4">
        <v>6.01</v>
      </c>
      <c r="O4">
        <v>8.24</v>
      </c>
      <c r="P4">
        <v>70.45</v>
      </c>
      <c r="Q4">
        <v>5.41</v>
      </c>
      <c r="R4">
        <v>0.1</v>
      </c>
      <c r="S4">
        <v>13.47</v>
      </c>
      <c r="T4">
        <v>1778</v>
      </c>
      <c r="U4" s="3">
        <v>3.9</v>
      </c>
      <c r="V4">
        <v>2.36</v>
      </c>
      <c r="W4">
        <v>9.08</v>
      </c>
      <c r="X4">
        <v>12.95</v>
      </c>
      <c r="Y4">
        <v>450</v>
      </c>
      <c r="Z4">
        <v>3697</v>
      </c>
      <c r="AA4">
        <v>12.2</v>
      </c>
      <c r="AB4">
        <v>276846549.49218702</v>
      </c>
      <c r="AC4">
        <v>1.01</v>
      </c>
      <c r="AD4" s="3">
        <v>5.85</v>
      </c>
      <c r="AE4">
        <v>12</v>
      </c>
      <c r="AF4">
        <v>3.3911275768966301E-3</v>
      </c>
      <c r="AG4" s="3">
        <v>2.09</v>
      </c>
      <c r="AH4">
        <v>823</v>
      </c>
      <c r="AI4">
        <v>6.76090852565744E-2</v>
      </c>
      <c r="AJ4">
        <v>17.168756968502102</v>
      </c>
      <c r="AK4">
        <v>1.9751736151417401E-4</v>
      </c>
      <c r="AL4">
        <v>46.9</v>
      </c>
      <c r="AM4">
        <v>0.21945064189312799</v>
      </c>
      <c r="AN4">
        <v>0</v>
      </c>
      <c r="AO4">
        <v>0.13020833333333301</v>
      </c>
      <c r="AP4">
        <v>4.55683333333333</v>
      </c>
      <c r="AQ4" s="4">
        <v>8.9181403893660106E-6</v>
      </c>
      <c r="AR4" t="s">
        <v>45</v>
      </c>
      <c r="AS4" t="s">
        <v>47</v>
      </c>
    </row>
    <row r="5" spans="1:45">
      <c r="A5" s="1">
        <v>10004</v>
      </c>
      <c r="B5" s="5">
        <v>157645</v>
      </c>
      <c r="C5">
        <v>3028</v>
      </c>
      <c r="D5">
        <v>3235</v>
      </c>
      <c r="E5">
        <v>1659</v>
      </c>
      <c r="F5">
        <v>2076</v>
      </c>
      <c r="G5" s="3">
        <v>2065</v>
      </c>
      <c r="H5">
        <v>8.4700000000000006</v>
      </c>
      <c r="I5">
        <v>0.53</v>
      </c>
      <c r="J5">
        <v>0.77</v>
      </c>
      <c r="K5">
        <v>0.28999999999999998</v>
      </c>
      <c r="L5">
        <v>24.36</v>
      </c>
      <c r="M5">
        <v>11.77</v>
      </c>
      <c r="N5">
        <v>4.67</v>
      </c>
      <c r="O5">
        <v>3.7</v>
      </c>
      <c r="P5">
        <v>60.57</v>
      </c>
      <c r="Q5">
        <v>1.55</v>
      </c>
      <c r="R5">
        <v>0</v>
      </c>
      <c r="S5">
        <v>29.69</v>
      </c>
      <c r="T5">
        <v>78</v>
      </c>
      <c r="U5" s="3">
        <v>4.92</v>
      </c>
      <c r="V5">
        <v>0</v>
      </c>
      <c r="W5">
        <v>3.14</v>
      </c>
      <c r="X5">
        <v>12.25</v>
      </c>
      <c r="Y5">
        <v>31</v>
      </c>
      <c r="Z5">
        <v>256</v>
      </c>
      <c r="AA5">
        <v>12.1</v>
      </c>
      <c r="AB5">
        <v>4856795.38465288</v>
      </c>
      <c r="AC5">
        <v>1.88</v>
      </c>
      <c r="AD5" s="3">
        <v>5.3</v>
      </c>
      <c r="AE5">
        <v>1</v>
      </c>
      <c r="AF5">
        <v>7.3648592115151297E-4</v>
      </c>
      <c r="AG5" s="3">
        <v>1.83</v>
      </c>
      <c r="AH5">
        <v>1024</v>
      </c>
      <c r="AI5">
        <v>8.4544253632760899E-2</v>
      </c>
      <c r="AJ5">
        <v>1.1812950537353</v>
      </c>
      <c r="AK5">
        <v>6.2345636581031595E-4</v>
      </c>
      <c r="AL5">
        <v>51.96</v>
      </c>
      <c r="AM5">
        <v>0.33025099075297198</v>
      </c>
      <c r="AN5">
        <v>0</v>
      </c>
      <c r="AO5">
        <v>8.4961767204757899E-2</v>
      </c>
      <c r="AP5">
        <v>3.028</v>
      </c>
      <c r="AQ5" s="4">
        <v>6.3433664245615103E-6</v>
      </c>
      <c r="AR5" t="s">
        <v>45</v>
      </c>
      <c r="AS5" t="s">
        <v>48</v>
      </c>
    </row>
    <row r="6" spans="1:45">
      <c r="A6" s="1">
        <v>10005</v>
      </c>
      <c r="B6" s="5">
        <v>173333</v>
      </c>
      <c r="C6">
        <v>8831</v>
      </c>
      <c r="D6">
        <v>3226</v>
      </c>
      <c r="E6">
        <v>4374</v>
      </c>
      <c r="F6">
        <v>6762</v>
      </c>
      <c r="G6" s="3">
        <v>6697</v>
      </c>
      <c r="H6">
        <v>1.81</v>
      </c>
      <c r="I6">
        <v>0.91</v>
      </c>
      <c r="J6">
        <v>1.08</v>
      </c>
      <c r="K6">
        <v>0</v>
      </c>
      <c r="L6">
        <v>29.91</v>
      </c>
      <c r="M6">
        <v>4.3600000000000003</v>
      </c>
      <c r="N6">
        <v>3.24</v>
      </c>
      <c r="O6">
        <v>6.88</v>
      </c>
      <c r="P6">
        <v>69.44</v>
      </c>
      <c r="Q6">
        <v>2.48</v>
      </c>
      <c r="R6">
        <v>0</v>
      </c>
      <c r="S6">
        <v>16.95</v>
      </c>
      <c r="T6">
        <v>8</v>
      </c>
      <c r="U6" s="3">
        <v>2.68</v>
      </c>
      <c r="V6">
        <v>0</v>
      </c>
      <c r="W6">
        <v>11.06</v>
      </c>
      <c r="X6">
        <v>8.69</v>
      </c>
      <c r="Y6">
        <v>61</v>
      </c>
      <c r="Z6">
        <v>567</v>
      </c>
      <c r="AA6">
        <v>10.8</v>
      </c>
      <c r="AB6">
        <v>48242664.901368499</v>
      </c>
      <c r="AC6">
        <v>0.44</v>
      </c>
      <c r="AD6" s="3">
        <v>5.94</v>
      </c>
      <c r="AE6">
        <v>1</v>
      </c>
      <c r="AF6">
        <v>4.2437429899918003E-3</v>
      </c>
      <c r="AG6" s="3">
        <v>2.02</v>
      </c>
      <c r="AH6">
        <v>691</v>
      </c>
      <c r="AI6">
        <v>6.4205639225455802E-2</v>
      </c>
      <c r="AJ6">
        <v>23.183045067796002</v>
      </c>
      <c r="AK6">
        <v>1.83053735071536E-4</v>
      </c>
      <c r="AL6">
        <v>61.14</v>
      </c>
      <c r="AM6">
        <v>0.113237458951421</v>
      </c>
      <c r="AN6">
        <v>0</v>
      </c>
      <c r="AO6">
        <v>0.22935779816513799</v>
      </c>
      <c r="AP6">
        <v>8.8309999999999995</v>
      </c>
      <c r="AQ6" s="4">
        <v>5.7692418639266596E-6</v>
      </c>
      <c r="AR6" t="s">
        <v>45</v>
      </c>
      <c r="AS6" t="s">
        <v>48</v>
      </c>
    </row>
    <row r="7" spans="1:45">
      <c r="A7" s="1">
        <v>10006</v>
      </c>
      <c r="B7" s="5">
        <v>176250</v>
      </c>
      <c r="C7">
        <v>3454</v>
      </c>
      <c r="D7">
        <v>3229</v>
      </c>
      <c r="E7">
        <v>1794</v>
      </c>
      <c r="F7">
        <v>2647</v>
      </c>
      <c r="G7" s="3">
        <v>2574</v>
      </c>
      <c r="H7">
        <v>4.9000000000000004</v>
      </c>
      <c r="I7">
        <v>0</v>
      </c>
      <c r="J7">
        <v>0.62</v>
      </c>
      <c r="K7">
        <v>1.24</v>
      </c>
      <c r="L7">
        <v>29.68</v>
      </c>
      <c r="M7">
        <v>7.03</v>
      </c>
      <c r="N7">
        <v>0.6</v>
      </c>
      <c r="O7">
        <v>11.99</v>
      </c>
      <c r="P7">
        <v>63.2</v>
      </c>
      <c r="Q7">
        <v>1.04</v>
      </c>
      <c r="R7">
        <v>0</v>
      </c>
      <c r="S7">
        <v>19.89</v>
      </c>
      <c r="T7">
        <v>16</v>
      </c>
      <c r="U7" s="3">
        <v>2.08</v>
      </c>
      <c r="V7">
        <v>0</v>
      </c>
      <c r="W7">
        <v>5.56</v>
      </c>
      <c r="X7">
        <v>11.55</v>
      </c>
      <c r="Y7">
        <v>24</v>
      </c>
      <c r="Z7">
        <v>258</v>
      </c>
      <c r="AA7">
        <v>9.3000000000000007</v>
      </c>
      <c r="AB7">
        <v>27913078.769069999</v>
      </c>
      <c r="AC7">
        <v>0</v>
      </c>
      <c r="AD7" s="3">
        <v>9.6</v>
      </c>
      <c r="AE7">
        <v>0</v>
      </c>
      <c r="AF7">
        <v>1.27403007360281E-3</v>
      </c>
      <c r="AG7" s="3">
        <v>1.93</v>
      </c>
      <c r="AH7">
        <v>695</v>
      </c>
      <c r="AI7">
        <v>7.4696004632310395E-2</v>
      </c>
      <c r="AJ7">
        <v>10.295918297231999</v>
      </c>
      <c r="AK7">
        <v>1.2374127657416699E-4</v>
      </c>
      <c r="AL7">
        <v>54.74</v>
      </c>
      <c r="AM7">
        <v>0</v>
      </c>
      <c r="AN7">
        <v>0</v>
      </c>
      <c r="AO7">
        <v>0.142247510668563</v>
      </c>
      <c r="AP7">
        <v>0</v>
      </c>
      <c r="AQ7" s="4">
        <v>5.6737588652482297E-6</v>
      </c>
      <c r="AR7" t="s">
        <v>45</v>
      </c>
      <c r="AS7" t="s">
        <v>48</v>
      </c>
    </row>
    <row r="8" spans="1:45">
      <c r="A8" s="1">
        <v>10007</v>
      </c>
      <c r="B8" s="5">
        <v>246813</v>
      </c>
      <c r="C8">
        <v>7023</v>
      </c>
      <c r="D8">
        <v>3394</v>
      </c>
      <c r="E8">
        <v>2731</v>
      </c>
      <c r="F8">
        <v>3813</v>
      </c>
      <c r="G8" s="3">
        <v>3813</v>
      </c>
      <c r="H8">
        <v>6.19</v>
      </c>
      <c r="I8">
        <v>1.97</v>
      </c>
      <c r="J8">
        <v>5.59</v>
      </c>
      <c r="K8">
        <v>2.31</v>
      </c>
      <c r="L8">
        <v>25.54</v>
      </c>
      <c r="M8">
        <v>4.67</v>
      </c>
      <c r="N8">
        <v>2.88</v>
      </c>
      <c r="O8">
        <v>8.26</v>
      </c>
      <c r="P8">
        <v>71.989999999999995</v>
      </c>
      <c r="Q8">
        <v>4.1900000000000004</v>
      </c>
      <c r="R8">
        <v>0</v>
      </c>
      <c r="S8">
        <v>11.76</v>
      </c>
      <c r="T8">
        <v>107</v>
      </c>
      <c r="U8" s="3">
        <v>0.57999999999999996</v>
      </c>
      <c r="V8">
        <v>2.31</v>
      </c>
      <c r="W8">
        <v>4.29</v>
      </c>
      <c r="X8">
        <v>11.22</v>
      </c>
      <c r="Y8">
        <v>58</v>
      </c>
      <c r="Z8">
        <v>611</v>
      </c>
      <c r="AA8">
        <v>9.5</v>
      </c>
      <c r="AB8">
        <v>39804959.242189303</v>
      </c>
      <c r="AC8">
        <v>1.81</v>
      </c>
      <c r="AD8" s="3">
        <v>4.62</v>
      </c>
      <c r="AE8">
        <v>2</v>
      </c>
      <c r="AF8">
        <v>1.38756020565206E-3</v>
      </c>
      <c r="AG8" s="3">
        <v>2.57</v>
      </c>
      <c r="AH8">
        <v>826</v>
      </c>
      <c r="AI8">
        <v>8.6999857610707707E-2</v>
      </c>
      <c r="AJ8">
        <v>7.8644137024155096</v>
      </c>
      <c r="AK8">
        <v>1.7643530187455399E-4</v>
      </c>
      <c r="AL8">
        <v>50.56</v>
      </c>
      <c r="AM8">
        <v>0.28477858465043399</v>
      </c>
      <c r="AN8">
        <v>0</v>
      </c>
      <c r="AO8">
        <v>0.21413276231263401</v>
      </c>
      <c r="AP8">
        <v>3.5114999999999998</v>
      </c>
      <c r="AQ8" s="4">
        <v>4.0516504398066498E-6</v>
      </c>
      <c r="AR8" t="s">
        <v>45</v>
      </c>
      <c r="AS8" t="s">
        <v>48</v>
      </c>
    </row>
    <row r="9" spans="1:45">
      <c r="A9" s="1">
        <v>10009</v>
      </c>
      <c r="B9" s="5">
        <v>61548</v>
      </c>
      <c r="C9">
        <v>57925</v>
      </c>
      <c r="D9">
        <v>1642</v>
      </c>
      <c r="E9">
        <v>29728</v>
      </c>
      <c r="F9">
        <v>32075</v>
      </c>
      <c r="G9" s="3">
        <v>31458</v>
      </c>
      <c r="H9">
        <v>5.08</v>
      </c>
      <c r="I9">
        <v>9.92</v>
      </c>
      <c r="J9">
        <v>2.16</v>
      </c>
      <c r="K9">
        <v>6.92</v>
      </c>
      <c r="L9">
        <v>20.45</v>
      </c>
      <c r="M9">
        <v>6.02</v>
      </c>
      <c r="N9">
        <v>4.18</v>
      </c>
      <c r="O9">
        <v>24.77</v>
      </c>
      <c r="P9">
        <v>51.23</v>
      </c>
      <c r="Q9">
        <v>8.52</v>
      </c>
      <c r="R9">
        <v>7.0000000000000007E-2</v>
      </c>
      <c r="S9">
        <v>12.82</v>
      </c>
      <c r="T9">
        <v>1782</v>
      </c>
      <c r="U9" s="3">
        <v>5.61</v>
      </c>
      <c r="V9">
        <v>16.489999999999998</v>
      </c>
      <c r="W9">
        <v>30.54</v>
      </c>
      <c r="X9">
        <v>14.43</v>
      </c>
      <c r="Y9">
        <v>689</v>
      </c>
      <c r="Z9">
        <v>4627</v>
      </c>
      <c r="AA9">
        <v>14.9</v>
      </c>
      <c r="AB9">
        <v>262502455.59499699</v>
      </c>
      <c r="AC9">
        <v>1.37</v>
      </c>
      <c r="AD9" s="3">
        <v>8.16</v>
      </c>
      <c r="AE9">
        <v>6</v>
      </c>
      <c r="AF9">
        <v>3.4248199257194598E-3</v>
      </c>
      <c r="AG9" s="3">
        <v>1.95</v>
      </c>
      <c r="AH9">
        <v>1189</v>
      </c>
      <c r="AI9">
        <v>7.9879154078549897E-2</v>
      </c>
      <c r="AJ9">
        <v>15.5204771769017</v>
      </c>
      <c r="AK9">
        <v>2.2066460242707201E-4</v>
      </c>
      <c r="AL9">
        <v>48.38</v>
      </c>
      <c r="AM9">
        <v>0.103582218385844</v>
      </c>
      <c r="AN9">
        <v>0</v>
      </c>
      <c r="AO9">
        <v>0.16611295681063101</v>
      </c>
      <c r="AP9">
        <v>9.6541666666666703</v>
      </c>
      <c r="AQ9" s="4">
        <v>1.6247481640345701E-5</v>
      </c>
      <c r="AR9" t="s">
        <v>45</v>
      </c>
      <c r="AS9" t="s">
        <v>47</v>
      </c>
    </row>
    <row r="10" spans="1:45">
      <c r="A10" s="1">
        <v>10010</v>
      </c>
      <c r="B10" s="5">
        <v>117923</v>
      </c>
      <c r="C10">
        <v>33730</v>
      </c>
      <c r="D10">
        <v>2590</v>
      </c>
      <c r="E10">
        <v>16390</v>
      </c>
      <c r="F10">
        <v>20602</v>
      </c>
      <c r="G10" s="3">
        <v>20577</v>
      </c>
      <c r="H10">
        <v>5.51</v>
      </c>
      <c r="I10">
        <v>8.91</v>
      </c>
      <c r="J10">
        <v>2.41</v>
      </c>
      <c r="K10">
        <v>3.65</v>
      </c>
      <c r="L10">
        <v>25.6</v>
      </c>
      <c r="M10">
        <v>6.84</v>
      </c>
      <c r="N10">
        <v>4.17</v>
      </c>
      <c r="O10">
        <v>10.98</v>
      </c>
      <c r="P10">
        <v>63.95</v>
      </c>
      <c r="Q10">
        <v>5.12</v>
      </c>
      <c r="R10">
        <v>0.68</v>
      </c>
      <c r="S10">
        <v>17.12</v>
      </c>
      <c r="T10">
        <v>1310</v>
      </c>
      <c r="U10" s="3">
        <v>3.55</v>
      </c>
      <c r="V10">
        <v>4.91</v>
      </c>
      <c r="W10">
        <v>14.67</v>
      </c>
      <c r="X10">
        <v>13.62</v>
      </c>
      <c r="Y10">
        <v>267</v>
      </c>
      <c r="Z10">
        <v>2771</v>
      </c>
      <c r="AA10">
        <v>9.6</v>
      </c>
      <c r="AB10">
        <v>192460847.86734599</v>
      </c>
      <c r="AC10">
        <v>1.46</v>
      </c>
      <c r="AD10" s="3">
        <v>6.31</v>
      </c>
      <c r="AE10">
        <v>8</v>
      </c>
      <c r="AF10">
        <v>3.2060677469742099E-3</v>
      </c>
      <c r="AG10" s="3">
        <v>2.06</v>
      </c>
      <c r="AH10">
        <v>792</v>
      </c>
      <c r="AI10">
        <v>8.2152386599466304E-2</v>
      </c>
      <c r="AJ10">
        <v>18.2935818826804</v>
      </c>
      <c r="AK10">
        <v>1.7525642422218E-4</v>
      </c>
      <c r="AL10">
        <v>44.48</v>
      </c>
      <c r="AM10">
        <v>0.237177586718055</v>
      </c>
      <c r="AN10">
        <v>0</v>
      </c>
      <c r="AO10">
        <v>0.14619883040935699</v>
      </c>
      <c r="AP10">
        <v>4.2162499999999996</v>
      </c>
      <c r="AQ10" s="4">
        <v>8.48010990222433E-6</v>
      </c>
      <c r="AR10" t="s">
        <v>45</v>
      </c>
      <c r="AS10" t="s">
        <v>49</v>
      </c>
    </row>
    <row r="11" spans="1:45">
      <c r="A11" s="1">
        <v>10011</v>
      </c>
      <c r="B11" s="5">
        <v>128613</v>
      </c>
      <c r="C11">
        <v>50472</v>
      </c>
      <c r="D11">
        <v>2115</v>
      </c>
      <c r="E11">
        <v>29128</v>
      </c>
      <c r="F11">
        <v>33579</v>
      </c>
      <c r="G11" s="3">
        <v>32943</v>
      </c>
      <c r="H11">
        <v>6.3</v>
      </c>
      <c r="I11">
        <v>1.79</v>
      </c>
      <c r="J11">
        <v>3.14</v>
      </c>
      <c r="K11">
        <v>2.63</v>
      </c>
      <c r="L11">
        <v>24.96</v>
      </c>
      <c r="M11">
        <v>7.03</v>
      </c>
      <c r="N11">
        <v>3.86</v>
      </c>
      <c r="O11">
        <v>11.3</v>
      </c>
      <c r="P11">
        <v>71.48</v>
      </c>
      <c r="Q11">
        <v>4.72</v>
      </c>
      <c r="R11">
        <v>0</v>
      </c>
      <c r="S11">
        <v>9.17</v>
      </c>
      <c r="T11">
        <v>2755</v>
      </c>
      <c r="U11" s="3">
        <v>3.69</v>
      </c>
      <c r="V11">
        <v>6.92</v>
      </c>
      <c r="W11">
        <v>14.01</v>
      </c>
      <c r="X11">
        <v>12.29</v>
      </c>
      <c r="Y11">
        <v>521</v>
      </c>
      <c r="Z11">
        <v>3829</v>
      </c>
      <c r="AA11">
        <v>13.6</v>
      </c>
      <c r="AB11">
        <v>268472660.64291102</v>
      </c>
      <c r="AC11">
        <v>0.74</v>
      </c>
      <c r="AD11" s="3">
        <v>6.29</v>
      </c>
      <c r="AE11">
        <v>10</v>
      </c>
      <c r="AF11">
        <v>2.9077853198064899E-3</v>
      </c>
      <c r="AG11" s="3">
        <v>1.73</v>
      </c>
      <c r="AH11">
        <v>1032</v>
      </c>
      <c r="AI11">
        <v>7.5863845300364594E-2</v>
      </c>
      <c r="AJ11">
        <v>15.4672067955866</v>
      </c>
      <c r="AK11">
        <v>1.8799679594613E-4</v>
      </c>
      <c r="AL11">
        <v>51.76</v>
      </c>
      <c r="AM11">
        <v>0.19812965604691701</v>
      </c>
      <c r="AN11">
        <v>0</v>
      </c>
      <c r="AO11">
        <v>0.142247510668563</v>
      </c>
      <c r="AP11">
        <v>5.0472000000000001</v>
      </c>
      <c r="AQ11" s="4">
        <v>7.7752637758235908E-6</v>
      </c>
      <c r="AR11" t="s">
        <v>45</v>
      </c>
      <c r="AS11" t="s">
        <v>46</v>
      </c>
    </row>
    <row r="12" spans="1:45">
      <c r="A12" s="1">
        <v>10012</v>
      </c>
      <c r="B12" s="5">
        <v>109037</v>
      </c>
      <c r="C12">
        <v>23411</v>
      </c>
      <c r="D12">
        <v>2280</v>
      </c>
      <c r="E12">
        <v>12041</v>
      </c>
      <c r="F12">
        <v>14756</v>
      </c>
      <c r="G12" s="3">
        <v>14604</v>
      </c>
      <c r="H12">
        <v>4.62</v>
      </c>
      <c r="I12">
        <v>1.2</v>
      </c>
      <c r="J12">
        <v>2.2400000000000002</v>
      </c>
      <c r="K12">
        <v>4.72</v>
      </c>
      <c r="L12">
        <v>28.09</v>
      </c>
      <c r="M12">
        <v>8.61</v>
      </c>
      <c r="N12">
        <v>3.54</v>
      </c>
      <c r="O12">
        <v>6.38</v>
      </c>
      <c r="P12">
        <v>69.760000000000005</v>
      </c>
      <c r="Q12">
        <v>2.5499999999999998</v>
      </c>
      <c r="R12">
        <v>0.11</v>
      </c>
      <c r="S12">
        <v>17.32</v>
      </c>
      <c r="T12">
        <v>984</v>
      </c>
      <c r="U12" s="3">
        <v>5.08</v>
      </c>
      <c r="V12">
        <v>4.5199999999999996</v>
      </c>
      <c r="W12">
        <v>14.54</v>
      </c>
      <c r="X12">
        <v>13.97</v>
      </c>
      <c r="Y12">
        <v>162</v>
      </c>
      <c r="Z12">
        <v>1412</v>
      </c>
      <c r="AA12">
        <v>11.5</v>
      </c>
      <c r="AB12">
        <v>122980330.70295399</v>
      </c>
      <c r="AC12">
        <v>0.47</v>
      </c>
      <c r="AD12" s="3">
        <v>5.46</v>
      </c>
      <c r="AE12">
        <v>5</v>
      </c>
      <c r="AF12">
        <v>2.6023036239499701E-3</v>
      </c>
      <c r="AG12" s="3">
        <v>1.94</v>
      </c>
      <c r="AH12">
        <v>692</v>
      </c>
      <c r="AI12">
        <v>6.0313527828798397E-2</v>
      </c>
      <c r="AJ12">
        <v>13.670161900938099</v>
      </c>
      <c r="AK12">
        <v>1.9036377497265699E-4</v>
      </c>
      <c r="AL12">
        <v>47.62</v>
      </c>
      <c r="AM12">
        <v>0.21357481525778499</v>
      </c>
      <c r="AN12">
        <v>0</v>
      </c>
      <c r="AO12">
        <v>0.116144018583043</v>
      </c>
      <c r="AP12">
        <v>4.6821999999999999</v>
      </c>
      <c r="AQ12" s="4">
        <v>9.1711987673908903E-6</v>
      </c>
      <c r="AR12" t="s">
        <v>45</v>
      </c>
      <c r="AS12" t="s">
        <v>50</v>
      </c>
    </row>
    <row r="13" spans="1:45">
      <c r="A13" s="1">
        <v>10013</v>
      </c>
      <c r="B13" s="5">
        <v>105442</v>
      </c>
      <c r="C13">
        <v>28709</v>
      </c>
      <c r="D13">
        <v>1571</v>
      </c>
      <c r="E13">
        <v>11986</v>
      </c>
      <c r="F13">
        <v>15686</v>
      </c>
      <c r="G13" s="3">
        <v>15346</v>
      </c>
      <c r="H13">
        <v>6.33</v>
      </c>
      <c r="I13">
        <v>0.62</v>
      </c>
      <c r="J13">
        <v>3.37</v>
      </c>
      <c r="K13">
        <v>2.86</v>
      </c>
      <c r="L13">
        <v>31.26</v>
      </c>
      <c r="M13">
        <v>9.67</v>
      </c>
      <c r="N13">
        <v>3.67</v>
      </c>
      <c r="O13">
        <v>6.02</v>
      </c>
      <c r="P13">
        <v>52.39</v>
      </c>
      <c r="Q13">
        <v>3.64</v>
      </c>
      <c r="R13">
        <v>0.21</v>
      </c>
      <c r="S13">
        <v>33.25</v>
      </c>
      <c r="T13">
        <v>908</v>
      </c>
      <c r="U13" s="3">
        <v>4.93</v>
      </c>
      <c r="V13">
        <v>15.58</v>
      </c>
      <c r="W13">
        <v>18.05</v>
      </c>
      <c r="X13">
        <v>11.74</v>
      </c>
      <c r="Y13">
        <v>261</v>
      </c>
      <c r="Z13">
        <v>1999</v>
      </c>
      <c r="AA13">
        <v>13.1</v>
      </c>
      <c r="AB13">
        <v>175588134.409237</v>
      </c>
      <c r="AC13">
        <v>0.76</v>
      </c>
      <c r="AD13" s="3">
        <v>5.85</v>
      </c>
      <c r="AE13">
        <v>14</v>
      </c>
      <c r="AF13">
        <v>1.9000847555992501E-3</v>
      </c>
      <c r="AG13" s="3">
        <v>2.4</v>
      </c>
      <c r="AH13">
        <v>909</v>
      </c>
      <c r="AI13">
        <v>6.9629732836392802E-2</v>
      </c>
      <c r="AJ13">
        <v>11.621175849214699</v>
      </c>
      <c r="AK13">
        <v>1.63501936486715E-4</v>
      </c>
      <c r="AL13">
        <v>42.88</v>
      </c>
      <c r="AM13">
        <v>0.48765195583266602</v>
      </c>
      <c r="AN13">
        <v>0</v>
      </c>
      <c r="AO13">
        <v>0.10341261633919301</v>
      </c>
      <c r="AP13">
        <v>2.0506428571428601</v>
      </c>
      <c r="AQ13" s="4">
        <v>9.4838868761973394E-6</v>
      </c>
      <c r="AR13" t="s">
        <v>45</v>
      </c>
      <c r="AS13" t="s">
        <v>50</v>
      </c>
    </row>
    <row r="14" spans="1:45">
      <c r="A14" s="1">
        <v>10014</v>
      </c>
      <c r="B14" s="5">
        <v>126601</v>
      </c>
      <c r="C14">
        <v>30738</v>
      </c>
      <c r="D14">
        <v>2313</v>
      </c>
      <c r="E14">
        <v>18229</v>
      </c>
      <c r="F14">
        <v>20523</v>
      </c>
      <c r="G14" s="3">
        <v>20338</v>
      </c>
      <c r="H14">
        <v>6.75</v>
      </c>
      <c r="I14">
        <v>1.57</v>
      </c>
      <c r="J14">
        <v>3.71</v>
      </c>
      <c r="K14">
        <v>4.24</v>
      </c>
      <c r="L14">
        <v>20.79</v>
      </c>
      <c r="M14">
        <v>10.47</v>
      </c>
      <c r="N14">
        <v>5.54</v>
      </c>
      <c r="O14">
        <v>6.66</v>
      </c>
      <c r="P14">
        <v>83.89</v>
      </c>
      <c r="Q14">
        <v>1.01</v>
      </c>
      <c r="R14">
        <v>0</v>
      </c>
      <c r="S14">
        <v>5.61</v>
      </c>
      <c r="T14">
        <v>1374</v>
      </c>
      <c r="U14" s="3">
        <v>3.5</v>
      </c>
      <c r="V14">
        <v>3.24</v>
      </c>
      <c r="W14">
        <v>8.7899999999999991</v>
      </c>
      <c r="X14">
        <v>10.23</v>
      </c>
      <c r="Y14">
        <v>299</v>
      </c>
      <c r="Z14">
        <v>2369</v>
      </c>
      <c r="AA14">
        <v>12.6</v>
      </c>
      <c r="AB14">
        <v>190396691.73788801</v>
      </c>
      <c r="AC14">
        <v>1.1399999999999999</v>
      </c>
      <c r="AD14" s="3">
        <v>5.41</v>
      </c>
      <c r="AE14">
        <v>2</v>
      </c>
      <c r="AF14">
        <v>2.1843777408652198E-3</v>
      </c>
      <c r="AG14" s="3">
        <v>1.69</v>
      </c>
      <c r="AH14">
        <v>973</v>
      </c>
      <c r="AI14">
        <v>7.7070726787689503E-2</v>
      </c>
      <c r="AJ14">
        <v>13.530427983818701</v>
      </c>
      <c r="AK14">
        <v>1.6144188073559501E-4</v>
      </c>
      <c r="AL14">
        <v>50.14</v>
      </c>
      <c r="AM14">
        <v>6.5066042032663099E-2</v>
      </c>
      <c r="AN14">
        <v>0</v>
      </c>
      <c r="AO14">
        <v>9.5510983763132801E-2</v>
      </c>
      <c r="AP14">
        <v>15.369</v>
      </c>
      <c r="AQ14" s="4">
        <v>7.8988317627822793E-6</v>
      </c>
      <c r="AR14" t="s">
        <v>45</v>
      </c>
      <c r="AS14" t="s">
        <v>50</v>
      </c>
    </row>
    <row r="15" spans="1:45">
      <c r="A15" s="1">
        <v>10016</v>
      </c>
      <c r="B15" s="5">
        <v>117004</v>
      </c>
      <c r="C15">
        <v>51057</v>
      </c>
      <c r="D15">
        <v>2550</v>
      </c>
      <c r="E15">
        <v>28916</v>
      </c>
      <c r="F15">
        <v>34555</v>
      </c>
      <c r="G15" s="3">
        <v>34235</v>
      </c>
      <c r="H15">
        <v>4.4400000000000004</v>
      </c>
      <c r="I15">
        <v>6.13</v>
      </c>
      <c r="J15">
        <v>3</v>
      </c>
      <c r="K15">
        <v>0.79</v>
      </c>
      <c r="L15">
        <v>44.62</v>
      </c>
      <c r="M15">
        <v>5.93</v>
      </c>
      <c r="N15">
        <v>3.85</v>
      </c>
      <c r="O15">
        <v>6.94</v>
      </c>
      <c r="P15">
        <v>66.27</v>
      </c>
      <c r="Q15">
        <v>3.49</v>
      </c>
      <c r="R15">
        <v>0.06</v>
      </c>
      <c r="S15">
        <v>19.09</v>
      </c>
      <c r="T15">
        <v>2209</v>
      </c>
      <c r="U15" s="3">
        <v>3.45</v>
      </c>
      <c r="V15">
        <v>3.96</v>
      </c>
      <c r="W15">
        <v>12.95</v>
      </c>
      <c r="X15">
        <v>11.14</v>
      </c>
      <c r="Y15">
        <v>686</v>
      </c>
      <c r="Z15">
        <v>5063</v>
      </c>
      <c r="AA15">
        <v>13.5</v>
      </c>
      <c r="AB15">
        <v>322931970.125817</v>
      </c>
      <c r="AC15">
        <v>0.63</v>
      </c>
      <c r="AD15" s="3">
        <v>4.07</v>
      </c>
      <c r="AE15">
        <v>5</v>
      </c>
      <c r="AF15">
        <v>3.43979632190935E-3</v>
      </c>
      <c r="AG15" s="3">
        <v>1.77</v>
      </c>
      <c r="AH15">
        <v>1344</v>
      </c>
      <c r="AI15">
        <v>9.9163679808841096E-2</v>
      </c>
      <c r="AJ15">
        <v>21.756472238198899</v>
      </c>
      <c r="AK15">
        <v>1.5810450721279699E-4</v>
      </c>
      <c r="AL15">
        <v>30.83</v>
      </c>
      <c r="AM15">
        <v>9.7929764772705E-2</v>
      </c>
      <c r="AN15">
        <v>0</v>
      </c>
      <c r="AO15">
        <v>0.168634064080944</v>
      </c>
      <c r="AP15">
        <v>10.211399999999999</v>
      </c>
      <c r="AQ15" s="4">
        <v>8.5467163515777192E-6</v>
      </c>
      <c r="AR15" t="s">
        <v>45</v>
      </c>
      <c r="AS15" t="s">
        <v>49</v>
      </c>
    </row>
    <row r="16" spans="1:45">
      <c r="A16" s="1">
        <v>10017</v>
      </c>
      <c r="B16" s="5">
        <v>127506</v>
      </c>
      <c r="C16">
        <v>15801</v>
      </c>
      <c r="D16">
        <v>2309</v>
      </c>
      <c r="E16">
        <v>9905</v>
      </c>
      <c r="F16">
        <v>10959</v>
      </c>
      <c r="G16" s="3">
        <v>10930</v>
      </c>
      <c r="H16">
        <v>6.38</v>
      </c>
      <c r="I16">
        <v>3.63</v>
      </c>
      <c r="J16">
        <v>1.78</v>
      </c>
      <c r="K16">
        <v>0.74</v>
      </c>
      <c r="L16">
        <v>43.49</v>
      </c>
      <c r="M16">
        <v>8.14</v>
      </c>
      <c r="N16">
        <v>3.01</v>
      </c>
      <c r="O16">
        <v>5.9</v>
      </c>
      <c r="P16">
        <v>68.510000000000005</v>
      </c>
      <c r="Q16">
        <v>2.2400000000000002</v>
      </c>
      <c r="R16">
        <v>0</v>
      </c>
      <c r="S16">
        <v>21.21</v>
      </c>
      <c r="T16">
        <v>1202</v>
      </c>
      <c r="U16" s="3">
        <v>3.87</v>
      </c>
      <c r="V16">
        <v>1.97</v>
      </c>
      <c r="W16">
        <v>10.56</v>
      </c>
      <c r="X16">
        <v>11.92</v>
      </c>
      <c r="Y16">
        <v>143</v>
      </c>
      <c r="Z16">
        <v>1293</v>
      </c>
      <c r="AA16">
        <v>11.1</v>
      </c>
      <c r="AB16">
        <v>98302219.042231798</v>
      </c>
      <c r="AC16">
        <v>1.93</v>
      </c>
      <c r="AD16" s="3">
        <v>5.42</v>
      </c>
      <c r="AE16">
        <v>3</v>
      </c>
      <c r="AF16">
        <v>1.55856407334772E-3</v>
      </c>
      <c r="AG16" s="3">
        <v>1.6</v>
      </c>
      <c r="AH16">
        <v>905</v>
      </c>
      <c r="AI16">
        <v>8.18302639073476E-2</v>
      </c>
      <c r="AJ16">
        <v>9.6962411828100006</v>
      </c>
      <c r="AK16">
        <v>1.6073899606693201E-4</v>
      </c>
      <c r="AL16">
        <v>30.86</v>
      </c>
      <c r="AM16">
        <v>0.18986140117714101</v>
      </c>
      <c r="AN16">
        <v>0</v>
      </c>
      <c r="AO16">
        <v>0.12285012285012301</v>
      </c>
      <c r="AP16">
        <v>5.2670000000000003</v>
      </c>
      <c r="AQ16" s="4">
        <v>7.8427681834580305E-6</v>
      </c>
      <c r="AR16" t="s">
        <v>45</v>
      </c>
      <c r="AS16" t="s">
        <v>49</v>
      </c>
    </row>
    <row r="17" spans="1:45">
      <c r="A17" s="1">
        <v>10018</v>
      </c>
      <c r="B17" s="5">
        <v>108914</v>
      </c>
      <c r="C17">
        <v>9687</v>
      </c>
      <c r="D17">
        <v>3163</v>
      </c>
      <c r="E17">
        <v>5095</v>
      </c>
      <c r="F17">
        <v>6657</v>
      </c>
      <c r="G17" s="3">
        <v>6546</v>
      </c>
      <c r="H17">
        <v>2.52</v>
      </c>
      <c r="I17">
        <v>3.88</v>
      </c>
      <c r="J17">
        <v>2.92</v>
      </c>
      <c r="K17">
        <v>0.79</v>
      </c>
      <c r="L17">
        <v>42.97</v>
      </c>
      <c r="M17">
        <v>5.16</v>
      </c>
      <c r="N17">
        <v>3.8</v>
      </c>
      <c r="O17">
        <v>15.19</v>
      </c>
      <c r="P17">
        <v>47.6</v>
      </c>
      <c r="Q17">
        <v>4.46</v>
      </c>
      <c r="R17">
        <v>0</v>
      </c>
      <c r="S17">
        <v>29.6</v>
      </c>
      <c r="T17">
        <v>154</v>
      </c>
      <c r="U17" s="3">
        <v>6</v>
      </c>
      <c r="V17">
        <v>5.0999999999999996</v>
      </c>
      <c r="W17">
        <v>19.149999999999999</v>
      </c>
      <c r="X17">
        <v>10.95</v>
      </c>
      <c r="Y17">
        <v>204</v>
      </c>
      <c r="Z17">
        <v>1247</v>
      </c>
      <c r="AA17">
        <v>16.399999999999999</v>
      </c>
      <c r="AB17">
        <v>85246917.609755799</v>
      </c>
      <c r="AC17">
        <v>0.56000000000000005</v>
      </c>
      <c r="AD17" s="3">
        <v>5.29</v>
      </c>
      <c r="AE17">
        <v>2</v>
      </c>
      <c r="AF17">
        <v>1.1173219153582899E-3</v>
      </c>
      <c r="AG17" s="3">
        <v>1.9</v>
      </c>
      <c r="AH17">
        <v>2106</v>
      </c>
      <c r="AI17">
        <v>0.12872922473418</v>
      </c>
      <c r="AJ17">
        <v>9.8325848314362592</v>
      </c>
      <c r="AK17">
        <v>1.13634607228208E-4</v>
      </c>
      <c r="AL17">
        <v>38.590000000000003</v>
      </c>
      <c r="AM17">
        <v>0.20646226902033701</v>
      </c>
      <c r="AN17">
        <v>0</v>
      </c>
      <c r="AO17">
        <v>0.193798449612403</v>
      </c>
      <c r="AP17">
        <v>4.8434999999999997</v>
      </c>
      <c r="AQ17" s="4">
        <v>9.1815560901261504E-6</v>
      </c>
      <c r="AR17" t="s">
        <v>45</v>
      </c>
      <c r="AS17" t="s">
        <v>46</v>
      </c>
    </row>
    <row r="18" spans="1:45">
      <c r="A18" s="1">
        <v>10019</v>
      </c>
      <c r="B18" s="5">
        <v>98833</v>
      </c>
      <c r="C18">
        <v>43703</v>
      </c>
      <c r="D18">
        <v>2139</v>
      </c>
      <c r="E18">
        <v>25428</v>
      </c>
      <c r="F18">
        <v>28937</v>
      </c>
      <c r="G18" s="3">
        <v>28653</v>
      </c>
      <c r="H18">
        <v>6.22</v>
      </c>
      <c r="I18">
        <v>4.4000000000000004</v>
      </c>
      <c r="J18">
        <v>2.46</v>
      </c>
      <c r="K18">
        <v>2.38</v>
      </c>
      <c r="L18">
        <v>35.99</v>
      </c>
      <c r="M18">
        <v>7.39</v>
      </c>
      <c r="N18">
        <v>5.63</v>
      </c>
      <c r="O18">
        <v>16.77</v>
      </c>
      <c r="P18">
        <v>56.71</v>
      </c>
      <c r="Q18">
        <v>5.33</v>
      </c>
      <c r="R18">
        <v>0.16</v>
      </c>
      <c r="S18">
        <v>17.28</v>
      </c>
      <c r="T18">
        <v>1885</v>
      </c>
      <c r="U18" s="3">
        <v>4.46</v>
      </c>
      <c r="V18">
        <v>8.81</v>
      </c>
      <c r="W18">
        <v>17.5</v>
      </c>
      <c r="X18">
        <v>11.06</v>
      </c>
      <c r="Y18">
        <v>598</v>
      </c>
      <c r="Z18">
        <v>4008</v>
      </c>
      <c r="AA18">
        <v>14.9</v>
      </c>
      <c r="AB18">
        <v>314184068.859429</v>
      </c>
      <c r="AC18">
        <v>0.76</v>
      </c>
      <c r="AD18" s="3">
        <v>5.68</v>
      </c>
      <c r="AE18">
        <v>12</v>
      </c>
      <c r="AF18">
        <v>2.2582306339542198E-3</v>
      </c>
      <c r="AG18" s="3">
        <v>1.72</v>
      </c>
      <c r="AH18">
        <v>1368</v>
      </c>
      <c r="AI18">
        <v>9.1709951261927103E-2</v>
      </c>
      <c r="AJ18">
        <v>16.234585474652601</v>
      </c>
      <c r="AK18">
        <v>1.3909998733752901E-4</v>
      </c>
      <c r="AL18">
        <v>37.68</v>
      </c>
      <c r="AM18">
        <v>0.27458069240097899</v>
      </c>
      <c r="AN18">
        <v>0</v>
      </c>
      <c r="AO18">
        <v>0.13531799729364</v>
      </c>
      <c r="AP18">
        <v>3.64191666666667</v>
      </c>
      <c r="AQ18" s="4">
        <v>1.0118077969908799E-5</v>
      </c>
      <c r="AR18" t="s">
        <v>45</v>
      </c>
      <c r="AS18" t="s">
        <v>46</v>
      </c>
    </row>
    <row r="19" spans="1:45">
      <c r="A19" s="1">
        <v>10021</v>
      </c>
      <c r="B19" s="5">
        <v>118289</v>
      </c>
      <c r="C19">
        <v>46215</v>
      </c>
      <c r="D19">
        <v>2149</v>
      </c>
      <c r="E19">
        <v>24996</v>
      </c>
      <c r="F19">
        <v>26342</v>
      </c>
      <c r="G19" s="3">
        <v>25695</v>
      </c>
      <c r="H19">
        <v>13.29</v>
      </c>
      <c r="I19">
        <v>6.61</v>
      </c>
      <c r="J19">
        <v>5.93</v>
      </c>
      <c r="K19">
        <v>1.66</v>
      </c>
      <c r="L19">
        <v>26.11</v>
      </c>
      <c r="M19">
        <v>6.88</v>
      </c>
      <c r="N19">
        <v>2.14</v>
      </c>
      <c r="O19">
        <v>7.93</v>
      </c>
      <c r="P19">
        <v>79.290000000000006</v>
      </c>
      <c r="Q19">
        <v>0.57999999999999996</v>
      </c>
      <c r="R19">
        <v>0.34</v>
      </c>
      <c r="S19">
        <v>9.3800000000000008</v>
      </c>
      <c r="T19">
        <v>3144</v>
      </c>
      <c r="U19" s="3">
        <v>4.12</v>
      </c>
      <c r="V19">
        <v>1.64</v>
      </c>
      <c r="W19">
        <v>6.29</v>
      </c>
      <c r="X19">
        <v>18.399999999999999</v>
      </c>
      <c r="Y19">
        <v>561</v>
      </c>
      <c r="Z19">
        <v>4291</v>
      </c>
      <c r="AA19">
        <v>13.1</v>
      </c>
      <c r="AB19">
        <v>361213477.00193202</v>
      </c>
      <c r="AC19">
        <v>3.72</v>
      </c>
      <c r="AD19" s="3">
        <v>4.6500000000000004</v>
      </c>
      <c r="AE19">
        <v>4</v>
      </c>
      <c r="AF19">
        <v>4.3490600892078296E-3</v>
      </c>
      <c r="AG19" s="3">
        <v>1.85</v>
      </c>
      <c r="AH19">
        <v>1214</v>
      </c>
      <c r="AI19">
        <v>9.2848642215730803E-2</v>
      </c>
      <c r="AJ19">
        <v>33.991974824474703</v>
      </c>
      <c r="AK19">
        <v>1.2794373117964501E-4</v>
      </c>
      <c r="AL19">
        <v>36.58</v>
      </c>
      <c r="AM19">
        <v>8.6551985286162494E-2</v>
      </c>
      <c r="AN19">
        <v>0</v>
      </c>
      <c r="AO19">
        <v>0.145348837209302</v>
      </c>
      <c r="AP19">
        <v>11.553750000000001</v>
      </c>
      <c r="AQ19" s="4">
        <v>8.4538714504307197E-6</v>
      </c>
      <c r="AR19" t="s">
        <v>45</v>
      </c>
      <c r="AS19" t="s">
        <v>51</v>
      </c>
    </row>
    <row r="20" spans="1:45">
      <c r="A20" s="1">
        <v>10022</v>
      </c>
      <c r="B20" s="5">
        <v>135363</v>
      </c>
      <c r="C20">
        <v>31125</v>
      </c>
      <c r="D20">
        <v>2514</v>
      </c>
      <c r="E20">
        <v>18049</v>
      </c>
      <c r="F20">
        <v>19791</v>
      </c>
      <c r="G20" s="3">
        <v>19573</v>
      </c>
      <c r="H20">
        <v>7.15</v>
      </c>
      <c r="I20">
        <v>6.31</v>
      </c>
      <c r="J20">
        <v>4.8499999999999996</v>
      </c>
      <c r="K20">
        <v>0.54</v>
      </c>
      <c r="L20">
        <v>38.229999999999997</v>
      </c>
      <c r="M20">
        <v>9.5399999999999991</v>
      </c>
      <c r="N20">
        <v>2.52</v>
      </c>
      <c r="O20">
        <v>5.42</v>
      </c>
      <c r="P20">
        <v>78.78</v>
      </c>
      <c r="Q20">
        <v>1.2</v>
      </c>
      <c r="R20">
        <v>0.2</v>
      </c>
      <c r="S20">
        <v>12.21</v>
      </c>
      <c r="T20">
        <v>2905</v>
      </c>
      <c r="U20" s="3">
        <v>1.36</v>
      </c>
      <c r="V20">
        <v>0.77</v>
      </c>
      <c r="W20">
        <v>5.81</v>
      </c>
      <c r="X20">
        <v>12.7</v>
      </c>
      <c r="Y20">
        <v>338</v>
      </c>
      <c r="Z20">
        <v>2804</v>
      </c>
      <c r="AA20">
        <v>12.1</v>
      </c>
      <c r="AB20">
        <v>304400380.95789701</v>
      </c>
      <c r="AC20">
        <v>1.4</v>
      </c>
      <c r="AD20" s="3">
        <v>5.78</v>
      </c>
      <c r="AE20">
        <v>4</v>
      </c>
      <c r="AF20">
        <v>2.5265935641641301E-3</v>
      </c>
      <c r="AG20" s="3">
        <v>1.72</v>
      </c>
      <c r="AH20">
        <v>1086</v>
      </c>
      <c r="AI20">
        <v>9.0088353413654607E-2</v>
      </c>
      <c r="AJ20">
        <v>24.709913042805901</v>
      </c>
      <c r="AK20">
        <v>1.0225020054854999E-4</v>
      </c>
      <c r="AL20">
        <v>30.53</v>
      </c>
      <c r="AM20">
        <v>0.1285140562249</v>
      </c>
      <c r="AN20">
        <v>0</v>
      </c>
      <c r="AO20">
        <v>0.10482180293501001</v>
      </c>
      <c r="AP20">
        <v>7.78125</v>
      </c>
      <c r="AQ20" s="4">
        <v>7.3875431247829898E-6</v>
      </c>
      <c r="AR20" t="s">
        <v>45</v>
      </c>
      <c r="AS20" t="s">
        <v>49</v>
      </c>
    </row>
    <row r="21" spans="1:45">
      <c r="A21" s="1">
        <v>10023</v>
      </c>
      <c r="B21" s="5">
        <v>130452</v>
      </c>
      <c r="C21">
        <v>62435</v>
      </c>
      <c r="D21">
        <v>2321</v>
      </c>
      <c r="E21">
        <v>33693</v>
      </c>
      <c r="F21">
        <v>35596</v>
      </c>
      <c r="G21" s="3">
        <v>34818</v>
      </c>
      <c r="H21">
        <v>7.96</v>
      </c>
      <c r="I21">
        <v>5.59</v>
      </c>
      <c r="J21">
        <v>4.58</v>
      </c>
      <c r="K21">
        <v>2.62</v>
      </c>
      <c r="L21">
        <v>17.55</v>
      </c>
      <c r="M21">
        <v>8.99</v>
      </c>
      <c r="N21">
        <v>4.68</v>
      </c>
      <c r="O21">
        <v>10.51</v>
      </c>
      <c r="P21">
        <v>72.459999999999994</v>
      </c>
      <c r="Q21">
        <v>3.76</v>
      </c>
      <c r="R21">
        <v>0.08</v>
      </c>
      <c r="S21">
        <v>10.63</v>
      </c>
      <c r="T21">
        <v>4502</v>
      </c>
      <c r="U21" s="3">
        <v>2.93</v>
      </c>
      <c r="V21">
        <v>3.66</v>
      </c>
      <c r="W21">
        <v>11.28</v>
      </c>
      <c r="X21">
        <v>14.48</v>
      </c>
      <c r="Y21">
        <v>558</v>
      </c>
      <c r="Z21">
        <v>4722</v>
      </c>
      <c r="AA21">
        <v>11.8</v>
      </c>
      <c r="AB21">
        <v>359870115.45185399</v>
      </c>
      <c r="AC21">
        <v>1.54</v>
      </c>
      <c r="AD21" s="3">
        <v>8.1999999999999993</v>
      </c>
      <c r="AE21">
        <v>4</v>
      </c>
      <c r="AF21">
        <v>4.5442840425359097E-3</v>
      </c>
      <c r="AG21" s="3">
        <v>1.85</v>
      </c>
      <c r="AH21">
        <v>894</v>
      </c>
      <c r="AI21">
        <v>7.5630655882117398E-2</v>
      </c>
      <c r="AJ21">
        <v>26.1928729564093</v>
      </c>
      <c r="AK21">
        <v>1.73493150220619E-4</v>
      </c>
      <c r="AL21">
        <v>47.22</v>
      </c>
      <c r="AM21">
        <v>6.4066629294466201E-2</v>
      </c>
      <c r="AN21">
        <v>0</v>
      </c>
      <c r="AO21">
        <v>0.111234705228031</v>
      </c>
      <c r="AP21">
        <v>15.608750000000001</v>
      </c>
      <c r="AQ21" s="4">
        <v>7.6656548002330396E-6</v>
      </c>
      <c r="AR21" t="s">
        <v>45</v>
      </c>
      <c r="AS21" t="s">
        <v>52</v>
      </c>
    </row>
    <row r="22" spans="1:45">
      <c r="A22" s="1">
        <v>10024</v>
      </c>
      <c r="B22" s="5">
        <v>131668</v>
      </c>
      <c r="C22">
        <v>59001</v>
      </c>
      <c r="D22">
        <v>2174</v>
      </c>
      <c r="E22">
        <v>28751</v>
      </c>
      <c r="F22">
        <v>34684</v>
      </c>
      <c r="G22" s="3">
        <v>33932</v>
      </c>
      <c r="H22">
        <v>6.37</v>
      </c>
      <c r="I22">
        <v>5.9</v>
      </c>
      <c r="J22">
        <v>4.1500000000000004</v>
      </c>
      <c r="K22">
        <v>1.86</v>
      </c>
      <c r="L22">
        <v>8.4499999999999993</v>
      </c>
      <c r="M22">
        <v>10.38</v>
      </c>
      <c r="N22">
        <v>2.67</v>
      </c>
      <c r="O22">
        <v>10.88</v>
      </c>
      <c r="P22">
        <v>76.790000000000006</v>
      </c>
      <c r="Q22">
        <v>2.93</v>
      </c>
      <c r="R22">
        <v>0</v>
      </c>
      <c r="S22">
        <v>7.24</v>
      </c>
      <c r="T22">
        <v>3624</v>
      </c>
      <c r="U22" s="3">
        <v>3.66</v>
      </c>
      <c r="V22">
        <v>4.54</v>
      </c>
      <c r="W22">
        <v>11.54</v>
      </c>
      <c r="X22">
        <v>14.89</v>
      </c>
      <c r="Y22">
        <v>691</v>
      </c>
      <c r="Z22">
        <v>4880</v>
      </c>
      <c r="AA22">
        <v>14.2</v>
      </c>
      <c r="AB22">
        <v>402726477.74536198</v>
      </c>
      <c r="AC22">
        <v>0.84</v>
      </c>
      <c r="AD22" s="3">
        <v>9.81</v>
      </c>
      <c r="AE22">
        <v>5</v>
      </c>
      <c r="AF22">
        <v>2.4848594604148901E-3</v>
      </c>
      <c r="AG22" s="3">
        <v>2.0499999999999998</v>
      </c>
      <c r="AH22">
        <v>1171</v>
      </c>
      <c r="AI22">
        <v>8.2710462534533305E-2</v>
      </c>
      <c r="AJ22">
        <v>16.961046392181998</v>
      </c>
      <c r="AK22">
        <v>1.46503900936222E-4</v>
      </c>
      <c r="AL22">
        <v>59.79</v>
      </c>
      <c r="AM22">
        <v>8.4744326367349701E-2</v>
      </c>
      <c r="AN22">
        <v>0</v>
      </c>
      <c r="AO22">
        <v>9.6339113680154104E-2</v>
      </c>
      <c r="AP22">
        <v>11.8002</v>
      </c>
      <c r="AQ22" s="4">
        <v>7.5948597988881098E-6</v>
      </c>
      <c r="AR22" t="s">
        <v>45</v>
      </c>
      <c r="AS22" t="s">
        <v>52</v>
      </c>
    </row>
    <row r="23" spans="1:45">
      <c r="A23" s="1">
        <v>10025</v>
      </c>
      <c r="B23" s="5">
        <v>85930</v>
      </c>
      <c r="C23">
        <v>92805</v>
      </c>
      <c r="D23">
        <v>1531</v>
      </c>
      <c r="E23">
        <v>41910</v>
      </c>
      <c r="F23">
        <v>47943</v>
      </c>
      <c r="G23" s="3">
        <v>46587</v>
      </c>
      <c r="H23">
        <v>8.08</v>
      </c>
      <c r="I23">
        <v>4.7300000000000004</v>
      </c>
      <c r="J23">
        <v>2.36</v>
      </c>
      <c r="K23">
        <v>1.72</v>
      </c>
      <c r="L23">
        <v>11.27</v>
      </c>
      <c r="M23">
        <v>9.73</v>
      </c>
      <c r="N23">
        <v>7.16</v>
      </c>
      <c r="O23">
        <v>23.42</v>
      </c>
      <c r="P23">
        <v>54.6</v>
      </c>
      <c r="Q23">
        <v>9.91</v>
      </c>
      <c r="R23">
        <v>0.05</v>
      </c>
      <c r="S23">
        <v>8.91</v>
      </c>
      <c r="T23">
        <v>4654</v>
      </c>
      <c r="U23" s="3">
        <v>4.33</v>
      </c>
      <c r="V23">
        <v>12.48</v>
      </c>
      <c r="W23">
        <v>20.38</v>
      </c>
      <c r="X23">
        <v>19.309999999999999</v>
      </c>
      <c r="Y23">
        <v>1338</v>
      </c>
      <c r="Z23">
        <v>8539</v>
      </c>
      <c r="AA23">
        <v>15.7</v>
      </c>
      <c r="AB23">
        <v>446473227.39850998</v>
      </c>
      <c r="AC23">
        <v>1.48</v>
      </c>
      <c r="AD23" s="3">
        <v>11.25</v>
      </c>
      <c r="AE23">
        <v>10</v>
      </c>
      <c r="AF23">
        <v>4.4306281222776297E-3</v>
      </c>
      <c r="AG23" s="3">
        <v>2.21</v>
      </c>
      <c r="AH23">
        <v>1442</v>
      </c>
      <c r="AI23">
        <v>9.2010128764613994E-2</v>
      </c>
      <c r="AJ23">
        <v>21.3151967798707</v>
      </c>
      <c r="AK23">
        <v>2.0786240765376199E-4</v>
      </c>
      <c r="AL23">
        <v>59.99</v>
      </c>
      <c r="AM23">
        <v>0.107752815042293</v>
      </c>
      <c r="AN23">
        <v>0</v>
      </c>
      <c r="AO23">
        <v>0.10277492291880801</v>
      </c>
      <c r="AP23">
        <v>9.2805</v>
      </c>
      <c r="AQ23" s="4">
        <v>1.16373792621902E-5</v>
      </c>
      <c r="AR23" t="s">
        <v>45</v>
      </c>
      <c r="AS23" t="s">
        <v>52</v>
      </c>
    </row>
    <row r="24" spans="1:45">
      <c r="A24" s="1">
        <v>10026</v>
      </c>
      <c r="B24" s="5">
        <v>58884</v>
      </c>
      <c r="C24">
        <v>39363</v>
      </c>
      <c r="D24">
        <v>1163</v>
      </c>
      <c r="E24">
        <v>15458</v>
      </c>
      <c r="F24">
        <v>19622</v>
      </c>
      <c r="G24" s="3">
        <v>19310</v>
      </c>
      <c r="H24">
        <v>6.42</v>
      </c>
      <c r="I24">
        <v>7.02</v>
      </c>
      <c r="J24">
        <v>1.23</v>
      </c>
      <c r="K24">
        <v>1.0900000000000001</v>
      </c>
      <c r="L24">
        <v>6.25</v>
      </c>
      <c r="M24">
        <v>5.45</v>
      </c>
      <c r="N24">
        <v>7.5</v>
      </c>
      <c r="O24">
        <v>21.31</v>
      </c>
      <c r="P24">
        <v>19.670000000000002</v>
      </c>
      <c r="Q24">
        <v>50.29</v>
      </c>
      <c r="R24">
        <v>0.05</v>
      </c>
      <c r="S24">
        <v>5.86</v>
      </c>
      <c r="T24">
        <v>555</v>
      </c>
      <c r="U24" s="3">
        <v>5.85</v>
      </c>
      <c r="V24">
        <v>14.53</v>
      </c>
      <c r="W24">
        <v>32.299999999999997</v>
      </c>
      <c r="X24">
        <v>20.92</v>
      </c>
      <c r="Y24">
        <v>639</v>
      </c>
      <c r="Z24">
        <v>3141</v>
      </c>
      <c r="AA24">
        <v>20.3</v>
      </c>
      <c r="AB24">
        <v>142435796.36646399</v>
      </c>
      <c r="AC24">
        <v>1.65</v>
      </c>
      <c r="AD24" s="3">
        <v>15.15</v>
      </c>
      <c r="AE24">
        <v>4</v>
      </c>
      <c r="AF24">
        <v>4.2392860104456904E-3</v>
      </c>
      <c r="AG24" s="3">
        <v>2.5499999999999998</v>
      </c>
      <c r="AH24">
        <v>1623</v>
      </c>
      <c r="AI24">
        <v>7.9795747275360096E-2</v>
      </c>
      <c r="AJ24">
        <v>15.3399405259518</v>
      </c>
      <c r="AK24">
        <v>2.7635609168586702E-4</v>
      </c>
      <c r="AL24">
        <v>70.69</v>
      </c>
      <c r="AM24">
        <v>0.10161827096511999</v>
      </c>
      <c r="AN24">
        <v>0</v>
      </c>
      <c r="AO24">
        <v>0.18348623853210999</v>
      </c>
      <c r="AP24">
        <v>9.8407499999999999</v>
      </c>
      <c r="AQ24" s="4">
        <v>1.69825419468786E-5</v>
      </c>
      <c r="AR24" t="s">
        <v>45</v>
      </c>
      <c r="AS24" t="s">
        <v>53</v>
      </c>
    </row>
    <row r="25" spans="1:45">
      <c r="A25" s="1">
        <v>10027</v>
      </c>
      <c r="B25" s="5">
        <v>46113</v>
      </c>
      <c r="C25">
        <v>64548</v>
      </c>
      <c r="D25">
        <v>1193</v>
      </c>
      <c r="E25">
        <v>23811</v>
      </c>
      <c r="F25">
        <v>27326</v>
      </c>
      <c r="G25" s="3">
        <v>26789</v>
      </c>
      <c r="H25">
        <v>9.89</v>
      </c>
      <c r="I25">
        <v>6.3</v>
      </c>
      <c r="J25">
        <v>0.81</v>
      </c>
      <c r="K25">
        <v>1.66</v>
      </c>
      <c r="L25">
        <v>14.93</v>
      </c>
      <c r="M25">
        <v>6.85</v>
      </c>
      <c r="N25">
        <v>5.95</v>
      </c>
      <c r="O25">
        <v>25.45</v>
      </c>
      <c r="P25">
        <v>25.09</v>
      </c>
      <c r="Q25">
        <v>36.75</v>
      </c>
      <c r="R25">
        <v>0.13</v>
      </c>
      <c r="S25">
        <v>9.48</v>
      </c>
      <c r="T25">
        <v>994</v>
      </c>
      <c r="U25" s="3">
        <v>7.32</v>
      </c>
      <c r="V25">
        <v>12.25</v>
      </c>
      <c r="W25">
        <v>32.770000000000003</v>
      </c>
      <c r="X25">
        <v>22.24</v>
      </c>
      <c r="Y25">
        <v>1026</v>
      </c>
      <c r="Z25">
        <v>4767</v>
      </c>
      <c r="AA25">
        <v>21.5</v>
      </c>
      <c r="AB25">
        <v>302125622.98892099</v>
      </c>
      <c r="AC25">
        <v>2.7</v>
      </c>
      <c r="AD25" s="3">
        <v>12</v>
      </c>
      <c r="AE25">
        <v>9</v>
      </c>
      <c r="AF25">
        <v>2.6561862065895398E-3</v>
      </c>
      <c r="AG25" s="3">
        <v>2.71</v>
      </c>
      <c r="AH25">
        <v>1590</v>
      </c>
      <c r="AI25">
        <v>7.3852017103550799E-2</v>
      </c>
      <c r="AJ25">
        <v>12.4326379196945</v>
      </c>
      <c r="AK25">
        <v>2.13646228881312E-4</v>
      </c>
      <c r="AL25">
        <v>57.42</v>
      </c>
      <c r="AM25">
        <v>0.139431121026213</v>
      </c>
      <c r="AN25">
        <v>0</v>
      </c>
      <c r="AO25">
        <v>0.145985401459854</v>
      </c>
      <c r="AP25">
        <v>7.1719999999999997</v>
      </c>
      <c r="AQ25" s="4">
        <v>2.1685858651573298E-5</v>
      </c>
      <c r="AR25" t="s">
        <v>45</v>
      </c>
      <c r="AS25" t="s">
        <v>53</v>
      </c>
    </row>
    <row r="26" spans="1:45">
      <c r="A26" s="1">
        <v>10028</v>
      </c>
      <c r="B26" s="5">
        <v>125140</v>
      </c>
      <c r="C26">
        <v>47793</v>
      </c>
      <c r="D26">
        <v>2329</v>
      </c>
      <c r="E26">
        <v>25318</v>
      </c>
      <c r="F26">
        <v>30805</v>
      </c>
      <c r="G26" s="3">
        <v>30326</v>
      </c>
      <c r="H26">
        <v>8.14</v>
      </c>
      <c r="I26">
        <v>11.95</v>
      </c>
      <c r="J26">
        <v>4.75</v>
      </c>
      <c r="K26">
        <v>1.5</v>
      </c>
      <c r="L26">
        <v>15.71</v>
      </c>
      <c r="M26">
        <v>6.65</v>
      </c>
      <c r="N26">
        <v>2.67</v>
      </c>
      <c r="O26">
        <v>7.39</v>
      </c>
      <c r="P26">
        <v>80.95</v>
      </c>
      <c r="Q26">
        <v>0.82</v>
      </c>
      <c r="R26">
        <v>0.02</v>
      </c>
      <c r="S26">
        <v>9.43</v>
      </c>
      <c r="T26">
        <v>3160</v>
      </c>
      <c r="U26" s="3">
        <v>3.06</v>
      </c>
      <c r="V26">
        <v>1.36</v>
      </c>
      <c r="W26">
        <v>6.99</v>
      </c>
      <c r="X26">
        <v>14.05</v>
      </c>
      <c r="Y26">
        <v>468</v>
      </c>
      <c r="Z26">
        <v>3707</v>
      </c>
      <c r="AA26">
        <v>12.6</v>
      </c>
      <c r="AB26">
        <v>355619452.82464701</v>
      </c>
      <c r="AC26">
        <v>1.65</v>
      </c>
      <c r="AD26" s="3">
        <v>7.54</v>
      </c>
      <c r="AE26">
        <v>6</v>
      </c>
      <c r="AF26">
        <v>5.4568210891567104E-3</v>
      </c>
      <c r="AG26" s="3">
        <v>1.89</v>
      </c>
      <c r="AH26">
        <v>979</v>
      </c>
      <c r="AI26">
        <v>7.7563659950201896E-2</v>
      </c>
      <c r="AJ26">
        <v>40.603262609334102</v>
      </c>
      <c r="AK26">
        <v>1.3439366047156699E-4</v>
      </c>
      <c r="AL26">
        <v>49.08</v>
      </c>
      <c r="AM26">
        <v>0.125541397275752</v>
      </c>
      <c r="AN26">
        <v>0</v>
      </c>
      <c r="AO26">
        <v>0.150375939849624</v>
      </c>
      <c r="AP26">
        <v>7.9654999999999996</v>
      </c>
      <c r="AQ26" s="4">
        <v>7.9910500239731503E-6</v>
      </c>
      <c r="AR26" t="s">
        <v>45</v>
      </c>
      <c r="AS26" t="s">
        <v>51</v>
      </c>
    </row>
    <row r="27" spans="1:45">
      <c r="A27" s="1">
        <v>10029</v>
      </c>
      <c r="B27" s="5">
        <v>34016</v>
      </c>
      <c r="C27">
        <v>79597</v>
      </c>
      <c r="D27">
        <v>923</v>
      </c>
      <c r="E27">
        <v>31690</v>
      </c>
      <c r="F27">
        <v>32257</v>
      </c>
      <c r="G27" s="3">
        <v>31643</v>
      </c>
      <c r="H27">
        <v>7.29</v>
      </c>
      <c r="I27">
        <v>11.75</v>
      </c>
      <c r="J27">
        <v>0.93</v>
      </c>
      <c r="K27">
        <v>1.1499999999999999</v>
      </c>
      <c r="L27">
        <v>15.78</v>
      </c>
      <c r="M27">
        <v>4.22</v>
      </c>
      <c r="N27">
        <v>12.07</v>
      </c>
      <c r="O27">
        <v>47.89</v>
      </c>
      <c r="P27">
        <v>15.47</v>
      </c>
      <c r="Q27">
        <v>25.83</v>
      </c>
      <c r="R27">
        <v>0.05</v>
      </c>
      <c r="S27">
        <v>9.2899999999999991</v>
      </c>
      <c r="T27">
        <v>814</v>
      </c>
      <c r="U27" s="3">
        <v>7.4</v>
      </c>
      <c r="V27">
        <v>33.9</v>
      </c>
      <c r="W27">
        <v>45.35</v>
      </c>
      <c r="X27">
        <v>20.87</v>
      </c>
      <c r="Y27">
        <v>1812</v>
      </c>
      <c r="Z27">
        <v>7494</v>
      </c>
      <c r="AA27">
        <v>24.2</v>
      </c>
      <c r="AB27">
        <v>390235304.15522701</v>
      </c>
      <c r="AC27">
        <v>1.93</v>
      </c>
      <c r="AD27" s="3">
        <v>13.14</v>
      </c>
      <c r="AE27">
        <v>9</v>
      </c>
      <c r="AF27">
        <v>3.52212050265424E-3</v>
      </c>
      <c r="AG27" s="3">
        <v>2.5099999999999998</v>
      </c>
      <c r="AH27">
        <v>2276</v>
      </c>
      <c r="AI27">
        <v>9.41492769828009E-2</v>
      </c>
      <c r="AJ27">
        <v>17.267683023539099</v>
      </c>
      <c r="AK27">
        <v>2.0397180663166801E-4</v>
      </c>
      <c r="AL27">
        <v>56.73</v>
      </c>
      <c r="AM27">
        <v>0.113069588049801</v>
      </c>
      <c r="AN27">
        <v>0</v>
      </c>
      <c r="AO27">
        <v>0.23696682464454999</v>
      </c>
      <c r="AP27">
        <v>8.8441111111111095</v>
      </c>
      <c r="AQ27" s="4">
        <v>2.93979303857008E-5</v>
      </c>
      <c r="AR27" t="s">
        <v>45</v>
      </c>
      <c r="AS27" t="s">
        <v>54</v>
      </c>
    </row>
    <row r="28" spans="1:45">
      <c r="A28" s="1">
        <v>10030</v>
      </c>
      <c r="B28" s="5">
        <v>37232</v>
      </c>
      <c r="C28">
        <v>29882</v>
      </c>
      <c r="D28">
        <v>988</v>
      </c>
      <c r="E28">
        <v>12736</v>
      </c>
      <c r="F28">
        <v>14041</v>
      </c>
      <c r="G28" s="3">
        <v>13617</v>
      </c>
      <c r="H28">
        <v>11.13</v>
      </c>
      <c r="I28">
        <v>9.11</v>
      </c>
      <c r="J28">
        <v>0.28999999999999998</v>
      </c>
      <c r="K28">
        <v>0.4</v>
      </c>
      <c r="L28">
        <v>9.1</v>
      </c>
      <c r="M28">
        <v>4.95</v>
      </c>
      <c r="N28">
        <v>14.13</v>
      </c>
      <c r="O28">
        <v>25.62</v>
      </c>
      <c r="P28">
        <v>10.77</v>
      </c>
      <c r="Q28">
        <v>57.22</v>
      </c>
      <c r="R28">
        <v>7.0000000000000007E-2</v>
      </c>
      <c r="S28">
        <v>1.79</v>
      </c>
      <c r="T28">
        <v>417</v>
      </c>
      <c r="U28" s="3">
        <v>8.26</v>
      </c>
      <c r="V28">
        <v>33.520000000000003</v>
      </c>
      <c r="W28">
        <v>40.85</v>
      </c>
      <c r="X28">
        <v>22.08</v>
      </c>
      <c r="Y28">
        <v>500</v>
      </c>
      <c r="Z28">
        <v>2257</v>
      </c>
      <c r="AA28">
        <v>22.2</v>
      </c>
      <c r="AB28">
        <v>121555659.46523599</v>
      </c>
      <c r="AC28">
        <v>3.31</v>
      </c>
      <c r="AD28" s="3">
        <v>13.27</v>
      </c>
      <c r="AE28">
        <v>3</v>
      </c>
      <c r="AF28">
        <v>3.8893438590201601E-3</v>
      </c>
      <c r="AG28" s="3">
        <v>2.35</v>
      </c>
      <c r="AH28">
        <v>1673</v>
      </c>
      <c r="AI28">
        <v>7.5530419650625805E-2</v>
      </c>
      <c r="AJ28">
        <v>15.821288992378699</v>
      </c>
      <c r="AK28">
        <v>2.45829771575103E-4</v>
      </c>
      <c r="AL28">
        <v>61.49</v>
      </c>
      <c r="AM28">
        <v>0.100394886553778</v>
      </c>
      <c r="AN28">
        <v>0</v>
      </c>
      <c r="AO28">
        <v>0.20202020202020199</v>
      </c>
      <c r="AP28">
        <v>9.9606666666666701</v>
      </c>
      <c r="AQ28" s="4">
        <v>2.6858616244091102E-5</v>
      </c>
      <c r="AR28" t="s">
        <v>45</v>
      </c>
      <c r="AS28" t="s">
        <v>53</v>
      </c>
    </row>
    <row r="29" spans="1:45">
      <c r="A29" s="1">
        <v>10031</v>
      </c>
      <c r="B29" s="5">
        <v>49891</v>
      </c>
      <c r="C29">
        <v>60254</v>
      </c>
      <c r="D29">
        <v>1365</v>
      </c>
      <c r="E29">
        <v>21959</v>
      </c>
      <c r="F29">
        <v>33604</v>
      </c>
      <c r="G29" s="3">
        <v>32650</v>
      </c>
      <c r="H29">
        <v>8</v>
      </c>
      <c r="I29">
        <v>7.08</v>
      </c>
      <c r="J29">
        <v>0.64</v>
      </c>
      <c r="K29">
        <v>1.31</v>
      </c>
      <c r="L29">
        <v>5.37</v>
      </c>
      <c r="M29">
        <v>5.59</v>
      </c>
      <c r="N29">
        <v>7.38</v>
      </c>
      <c r="O29">
        <v>51.37</v>
      </c>
      <c r="P29">
        <v>17.399999999999999</v>
      </c>
      <c r="Q29">
        <v>23.72</v>
      </c>
      <c r="R29">
        <v>0.1</v>
      </c>
      <c r="S29">
        <v>3.78</v>
      </c>
      <c r="T29">
        <v>861</v>
      </c>
      <c r="U29" s="3">
        <v>12.2</v>
      </c>
      <c r="V29">
        <v>27.67</v>
      </c>
      <c r="W29">
        <v>36.590000000000003</v>
      </c>
      <c r="X29">
        <v>18.79</v>
      </c>
      <c r="Y29">
        <v>1312</v>
      </c>
      <c r="Z29">
        <v>5630</v>
      </c>
      <c r="AA29">
        <v>23.3</v>
      </c>
      <c r="AB29">
        <v>223299127.628236</v>
      </c>
      <c r="AC29">
        <v>1.87</v>
      </c>
      <c r="AD29" s="3">
        <v>13.23</v>
      </c>
      <c r="AE29">
        <v>5</v>
      </c>
      <c r="AF29">
        <v>3.3346113778116001E-3</v>
      </c>
      <c r="AG29" s="3">
        <v>2.74</v>
      </c>
      <c r="AH29">
        <v>2177</v>
      </c>
      <c r="AI29">
        <v>9.3437780064394099E-2</v>
      </c>
      <c r="AJ29">
        <v>12.357948213305701</v>
      </c>
      <c r="AK29">
        <v>2.6983535780003098E-4</v>
      </c>
      <c r="AL29">
        <v>70.099999999999994</v>
      </c>
      <c r="AM29">
        <v>8.2982042685962806E-2</v>
      </c>
      <c r="AN29">
        <v>0</v>
      </c>
      <c r="AO29">
        <v>0.17889087656529501</v>
      </c>
      <c r="AP29">
        <v>12.050800000000001</v>
      </c>
      <c r="AQ29" s="4">
        <v>2.00436952556573E-5</v>
      </c>
      <c r="AR29" t="s">
        <v>45</v>
      </c>
      <c r="AS29" t="s">
        <v>55</v>
      </c>
    </row>
    <row r="30" spans="1:45">
      <c r="A30" s="1">
        <v>10032</v>
      </c>
      <c r="B30" s="5">
        <v>50391</v>
      </c>
      <c r="C30">
        <v>64264</v>
      </c>
      <c r="D30">
        <v>1219</v>
      </c>
      <c r="E30">
        <v>21222</v>
      </c>
      <c r="F30">
        <v>34416</v>
      </c>
      <c r="G30" s="3">
        <v>33329</v>
      </c>
      <c r="H30">
        <v>10.62</v>
      </c>
      <c r="I30">
        <v>6.58</v>
      </c>
      <c r="J30">
        <v>0.71</v>
      </c>
      <c r="K30">
        <v>2.1800000000000002</v>
      </c>
      <c r="L30">
        <v>13.3</v>
      </c>
      <c r="M30">
        <v>5.34</v>
      </c>
      <c r="N30">
        <v>9.31</v>
      </c>
      <c r="O30">
        <v>66.28</v>
      </c>
      <c r="P30">
        <v>14.06</v>
      </c>
      <c r="Q30">
        <v>13.6</v>
      </c>
      <c r="R30">
        <v>0.11</v>
      </c>
      <c r="S30">
        <v>4.49</v>
      </c>
      <c r="T30">
        <v>1240</v>
      </c>
      <c r="U30" s="3">
        <v>13.33</v>
      </c>
      <c r="V30">
        <v>32.9</v>
      </c>
      <c r="W30">
        <v>36.25</v>
      </c>
      <c r="X30">
        <v>22.68</v>
      </c>
      <c r="Y30">
        <v>1511</v>
      </c>
      <c r="Z30">
        <v>6281</v>
      </c>
      <c r="AA30">
        <v>24.1</v>
      </c>
      <c r="AB30">
        <v>248391655.435619</v>
      </c>
      <c r="AC30">
        <v>2.36</v>
      </c>
      <c r="AD30" s="3">
        <v>12.5</v>
      </c>
      <c r="AE30">
        <v>4</v>
      </c>
      <c r="AF30">
        <v>3.5316608027317702E-3</v>
      </c>
      <c r="AG30" s="3">
        <v>3.03</v>
      </c>
      <c r="AH30">
        <v>2351</v>
      </c>
      <c r="AI30">
        <v>9.7737457985808504E-2</v>
      </c>
      <c r="AJ30">
        <v>13.6504897489672</v>
      </c>
      <c r="AK30">
        <v>2.5872044649526003E-4</v>
      </c>
      <c r="AL30">
        <v>59.07</v>
      </c>
      <c r="AM30">
        <v>6.2243246607743101E-2</v>
      </c>
      <c r="AN30">
        <v>0</v>
      </c>
      <c r="AO30">
        <v>0.18726591760299599</v>
      </c>
      <c r="AP30">
        <v>16.065999999999999</v>
      </c>
      <c r="AQ30" s="4">
        <v>1.98448135579766E-5</v>
      </c>
      <c r="AR30" t="s">
        <v>45</v>
      </c>
      <c r="AS30" t="s">
        <v>55</v>
      </c>
    </row>
    <row r="31" spans="1:45">
      <c r="A31" s="1">
        <v>10033</v>
      </c>
      <c r="B31" s="5">
        <v>58614</v>
      </c>
      <c r="C31">
        <v>59607</v>
      </c>
      <c r="D31">
        <v>1412</v>
      </c>
      <c r="E31">
        <v>19652</v>
      </c>
      <c r="F31">
        <v>30019</v>
      </c>
      <c r="G31" s="3">
        <v>29082</v>
      </c>
      <c r="H31">
        <v>14.1</v>
      </c>
      <c r="I31">
        <v>9.8800000000000008</v>
      </c>
      <c r="J31">
        <v>0.56999999999999995</v>
      </c>
      <c r="K31">
        <v>0.62</v>
      </c>
      <c r="L31">
        <v>10.36</v>
      </c>
      <c r="M31">
        <v>4.92</v>
      </c>
      <c r="N31">
        <v>10.68</v>
      </c>
      <c r="O31">
        <v>68.52</v>
      </c>
      <c r="P31">
        <v>23.64</v>
      </c>
      <c r="Q31">
        <v>4.1100000000000003</v>
      </c>
      <c r="R31">
        <v>0.03</v>
      </c>
      <c r="S31">
        <v>2.08</v>
      </c>
      <c r="T31">
        <v>1056</v>
      </c>
      <c r="U31" s="3">
        <v>8.2200000000000006</v>
      </c>
      <c r="V31">
        <v>29.43</v>
      </c>
      <c r="W31">
        <v>30.19</v>
      </c>
      <c r="X31">
        <v>22.13</v>
      </c>
      <c r="Y31">
        <v>1344</v>
      </c>
      <c r="Z31">
        <v>5648</v>
      </c>
      <c r="AA31">
        <v>23.8</v>
      </c>
      <c r="AB31">
        <v>228081906.74290699</v>
      </c>
      <c r="AC31">
        <v>2.91</v>
      </c>
      <c r="AD31" s="3">
        <v>13.51</v>
      </c>
      <c r="AE31">
        <v>7</v>
      </c>
      <c r="AF31">
        <v>3.5919602568523102E-3</v>
      </c>
      <c r="AG31" s="3">
        <v>3.03</v>
      </c>
      <c r="AH31">
        <v>2255</v>
      </c>
      <c r="AI31">
        <v>9.4753971848943894E-2</v>
      </c>
      <c r="AJ31">
        <v>13.7443780818967</v>
      </c>
      <c r="AK31">
        <v>2.61340326601131E-4</v>
      </c>
      <c r="AL31">
        <v>58.08</v>
      </c>
      <c r="AM31">
        <v>0.11743587162581599</v>
      </c>
      <c r="AN31">
        <v>0</v>
      </c>
      <c r="AO31">
        <v>0.203252032520325</v>
      </c>
      <c r="AP31">
        <v>8.5152857142857101</v>
      </c>
      <c r="AQ31" s="4">
        <v>1.7060770464394201E-5</v>
      </c>
      <c r="AR31" t="s">
        <v>45</v>
      </c>
      <c r="AS31" t="s">
        <v>55</v>
      </c>
    </row>
    <row r="32" spans="1:45">
      <c r="A32" s="1">
        <v>10034</v>
      </c>
      <c r="B32" s="5">
        <v>54716</v>
      </c>
      <c r="C32">
        <v>42910</v>
      </c>
      <c r="D32">
        <v>1330</v>
      </c>
      <c r="E32">
        <v>16095</v>
      </c>
      <c r="F32">
        <v>21864</v>
      </c>
      <c r="G32" s="3">
        <v>21186</v>
      </c>
      <c r="H32">
        <v>11.4</v>
      </c>
      <c r="I32">
        <v>7.69</v>
      </c>
      <c r="J32">
        <v>0.66</v>
      </c>
      <c r="K32">
        <v>0.24</v>
      </c>
      <c r="L32">
        <v>10.48</v>
      </c>
      <c r="M32">
        <v>6.54</v>
      </c>
      <c r="N32">
        <v>8.4600000000000009</v>
      </c>
      <c r="O32">
        <v>69.739999999999995</v>
      </c>
      <c r="P32">
        <v>20.11</v>
      </c>
      <c r="Q32">
        <v>5.43</v>
      </c>
      <c r="R32">
        <v>0.03</v>
      </c>
      <c r="S32">
        <v>3.02</v>
      </c>
      <c r="T32">
        <v>964</v>
      </c>
      <c r="U32" s="3">
        <v>9.4499999999999993</v>
      </c>
      <c r="V32">
        <v>30.75</v>
      </c>
      <c r="W32">
        <v>33.78</v>
      </c>
      <c r="X32">
        <v>20.94</v>
      </c>
      <c r="Y32">
        <v>707</v>
      </c>
      <c r="Z32">
        <v>3388</v>
      </c>
      <c r="AA32">
        <v>20.9</v>
      </c>
      <c r="AB32">
        <v>148797102.867722</v>
      </c>
      <c r="AC32">
        <v>2.19</v>
      </c>
      <c r="AD32" s="3">
        <v>13.89</v>
      </c>
      <c r="AE32">
        <v>6</v>
      </c>
      <c r="AF32">
        <v>1.4263796940969301E-3</v>
      </c>
      <c r="AG32" s="3">
        <v>2.67</v>
      </c>
      <c r="AH32">
        <v>1648</v>
      </c>
      <c r="AI32">
        <v>7.8955954323001606E-2</v>
      </c>
      <c r="AJ32">
        <v>4.9461935695868204</v>
      </c>
      <c r="AK32">
        <v>2.8837927065116501E-4</v>
      </c>
      <c r="AL32">
        <v>60.57</v>
      </c>
      <c r="AM32">
        <v>0.139827546026567</v>
      </c>
      <c r="AN32">
        <v>0</v>
      </c>
      <c r="AO32">
        <v>0.15290519877675801</v>
      </c>
      <c r="AP32">
        <v>7.1516666666666699</v>
      </c>
      <c r="AQ32" s="4">
        <v>1.82761897799547E-5</v>
      </c>
      <c r="AR32" t="s">
        <v>45</v>
      </c>
      <c r="AS32" t="s">
        <v>55</v>
      </c>
    </row>
    <row r="33" spans="1:45">
      <c r="A33" s="1">
        <v>10035</v>
      </c>
      <c r="B33" s="5">
        <v>30081</v>
      </c>
      <c r="C33">
        <v>35743</v>
      </c>
      <c r="D33">
        <v>866</v>
      </c>
      <c r="E33">
        <v>14428</v>
      </c>
      <c r="F33">
        <v>13896</v>
      </c>
      <c r="G33" s="3">
        <v>13760</v>
      </c>
      <c r="H33">
        <v>10.65</v>
      </c>
      <c r="I33">
        <v>8.16</v>
      </c>
      <c r="J33">
        <v>0.76</v>
      </c>
      <c r="K33">
        <v>1.59</v>
      </c>
      <c r="L33">
        <v>9.39</v>
      </c>
      <c r="M33">
        <v>4.75</v>
      </c>
      <c r="N33">
        <v>8.34</v>
      </c>
      <c r="O33">
        <v>44.58</v>
      </c>
      <c r="P33">
        <v>10.18</v>
      </c>
      <c r="Q33">
        <v>37.01</v>
      </c>
      <c r="R33">
        <v>0.15</v>
      </c>
      <c r="S33">
        <v>4.43</v>
      </c>
      <c r="T33">
        <v>342</v>
      </c>
      <c r="U33" s="3">
        <v>10.95</v>
      </c>
      <c r="V33">
        <v>22.37</v>
      </c>
      <c r="W33">
        <v>50.03</v>
      </c>
      <c r="X33">
        <v>21.49</v>
      </c>
      <c r="Y33">
        <v>950</v>
      </c>
      <c r="Z33">
        <v>3956</v>
      </c>
      <c r="AA33">
        <v>24</v>
      </c>
      <c r="AB33">
        <v>156213183.012867</v>
      </c>
      <c r="AC33">
        <v>3.33</v>
      </c>
      <c r="AD33" s="3">
        <v>14.54</v>
      </c>
      <c r="AE33">
        <v>5</v>
      </c>
      <c r="AF33">
        <v>9.0168857412857497E-4</v>
      </c>
      <c r="AG33" s="3">
        <v>2.48</v>
      </c>
      <c r="AH33">
        <v>2658</v>
      </c>
      <c r="AI33">
        <v>0.110679014072686</v>
      </c>
      <c r="AJ33">
        <v>3.9407895881979198</v>
      </c>
      <c r="AK33">
        <v>2.28809113998118E-4</v>
      </c>
      <c r="AL33">
        <v>62.48</v>
      </c>
      <c r="AM33">
        <v>0.139887530425538</v>
      </c>
      <c r="AN33">
        <v>0</v>
      </c>
      <c r="AO33">
        <v>0.21052631578947401</v>
      </c>
      <c r="AP33">
        <v>7.1486000000000001</v>
      </c>
      <c r="AQ33" s="4">
        <v>3.3243575679000001E-5</v>
      </c>
      <c r="AR33" t="s">
        <v>45</v>
      </c>
      <c r="AS33" t="s">
        <v>54</v>
      </c>
    </row>
    <row r="34" spans="1:45">
      <c r="A34" s="1">
        <v>10036</v>
      </c>
      <c r="B34" s="5">
        <v>91936</v>
      </c>
      <c r="C34">
        <v>27428</v>
      </c>
      <c r="D34">
        <v>2151</v>
      </c>
      <c r="E34">
        <v>16183</v>
      </c>
      <c r="F34">
        <v>19172</v>
      </c>
      <c r="G34" s="3">
        <v>18858</v>
      </c>
      <c r="H34">
        <v>4.63</v>
      </c>
      <c r="I34">
        <v>7.05</v>
      </c>
      <c r="J34">
        <v>3.02</v>
      </c>
      <c r="K34">
        <v>3.12</v>
      </c>
      <c r="L34">
        <v>34.18</v>
      </c>
      <c r="M34">
        <v>6.08</v>
      </c>
      <c r="N34">
        <v>5.03</v>
      </c>
      <c r="O34">
        <v>21.54</v>
      </c>
      <c r="P34">
        <v>51.41</v>
      </c>
      <c r="Q34">
        <v>6.29</v>
      </c>
      <c r="R34">
        <v>0.14000000000000001</v>
      </c>
      <c r="S34">
        <v>19.02</v>
      </c>
      <c r="T34">
        <v>711</v>
      </c>
      <c r="U34" s="3">
        <v>5.85</v>
      </c>
      <c r="V34">
        <v>10.4</v>
      </c>
      <c r="W34">
        <v>21.41</v>
      </c>
      <c r="X34">
        <v>12.78</v>
      </c>
      <c r="Y34">
        <v>416</v>
      </c>
      <c r="Z34">
        <v>2667</v>
      </c>
      <c r="AA34">
        <v>15.6</v>
      </c>
      <c r="AB34">
        <v>166297438.84914699</v>
      </c>
      <c r="AC34">
        <v>0.67</v>
      </c>
      <c r="AD34" s="3">
        <v>7.08</v>
      </c>
      <c r="AE34">
        <v>4</v>
      </c>
      <c r="AF34">
        <v>2.17685269386488E-3</v>
      </c>
      <c r="AG34" s="3">
        <v>1.69</v>
      </c>
      <c r="AH34">
        <v>1517</v>
      </c>
      <c r="AI34">
        <v>9.7236400758349106E-2</v>
      </c>
      <c r="AJ34">
        <v>13.1983749358902</v>
      </c>
      <c r="AK34">
        <v>1.6493338796925601E-4</v>
      </c>
      <c r="AL34">
        <v>38.450000000000003</v>
      </c>
      <c r="AM34">
        <v>0.14583637159107499</v>
      </c>
      <c r="AN34">
        <v>0</v>
      </c>
      <c r="AO34">
        <v>0.16447368421052599</v>
      </c>
      <c r="AP34">
        <v>6.8570000000000002</v>
      </c>
      <c r="AQ34" s="4">
        <v>1.0877131917855901E-5</v>
      </c>
      <c r="AR34" t="s">
        <v>45</v>
      </c>
      <c r="AS34" t="s">
        <v>46</v>
      </c>
    </row>
    <row r="35" spans="1:45">
      <c r="A35" s="1">
        <v>10037</v>
      </c>
      <c r="B35" s="5">
        <v>45041</v>
      </c>
      <c r="C35">
        <v>21139</v>
      </c>
      <c r="D35">
        <v>1153</v>
      </c>
      <c r="E35">
        <v>9731</v>
      </c>
      <c r="F35">
        <v>8667</v>
      </c>
      <c r="G35" s="3">
        <v>8534</v>
      </c>
      <c r="H35">
        <v>13.21</v>
      </c>
      <c r="I35">
        <v>5.84</v>
      </c>
      <c r="J35">
        <v>1.7</v>
      </c>
      <c r="K35">
        <v>0.23</v>
      </c>
      <c r="L35">
        <v>8.7200000000000006</v>
      </c>
      <c r="M35">
        <v>4.97</v>
      </c>
      <c r="N35">
        <v>14.39</v>
      </c>
      <c r="O35">
        <v>21.37</v>
      </c>
      <c r="P35">
        <v>5.9</v>
      </c>
      <c r="Q35">
        <v>67.81</v>
      </c>
      <c r="R35">
        <v>0</v>
      </c>
      <c r="S35">
        <v>2.5</v>
      </c>
      <c r="T35">
        <v>310</v>
      </c>
      <c r="U35" s="3">
        <v>6.74</v>
      </c>
      <c r="V35">
        <v>22.18</v>
      </c>
      <c r="W35">
        <v>40.64</v>
      </c>
      <c r="X35">
        <v>25.76</v>
      </c>
      <c r="Y35">
        <v>539</v>
      </c>
      <c r="Z35">
        <v>2656</v>
      </c>
      <c r="AA35">
        <v>20.3</v>
      </c>
      <c r="AB35">
        <v>88331571.148073703</v>
      </c>
      <c r="AC35">
        <v>4.88</v>
      </c>
      <c r="AD35" s="3">
        <v>15.68</v>
      </c>
      <c r="AE35">
        <v>3</v>
      </c>
      <c r="AF35">
        <v>2.9455386772800399E-3</v>
      </c>
      <c r="AG35" s="3">
        <v>2.17</v>
      </c>
      <c r="AH35">
        <v>2550</v>
      </c>
      <c r="AI35">
        <v>0.125644543261271</v>
      </c>
      <c r="AJ35">
        <v>12.3082482256287</v>
      </c>
      <c r="AK35">
        <v>2.3931420810532E-4</v>
      </c>
      <c r="AL35">
        <v>63.17</v>
      </c>
      <c r="AM35">
        <v>0.14191778229812199</v>
      </c>
      <c r="AN35">
        <v>0</v>
      </c>
      <c r="AO35">
        <v>0.20120724346076499</v>
      </c>
      <c r="AP35">
        <v>7.0463333333333296</v>
      </c>
      <c r="AQ35" s="4">
        <v>2.2201993739037801E-5</v>
      </c>
      <c r="AR35" t="s">
        <v>45</v>
      </c>
      <c r="AS35" t="s">
        <v>53</v>
      </c>
    </row>
    <row r="36" spans="1:45">
      <c r="A36" s="1">
        <v>10038</v>
      </c>
      <c r="B36" s="5">
        <v>86058</v>
      </c>
      <c r="C36">
        <v>22800</v>
      </c>
      <c r="D36">
        <v>2396</v>
      </c>
      <c r="E36">
        <v>10210</v>
      </c>
      <c r="F36">
        <v>12277</v>
      </c>
      <c r="G36" s="3">
        <v>12105</v>
      </c>
      <c r="H36">
        <v>6.65</v>
      </c>
      <c r="I36">
        <v>1.05</v>
      </c>
      <c r="J36">
        <v>0.95</v>
      </c>
      <c r="K36">
        <v>2.2599999999999998</v>
      </c>
      <c r="L36">
        <v>29.01</v>
      </c>
      <c r="M36">
        <v>5.7</v>
      </c>
      <c r="N36">
        <v>6.02</v>
      </c>
      <c r="O36">
        <v>14.11</v>
      </c>
      <c r="P36">
        <v>44.95</v>
      </c>
      <c r="Q36">
        <v>6.83</v>
      </c>
      <c r="R36">
        <v>0.21</v>
      </c>
      <c r="S36">
        <v>31</v>
      </c>
      <c r="T36">
        <v>406</v>
      </c>
      <c r="U36" s="3">
        <v>4.51</v>
      </c>
      <c r="V36">
        <v>17.850000000000001</v>
      </c>
      <c r="W36">
        <v>26.91</v>
      </c>
      <c r="X36">
        <v>12.14</v>
      </c>
      <c r="Y36">
        <v>250</v>
      </c>
      <c r="Z36">
        <v>1524</v>
      </c>
      <c r="AA36">
        <v>16.399999999999999</v>
      </c>
      <c r="AB36">
        <v>133687681.184921</v>
      </c>
      <c r="AC36">
        <v>1.79</v>
      </c>
      <c r="AD36" s="3">
        <v>6.1</v>
      </c>
      <c r="AE36">
        <v>5</v>
      </c>
      <c r="AF36">
        <v>2.96080978666915E-3</v>
      </c>
      <c r="AG36" s="3">
        <v>2.23</v>
      </c>
      <c r="AH36">
        <v>1096</v>
      </c>
      <c r="AI36">
        <v>6.6842105263157897E-2</v>
      </c>
      <c r="AJ36">
        <v>17.3606927547991</v>
      </c>
      <c r="AK36">
        <v>1.70546753432445E-4</v>
      </c>
      <c r="AL36">
        <v>52.36</v>
      </c>
      <c r="AM36">
        <v>0.21929824561403499</v>
      </c>
      <c r="AN36">
        <v>0</v>
      </c>
      <c r="AO36">
        <v>0.175438596491228</v>
      </c>
      <c r="AP36">
        <v>4.5599999999999996</v>
      </c>
      <c r="AQ36" s="4">
        <v>1.16200701852239E-5</v>
      </c>
      <c r="AR36" t="s">
        <v>45</v>
      </c>
      <c r="AS36" t="s">
        <v>48</v>
      </c>
    </row>
    <row r="37" spans="1:45">
      <c r="A37" s="1">
        <v>10039</v>
      </c>
      <c r="B37" s="5">
        <v>39653</v>
      </c>
      <c r="C37">
        <v>27726</v>
      </c>
      <c r="D37">
        <v>931</v>
      </c>
      <c r="E37">
        <v>11210</v>
      </c>
      <c r="F37">
        <v>12001</v>
      </c>
      <c r="G37" s="3">
        <v>11711</v>
      </c>
      <c r="H37">
        <v>11.82</v>
      </c>
      <c r="I37">
        <v>6.34</v>
      </c>
      <c r="J37">
        <v>0.54</v>
      </c>
      <c r="K37">
        <v>1.17</v>
      </c>
      <c r="L37">
        <v>5.85</v>
      </c>
      <c r="M37">
        <v>4.03</v>
      </c>
      <c r="N37">
        <v>15.63</v>
      </c>
      <c r="O37">
        <v>33.82</v>
      </c>
      <c r="P37">
        <v>6.75</v>
      </c>
      <c r="Q37">
        <v>55.09</v>
      </c>
      <c r="R37">
        <v>0.28999999999999998</v>
      </c>
      <c r="S37">
        <v>1.63</v>
      </c>
      <c r="T37">
        <v>223</v>
      </c>
      <c r="U37" s="3">
        <v>8.89</v>
      </c>
      <c r="V37">
        <v>27.46</v>
      </c>
      <c r="W37">
        <v>37.92</v>
      </c>
      <c r="X37">
        <v>21.18</v>
      </c>
      <c r="Y37">
        <v>516</v>
      </c>
      <c r="Z37">
        <v>2235</v>
      </c>
      <c r="AA37">
        <v>23.1</v>
      </c>
      <c r="AB37">
        <v>105525763.41255499</v>
      </c>
      <c r="AC37">
        <v>2.63</v>
      </c>
      <c r="AD37" s="3">
        <v>13.75</v>
      </c>
      <c r="AE37">
        <v>4</v>
      </c>
      <c r="AF37">
        <v>2.2917625493998599E-3</v>
      </c>
      <c r="AG37" s="3">
        <v>2.4700000000000002</v>
      </c>
      <c r="AH37">
        <v>1861</v>
      </c>
      <c r="AI37">
        <v>8.0610257520017298E-2</v>
      </c>
      <c r="AJ37">
        <v>8.7224984702345107</v>
      </c>
      <c r="AK37">
        <v>2.6274152494500103E-4</v>
      </c>
      <c r="AL37">
        <v>66.36</v>
      </c>
      <c r="AM37">
        <v>0.14426891726177599</v>
      </c>
      <c r="AN37">
        <v>0</v>
      </c>
      <c r="AO37">
        <v>0.24813895781637699</v>
      </c>
      <c r="AP37">
        <v>6.9314999999999998</v>
      </c>
      <c r="AQ37" s="4">
        <v>2.5218772854512899E-5</v>
      </c>
      <c r="AR37" t="s">
        <v>45</v>
      </c>
      <c r="AS37" t="s">
        <v>53</v>
      </c>
    </row>
    <row r="38" spans="1:45">
      <c r="A38" s="1">
        <v>10040</v>
      </c>
      <c r="B38" s="5">
        <v>47137</v>
      </c>
      <c r="C38">
        <v>44571</v>
      </c>
      <c r="D38">
        <v>1362</v>
      </c>
      <c r="E38">
        <v>16181</v>
      </c>
      <c r="F38">
        <v>21212</v>
      </c>
      <c r="G38" s="3">
        <v>20114</v>
      </c>
      <c r="H38">
        <v>10.51</v>
      </c>
      <c r="I38">
        <v>7.67</v>
      </c>
      <c r="J38">
        <v>0.89</v>
      </c>
      <c r="K38">
        <v>0.32</v>
      </c>
      <c r="L38">
        <v>10.68</v>
      </c>
      <c r="M38">
        <v>6.12</v>
      </c>
      <c r="N38">
        <v>11.77</v>
      </c>
      <c r="O38">
        <v>69.48</v>
      </c>
      <c r="P38">
        <v>20.98</v>
      </c>
      <c r="Q38">
        <v>4.8899999999999997</v>
      </c>
      <c r="R38">
        <v>0.05</v>
      </c>
      <c r="S38">
        <v>2.82</v>
      </c>
      <c r="T38">
        <v>722</v>
      </c>
      <c r="U38" s="3">
        <v>7.51</v>
      </c>
      <c r="V38">
        <v>32.14</v>
      </c>
      <c r="W38">
        <v>34.64</v>
      </c>
      <c r="X38">
        <v>20.23</v>
      </c>
      <c r="Y38">
        <v>1111</v>
      </c>
      <c r="Z38">
        <v>4378</v>
      </c>
      <c r="AA38">
        <v>25.4</v>
      </c>
      <c r="AB38">
        <v>159820627.98008201</v>
      </c>
      <c r="AC38">
        <v>2.0299999999999998</v>
      </c>
      <c r="AD38" s="3">
        <v>12.81</v>
      </c>
      <c r="AE38">
        <v>2</v>
      </c>
      <c r="AF38">
        <v>4.2021195856596603E-3</v>
      </c>
      <c r="AG38" s="3">
        <v>2.75</v>
      </c>
      <c r="AH38">
        <v>2493</v>
      </c>
      <c r="AI38">
        <v>9.8225303448430598E-2</v>
      </c>
      <c r="AJ38">
        <v>15.067765834904501</v>
      </c>
      <c r="AK38">
        <v>2.7888139699685599E-4</v>
      </c>
      <c r="AL38">
        <v>62.56</v>
      </c>
      <c r="AM38">
        <v>4.48722263355096E-2</v>
      </c>
      <c r="AN38">
        <v>0</v>
      </c>
      <c r="AO38">
        <v>0.16339869281045799</v>
      </c>
      <c r="AP38">
        <v>22.285499999999999</v>
      </c>
      <c r="AQ38" s="4">
        <v>2.1214756984958699E-5</v>
      </c>
      <c r="AR38" t="s">
        <v>45</v>
      </c>
      <c r="AS38" t="s">
        <v>55</v>
      </c>
    </row>
    <row r="39" spans="1:45">
      <c r="A39" s="1">
        <v>10044</v>
      </c>
      <c r="B39" s="5">
        <v>100441</v>
      </c>
      <c r="C39">
        <v>11682</v>
      </c>
      <c r="D39">
        <v>2520</v>
      </c>
      <c r="E39">
        <v>4748</v>
      </c>
      <c r="F39">
        <v>5339</v>
      </c>
      <c r="G39" s="3">
        <v>5317</v>
      </c>
      <c r="H39">
        <v>6.88</v>
      </c>
      <c r="I39">
        <v>2.56</v>
      </c>
      <c r="J39">
        <v>1.52</v>
      </c>
      <c r="K39">
        <v>0.56000000000000005</v>
      </c>
      <c r="L39">
        <v>3.8</v>
      </c>
      <c r="M39">
        <v>2.58</v>
      </c>
      <c r="N39">
        <v>6.63</v>
      </c>
      <c r="O39">
        <v>13.29</v>
      </c>
      <c r="P39">
        <v>38.08</v>
      </c>
      <c r="Q39">
        <v>11.09</v>
      </c>
      <c r="R39">
        <v>0</v>
      </c>
      <c r="S39">
        <v>33.880000000000003</v>
      </c>
      <c r="T39">
        <v>270</v>
      </c>
      <c r="U39" s="3">
        <v>5.68</v>
      </c>
      <c r="V39">
        <v>9.86</v>
      </c>
      <c r="W39">
        <v>13.17</v>
      </c>
      <c r="X39">
        <v>21.68</v>
      </c>
      <c r="Y39">
        <v>235</v>
      </c>
      <c r="Z39">
        <v>1036</v>
      </c>
      <c r="AA39">
        <v>22.7</v>
      </c>
      <c r="AB39">
        <v>63748819.075505704</v>
      </c>
      <c r="AC39">
        <v>1.1399999999999999</v>
      </c>
      <c r="AD39" s="3">
        <v>17.420000000000002</v>
      </c>
      <c r="AE39">
        <v>1</v>
      </c>
      <c r="AF39">
        <v>1.8527576303773699E-3</v>
      </c>
      <c r="AG39" s="3">
        <v>2.46</v>
      </c>
      <c r="AH39">
        <v>2012</v>
      </c>
      <c r="AI39">
        <v>8.8683444615648005E-2</v>
      </c>
      <c r="AJ39">
        <v>10.1105213978505</v>
      </c>
      <c r="AK39">
        <v>1.8325045341096501E-4</v>
      </c>
      <c r="AL39">
        <v>79.180000000000007</v>
      </c>
      <c r="AM39">
        <v>8.5601780517034806E-2</v>
      </c>
      <c r="AN39">
        <v>0</v>
      </c>
      <c r="AO39">
        <v>0.387596899224806</v>
      </c>
      <c r="AP39">
        <v>11.682</v>
      </c>
      <c r="AQ39" s="4">
        <v>9.9560936271044698E-6</v>
      </c>
      <c r="AR39" t="s">
        <v>45</v>
      </c>
      <c r="AS39" t="s">
        <v>51</v>
      </c>
    </row>
    <row r="40" spans="1:45">
      <c r="A40" s="1">
        <v>10065</v>
      </c>
      <c r="B40" s="5">
        <v>127375</v>
      </c>
      <c r="C40">
        <v>28109</v>
      </c>
      <c r="D40">
        <v>2472</v>
      </c>
      <c r="E40">
        <v>14844</v>
      </c>
      <c r="F40">
        <v>16657</v>
      </c>
      <c r="G40" s="3">
        <v>16409</v>
      </c>
      <c r="H40">
        <v>7.86</v>
      </c>
      <c r="I40">
        <v>6.6</v>
      </c>
      <c r="J40">
        <v>4.6900000000000004</v>
      </c>
      <c r="K40">
        <v>1.44</v>
      </c>
      <c r="L40">
        <v>33.9</v>
      </c>
      <c r="M40">
        <v>8.34</v>
      </c>
      <c r="N40">
        <v>2.72</v>
      </c>
      <c r="O40">
        <v>6.58</v>
      </c>
      <c r="P40">
        <v>80.7</v>
      </c>
      <c r="Q40">
        <v>2.0499999999999998</v>
      </c>
      <c r="R40">
        <v>0.1</v>
      </c>
      <c r="S40">
        <v>9.3699999999999992</v>
      </c>
      <c r="T40">
        <v>1701</v>
      </c>
      <c r="U40" s="3">
        <v>2.65</v>
      </c>
      <c r="V40">
        <v>2.79</v>
      </c>
      <c r="W40">
        <v>9.59</v>
      </c>
      <c r="X40">
        <v>18.100000000000001</v>
      </c>
      <c r="Y40">
        <v>330</v>
      </c>
      <c r="Z40">
        <v>2892</v>
      </c>
      <c r="AA40">
        <v>11.4</v>
      </c>
      <c r="AB40">
        <v>272431793.79179603</v>
      </c>
      <c r="AC40">
        <v>1.43</v>
      </c>
      <c r="AD40" s="3">
        <v>6.6</v>
      </c>
      <c r="AE40">
        <v>3</v>
      </c>
      <c r="AF40">
        <v>2.65353928274536E-3</v>
      </c>
      <c r="AG40" s="3">
        <v>1.89</v>
      </c>
      <c r="AH40">
        <v>1174</v>
      </c>
      <c r="AI40">
        <v>0.102885196912021</v>
      </c>
      <c r="AJ40">
        <v>25.7180428579926</v>
      </c>
      <c r="AK40">
        <v>1.0317811885598801E-4</v>
      </c>
      <c r="AL40">
        <v>34.76</v>
      </c>
      <c r="AM40">
        <v>0.106727382688819</v>
      </c>
      <c r="AN40">
        <v>0</v>
      </c>
      <c r="AO40">
        <v>0.11990407673860901</v>
      </c>
      <c r="AP40">
        <v>9.3696666666666708</v>
      </c>
      <c r="AQ40" s="4">
        <v>7.8508341511285595E-6</v>
      </c>
      <c r="AR40" t="s">
        <v>45</v>
      </c>
      <c r="AS40" t="s">
        <v>51</v>
      </c>
    </row>
    <row r="41" spans="1:45">
      <c r="A41" s="1">
        <v>10069</v>
      </c>
      <c r="B41" s="5">
        <v>110625</v>
      </c>
      <c r="C41">
        <v>5085</v>
      </c>
      <c r="D41">
        <v>3123</v>
      </c>
      <c r="E41">
        <v>2552</v>
      </c>
      <c r="F41">
        <v>2880</v>
      </c>
      <c r="G41" s="3">
        <v>2880</v>
      </c>
      <c r="H41">
        <v>3.12</v>
      </c>
      <c r="I41">
        <v>3.82</v>
      </c>
      <c r="J41">
        <v>5.45</v>
      </c>
      <c r="K41">
        <v>7.08</v>
      </c>
      <c r="L41">
        <v>15.38</v>
      </c>
      <c r="M41">
        <v>7.6</v>
      </c>
      <c r="N41">
        <v>3.4</v>
      </c>
      <c r="O41">
        <v>1.1200000000000001</v>
      </c>
      <c r="P41">
        <v>61.42</v>
      </c>
      <c r="Q41">
        <v>2.91</v>
      </c>
      <c r="R41">
        <v>0</v>
      </c>
      <c r="S41">
        <v>30.15</v>
      </c>
      <c r="T41">
        <v>31</v>
      </c>
      <c r="U41" s="3">
        <v>1.83</v>
      </c>
      <c r="V41">
        <v>2.86</v>
      </c>
      <c r="W41">
        <v>13.06</v>
      </c>
      <c r="X41">
        <v>11.84</v>
      </c>
      <c r="Y41">
        <v>54</v>
      </c>
      <c r="Z41">
        <v>453</v>
      </c>
      <c r="AA41">
        <v>11.9</v>
      </c>
      <c r="AB41">
        <v>50847547.559230797</v>
      </c>
      <c r="AC41">
        <v>0.35</v>
      </c>
      <c r="AD41" s="3">
        <v>8.26</v>
      </c>
      <c r="AE41">
        <v>1</v>
      </c>
      <c r="AF41">
        <v>2.1379092298801001E-3</v>
      </c>
      <c r="AG41" s="3">
        <v>1.99</v>
      </c>
      <c r="AH41">
        <v>1062</v>
      </c>
      <c r="AI41">
        <v>8.9085545722713905E-2</v>
      </c>
      <c r="AJ41">
        <v>21.3780612081901</v>
      </c>
      <c r="AK41">
        <v>1.0000482312498201E-4</v>
      </c>
      <c r="AL41">
        <v>51.77</v>
      </c>
      <c r="AM41">
        <v>0.19665683382497501</v>
      </c>
      <c r="AN41">
        <v>0</v>
      </c>
      <c r="AO41">
        <v>0.13157894736842099</v>
      </c>
      <c r="AP41">
        <v>5.085</v>
      </c>
      <c r="AQ41" s="4">
        <v>9.0395480225988696E-6</v>
      </c>
      <c r="AR41" t="s">
        <v>56</v>
      </c>
      <c r="AS41" t="s">
        <v>56</v>
      </c>
    </row>
    <row r="42" spans="1:45">
      <c r="A42" s="1">
        <v>10075</v>
      </c>
      <c r="B42" s="5">
        <v>137146</v>
      </c>
      <c r="C42">
        <v>21556</v>
      </c>
      <c r="D42">
        <v>2280</v>
      </c>
      <c r="E42">
        <v>11035</v>
      </c>
      <c r="F42">
        <v>12451</v>
      </c>
      <c r="G42" s="3">
        <v>12436</v>
      </c>
      <c r="H42">
        <v>12.26</v>
      </c>
      <c r="I42">
        <v>10.44</v>
      </c>
      <c r="J42">
        <v>5.97</v>
      </c>
      <c r="K42">
        <v>1.45</v>
      </c>
      <c r="L42">
        <v>17.18</v>
      </c>
      <c r="M42">
        <v>6.59</v>
      </c>
      <c r="N42">
        <v>0.91</v>
      </c>
      <c r="O42">
        <v>14.24</v>
      </c>
      <c r="P42">
        <v>75.900000000000006</v>
      </c>
      <c r="Q42">
        <v>3.14</v>
      </c>
      <c r="R42">
        <v>0.42</v>
      </c>
      <c r="S42">
        <v>4.8600000000000003</v>
      </c>
      <c r="T42">
        <v>1674</v>
      </c>
      <c r="U42" s="3">
        <v>2.04</v>
      </c>
      <c r="V42">
        <v>1.97</v>
      </c>
      <c r="W42">
        <v>8.24</v>
      </c>
      <c r="X42">
        <v>16.27</v>
      </c>
      <c r="Y42">
        <v>425</v>
      </c>
      <c r="Z42">
        <v>2546</v>
      </c>
      <c r="AA42">
        <v>16.7</v>
      </c>
      <c r="AB42">
        <v>205290486.61083099</v>
      </c>
      <c r="AC42">
        <v>3.12</v>
      </c>
      <c r="AD42" s="3">
        <v>6.1</v>
      </c>
      <c r="AE42">
        <v>5</v>
      </c>
      <c r="AF42">
        <v>3.9786221962660904E-3</v>
      </c>
      <c r="AG42" s="3">
        <v>1.95</v>
      </c>
      <c r="AH42">
        <v>1972</v>
      </c>
      <c r="AI42">
        <v>0.11811096678419</v>
      </c>
      <c r="AJ42">
        <v>37.890762976067798</v>
      </c>
      <c r="AK42">
        <v>1.05002430243462E-4</v>
      </c>
      <c r="AL42">
        <v>43.6</v>
      </c>
      <c r="AM42">
        <v>0.23195398033030201</v>
      </c>
      <c r="AN42">
        <v>0</v>
      </c>
      <c r="AO42">
        <v>0.151745068285281</v>
      </c>
      <c r="AP42">
        <v>4.3112000000000004</v>
      </c>
      <c r="AQ42" s="4">
        <v>7.2914995698015303E-6</v>
      </c>
      <c r="AR42" t="s">
        <v>45</v>
      </c>
      <c r="AS42" t="s">
        <v>51</v>
      </c>
    </row>
    <row r="43" spans="1:45">
      <c r="A43" s="1">
        <v>10128</v>
      </c>
      <c r="B43" s="5">
        <v>114010</v>
      </c>
      <c r="C43">
        <v>59256</v>
      </c>
      <c r="D43">
        <v>2198</v>
      </c>
      <c r="E43">
        <v>30691</v>
      </c>
      <c r="F43">
        <v>35808</v>
      </c>
      <c r="G43" s="3">
        <v>35234</v>
      </c>
      <c r="H43">
        <v>8.14</v>
      </c>
      <c r="I43">
        <v>7.71</v>
      </c>
      <c r="J43">
        <v>4.7699999999999996</v>
      </c>
      <c r="K43">
        <v>1.04</v>
      </c>
      <c r="L43">
        <v>11.45</v>
      </c>
      <c r="M43">
        <v>8.1999999999999993</v>
      </c>
      <c r="N43">
        <v>4</v>
      </c>
      <c r="O43">
        <v>12.33</v>
      </c>
      <c r="P43">
        <v>71.099999999999994</v>
      </c>
      <c r="Q43">
        <v>2.98</v>
      </c>
      <c r="R43">
        <v>0</v>
      </c>
      <c r="S43">
        <v>9.76</v>
      </c>
      <c r="T43">
        <v>3320</v>
      </c>
      <c r="U43" s="3">
        <v>3.07</v>
      </c>
      <c r="V43">
        <v>4.91</v>
      </c>
      <c r="W43">
        <v>10.9</v>
      </c>
      <c r="X43">
        <v>16.91</v>
      </c>
      <c r="Y43">
        <v>631</v>
      </c>
      <c r="Z43">
        <v>4991</v>
      </c>
      <c r="AA43">
        <v>12.6</v>
      </c>
      <c r="AB43">
        <v>375576118.47259599</v>
      </c>
      <c r="AC43">
        <v>1.17</v>
      </c>
      <c r="AD43" s="3">
        <v>9.64</v>
      </c>
      <c r="AE43">
        <v>9</v>
      </c>
      <c r="AF43">
        <v>4.6565730244118603E-3</v>
      </c>
      <c r="AG43" s="3">
        <v>1.93</v>
      </c>
      <c r="AH43">
        <v>1065</v>
      </c>
      <c r="AI43">
        <v>8.4227757526664004E-2</v>
      </c>
      <c r="AJ43">
        <v>29.514270654327099</v>
      </c>
      <c r="AK43">
        <v>1.57773609890277E-4</v>
      </c>
      <c r="AL43">
        <v>55.23</v>
      </c>
      <c r="AM43">
        <v>0.15188335358444699</v>
      </c>
      <c r="AN43">
        <v>0</v>
      </c>
      <c r="AO43">
        <v>0.12195121951219499</v>
      </c>
      <c r="AP43">
        <v>6.5839999999999996</v>
      </c>
      <c r="AQ43" s="4">
        <v>8.7711604245241605E-6</v>
      </c>
      <c r="AR43" t="s">
        <v>45</v>
      </c>
      <c r="AS43" t="s">
        <v>51</v>
      </c>
    </row>
    <row r="44" spans="1:45">
      <c r="A44" s="1">
        <v>10280</v>
      </c>
      <c r="B44" s="5">
        <v>169844</v>
      </c>
      <c r="C44">
        <v>9384</v>
      </c>
      <c r="D44">
        <v>3332</v>
      </c>
      <c r="E44">
        <v>4560</v>
      </c>
      <c r="F44">
        <v>6099</v>
      </c>
      <c r="G44" s="3">
        <v>6051</v>
      </c>
      <c r="H44">
        <v>8.64</v>
      </c>
      <c r="I44">
        <v>1.19</v>
      </c>
      <c r="J44">
        <v>4.26</v>
      </c>
      <c r="K44">
        <v>2.23</v>
      </c>
      <c r="L44">
        <v>29.45</v>
      </c>
      <c r="M44">
        <v>5.22</v>
      </c>
      <c r="N44">
        <v>3.54</v>
      </c>
      <c r="O44">
        <v>8.8000000000000007</v>
      </c>
      <c r="P44">
        <v>70.459999999999994</v>
      </c>
      <c r="Q44">
        <v>1.75</v>
      </c>
      <c r="R44">
        <v>0</v>
      </c>
      <c r="S44">
        <v>15.71</v>
      </c>
      <c r="T44">
        <v>425</v>
      </c>
      <c r="U44" s="3">
        <v>3.8</v>
      </c>
      <c r="V44">
        <v>2.13</v>
      </c>
      <c r="W44">
        <v>6.77</v>
      </c>
      <c r="X44">
        <v>10.71</v>
      </c>
      <c r="Y44">
        <v>52</v>
      </c>
      <c r="Z44">
        <v>494</v>
      </c>
      <c r="AA44">
        <v>10.5</v>
      </c>
      <c r="AB44">
        <v>27961593.795817599</v>
      </c>
      <c r="AC44">
        <v>2.1</v>
      </c>
      <c r="AD44" s="3">
        <v>4.53</v>
      </c>
      <c r="AE44">
        <v>1</v>
      </c>
      <c r="AF44">
        <v>3.1052920344523702E-3</v>
      </c>
      <c r="AG44" s="3">
        <v>2.06</v>
      </c>
      <c r="AH44">
        <v>554</v>
      </c>
      <c r="AI44">
        <v>5.26427962489344E-2</v>
      </c>
      <c r="AJ44">
        <v>9.2528681249728493</v>
      </c>
      <c r="AK44">
        <v>3.3560318730485302E-4</v>
      </c>
      <c r="AL44">
        <v>43.43</v>
      </c>
      <c r="AM44">
        <v>0.106564364876385</v>
      </c>
      <c r="AN44">
        <v>0</v>
      </c>
      <c r="AO44">
        <v>0.19157088122605401</v>
      </c>
      <c r="AP44">
        <v>9.3840000000000003</v>
      </c>
      <c r="AQ44" s="4">
        <v>5.88775582299051E-6</v>
      </c>
      <c r="AR44" t="s">
        <v>45</v>
      </c>
      <c r="AS44" t="s">
        <v>48</v>
      </c>
    </row>
    <row r="45" spans="1:45">
      <c r="A45" s="1">
        <v>10282</v>
      </c>
      <c r="B45" s="5">
        <v>250001</v>
      </c>
      <c r="C45">
        <v>5593</v>
      </c>
      <c r="D45">
        <v>3501</v>
      </c>
      <c r="E45">
        <v>2231</v>
      </c>
      <c r="F45">
        <v>2895</v>
      </c>
      <c r="G45" s="3">
        <v>2815</v>
      </c>
      <c r="H45">
        <v>8.6300000000000008</v>
      </c>
      <c r="I45">
        <v>0.82</v>
      </c>
      <c r="J45">
        <v>1.95</v>
      </c>
      <c r="K45">
        <v>6.11</v>
      </c>
      <c r="L45">
        <v>31.79</v>
      </c>
      <c r="M45">
        <v>4.9000000000000004</v>
      </c>
      <c r="N45">
        <v>3.25</v>
      </c>
      <c r="O45">
        <v>7.58</v>
      </c>
      <c r="P45">
        <v>66.959999999999994</v>
      </c>
      <c r="Q45">
        <v>0.8</v>
      </c>
      <c r="R45">
        <v>0</v>
      </c>
      <c r="S45">
        <v>20.79</v>
      </c>
      <c r="T45">
        <v>10</v>
      </c>
      <c r="U45" s="3">
        <v>1.36</v>
      </c>
      <c r="V45">
        <v>1.1200000000000001</v>
      </c>
      <c r="W45">
        <v>5.49</v>
      </c>
      <c r="X45">
        <v>4.54</v>
      </c>
      <c r="Y45">
        <v>71</v>
      </c>
      <c r="Z45">
        <v>361</v>
      </c>
      <c r="AA45">
        <v>19.7</v>
      </c>
      <c r="AB45">
        <v>17524312.802875001</v>
      </c>
      <c r="AC45">
        <v>0.9</v>
      </c>
      <c r="AD45" s="3">
        <v>1.55</v>
      </c>
      <c r="AE45">
        <v>0</v>
      </c>
      <c r="AF45">
        <v>3.1153775884535601E-3</v>
      </c>
      <c r="AG45" s="3">
        <v>2.5099999999999998</v>
      </c>
      <c r="AH45">
        <v>1269</v>
      </c>
      <c r="AI45">
        <v>6.4544966922939401E-2</v>
      </c>
      <c r="AJ45">
        <v>9.7612822025973092</v>
      </c>
      <c r="AK45">
        <v>3.1915659477856398E-4</v>
      </c>
      <c r="AL45">
        <v>45.29</v>
      </c>
      <c r="AM45">
        <v>0</v>
      </c>
      <c r="AN45">
        <v>0</v>
      </c>
      <c r="AO45">
        <v>0.20408163265306101</v>
      </c>
      <c r="AP45">
        <v>0</v>
      </c>
      <c r="AQ45" s="4">
        <v>3.9999840000640003E-6</v>
      </c>
      <c r="AR45" t="s">
        <v>56</v>
      </c>
      <c r="AS45" t="s">
        <v>56</v>
      </c>
    </row>
    <row r="46" spans="1:45">
      <c r="A46" s="1">
        <v>10301</v>
      </c>
      <c r="B46" s="5">
        <v>55802</v>
      </c>
      <c r="C46">
        <v>38733</v>
      </c>
      <c r="D46">
        <v>1291</v>
      </c>
      <c r="E46">
        <v>14489</v>
      </c>
      <c r="F46">
        <v>16648</v>
      </c>
      <c r="G46" s="3">
        <v>16351</v>
      </c>
      <c r="H46">
        <v>47.44</v>
      </c>
      <c r="I46">
        <v>21.5</v>
      </c>
      <c r="J46">
        <v>0.06</v>
      </c>
      <c r="K46">
        <v>0.56999999999999995</v>
      </c>
      <c r="L46">
        <v>6.09</v>
      </c>
      <c r="M46">
        <v>3.16</v>
      </c>
      <c r="N46">
        <v>5.21</v>
      </c>
      <c r="O46">
        <v>24.76</v>
      </c>
      <c r="P46">
        <v>42.49</v>
      </c>
      <c r="Q46">
        <v>21.17</v>
      </c>
      <c r="R46">
        <v>0.06</v>
      </c>
      <c r="S46">
        <v>5.99</v>
      </c>
      <c r="T46">
        <v>932</v>
      </c>
      <c r="U46" s="3">
        <v>6.18</v>
      </c>
      <c r="V46">
        <v>21.08</v>
      </c>
      <c r="W46">
        <v>29.96</v>
      </c>
      <c r="X46">
        <v>23.22</v>
      </c>
      <c r="Y46">
        <v>1176</v>
      </c>
      <c r="Z46">
        <v>4592</v>
      </c>
      <c r="AA46">
        <v>25.6</v>
      </c>
      <c r="AB46">
        <v>301620418.124587</v>
      </c>
      <c r="AC46">
        <v>11.23</v>
      </c>
      <c r="AD46" s="3">
        <v>7.42</v>
      </c>
      <c r="AE46">
        <v>4</v>
      </c>
      <c r="AF46">
        <v>3.9494623804149702E-4</v>
      </c>
      <c r="AG46" s="3">
        <v>2.67</v>
      </c>
      <c r="AH46">
        <v>3036</v>
      </c>
      <c r="AI46">
        <v>0.118555237136292</v>
      </c>
      <c r="AJ46">
        <v>3.07551311426456</v>
      </c>
      <c r="AK46">
        <v>1.28416372607775E-4</v>
      </c>
      <c r="AL46">
        <v>19.760000000000002</v>
      </c>
      <c r="AM46">
        <v>0.10327111248805899</v>
      </c>
      <c r="AN46">
        <v>0</v>
      </c>
      <c r="AO46">
        <v>0.316455696202532</v>
      </c>
      <c r="AP46">
        <v>9.6832499999999992</v>
      </c>
      <c r="AQ46" s="4">
        <v>1.7920504641410698E-5</v>
      </c>
      <c r="AR46" t="s">
        <v>57</v>
      </c>
      <c r="AS46" t="s">
        <v>58</v>
      </c>
    </row>
    <row r="47" spans="1:45">
      <c r="A47" s="1">
        <v>10302</v>
      </c>
      <c r="B47" s="5">
        <v>64103</v>
      </c>
      <c r="C47">
        <v>18204</v>
      </c>
      <c r="D47">
        <v>1325</v>
      </c>
      <c r="E47">
        <v>6149</v>
      </c>
      <c r="F47">
        <v>7773</v>
      </c>
      <c r="G47" s="3">
        <v>7626</v>
      </c>
      <c r="H47">
        <v>61.89</v>
      </c>
      <c r="I47">
        <v>23.83</v>
      </c>
      <c r="J47">
        <v>0.2</v>
      </c>
      <c r="K47">
        <v>0</v>
      </c>
      <c r="L47">
        <v>3.07</v>
      </c>
      <c r="M47">
        <v>3.45</v>
      </c>
      <c r="N47">
        <v>4.3899999999999997</v>
      </c>
      <c r="O47">
        <v>41.08</v>
      </c>
      <c r="P47">
        <v>31.21</v>
      </c>
      <c r="Q47">
        <v>19.239999999999998</v>
      </c>
      <c r="R47">
        <v>0.05</v>
      </c>
      <c r="S47">
        <v>6.97</v>
      </c>
      <c r="T47">
        <v>229</v>
      </c>
      <c r="U47" s="3">
        <v>10.81</v>
      </c>
      <c r="V47">
        <v>21.06</v>
      </c>
      <c r="W47">
        <v>23.29</v>
      </c>
      <c r="X47">
        <v>25.93</v>
      </c>
      <c r="Y47">
        <v>633</v>
      </c>
      <c r="Z47">
        <v>1987</v>
      </c>
      <c r="AA47">
        <v>31.9</v>
      </c>
      <c r="AB47">
        <v>125575926.942221</v>
      </c>
      <c r="AC47">
        <v>15.68</v>
      </c>
      <c r="AD47" s="3">
        <v>5.48</v>
      </c>
      <c r="AE47">
        <v>4</v>
      </c>
      <c r="AF47">
        <v>5.5401038206441403E-4</v>
      </c>
      <c r="AG47" s="3">
        <v>2.96</v>
      </c>
      <c r="AH47">
        <v>3477</v>
      </c>
      <c r="AI47">
        <v>0.109151834761591</v>
      </c>
      <c r="AJ47">
        <v>3.8217077160708102</v>
      </c>
      <c r="AK47">
        <v>1.44964090198401E-4</v>
      </c>
      <c r="AL47">
        <v>4.63</v>
      </c>
      <c r="AM47">
        <v>0.21973192704899999</v>
      </c>
      <c r="AN47">
        <v>0</v>
      </c>
      <c r="AO47">
        <v>0.28985507246376802</v>
      </c>
      <c r="AP47">
        <v>4.5510000000000002</v>
      </c>
      <c r="AQ47" s="4">
        <v>1.5599893920721301E-5</v>
      </c>
      <c r="AR47" t="s">
        <v>57</v>
      </c>
      <c r="AS47" t="s">
        <v>59</v>
      </c>
    </row>
    <row r="48" spans="1:45">
      <c r="A48" s="1">
        <v>10303</v>
      </c>
      <c r="B48" s="5">
        <v>62558</v>
      </c>
      <c r="C48">
        <v>25947</v>
      </c>
      <c r="D48">
        <v>1009</v>
      </c>
      <c r="E48">
        <v>8156</v>
      </c>
      <c r="F48">
        <v>10564</v>
      </c>
      <c r="G48" s="3">
        <v>10442</v>
      </c>
      <c r="H48">
        <v>54.99</v>
      </c>
      <c r="I48">
        <v>33.229999999999997</v>
      </c>
      <c r="J48">
        <v>0.3</v>
      </c>
      <c r="K48">
        <v>0.12</v>
      </c>
      <c r="L48">
        <v>4.3600000000000003</v>
      </c>
      <c r="M48">
        <v>0.88</v>
      </c>
      <c r="N48">
        <v>4.51</v>
      </c>
      <c r="O48">
        <v>38.94</v>
      </c>
      <c r="P48">
        <v>17.66</v>
      </c>
      <c r="Q48">
        <v>32.92</v>
      </c>
      <c r="R48">
        <v>0.19</v>
      </c>
      <c r="S48">
        <v>8.09</v>
      </c>
      <c r="T48">
        <v>224</v>
      </c>
      <c r="U48" s="3">
        <v>8.08</v>
      </c>
      <c r="V48">
        <v>23.41</v>
      </c>
      <c r="W48">
        <v>30.11</v>
      </c>
      <c r="X48">
        <v>25.74</v>
      </c>
      <c r="Y48">
        <v>870</v>
      </c>
      <c r="Z48">
        <v>2955</v>
      </c>
      <c r="AA48">
        <v>29.4</v>
      </c>
      <c r="AB48">
        <v>132797868.467888</v>
      </c>
      <c r="AC48">
        <v>14.7</v>
      </c>
      <c r="AD48" s="3">
        <v>8.75</v>
      </c>
      <c r="AE48">
        <v>2</v>
      </c>
      <c r="AF48">
        <v>3.0371463115124201E-4</v>
      </c>
      <c r="AG48" s="3">
        <v>3.18</v>
      </c>
      <c r="AH48">
        <v>3353</v>
      </c>
      <c r="AI48">
        <v>0.11388599838131599</v>
      </c>
      <c r="AJ48">
        <v>1.55442462093482</v>
      </c>
      <c r="AK48">
        <v>1.9538717224421601E-4</v>
      </c>
      <c r="AL48">
        <v>5.52</v>
      </c>
      <c r="AM48">
        <v>7.7080201950129101E-2</v>
      </c>
      <c r="AN48">
        <v>0</v>
      </c>
      <c r="AO48">
        <v>1.13636363636364</v>
      </c>
      <c r="AP48">
        <v>12.9735</v>
      </c>
      <c r="AQ48" s="4">
        <v>1.5985165766169E-5</v>
      </c>
      <c r="AR48" t="s">
        <v>57</v>
      </c>
      <c r="AS48" t="s">
        <v>59</v>
      </c>
    </row>
    <row r="49" spans="1:45">
      <c r="A49" s="1">
        <v>10304</v>
      </c>
      <c r="B49" s="5">
        <v>52199</v>
      </c>
      <c r="C49">
        <v>41064</v>
      </c>
      <c r="D49">
        <v>1034</v>
      </c>
      <c r="E49">
        <v>14172</v>
      </c>
      <c r="F49">
        <v>16557</v>
      </c>
      <c r="G49" s="3">
        <v>16367</v>
      </c>
      <c r="H49">
        <v>53.82</v>
      </c>
      <c r="I49">
        <v>26.43</v>
      </c>
      <c r="J49">
        <v>0.14000000000000001</v>
      </c>
      <c r="K49">
        <v>0.77</v>
      </c>
      <c r="L49">
        <v>1.75</v>
      </c>
      <c r="M49">
        <v>3.2</v>
      </c>
      <c r="N49">
        <v>7.3</v>
      </c>
      <c r="O49">
        <v>25.24</v>
      </c>
      <c r="P49">
        <v>37.840000000000003</v>
      </c>
      <c r="Q49">
        <v>25.17</v>
      </c>
      <c r="R49">
        <v>0.24</v>
      </c>
      <c r="S49">
        <v>9.5399999999999991</v>
      </c>
      <c r="T49">
        <v>735</v>
      </c>
      <c r="U49" s="3">
        <v>6.18</v>
      </c>
      <c r="V49">
        <v>25.76</v>
      </c>
      <c r="W49">
        <v>24.66</v>
      </c>
      <c r="X49">
        <v>26.18</v>
      </c>
      <c r="Y49">
        <v>1380</v>
      </c>
      <c r="Z49">
        <v>4909</v>
      </c>
      <c r="AA49">
        <v>28.1</v>
      </c>
      <c r="AB49">
        <v>327456426.695593</v>
      </c>
      <c r="AC49">
        <v>15.73</v>
      </c>
      <c r="AD49" s="3">
        <v>7.17</v>
      </c>
      <c r="AE49">
        <v>4</v>
      </c>
      <c r="AF49">
        <v>3.9343700624549702E-4</v>
      </c>
      <c r="AG49" s="3">
        <v>2.9</v>
      </c>
      <c r="AH49">
        <v>3361</v>
      </c>
      <c r="AI49">
        <v>0.11954510033118999</v>
      </c>
      <c r="AJ49">
        <v>3.1373825295870299</v>
      </c>
      <c r="AK49">
        <v>1.25402944185223E-4</v>
      </c>
      <c r="AL49">
        <v>12.47</v>
      </c>
      <c r="AM49">
        <v>9.7408922657315405E-2</v>
      </c>
      <c r="AN49">
        <v>0</v>
      </c>
      <c r="AO49">
        <v>0.3125</v>
      </c>
      <c r="AP49">
        <v>10.266</v>
      </c>
      <c r="AQ49" s="4">
        <v>1.9157455123661401E-5</v>
      </c>
      <c r="AR49" t="s">
        <v>57</v>
      </c>
      <c r="AS49" t="s">
        <v>58</v>
      </c>
    </row>
    <row r="50" spans="1:45">
      <c r="A50" s="1">
        <v>10305</v>
      </c>
      <c r="B50" s="5">
        <v>76489</v>
      </c>
      <c r="C50">
        <v>42298</v>
      </c>
      <c r="D50">
        <v>1292</v>
      </c>
      <c r="E50">
        <v>14663</v>
      </c>
      <c r="F50">
        <v>18589</v>
      </c>
      <c r="G50" s="3">
        <v>18274</v>
      </c>
      <c r="H50">
        <v>57.28</v>
      </c>
      <c r="I50">
        <v>25.35</v>
      </c>
      <c r="J50">
        <v>0.11</v>
      </c>
      <c r="K50">
        <v>0.59</v>
      </c>
      <c r="L50">
        <v>3.09</v>
      </c>
      <c r="M50">
        <v>2.88</v>
      </c>
      <c r="N50">
        <v>6.53</v>
      </c>
      <c r="O50">
        <v>16.36</v>
      </c>
      <c r="P50">
        <v>62.34</v>
      </c>
      <c r="Q50">
        <v>6.21</v>
      </c>
      <c r="R50">
        <v>0.21</v>
      </c>
      <c r="S50">
        <v>12.78</v>
      </c>
      <c r="T50">
        <v>689</v>
      </c>
      <c r="U50" s="3">
        <v>4.78</v>
      </c>
      <c r="V50">
        <v>12.75</v>
      </c>
      <c r="W50">
        <v>20.81</v>
      </c>
      <c r="X50">
        <v>25.62</v>
      </c>
      <c r="Y50">
        <v>1228</v>
      </c>
      <c r="Z50">
        <v>4618</v>
      </c>
      <c r="AA50">
        <v>26.6</v>
      </c>
      <c r="AB50">
        <v>269184979.06959802</v>
      </c>
      <c r="AC50">
        <v>13.92</v>
      </c>
      <c r="AD50" s="3">
        <v>6.71</v>
      </c>
      <c r="AE50">
        <v>4</v>
      </c>
      <c r="AF50">
        <v>3.77145836137279E-4</v>
      </c>
      <c r="AG50" s="3">
        <v>2.88</v>
      </c>
      <c r="AH50">
        <v>2903</v>
      </c>
      <c r="AI50">
        <v>0.10917773890018399</v>
      </c>
      <c r="AJ50">
        <v>2.4001606224123999</v>
      </c>
      <c r="AK50">
        <v>1.5713358206760801E-4</v>
      </c>
      <c r="AL50">
        <v>9.41</v>
      </c>
      <c r="AM50">
        <v>9.4567119012719303E-2</v>
      </c>
      <c r="AN50">
        <v>0</v>
      </c>
      <c r="AO50">
        <v>0.34722222222222199</v>
      </c>
      <c r="AP50">
        <v>10.5745</v>
      </c>
      <c r="AQ50" s="4">
        <v>1.30737753140975E-5</v>
      </c>
      <c r="AR50" t="s">
        <v>57</v>
      </c>
      <c r="AS50" t="s">
        <v>58</v>
      </c>
    </row>
    <row r="51" spans="1:45">
      <c r="A51" s="1">
        <v>10306</v>
      </c>
      <c r="B51" s="5">
        <v>79569</v>
      </c>
      <c r="C51">
        <v>53142</v>
      </c>
      <c r="D51">
        <v>1361</v>
      </c>
      <c r="E51">
        <v>20007</v>
      </c>
      <c r="F51">
        <v>24890</v>
      </c>
      <c r="G51" s="3">
        <v>24576</v>
      </c>
      <c r="H51">
        <v>66.86</v>
      </c>
      <c r="I51">
        <v>19.309999999999999</v>
      </c>
      <c r="J51">
        <v>0.34</v>
      </c>
      <c r="K51">
        <v>0.01</v>
      </c>
      <c r="L51">
        <v>2.08</v>
      </c>
      <c r="M51">
        <v>2.27</v>
      </c>
      <c r="N51">
        <v>4.57</v>
      </c>
      <c r="O51">
        <v>14.71</v>
      </c>
      <c r="P51">
        <v>74.62</v>
      </c>
      <c r="Q51">
        <v>3.11</v>
      </c>
      <c r="R51">
        <v>0.05</v>
      </c>
      <c r="S51">
        <v>5.83</v>
      </c>
      <c r="T51">
        <v>1353</v>
      </c>
      <c r="U51" s="3">
        <v>4.1399999999999997</v>
      </c>
      <c r="V51">
        <v>9.18</v>
      </c>
      <c r="W51">
        <v>15.74</v>
      </c>
      <c r="X51">
        <v>26.34</v>
      </c>
      <c r="Y51">
        <v>1448</v>
      </c>
      <c r="Z51">
        <v>6102</v>
      </c>
      <c r="AA51">
        <v>23.7</v>
      </c>
      <c r="AB51">
        <v>437863681.836362</v>
      </c>
      <c r="AC51">
        <v>17.32</v>
      </c>
      <c r="AD51" s="3">
        <v>5.01</v>
      </c>
      <c r="AE51">
        <v>4</v>
      </c>
      <c r="AF51">
        <v>2.54208426187933E-4</v>
      </c>
      <c r="AG51" s="3">
        <v>2.66</v>
      </c>
      <c r="AH51">
        <v>2725</v>
      </c>
      <c r="AI51">
        <v>0.11482443265214</v>
      </c>
      <c r="AJ51">
        <v>2.0945511543501398</v>
      </c>
      <c r="AK51">
        <v>1.2136653987178601E-4</v>
      </c>
      <c r="AL51">
        <v>6.95</v>
      </c>
      <c r="AM51">
        <v>7.5270031237062995E-2</v>
      </c>
      <c r="AN51">
        <v>0</v>
      </c>
      <c r="AO51">
        <v>0.44052863436123302</v>
      </c>
      <c r="AP51">
        <v>13.285500000000001</v>
      </c>
      <c r="AQ51" s="4">
        <v>1.25677085297038E-5</v>
      </c>
      <c r="AR51" t="s">
        <v>57</v>
      </c>
      <c r="AS51" t="s">
        <v>60</v>
      </c>
    </row>
    <row r="52" spans="1:45">
      <c r="A52" s="1">
        <v>10307</v>
      </c>
      <c r="B52" s="5">
        <v>80893</v>
      </c>
      <c r="C52">
        <v>15232</v>
      </c>
      <c r="D52">
        <v>1198</v>
      </c>
      <c r="E52">
        <v>5314</v>
      </c>
      <c r="F52">
        <v>6584</v>
      </c>
      <c r="G52" s="3">
        <v>6538</v>
      </c>
      <c r="H52">
        <v>76.459999999999994</v>
      </c>
      <c r="I52">
        <v>14.5</v>
      </c>
      <c r="J52">
        <v>0</v>
      </c>
      <c r="K52">
        <v>0</v>
      </c>
      <c r="L52">
        <v>1.56</v>
      </c>
      <c r="M52">
        <v>1.94</v>
      </c>
      <c r="N52">
        <v>5.51</v>
      </c>
      <c r="O52">
        <v>9.18</v>
      </c>
      <c r="P52">
        <v>87.27</v>
      </c>
      <c r="Q52">
        <v>0.37</v>
      </c>
      <c r="R52">
        <v>0.12</v>
      </c>
      <c r="S52">
        <v>2.74</v>
      </c>
      <c r="T52">
        <v>151</v>
      </c>
      <c r="U52" s="3">
        <v>4.3600000000000003</v>
      </c>
      <c r="V52">
        <v>3.44</v>
      </c>
      <c r="W52">
        <v>12.47</v>
      </c>
      <c r="X52">
        <v>27.07</v>
      </c>
      <c r="Y52">
        <v>378</v>
      </c>
      <c r="Z52">
        <v>1439</v>
      </c>
      <c r="AA52">
        <v>26.3</v>
      </c>
      <c r="AB52">
        <v>151031621.57245499</v>
      </c>
      <c r="AC52">
        <v>20.440000000000001</v>
      </c>
      <c r="AD52" s="3">
        <v>4.0999999999999996</v>
      </c>
      <c r="AE52">
        <v>2</v>
      </c>
      <c r="AF52">
        <v>3.01825860190897E-4</v>
      </c>
      <c r="AG52" s="3">
        <v>2.87</v>
      </c>
      <c r="AH52">
        <v>2482</v>
      </c>
      <c r="AI52">
        <v>9.4472163865546202E-2</v>
      </c>
      <c r="AJ52">
        <v>2.9927290636247501</v>
      </c>
      <c r="AK52">
        <v>1.00853052105335E-4</v>
      </c>
      <c r="AL52">
        <v>2.72</v>
      </c>
      <c r="AM52">
        <v>0.13130252100840301</v>
      </c>
      <c r="AN52">
        <v>0</v>
      </c>
      <c r="AO52">
        <v>0.51546391752577303</v>
      </c>
      <c r="AP52">
        <v>7.6159999999999997</v>
      </c>
      <c r="AQ52" s="4">
        <v>1.23620090737147E-5</v>
      </c>
      <c r="AR52" t="s">
        <v>57</v>
      </c>
      <c r="AS52" t="s">
        <v>60</v>
      </c>
    </row>
    <row r="53" spans="1:45">
      <c r="A53" s="1">
        <v>10308</v>
      </c>
      <c r="B53" s="5">
        <v>93963</v>
      </c>
      <c r="C53">
        <v>30186</v>
      </c>
      <c r="D53">
        <v>1664</v>
      </c>
      <c r="E53">
        <v>10648</v>
      </c>
      <c r="F53">
        <v>13831</v>
      </c>
      <c r="G53" s="3">
        <v>13634</v>
      </c>
      <c r="H53">
        <v>68.98</v>
      </c>
      <c r="I53">
        <v>18.41</v>
      </c>
      <c r="J53">
        <v>0.03</v>
      </c>
      <c r="K53">
        <v>0.45</v>
      </c>
      <c r="L53">
        <v>1.25</v>
      </c>
      <c r="M53">
        <v>2.08</v>
      </c>
      <c r="N53">
        <v>6.9</v>
      </c>
      <c r="O53">
        <v>9.57</v>
      </c>
      <c r="P53">
        <v>83.71</v>
      </c>
      <c r="Q53">
        <v>1.03</v>
      </c>
      <c r="R53">
        <v>0.17</v>
      </c>
      <c r="S53">
        <v>4.9800000000000004</v>
      </c>
      <c r="T53">
        <v>629</v>
      </c>
      <c r="U53" s="3">
        <v>2.78</v>
      </c>
      <c r="V53">
        <v>4.16</v>
      </c>
      <c r="W53">
        <v>10.57</v>
      </c>
      <c r="X53">
        <v>25.43</v>
      </c>
      <c r="Y53">
        <v>631</v>
      </c>
      <c r="Z53">
        <v>2662</v>
      </c>
      <c r="AA53">
        <v>23.7</v>
      </c>
      <c r="AB53">
        <v>210348735.013125</v>
      </c>
      <c r="AC53">
        <v>17.29</v>
      </c>
      <c r="AD53" s="3">
        <v>4.78</v>
      </c>
      <c r="AE53">
        <v>2</v>
      </c>
      <c r="AF53">
        <v>5.5061390550186396E-4</v>
      </c>
      <c r="AG53" s="3">
        <v>2.83</v>
      </c>
      <c r="AH53">
        <v>2090</v>
      </c>
      <c r="AI53">
        <v>8.8186576558669599E-2</v>
      </c>
      <c r="AJ53">
        <v>3.8369091135941602</v>
      </c>
      <c r="AK53">
        <v>1.43504547332393E-4</v>
      </c>
      <c r="AL53">
        <v>6.13</v>
      </c>
      <c r="AM53">
        <v>6.6255880209368595E-2</v>
      </c>
      <c r="AN53">
        <v>0</v>
      </c>
      <c r="AO53">
        <v>0.480769230769231</v>
      </c>
      <c r="AP53">
        <v>15.093</v>
      </c>
      <c r="AQ53" s="4">
        <v>1.06424869363473E-5</v>
      </c>
      <c r="AR53" t="s">
        <v>57</v>
      </c>
      <c r="AS53" t="s">
        <v>60</v>
      </c>
    </row>
    <row r="54" spans="1:45">
      <c r="A54" s="1">
        <v>10309</v>
      </c>
      <c r="B54" s="5">
        <v>103175</v>
      </c>
      <c r="C54">
        <v>33531</v>
      </c>
      <c r="D54">
        <v>1389</v>
      </c>
      <c r="E54">
        <v>11464</v>
      </c>
      <c r="F54">
        <v>16124</v>
      </c>
      <c r="G54" s="3">
        <v>15839</v>
      </c>
      <c r="H54">
        <v>72.91</v>
      </c>
      <c r="I54">
        <v>18.989999999999998</v>
      </c>
      <c r="J54">
        <v>0.09</v>
      </c>
      <c r="K54">
        <v>0.09</v>
      </c>
      <c r="L54">
        <v>1.24</v>
      </c>
      <c r="M54">
        <v>1.58</v>
      </c>
      <c r="N54">
        <v>2.96</v>
      </c>
      <c r="O54">
        <v>9.27</v>
      </c>
      <c r="P54">
        <v>85.04</v>
      </c>
      <c r="Q54">
        <v>0.57999999999999996</v>
      </c>
      <c r="R54">
        <v>0.49</v>
      </c>
      <c r="S54">
        <v>3.6</v>
      </c>
      <c r="T54">
        <v>859</v>
      </c>
      <c r="U54" s="3">
        <v>2.5099999999999998</v>
      </c>
      <c r="V54">
        <v>5.73</v>
      </c>
      <c r="W54">
        <v>12.79</v>
      </c>
      <c r="X54">
        <v>25.57</v>
      </c>
      <c r="Y54">
        <v>838</v>
      </c>
      <c r="Z54">
        <v>3365</v>
      </c>
      <c r="AA54">
        <v>24.9</v>
      </c>
      <c r="AB54">
        <v>309366162.04964697</v>
      </c>
      <c r="AC54">
        <v>16.43</v>
      </c>
      <c r="AD54" s="3">
        <v>4.53</v>
      </c>
      <c r="AE54">
        <v>6</v>
      </c>
      <c r="AF54">
        <v>1.8019235472011599E-4</v>
      </c>
      <c r="AG54" s="3">
        <v>2.92</v>
      </c>
      <c r="AH54">
        <v>2499</v>
      </c>
      <c r="AI54">
        <v>0.10035489546986399</v>
      </c>
      <c r="AJ54">
        <v>1.66250386837407</v>
      </c>
      <c r="AK54">
        <v>1.0838612658167499E-4</v>
      </c>
      <c r="AL54">
        <v>3.66</v>
      </c>
      <c r="AM54">
        <v>0.178938892368256</v>
      </c>
      <c r="AN54">
        <v>0</v>
      </c>
      <c r="AO54">
        <v>0.632911392405063</v>
      </c>
      <c r="AP54">
        <v>5.5884999999999998</v>
      </c>
      <c r="AQ54" s="4">
        <v>9.6922704143445603E-6</v>
      </c>
      <c r="AR54" t="s">
        <v>57</v>
      </c>
      <c r="AS54" t="s">
        <v>60</v>
      </c>
    </row>
    <row r="55" spans="1:45">
      <c r="A55" s="1">
        <v>10310</v>
      </c>
      <c r="B55" s="5">
        <v>72093</v>
      </c>
      <c r="C55">
        <v>23262</v>
      </c>
      <c r="D55">
        <v>1237</v>
      </c>
      <c r="E55">
        <v>8346</v>
      </c>
      <c r="F55">
        <v>9976</v>
      </c>
      <c r="G55" s="3">
        <v>9838</v>
      </c>
      <c r="H55">
        <v>58.08</v>
      </c>
      <c r="I55">
        <v>21.86</v>
      </c>
      <c r="J55">
        <v>0</v>
      </c>
      <c r="K55">
        <v>0.23</v>
      </c>
      <c r="L55">
        <v>6.04</v>
      </c>
      <c r="M55">
        <v>3.21</v>
      </c>
      <c r="N55">
        <v>4.93</v>
      </c>
      <c r="O55">
        <v>31.6</v>
      </c>
      <c r="P55">
        <v>41.6</v>
      </c>
      <c r="Q55">
        <v>18.86</v>
      </c>
      <c r="R55">
        <v>0</v>
      </c>
      <c r="S55">
        <v>6.23</v>
      </c>
      <c r="T55">
        <v>520</v>
      </c>
      <c r="U55" s="3">
        <v>8.44</v>
      </c>
      <c r="V55">
        <v>19.53</v>
      </c>
      <c r="W55">
        <v>27.08</v>
      </c>
      <c r="X55">
        <v>26.92</v>
      </c>
      <c r="Y55">
        <v>718</v>
      </c>
      <c r="Z55">
        <v>2865</v>
      </c>
      <c r="AA55">
        <v>25.1</v>
      </c>
      <c r="AB55">
        <v>188885348.27171999</v>
      </c>
      <c r="AC55">
        <v>16.260000000000002</v>
      </c>
      <c r="AD55" s="3">
        <v>6.19</v>
      </c>
      <c r="AE55">
        <v>0</v>
      </c>
      <c r="AF55">
        <v>4.7429039025544801E-4</v>
      </c>
      <c r="AG55" s="3">
        <v>2.79</v>
      </c>
      <c r="AH55">
        <v>3087</v>
      </c>
      <c r="AI55">
        <v>0.123162238844467</v>
      </c>
      <c r="AJ55">
        <v>3.8511953204939502</v>
      </c>
      <c r="AK55">
        <v>1.2315407316049E-4</v>
      </c>
      <c r="AL55">
        <v>9.6999999999999993</v>
      </c>
      <c r="AM55">
        <v>0</v>
      </c>
      <c r="AN55">
        <v>0</v>
      </c>
      <c r="AO55">
        <v>0.31152647975077902</v>
      </c>
      <c r="AP55">
        <v>0</v>
      </c>
      <c r="AQ55" s="4">
        <v>1.38709722164427E-5</v>
      </c>
      <c r="AR55" t="s">
        <v>57</v>
      </c>
      <c r="AS55" t="s">
        <v>59</v>
      </c>
    </row>
    <row r="56" spans="1:45">
      <c r="A56" s="1">
        <v>10312</v>
      </c>
      <c r="B56" s="5">
        <v>95064</v>
      </c>
      <c r="C56">
        <v>61741</v>
      </c>
      <c r="D56">
        <v>1238</v>
      </c>
      <c r="E56">
        <v>21382</v>
      </c>
      <c r="F56">
        <v>28609</v>
      </c>
      <c r="G56" s="3">
        <v>28178</v>
      </c>
      <c r="H56">
        <v>72.81</v>
      </c>
      <c r="I56">
        <v>16.18</v>
      </c>
      <c r="J56">
        <v>7.0000000000000007E-2</v>
      </c>
      <c r="K56">
        <v>0</v>
      </c>
      <c r="L56">
        <v>0.92</v>
      </c>
      <c r="M56">
        <v>3.41</v>
      </c>
      <c r="N56">
        <v>4.82</v>
      </c>
      <c r="O56">
        <v>10.1</v>
      </c>
      <c r="P56">
        <v>82</v>
      </c>
      <c r="Q56">
        <v>1.21</v>
      </c>
      <c r="R56">
        <v>0.02</v>
      </c>
      <c r="S56">
        <v>5.44</v>
      </c>
      <c r="T56">
        <v>1751</v>
      </c>
      <c r="U56" s="3">
        <v>2.8</v>
      </c>
      <c r="V56">
        <v>4.32</v>
      </c>
      <c r="W56">
        <v>11.89</v>
      </c>
      <c r="X56">
        <v>26.47</v>
      </c>
      <c r="Y56">
        <v>1494</v>
      </c>
      <c r="Z56">
        <v>5966</v>
      </c>
      <c r="AA56">
        <v>25</v>
      </c>
      <c r="AB56">
        <v>535585469.19675201</v>
      </c>
      <c r="AC56">
        <v>18.690000000000001</v>
      </c>
      <c r="AD56" s="3">
        <v>4.1399999999999997</v>
      </c>
      <c r="AE56">
        <v>2</v>
      </c>
      <c r="AF56">
        <v>2.8691365784247903E-4</v>
      </c>
      <c r="AG56" s="3">
        <v>2.89</v>
      </c>
      <c r="AH56">
        <v>2420</v>
      </c>
      <c r="AI56">
        <v>9.66294682625808E-2</v>
      </c>
      <c r="AJ56">
        <v>2.4888937019892801</v>
      </c>
      <c r="AK56">
        <v>1.15277586026739E-4</v>
      </c>
      <c r="AL56">
        <v>4.84</v>
      </c>
      <c r="AM56">
        <v>3.2393385270727701E-2</v>
      </c>
      <c r="AN56">
        <v>0</v>
      </c>
      <c r="AO56">
        <v>0.29325513196480901</v>
      </c>
      <c r="AP56">
        <v>30.8705</v>
      </c>
      <c r="AQ56" s="4">
        <v>1.05192291508878E-5</v>
      </c>
      <c r="AR56" t="s">
        <v>57</v>
      </c>
      <c r="AS56" t="s">
        <v>60</v>
      </c>
    </row>
    <row r="57" spans="1:45">
      <c r="A57" s="1">
        <v>10314</v>
      </c>
      <c r="B57" s="5">
        <v>86742</v>
      </c>
      <c r="C57">
        <v>90761</v>
      </c>
      <c r="D57">
        <v>1401</v>
      </c>
      <c r="E57">
        <v>31362</v>
      </c>
      <c r="F57">
        <v>41148</v>
      </c>
      <c r="G57" s="3">
        <v>40549</v>
      </c>
      <c r="H57">
        <v>67.64</v>
      </c>
      <c r="I57">
        <v>24.45</v>
      </c>
      <c r="J57">
        <v>0.25</v>
      </c>
      <c r="K57">
        <v>0.09</v>
      </c>
      <c r="L57">
        <v>2.37</v>
      </c>
      <c r="M57">
        <v>2.1800000000000002</v>
      </c>
      <c r="N57">
        <v>4.7699999999999996</v>
      </c>
      <c r="O57">
        <v>15.12</v>
      </c>
      <c r="P57">
        <v>62.47</v>
      </c>
      <c r="Q57">
        <v>3.69</v>
      </c>
      <c r="R57">
        <v>0.06</v>
      </c>
      <c r="S57">
        <v>16.420000000000002</v>
      </c>
      <c r="T57">
        <v>2645</v>
      </c>
      <c r="U57" s="3">
        <v>4.3</v>
      </c>
      <c r="V57">
        <v>7.72</v>
      </c>
      <c r="W57">
        <v>14.91</v>
      </c>
      <c r="X57">
        <v>25.95</v>
      </c>
      <c r="Y57">
        <v>2639</v>
      </c>
      <c r="Z57">
        <v>10151</v>
      </c>
      <c r="AA57">
        <v>26</v>
      </c>
      <c r="AB57">
        <v>576891505.01784801</v>
      </c>
      <c r="AC57">
        <v>17.13</v>
      </c>
      <c r="AD57" s="3">
        <v>4.46</v>
      </c>
      <c r="AE57">
        <v>10</v>
      </c>
      <c r="AF57">
        <v>2.2664865690401E-4</v>
      </c>
      <c r="AG57" s="3">
        <v>2.89</v>
      </c>
      <c r="AH57">
        <v>2908</v>
      </c>
      <c r="AI57">
        <v>0.111843192560681</v>
      </c>
      <c r="AJ57">
        <v>1.44061529502351</v>
      </c>
      <c r="AK57">
        <v>1.57327676366446E-4</v>
      </c>
      <c r="AL57">
        <v>2.3199999999999998</v>
      </c>
      <c r="AM57">
        <v>0.110179482376792</v>
      </c>
      <c r="AN57">
        <v>0</v>
      </c>
      <c r="AO57">
        <v>0.45871559633027498</v>
      </c>
      <c r="AP57">
        <v>9.0761000000000003</v>
      </c>
      <c r="AQ57" s="4">
        <v>1.15284406631159E-5</v>
      </c>
      <c r="AR57" t="s">
        <v>57</v>
      </c>
      <c r="AS57" t="s">
        <v>61</v>
      </c>
    </row>
    <row r="58" spans="1:45">
      <c r="A58" s="1">
        <v>10451</v>
      </c>
      <c r="B58" s="5">
        <v>28921</v>
      </c>
      <c r="C58">
        <v>47798</v>
      </c>
      <c r="D58">
        <v>1042</v>
      </c>
      <c r="E58">
        <v>19123</v>
      </c>
      <c r="F58">
        <v>18857</v>
      </c>
      <c r="G58" s="3">
        <v>18331</v>
      </c>
      <c r="H58">
        <v>17.61</v>
      </c>
      <c r="I58">
        <v>13.79</v>
      </c>
      <c r="J58">
        <v>0.8</v>
      </c>
      <c r="K58">
        <v>0.06</v>
      </c>
      <c r="L58">
        <v>10.61</v>
      </c>
      <c r="M58">
        <v>2.92</v>
      </c>
      <c r="N58">
        <v>9.39</v>
      </c>
      <c r="O58">
        <v>59.07</v>
      </c>
      <c r="P58">
        <v>2.64</v>
      </c>
      <c r="Q58">
        <v>35.380000000000003</v>
      </c>
      <c r="R58">
        <v>0</v>
      </c>
      <c r="S58">
        <v>1.17</v>
      </c>
      <c r="T58">
        <v>619</v>
      </c>
      <c r="U58" s="3">
        <v>9.7799999999999994</v>
      </c>
      <c r="V58">
        <v>39.46</v>
      </c>
      <c r="W58">
        <v>49.3</v>
      </c>
      <c r="X58">
        <v>27.13</v>
      </c>
      <c r="Y58">
        <v>1603</v>
      </c>
      <c r="Z58">
        <v>5575</v>
      </c>
      <c r="AA58">
        <v>28.8</v>
      </c>
      <c r="AB58">
        <v>185797038.21328101</v>
      </c>
      <c r="AC58">
        <v>5.14</v>
      </c>
      <c r="AD58" s="3">
        <v>16.34</v>
      </c>
      <c r="AE58">
        <v>11</v>
      </c>
      <c r="AF58">
        <v>1.6562382815381901E-3</v>
      </c>
      <c r="AG58" s="3">
        <v>2.5</v>
      </c>
      <c r="AH58">
        <v>3354</v>
      </c>
      <c r="AI58">
        <v>0.116636679358969</v>
      </c>
      <c r="AJ58">
        <v>6.4380134584135202</v>
      </c>
      <c r="AK58">
        <v>2.5725921392315997E-4</v>
      </c>
      <c r="AL58">
        <v>52.53</v>
      </c>
      <c r="AM58">
        <v>0.23013515209841401</v>
      </c>
      <c r="AN58">
        <v>0</v>
      </c>
      <c r="AO58">
        <v>0.34246575342465801</v>
      </c>
      <c r="AP58">
        <v>4.3452727272727296</v>
      </c>
      <c r="AQ58" s="4">
        <v>3.4576951004460398E-5</v>
      </c>
      <c r="AR58" t="s">
        <v>62</v>
      </c>
      <c r="AS58" t="s">
        <v>63</v>
      </c>
    </row>
    <row r="59" spans="1:45">
      <c r="A59" s="1">
        <v>10452</v>
      </c>
      <c r="B59" s="5">
        <v>28277</v>
      </c>
      <c r="C59">
        <v>76078</v>
      </c>
      <c r="D59">
        <v>1139</v>
      </c>
      <c r="E59">
        <v>26126</v>
      </c>
      <c r="F59">
        <v>30533</v>
      </c>
      <c r="G59" s="3">
        <v>29714</v>
      </c>
      <c r="H59">
        <v>15.95</v>
      </c>
      <c r="I59">
        <v>15.3</v>
      </c>
      <c r="J59">
        <v>1.3</v>
      </c>
      <c r="K59">
        <v>0.47</v>
      </c>
      <c r="L59">
        <v>8.6300000000000008</v>
      </c>
      <c r="M59">
        <v>3.15</v>
      </c>
      <c r="N59">
        <v>11.51</v>
      </c>
      <c r="O59">
        <v>68.12</v>
      </c>
      <c r="P59">
        <v>1.9</v>
      </c>
      <c r="Q59">
        <v>27.03</v>
      </c>
      <c r="R59">
        <v>0.12</v>
      </c>
      <c r="S59">
        <v>1.35</v>
      </c>
      <c r="T59">
        <v>674</v>
      </c>
      <c r="U59" s="3">
        <v>11.84</v>
      </c>
      <c r="V59">
        <v>47.28</v>
      </c>
      <c r="W59">
        <v>53.47</v>
      </c>
      <c r="X59">
        <v>25.1</v>
      </c>
      <c r="Y59">
        <v>2393</v>
      </c>
      <c r="Z59">
        <v>8242</v>
      </c>
      <c r="AA59">
        <v>29</v>
      </c>
      <c r="AB59">
        <v>301312634.44670898</v>
      </c>
      <c r="AC59">
        <v>4.71</v>
      </c>
      <c r="AD59" s="3">
        <v>15.08</v>
      </c>
      <c r="AE59">
        <v>10</v>
      </c>
      <c r="AF59">
        <v>2.7571853239669502E-3</v>
      </c>
      <c r="AG59" s="3">
        <v>2.91</v>
      </c>
      <c r="AH59">
        <v>3145</v>
      </c>
      <c r="AI59">
        <v>0.108336181287626</v>
      </c>
      <c r="AJ59">
        <v>10.9200396122701</v>
      </c>
      <c r="AK59">
        <v>2.5248858263013E-4</v>
      </c>
      <c r="AL59">
        <v>52.94</v>
      </c>
      <c r="AM59">
        <v>0.131444044270354</v>
      </c>
      <c r="AN59">
        <v>0</v>
      </c>
      <c r="AO59">
        <v>0.317460317460317</v>
      </c>
      <c r="AP59">
        <v>7.6078000000000001</v>
      </c>
      <c r="AQ59" s="4">
        <v>3.5364430455847503E-5</v>
      </c>
      <c r="AR59" t="s">
        <v>62</v>
      </c>
      <c r="AS59" t="s">
        <v>63</v>
      </c>
    </row>
    <row r="60" spans="1:45">
      <c r="A60" s="1">
        <v>10453</v>
      </c>
      <c r="B60" s="5">
        <v>25275</v>
      </c>
      <c r="C60">
        <v>79606</v>
      </c>
      <c r="D60">
        <v>1130</v>
      </c>
      <c r="E60">
        <v>27266</v>
      </c>
      <c r="F60">
        <v>30652</v>
      </c>
      <c r="G60" s="3">
        <v>29995</v>
      </c>
      <c r="H60">
        <v>19.850000000000001</v>
      </c>
      <c r="I60">
        <v>17.61</v>
      </c>
      <c r="J60">
        <v>1.1399999999999999</v>
      </c>
      <c r="K60">
        <v>0.49</v>
      </c>
      <c r="L60">
        <v>7.13</v>
      </c>
      <c r="M60">
        <v>4.88</v>
      </c>
      <c r="N60">
        <v>13.6</v>
      </c>
      <c r="O60">
        <v>69.150000000000006</v>
      </c>
      <c r="P60">
        <v>1.18</v>
      </c>
      <c r="Q60">
        <v>27.41</v>
      </c>
      <c r="R60">
        <v>0.06</v>
      </c>
      <c r="S60">
        <v>1.31</v>
      </c>
      <c r="T60">
        <v>824</v>
      </c>
      <c r="U60" s="3">
        <v>9.48</v>
      </c>
      <c r="V60">
        <v>52.7</v>
      </c>
      <c r="W60">
        <v>56.11</v>
      </c>
      <c r="X60">
        <v>27.65</v>
      </c>
      <c r="Y60">
        <v>2353</v>
      </c>
      <c r="Z60">
        <v>7825</v>
      </c>
      <c r="AA60">
        <v>30.1</v>
      </c>
      <c r="AB60">
        <v>309137217.31568098</v>
      </c>
      <c r="AC60">
        <v>5.96</v>
      </c>
      <c r="AD60" s="3">
        <v>15.86</v>
      </c>
      <c r="AE60">
        <v>12</v>
      </c>
      <c r="AF60">
        <v>3.0887892462989602E-3</v>
      </c>
      <c r="AG60" s="3">
        <v>2.92</v>
      </c>
      <c r="AH60">
        <v>2956</v>
      </c>
      <c r="AI60">
        <v>9.8296610808230503E-2</v>
      </c>
      <c r="AJ60">
        <v>11.9948208988702</v>
      </c>
      <c r="AK60">
        <v>2.5751024315752002E-4</v>
      </c>
      <c r="AL60">
        <v>45.73</v>
      </c>
      <c r="AM60">
        <v>0.15074240635128</v>
      </c>
      <c r="AN60">
        <v>0</v>
      </c>
      <c r="AO60">
        <v>0.204918032786885</v>
      </c>
      <c r="AP60">
        <v>6.6338333333333299</v>
      </c>
      <c r="AQ60" s="4">
        <v>3.9564787339268099E-5</v>
      </c>
      <c r="AR60" t="s">
        <v>62</v>
      </c>
      <c r="AS60" t="s">
        <v>64</v>
      </c>
    </row>
    <row r="61" spans="1:45">
      <c r="A61" s="1">
        <v>10454</v>
      </c>
      <c r="B61" s="5">
        <v>21149</v>
      </c>
      <c r="C61">
        <v>38203</v>
      </c>
      <c r="D61">
        <v>730</v>
      </c>
      <c r="E61">
        <v>13167</v>
      </c>
      <c r="F61">
        <v>13416</v>
      </c>
      <c r="G61" s="3">
        <v>12896</v>
      </c>
      <c r="H61">
        <v>13.59</v>
      </c>
      <c r="I61">
        <v>9.84</v>
      </c>
      <c r="J61">
        <v>0.79</v>
      </c>
      <c r="K61">
        <v>0.96</v>
      </c>
      <c r="L61">
        <v>9.5500000000000007</v>
      </c>
      <c r="M61">
        <v>1.79</v>
      </c>
      <c r="N61">
        <v>14.14</v>
      </c>
      <c r="O61">
        <v>67.94</v>
      </c>
      <c r="P61">
        <v>2.3199999999999998</v>
      </c>
      <c r="Q61">
        <v>28.15</v>
      </c>
      <c r="R61">
        <v>0.36</v>
      </c>
      <c r="S61">
        <v>0.34</v>
      </c>
      <c r="T61">
        <v>205</v>
      </c>
      <c r="U61" s="3">
        <v>14.22</v>
      </c>
      <c r="V61">
        <v>54.84</v>
      </c>
      <c r="W61">
        <v>61.71</v>
      </c>
      <c r="X61">
        <v>22.63</v>
      </c>
      <c r="Y61">
        <v>1126</v>
      </c>
      <c r="Z61">
        <v>4202</v>
      </c>
      <c r="AA61">
        <v>26.8</v>
      </c>
      <c r="AB61">
        <v>137450467.83991799</v>
      </c>
      <c r="AC61">
        <v>3.94</v>
      </c>
      <c r="AD61" s="3">
        <v>12.95</v>
      </c>
      <c r="AE61">
        <v>2</v>
      </c>
      <c r="AF61">
        <v>1.3110994730600801E-3</v>
      </c>
      <c r="AG61" s="3">
        <v>2.9</v>
      </c>
      <c r="AH61">
        <v>2947</v>
      </c>
      <c r="AI61">
        <v>0.10999136193492701</v>
      </c>
      <c r="AJ61">
        <v>4.7172011610809896</v>
      </c>
      <c r="AK61">
        <v>2.7794012345227798E-4</v>
      </c>
      <c r="AL61">
        <v>60.88</v>
      </c>
      <c r="AM61">
        <v>5.2351909535900298E-2</v>
      </c>
      <c r="AN61">
        <v>0</v>
      </c>
      <c r="AO61">
        <v>0.55865921787709505</v>
      </c>
      <c r="AP61">
        <v>19.101500000000001</v>
      </c>
      <c r="AQ61" s="4">
        <v>4.72835595063596E-5</v>
      </c>
      <c r="AR61" t="s">
        <v>62</v>
      </c>
      <c r="AS61" t="s">
        <v>65</v>
      </c>
    </row>
    <row r="62" spans="1:45">
      <c r="A62" s="1">
        <v>10455</v>
      </c>
      <c r="B62" s="5">
        <v>26801</v>
      </c>
      <c r="C62">
        <v>42283</v>
      </c>
      <c r="D62">
        <v>974</v>
      </c>
      <c r="E62">
        <v>14401</v>
      </c>
      <c r="F62">
        <v>15827</v>
      </c>
      <c r="G62" s="3">
        <v>15455</v>
      </c>
      <c r="H62">
        <v>17.62</v>
      </c>
      <c r="I62">
        <v>13.32</v>
      </c>
      <c r="J62">
        <v>1.32</v>
      </c>
      <c r="K62">
        <v>0.69</v>
      </c>
      <c r="L62">
        <v>7.89</v>
      </c>
      <c r="M62">
        <v>3.39</v>
      </c>
      <c r="N62">
        <v>14.51</v>
      </c>
      <c r="O62">
        <v>71.83</v>
      </c>
      <c r="P62">
        <v>1.33</v>
      </c>
      <c r="Q62">
        <v>24.33</v>
      </c>
      <c r="R62">
        <v>0.2</v>
      </c>
      <c r="S62">
        <v>1.23</v>
      </c>
      <c r="T62">
        <v>177</v>
      </c>
      <c r="U62" s="3">
        <v>12.15</v>
      </c>
      <c r="V62">
        <v>50.7</v>
      </c>
      <c r="W62">
        <v>54.88</v>
      </c>
      <c r="X62">
        <v>25.08</v>
      </c>
      <c r="Y62">
        <v>1266</v>
      </c>
      <c r="Z62">
        <v>4237</v>
      </c>
      <c r="AA62">
        <v>29.9</v>
      </c>
      <c r="AB62">
        <v>145644602.49753201</v>
      </c>
      <c r="AC62">
        <v>5.56</v>
      </c>
      <c r="AD62" s="3">
        <v>13.92</v>
      </c>
      <c r="AE62">
        <v>5</v>
      </c>
      <c r="AF62">
        <v>2.1189825516090399E-3</v>
      </c>
      <c r="AG62" s="3">
        <v>2.94</v>
      </c>
      <c r="AH62">
        <v>2994</v>
      </c>
      <c r="AI62">
        <v>0.10020575645058299</v>
      </c>
      <c r="AJ62">
        <v>7.2988759413548197</v>
      </c>
      <c r="AK62">
        <v>2.9031628549857502E-4</v>
      </c>
      <c r="AL62">
        <v>55</v>
      </c>
      <c r="AM62">
        <v>0.11825083366837701</v>
      </c>
      <c r="AN62">
        <v>0</v>
      </c>
      <c r="AO62">
        <v>0.29498525073746301</v>
      </c>
      <c r="AP62">
        <v>8.4565999999999999</v>
      </c>
      <c r="AQ62" s="4">
        <v>3.7312040595500199E-5</v>
      </c>
      <c r="AR62" t="s">
        <v>62</v>
      </c>
      <c r="AS62" t="s">
        <v>65</v>
      </c>
    </row>
    <row r="63" spans="1:45">
      <c r="A63" s="1">
        <v>10456</v>
      </c>
      <c r="B63" s="5">
        <v>27106</v>
      </c>
      <c r="C63">
        <v>94218</v>
      </c>
      <c r="D63">
        <v>1019</v>
      </c>
      <c r="E63">
        <v>30774</v>
      </c>
      <c r="F63">
        <v>34566</v>
      </c>
      <c r="G63" s="3">
        <v>33403</v>
      </c>
      <c r="H63">
        <v>18.760000000000002</v>
      </c>
      <c r="I63">
        <v>23.22</v>
      </c>
      <c r="J63">
        <v>0.95</v>
      </c>
      <c r="K63">
        <v>0.2</v>
      </c>
      <c r="L63">
        <v>9.26</v>
      </c>
      <c r="M63">
        <v>3.03</v>
      </c>
      <c r="N63">
        <v>15.39</v>
      </c>
      <c r="O63">
        <v>61.53</v>
      </c>
      <c r="P63">
        <v>1.2</v>
      </c>
      <c r="Q63">
        <v>34.32</v>
      </c>
      <c r="R63">
        <v>0.84</v>
      </c>
      <c r="S63">
        <v>0.83</v>
      </c>
      <c r="T63">
        <v>874</v>
      </c>
      <c r="U63" s="3">
        <v>10.14</v>
      </c>
      <c r="V63">
        <v>49.7</v>
      </c>
      <c r="W63">
        <v>53.06</v>
      </c>
      <c r="X63">
        <v>28.86</v>
      </c>
      <c r="Y63">
        <v>2477</v>
      </c>
      <c r="Z63">
        <v>9067</v>
      </c>
      <c r="AA63">
        <v>27.3</v>
      </c>
      <c r="AB63">
        <v>315897631.33375299</v>
      </c>
      <c r="AC63">
        <v>6.33</v>
      </c>
      <c r="AD63" s="3">
        <v>17.43</v>
      </c>
      <c r="AE63">
        <v>11</v>
      </c>
      <c r="AF63">
        <v>3.3215151817464401E-3</v>
      </c>
      <c r="AG63" s="3">
        <v>3.06</v>
      </c>
      <c r="AH63">
        <v>2629</v>
      </c>
      <c r="AI63">
        <v>9.6234265214714801E-2</v>
      </c>
      <c r="AJ63">
        <v>11.136500226631901</v>
      </c>
      <c r="AK63">
        <v>2.9825484794615803E-4</v>
      </c>
      <c r="AL63">
        <v>41.57</v>
      </c>
      <c r="AM63">
        <v>0.116750514763633</v>
      </c>
      <c r="AN63">
        <v>0</v>
      </c>
      <c r="AO63">
        <v>0.33003300330032997</v>
      </c>
      <c r="AP63">
        <v>8.5652727272727294</v>
      </c>
      <c r="AQ63" s="4">
        <v>3.6892200988710997E-5</v>
      </c>
      <c r="AR63" t="s">
        <v>62</v>
      </c>
      <c r="AS63" t="s">
        <v>63</v>
      </c>
    </row>
    <row r="64" spans="1:45">
      <c r="A64" s="1">
        <v>10457</v>
      </c>
      <c r="B64" s="5">
        <v>27420</v>
      </c>
      <c r="C64">
        <v>74554</v>
      </c>
      <c r="D64">
        <v>1154</v>
      </c>
      <c r="E64">
        <v>24634</v>
      </c>
      <c r="F64">
        <v>27939</v>
      </c>
      <c r="G64" s="3">
        <v>26845</v>
      </c>
      <c r="H64">
        <v>20.25</v>
      </c>
      <c r="I64">
        <v>18.87</v>
      </c>
      <c r="J64">
        <v>1.05</v>
      </c>
      <c r="K64">
        <v>0.19</v>
      </c>
      <c r="L64">
        <v>7.34</v>
      </c>
      <c r="M64">
        <v>4.43</v>
      </c>
      <c r="N64">
        <v>13.76</v>
      </c>
      <c r="O64">
        <v>66.569999999999993</v>
      </c>
      <c r="P64">
        <v>1.41</v>
      </c>
      <c r="Q64">
        <v>29.46</v>
      </c>
      <c r="R64">
        <v>0.12</v>
      </c>
      <c r="S64">
        <v>0.91</v>
      </c>
      <c r="T64">
        <v>845</v>
      </c>
      <c r="U64" s="3">
        <v>10.94</v>
      </c>
      <c r="V64">
        <v>50.98</v>
      </c>
      <c r="W64">
        <v>53.81</v>
      </c>
      <c r="X64">
        <v>25.54</v>
      </c>
      <c r="Y64">
        <v>2082</v>
      </c>
      <c r="Z64">
        <v>7495</v>
      </c>
      <c r="AA64">
        <v>27.8</v>
      </c>
      <c r="AB64">
        <v>274671378.52846599</v>
      </c>
      <c r="AC64">
        <v>5.82</v>
      </c>
      <c r="AD64" s="3">
        <v>14.29</v>
      </c>
      <c r="AE64">
        <v>6</v>
      </c>
      <c r="AF64">
        <v>2.51994537064907E-3</v>
      </c>
      <c r="AG64" s="3">
        <v>3.03</v>
      </c>
      <c r="AH64">
        <v>2793</v>
      </c>
      <c r="AI64">
        <v>0.10053115862328001</v>
      </c>
      <c r="AJ64">
        <v>9.2839669068407904</v>
      </c>
      <c r="AK64">
        <v>2.71429809685371E-4</v>
      </c>
      <c r="AL64">
        <v>45.22</v>
      </c>
      <c r="AM64">
        <v>8.0478579284813695E-2</v>
      </c>
      <c r="AN64">
        <v>0</v>
      </c>
      <c r="AO64">
        <v>0.225733634311512</v>
      </c>
      <c r="AP64">
        <v>12.4256666666667</v>
      </c>
      <c r="AQ64" s="4">
        <v>3.6469730123997102E-5</v>
      </c>
      <c r="AR64" t="s">
        <v>62</v>
      </c>
      <c r="AS64" t="s">
        <v>64</v>
      </c>
    </row>
    <row r="65" spans="1:45">
      <c r="A65" s="1">
        <v>10458</v>
      </c>
      <c r="B65" s="5">
        <v>33932</v>
      </c>
      <c r="C65">
        <v>83960</v>
      </c>
      <c r="D65">
        <v>1222</v>
      </c>
      <c r="E65">
        <v>27282</v>
      </c>
      <c r="F65">
        <v>34515</v>
      </c>
      <c r="G65" s="3">
        <v>33196</v>
      </c>
      <c r="H65">
        <v>17.03</v>
      </c>
      <c r="I65">
        <v>18.82</v>
      </c>
      <c r="J65">
        <v>0.53</v>
      </c>
      <c r="K65">
        <v>0.1</v>
      </c>
      <c r="L65">
        <v>11.45</v>
      </c>
      <c r="M65">
        <v>3.49</v>
      </c>
      <c r="N65">
        <v>15.22</v>
      </c>
      <c r="O65">
        <v>69.75</v>
      </c>
      <c r="P65">
        <v>8.33</v>
      </c>
      <c r="Q65">
        <v>17.41</v>
      </c>
      <c r="R65">
        <v>0.09</v>
      </c>
      <c r="S65">
        <v>2.78</v>
      </c>
      <c r="T65">
        <v>862</v>
      </c>
      <c r="U65" s="3">
        <v>11.77</v>
      </c>
      <c r="V65">
        <v>46.8</v>
      </c>
      <c r="W65">
        <v>47.46</v>
      </c>
      <c r="X65">
        <v>24.35</v>
      </c>
      <c r="Y65">
        <v>2034</v>
      </c>
      <c r="Z65">
        <v>7256</v>
      </c>
      <c r="AA65">
        <v>28</v>
      </c>
      <c r="AB65">
        <v>286716777.27328998</v>
      </c>
      <c r="AC65">
        <v>4.55</v>
      </c>
      <c r="AD65" s="3">
        <v>14.37</v>
      </c>
      <c r="AE65">
        <v>8</v>
      </c>
      <c r="AF65">
        <v>2.9971811646788099E-3</v>
      </c>
      <c r="AG65" s="3">
        <v>3.08</v>
      </c>
      <c r="AH65">
        <v>2423</v>
      </c>
      <c r="AI65">
        <v>8.6422105764649801E-2</v>
      </c>
      <c r="AJ65">
        <v>10.235137261087599</v>
      </c>
      <c r="AK65">
        <v>2.9283253250287402E-4</v>
      </c>
      <c r="AL65">
        <v>44.67</v>
      </c>
      <c r="AM65">
        <v>9.52834683182468E-2</v>
      </c>
      <c r="AN65">
        <v>0</v>
      </c>
      <c r="AO65">
        <v>0.28653295128939799</v>
      </c>
      <c r="AP65">
        <v>10.494999999999999</v>
      </c>
      <c r="AQ65" s="4">
        <v>2.9470706118118601E-5</v>
      </c>
      <c r="AR65" t="s">
        <v>62</v>
      </c>
      <c r="AS65" t="s">
        <v>66</v>
      </c>
    </row>
    <row r="66" spans="1:45">
      <c r="A66" s="1">
        <v>10459</v>
      </c>
      <c r="B66" s="5">
        <v>27687</v>
      </c>
      <c r="C66">
        <v>48351</v>
      </c>
      <c r="D66">
        <v>1020</v>
      </c>
      <c r="E66">
        <v>16382</v>
      </c>
      <c r="F66">
        <v>18237</v>
      </c>
      <c r="G66" s="3">
        <v>17776</v>
      </c>
      <c r="H66">
        <v>21.25</v>
      </c>
      <c r="I66">
        <v>12.5</v>
      </c>
      <c r="J66">
        <v>1.25</v>
      </c>
      <c r="K66">
        <v>0.23</v>
      </c>
      <c r="L66">
        <v>7.64</v>
      </c>
      <c r="M66">
        <v>3.33</v>
      </c>
      <c r="N66">
        <v>10.26</v>
      </c>
      <c r="O66">
        <v>67.900000000000006</v>
      </c>
      <c r="P66">
        <v>1.64</v>
      </c>
      <c r="Q66">
        <v>28.88</v>
      </c>
      <c r="R66">
        <v>0.2</v>
      </c>
      <c r="S66">
        <v>0.74</v>
      </c>
      <c r="T66">
        <v>302</v>
      </c>
      <c r="U66" s="3">
        <v>10.39</v>
      </c>
      <c r="V66">
        <v>46.99</v>
      </c>
      <c r="W66">
        <v>51.92</v>
      </c>
      <c r="X66">
        <v>25.53</v>
      </c>
      <c r="Y66">
        <v>1483</v>
      </c>
      <c r="Z66">
        <v>4844</v>
      </c>
      <c r="AA66">
        <v>30.6</v>
      </c>
      <c r="AB66">
        <v>165321785.462172</v>
      </c>
      <c r="AC66">
        <v>4.55</v>
      </c>
      <c r="AD66" s="3">
        <v>15.33</v>
      </c>
      <c r="AE66">
        <v>6</v>
      </c>
      <c r="AF66">
        <v>2.12366959353608E-3</v>
      </c>
      <c r="AG66" s="3">
        <v>2.95</v>
      </c>
      <c r="AH66">
        <v>3067</v>
      </c>
      <c r="AI66">
        <v>0.100184070650038</v>
      </c>
      <c r="AJ66">
        <v>7.2612531061427799</v>
      </c>
      <c r="AK66">
        <v>2.9246599209433003E-4</v>
      </c>
      <c r="AL66">
        <v>51.63</v>
      </c>
      <c r="AM66">
        <v>0.124092573059502</v>
      </c>
      <c r="AN66">
        <v>0</v>
      </c>
      <c r="AO66">
        <v>0.30030030030030003</v>
      </c>
      <c r="AP66">
        <v>8.0585000000000004</v>
      </c>
      <c r="AQ66" s="4">
        <v>3.6118033734243503E-5</v>
      </c>
      <c r="AR66" t="s">
        <v>62</v>
      </c>
      <c r="AS66" t="s">
        <v>65</v>
      </c>
    </row>
    <row r="67" spans="1:45">
      <c r="A67" s="1">
        <v>10460</v>
      </c>
      <c r="B67" s="5">
        <v>26866</v>
      </c>
      <c r="C67">
        <v>59505</v>
      </c>
      <c r="D67">
        <v>1053</v>
      </c>
      <c r="E67">
        <v>20443</v>
      </c>
      <c r="F67">
        <v>23220</v>
      </c>
      <c r="G67" s="3">
        <v>22351</v>
      </c>
      <c r="H67">
        <v>25.81</v>
      </c>
      <c r="I67">
        <v>20.29</v>
      </c>
      <c r="J67">
        <v>1.02</v>
      </c>
      <c r="K67">
        <v>0.3</v>
      </c>
      <c r="L67">
        <v>5.44</v>
      </c>
      <c r="M67">
        <v>3.17</v>
      </c>
      <c r="N67">
        <v>16.8</v>
      </c>
      <c r="O67">
        <v>69.510000000000005</v>
      </c>
      <c r="P67">
        <v>2.59</v>
      </c>
      <c r="Q67">
        <v>25.28</v>
      </c>
      <c r="R67">
        <v>0</v>
      </c>
      <c r="S67">
        <v>1.49</v>
      </c>
      <c r="T67">
        <v>836</v>
      </c>
      <c r="U67" s="3">
        <v>9.3000000000000007</v>
      </c>
      <c r="V67">
        <v>50.32</v>
      </c>
      <c r="W67">
        <v>52.85</v>
      </c>
      <c r="X67">
        <v>29.03</v>
      </c>
      <c r="Y67">
        <v>1635</v>
      </c>
      <c r="Z67">
        <v>5550</v>
      </c>
      <c r="AA67">
        <v>29.5</v>
      </c>
      <c r="AB67">
        <v>226443496.035191</v>
      </c>
      <c r="AC67">
        <v>8.06</v>
      </c>
      <c r="AD67" s="3">
        <v>15.61</v>
      </c>
      <c r="AE67">
        <v>7</v>
      </c>
      <c r="AF67">
        <v>1.6255198747474799E-3</v>
      </c>
      <c r="AG67" s="3">
        <v>2.91</v>
      </c>
      <c r="AH67">
        <v>2748</v>
      </c>
      <c r="AI67">
        <v>9.3269473153516497E-2</v>
      </c>
      <c r="AJ67">
        <v>6.1858399010588396</v>
      </c>
      <c r="AK67">
        <v>2.6278078656210299E-4</v>
      </c>
      <c r="AL67">
        <v>42.57</v>
      </c>
      <c r="AM67">
        <v>0.11763717334677801</v>
      </c>
      <c r="AN67">
        <v>0</v>
      </c>
      <c r="AO67">
        <v>0.31545741324921101</v>
      </c>
      <c r="AP67">
        <v>8.5007142857142899</v>
      </c>
      <c r="AQ67" s="4">
        <v>3.7221767289510901E-5</v>
      </c>
      <c r="AR67" t="s">
        <v>62</v>
      </c>
      <c r="AS67" t="s">
        <v>64</v>
      </c>
    </row>
    <row r="68" spans="1:45">
      <c r="A68" s="1">
        <v>10461</v>
      </c>
      <c r="B68" s="5">
        <v>56612</v>
      </c>
      <c r="C68">
        <v>50348</v>
      </c>
      <c r="D68">
        <v>1373</v>
      </c>
      <c r="E68">
        <v>18927</v>
      </c>
      <c r="F68">
        <v>23737</v>
      </c>
      <c r="G68" s="3">
        <v>23203</v>
      </c>
      <c r="H68">
        <v>41.81</v>
      </c>
      <c r="I68">
        <v>8.4</v>
      </c>
      <c r="J68">
        <v>0.52</v>
      </c>
      <c r="K68">
        <v>0.39</v>
      </c>
      <c r="L68">
        <v>8.73</v>
      </c>
      <c r="M68">
        <v>2.36</v>
      </c>
      <c r="N68">
        <v>8.4499999999999993</v>
      </c>
      <c r="O68">
        <v>46.61</v>
      </c>
      <c r="P68">
        <v>33.28</v>
      </c>
      <c r="Q68">
        <v>7.67</v>
      </c>
      <c r="R68">
        <v>0.16</v>
      </c>
      <c r="S68">
        <v>10.69</v>
      </c>
      <c r="T68">
        <v>975</v>
      </c>
      <c r="U68" s="3">
        <v>7.52</v>
      </c>
      <c r="V68">
        <v>16.32</v>
      </c>
      <c r="W68">
        <v>23.93</v>
      </c>
      <c r="X68">
        <v>26.66</v>
      </c>
      <c r="Y68">
        <v>1867</v>
      </c>
      <c r="Z68">
        <v>6679</v>
      </c>
      <c r="AA68">
        <v>28</v>
      </c>
      <c r="AB68">
        <v>266164454.38302299</v>
      </c>
      <c r="AC68">
        <v>10.18</v>
      </c>
      <c r="AD68" s="3">
        <v>9.9</v>
      </c>
      <c r="AE68">
        <v>4</v>
      </c>
      <c r="AF68">
        <v>7.5655225068570295E-4</v>
      </c>
      <c r="AG68" s="3">
        <v>2.66</v>
      </c>
      <c r="AH68">
        <v>3708</v>
      </c>
      <c r="AI68">
        <v>0.13265670930324899</v>
      </c>
      <c r="AJ68">
        <v>3.9995097524431502</v>
      </c>
      <c r="AK68">
        <v>1.8916124663117799E-4</v>
      </c>
      <c r="AL68">
        <v>35.03</v>
      </c>
      <c r="AM68">
        <v>7.9447048542146695E-2</v>
      </c>
      <c r="AN68">
        <v>0</v>
      </c>
      <c r="AO68">
        <v>0.42372881355932202</v>
      </c>
      <c r="AP68">
        <v>12.587</v>
      </c>
      <c r="AQ68" s="4">
        <v>1.7664099484208298E-5</v>
      </c>
      <c r="AR68" t="s">
        <v>62</v>
      </c>
      <c r="AS68" t="s">
        <v>67</v>
      </c>
    </row>
    <row r="69" spans="1:45">
      <c r="A69" s="1">
        <v>10462</v>
      </c>
      <c r="B69" s="5">
        <v>52409</v>
      </c>
      <c r="C69">
        <v>76756</v>
      </c>
      <c r="D69">
        <v>1342</v>
      </c>
      <c r="E69">
        <v>29543</v>
      </c>
      <c r="F69">
        <v>36847</v>
      </c>
      <c r="G69" s="3">
        <v>36266</v>
      </c>
      <c r="H69">
        <v>26.65</v>
      </c>
      <c r="I69">
        <v>14.79</v>
      </c>
      <c r="J69">
        <v>1.35</v>
      </c>
      <c r="K69">
        <v>0.21</v>
      </c>
      <c r="L69">
        <v>6</v>
      </c>
      <c r="M69">
        <v>2.52</v>
      </c>
      <c r="N69">
        <v>11.67</v>
      </c>
      <c r="O69">
        <v>47.53</v>
      </c>
      <c r="P69">
        <v>11.61</v>
      </c>
      <c r="Q69">
        <v>24.82</v>
      </c>
      <c r="R69">
        <v>0.34</v>
      </c>
      <c r="S69">
        <v>12.54</v>
      </c>
      <c r="T69">
        <v>1371</v>
      </c>
      <c r="U69" s="3">
        <v>7.6</v>
      </c>
      <c r="V69">
        <v>24.54</v>
      </c>
      <c r="W69">
        <v>30.04</v>
      </c>
      <c r="X69">
        <v>27.68</v>
      </c>
      <c r="Y69">
        <v>2263</v>
      </c>
      <c r="Z69">
        <v>8315</v>
      </c>
      <c r="AA69">
        <v>27.2</v>
      </c>
      <c r="AB69">
        <v>232962717.733473</v>
      </c>
      <c r="AC69">
        <v>7.45</v>
      </c>
      <c r="AD69" s="3">
        <v>15.32</v>
      </c>
      <c r="AE69">
        <v>11</v>
      </c>
      <c r="AF69">
        <v>1.86055513073762E-3</v>
      </c>
      <c r="AG69" s="3">
        <v>2.6</v>
      </c>
      <c r="AH69">
        <v>2948</v>
      </c>
      <c r="AI69">
        <v>0.108330293397259</v>
      </c>
      <c r="AJ69">
        <v>5.6469849881389402</v>
      </c>
      <c r="AK69">
        <v>3.29477612326856E-4</v>
      </c>
      <c r="AL69">
        <v>45.79</v>
      </c>
      <c r="AM69">
        <v>0.14331127208296399</v>
      </c>
      <c r="AN69">
        <v>0</v>
      </c>
      <c r="AO69">
        <v>0.39682539682539703</v>
      </c>
      <c r="AP69">
        <v>6.9778181818181801</v>
      </c>
      <c r="AQ69" s="4">
        <v>1.9080692247514699E-5</v>
      </c>
      <c r="AR69" t="s">
        <v>62</v>
      </c>
      <c r="AS69" t="s">
        <v>67</v>
      </c>
    </row>
    <row r="70" spans="1:45">
      <c r="A70" s="1">
        <v>10463</v>
      </c>
      <c r="B70" s="5">
        <v>58551</v>
      </c>
      <c r="C70">
        <v>71360</v>
      </c>
      <c r="D70">
        <v>1326</v>
      </c>
      <c r="E70">
        <v>28682</v>
      </c>
      <c r="F70">
        <v>33312</v>
      </c>
      <c r="G70" s="3">
        <v>32095</v>
      </c>
      <c r="H70">
        <v>29.07</v>
      </c>
      <c r="I70">
        <v>12.13</v>
      </c>
      <c r="J70">
        <v>1.34</v>
      </c>
      <c r="K70">
        <v>0.6</v>
      </c>
      <c r="L70">
        <v>6.67</v>
      </c>
      <c r="M70">
        <v>4.92</v>
      </c>
      <c r="N70">
        <v>8.3000000000000007</v>
      </c>
      <c r="O70">
        <v>51.11</v>
      </c>
      <c r="P70">
        <v>31.65</v>
      </c>
      <c r="Q70">
        <v>11.18</v>
      </c>
      <c r="R70">
        <v>0.13</v>
      </c>
      <c r="S70">
        <v>3.61</v>
      </c>
      <c r="T70">
        <v>2927</v>
      </c>
      <c r="U70" s="3">
        <v>5.37</v>
      </c>
      <c r="V70">
        <v>20.76</v>
      </c>
      <c r="W70">
        <v>23.84</v>
      </c>
      <c r="X70">
        <v>24.54</v>
      </c>
      <c r="Y70">
        <v>2009</v>
      </c>
      <c r="Z70">
        <v>8365</v>
      </c>
      <c r="AA70">
        <v>24</v>
      </c>
      <c r="AB70">
        <v>463602216.04301202</v>
      </c>
      <c r="AC70">
        <v>8.0500000000000007</v>
      </c>
      <c r="AD70" s="3">
        <v>10.51</v>
      </c>
      <c r="AE70">
        <v>7</v>
      </c>
      <c r="AF70">
        <v>1.6328834162887E-3</v>
      </c>
      <c r="AG70" s="3">
        <v>2.4900000000000002</v>
      </c>
      <c r="AH70">
        <v>2815</v>
      </c>
      <c r="AI70">
        <v>0.117222533632287</v>
      </c>
      <c r="AJ70">
        <v>10.608301153746099</v>
      </c>
      <c r="AK70">
        <v>1.5392506232838899E-4</v>
      </c>
      <c r="AL70">
        <v>38.78</v>
      </c>
      <c r="AM70">
        <v>9.8094170403587394E-2</v>
      </c>
      <c r="AN70">
        <v>0</v>
      </c>
      <c r="AO70">
        <v>0.203252032520325</v>
      </c>
      <c r="AP70">
        <v>10.1942857142857</v>
      </c>
      <c r="AQ70" s="4">
        <v>1.7079127598162298E-5</v>
      </c>
      <c r="AR70" t="s">
        <v>62</v>
      </c>
      <c r="AS70" t="s">
        <v>68</v>
      </c>
    </row>
    <row r="71" spans="1:45">
      <c r="A71" s="1">
        <v>10464</v>
      </c>
      <c r="B71" s="5">
        <v>93365</v>
      </c>
      <c r="C71">
        <v>4434</v>
      </c>
      <c r="D71">
        <v>1186</v>
      </c>
      <c r="E71">
        <v>1893</v>
      </c>
      <c r="F71">
        <v>2411</v>
      </c>
      <c r="G71" s="3">
        <v>2389</v>
      </c>
      <c r="H71">
        <v>65.760000000000005</v>
      </c>
      <c r="I71">
        <v>5.15</v>
      </c>
      <c r="J71">
        <v>0</v>
      </c>
      <c r="K71">
        <v>0</v>
      </c>
      <c r="L71">
        <v>4.9000000000000004</v>
      </c>
      <c r="M71">
        <v>6.53</v>
      </c>
      <c r="N71">
        <v>6.35</v>
      </c>
      <c r="O71">
        <v>25.19</v>
      </c>
      <c r="P71">
        <v>66.89</v>
      </c>
      <c r="Q71">
        <v>1.87</v>
      </c>
      <c r="R71">
        <v>0</v>
      </c>
      <c r="S71">
        <v>5.53</v>
      </c>
      <c r="T71">
        <v>164</v>
      </c>
      <c r="U71" s="3">
        <v>5.25</v>
      </c>
      <c r="V71">
        <v>10.99</v>
      </c>
      <c r="W71">
        <v>11.8</v>
      </c>
      <c r="X71">
        <v>22.58</v>
      </c>
      <c r="Y71">
        <v>118</v>
      </c>
      <c r="Z71">
        <v>555</v>
      </c>
      <c r="AA71">
        <v>21.3</v>
      </c>
      <c r="AB71">
        <v>42814951.625765301</v>
      </c>
      <c r="AC71">
        <v>13.65</v>
      </c>
      <c r="AD71" s="3">
        <v>3.48</v>
      </c>
      <c r="AE71">
        <v>1</v>
      </c>
      <c r="AF71" s="2">
        <v>4.8452816551070103E-5</v>
      </c>
      <c r="AG71" s="3">
        <v>2.34</v>
      </c>
      <c r="AH71">
        <v>2661</v>
      </c>
      <c r="AI71">
        <v>0.12516914749661701</v>
      </c>
      <c r="AJ71">
        <v>0.46786310256340702</v>
      </c>
      <c r="AK71">
        <v>1.03561952813972E-4</v>
      </c>
      <c r="AL71">
        <v>13.94</v>
      </c>
      <c r="AM71">
        <v>0.2255299954894</v>
      </c>
      <c r="AN71">
        <v>0</v>
      </c>
      <c r="AO71">
        <v>0.15313935681470101</v>
      </c>
      <c r="AP71">
        <v>4.4340000000000002</v>
      </c>
      <c r="AQ71" s="4">
        <v>1.07106517431586E-5</v>
      </c>
      <c r="AR71" t="s">
        <v>62</v>
      </c>
      <c r="AS71" t="s">
        <v>67</v>
      </c>
    </row>
    <row r="72" spans="1:45">
      <c r="A72" s="1">
        <v>10465</v>
      </c>
      <c r="B72" s="5">
        <v>74796</v>
      </c>
      <c r="C72">
        <v>44205</v>
      </c>
      <c r="D72">
        <v>1356</v>
      </c>
      <c r="E72">
        <v>15994</v>
      </c>
      <c r="F72">
        <v>20282</v>
      </c>
      <c r="G72" s="3">
        <v>19614</v>
      </c>
      <c r="H72">
        <v>60.06</v>
      </c>
      <c r="I72">
        <v>15.79</v>
      </c>
      <c r="J72">
        <v>0.68</v>
      </c>
      <c r="K72">
        <v>0</v>
      </c>
      <c r="L72">
        <v>3.85</v>
      </c>
      <c r="M72">
        <v>3.36</v>
      </c>
      <c r="N72">
        <v>7.07</v>
      </c>
      <c r="O72">
        <v>44.27</v>
      </c>
      <c r="P72">
        <v>42.75</v>
      </c>
      <c r="Q72">
        <v>8.86</v>
      </c>
      <c r="R72">
        <v>0.1</v>
      </c>
      <c r="S72">
        <v>2.84</v>
      </c>
      <c r="T72">
        <v>971</v>
      </c>
      <c r="U72" s="3">
        <v>6.06</v>
      </c>
      <c r="V72">
        <v>13.5</v>
      </c>
      <c r="W72">
        <v>17.8</v>
      </c>
      <c r="X72">
        <v>27.15</v>
      </c>
      <c r="Y72">
        <v>1478</v>
      </c>
      <c r="Z72">
        <v>5750</v>
      </c>
      <c r="AA72">
        <v>25.7</v>
      </c>
      <c r="AB72">
        <v>250629201.18226299</v>
      </c>
      <c r="AC72">
        <v>14.32</v>
      </c>
      <c r="AD72" s="3">
        <v>6.1</v>
      </c>
      <c r="AE72">
        <v>2</v>
      </c>
      <c r="AF72">
        <v>4.6791528050080402E-4</v>
      </c>
      <c r="AG72" s="3">
        <v>2.76</v>
      </c>
      <c r="AH72">
        <v>3344</v>
      </c>
      <c r="AI72">
        <v>0.13007578328243399</v>
      </c>
      <c r="AJ72">
        <v>2.6529404586108098</v>
      </c>
      <c r="AK72">
        <v>1.7637609580797899E-4</v>
      </c>
      <c r="AL72">
        <v>14.56</v>
      </c>
      <c r="AM72">
        <v>4.5243750706933601E-2</v>
      </c>
      <c r="AN72">
        <v>0</v>
      </c>
      <c r="AO72">
        <v>0.297619047619048</v>
      </c>
      <c r="AP72">
        <v>22.102499999999999</v>
      </c>
      <c r="AQ72" s="4">
        <v>1.3369698914380399E-5</v>
      </c>
      <c r="AR72" t="s">
        <v>62</v>
      </c>
      <c r="AS72" t="s">
        <v>67</v>
      </c>
    </row>
    <row r="73" spans="1:45">
      <c r="A73" s="1">
        <v>10466</v>
      </c>
      <c r="B73" s="5">
        <v>51477</v>
      </c>
      <c r="C73">
        <v>72479</v>
      </c>
      <c r="D73">
        <v>1281</v>
      </c>
      <c r="E73">
        <v>23704</v>
      </c>
      <c r="F73">
        <v>32677</v>
      </c>
      <c r="G73" s="3">
        <v>31545</v>
      </c>
      <c r="H73">
        <v>41.72</v>
      </c>
      <c r="I73">
        <v>13.16</v>
      </c>
      <c r="J73">
        <v>0.79</v>
      </c>
      <c r="K73">
        <v>0.51</v>
      </c>
      <c r="L73">
        <v>5.47</v>
      </c>
      <c r="M73">
        <v>1.96</v>
      </c>
      <c r="N73">
        <v>11.3</v>
      </c>
      <c r="O73">
        <v>22.04</v>
      </c>
      <c r="P73">
        <v>2.86</v>
      </c>
      <c r="Q73">
        <v>69.06</v>
      </c>
      <c r="R73">
        <v>0.26</v>
      </c>
      <c r="S73">
        <v>2.99</v>
      </c>
      <c r="T73">
        <v>1473</v>
      </c>
      <c r="U73" s="3">
        <v>9.4</v>
      </c>
      <c r="V73">
        <v>27.83</v>
      </c>
      <c r="W73">
        <v>28.59</v>
      </c>
      <c r="X73">
        <v>29.77</v>
      </c>
      <c r="Y73">
        <v>2385</v>
      </c>
      <c r="Z73">
        <v>7678</v>
      </c>
      <c r="AA73">
        <v>31.1</v>
      </c>
      <c r="AB73">
        <v>305463410.52304798</v>
      </c>
      <c r="AC73">
        <v>11</v>
      </c>
      <c r="AD73" s="3">
        <v>13.25</v>
      </c>
      <c r="AE73">
        <v>8</v>
      </c>
      <c r="AF73">
        <v>1.2879933973064901E-3</v>
      </c>
      <c r="AG73" s="3">
        <v>3.06</v>
      </c>
      <c r="AH73">
        <v>3291</v>
      </c>
      <c r="AI73">
        <v>0.10593413264531799</v>
      </c>
      <c r="AJ73">
        <v>5.42825999078915</v>
      </c>
      <c r="AK73">
        <v>2.3727555413557901E-4</v>
      </c>
      <c r="AL73">
        <v>32</v>
      </c>
      <c r="AM73">
        <v>0.11037679879689299</v>
      </c>
      <c r="AN73">
        <v>0</v>
      </c>
      <c r="AO73">
        <v>0.51020408163265296</v>
      </c>
      <c r="AP73">
        <v>9.0598749999999999</v>
      </c>
      <c r="AQ73" s="4">
        <v>1.9426151485129301E-5</v>
      </c>
      <c r="AR73" t="s">
        <v>62</v>
      </c>
      <c r="AS73" t="s">
        <v>69</v>
      </c>
    </row>
    <row r="74" spans="1:45">
      <c r="A74" s="1">
        <v>10467</v>
      </c>
      <c r="B74" s="5">
        <v>37015</v>
      </c>
      <c r="C74">
        <v>103732</v>
      </c>
      <c r="D74">
        <v>1285</v>
      </c>
      <c r="E74">
        <v>36732</v>
      </c>
      <c r="F74">
        <v>43702</v>
      </c>
      <c r="G74" s="3">
        <v>42240</v>
      </c>
      <c r="H74">
        <v>24.04</v>
      </c>
      <c r="I74">
        <v>15.08</v>
      </c>
      <c r="J74">
        <v>0.45</v>
      </c>
      <c r="K74">
        <v>0.7</v>
      </c>
      <c r="L74">
        <v>8.56</v>
      </c>
      <c r="M74">
        <v>2.98</v>
      </c>
      <c r="N74">
        <v>14.3</v>
      </c>
      <c r="O74">
        <v>52.33</v>
      </c>
      <c r="P74">
        <v>9.39</v>
      </c>
      <c r="Q74">
        <v>30.45</v>
      </c>
      <c r="R74">
        <v>0.26</v>
      </c>
      <c r="S74">
        <v>5.7</v>
      </c>
      <c r="T74">
        <v>1530</v>
      </c>
      <c r="U74" s="3">
        <v>9.73</v>
      </c>
      <c r="V74">
        <v>36.090000000000003</v>
      </c>
      <c r="W74">
        <v>40.03</v>
      </c>
      <c r="X74">
        <v>25.32</v>
      </c>
      <c r="Y74">
        <v>3373</v>
      </c>
      <c r="Z74">
        <v>11067</v>
      </c>
      <c r="AA74">
        <v>30.5</v>
      </c>
      <c r="AB74">
        <v>409376370.493837</v>
      </c>
      <c r="AC74">
        <v>6.12</v>
      </c>
      <c r="AD74" s="3">
        <v>13.79</v>
      </c>
      <c r="AE74">
        <v>10</v>
      </c>
      <c r="AF74">
        <v>1.5887316391939501E-3</v>
      </c>
      <c r="AG74" s="3">
        <v>2.82</v>
      </c>
      <c r="AH74">
        <v>3252</v>
      </c>
      <c r="AI74">
        <v>0.106688389310917</v>
      </c>
      <c r="AJ74">
        <v>6.2698992802794198</v>
      </c>
      <c r="AK74">
        <v>2.53390296745429E-4</v>
      </c>
      <c r="AL74">
        <v>45.02</v>
      </c>
      <c r="AM74">
        <v>9.6402267381328802E-2</v>
      </c>
      <c r="AN74">
        <v>0</v>
      </c>
      <c r="AO74">
        <v>0.33557046979865801</v>
      </c>
      <c r="AP74">
        <v>10.373200000000001</v>
      </c>
      <c r="AQ74" s="4">
        <v>2.7016074564365801E-5</v>
      </c>
      <c r="AR74" t="s">
        <v>62</v>
      </c>
      <c r="AS74" t="s">
        <v>66</v>
      </c>
    </row>
    <row r="75" spans="1:45">
      <c r="A75" s="1">
        <v>10468</v>
      </c>
      <c r="B75" s="5">
        <v>36046</v>
      </c>
      <c r="C75">
        <v>78647</v>
      </c>
      <c r="D75">
        <v>1236</v>
      </c>
      <c r="E75">
        <v>26338</v>
      </c>
      <c r="F75">
        <v>35074</v>
      </c>
      <c r="G75" s="3">
        <v>34042</v>
      </c>
      <c r="H75">
        <v>15.86</v>
      </c>
      <c r="I75">
        <v>16.03</v>
      </c>
      <c r="J75">
        <v>0.67</v>
      </c>
      <c r="K75">
        <v>0.57999999999999996</v>
      </c>
      <c r="L75">
        <v>8.33</v>
      </c>
      <c r="M75">
        <v>4.2</v>
      </c>
      <c r="N75">
        <v>11.96</v>
      </c>
      <c r="O75">
        <v>75.77</v>
      </c>
      <c r="P75">
        <v>2.95</v>
      </c>
      <c r="Q75">
        <v>16.23</v>
      </c>
      <c r="R75">
        <v>0.56000000000000005</v>
      </c>
      <c r="S75">
        <v>2.83</v>
      </c>
      <c r="T75">
        <v>1175</v>
      </c>
      <c r="U75" s="3">
        <v>12.25</v>
      </c>
      <c r="V75">
        <v>41.6</v>
      </c>
      <c r="W75">
        <v>44.06</v>
      </c>
      <c r="X75">
        <v>24.62</v>
      </c>
      <c r="Y75">
        <v>2739</v>
      </c>
      <c r="Z75">
        <v>9658</v>
      </c>
      <c r="AA75">
        <v>28.4</v>
      </c>
      <c r="AB75">
        <v>284884027.39804798</v>
      </c>
      <c r="AC75">
        <v>4.9400000000000004</v>
      </c>
      <c r="AD75" s="3">
        <v>15.04</v>
      </c>
      <c r="AE75">
        <v>6</v>
      </c>
      <c r="AF75">
        <v>2.6296709619498199E-3</v>
      </c>
      <c r="AG75" s="3">
        <v>2.99</v>
      </c>
      <c r="AH75">
        <v>3483</v>
      </c>
      <c r="AI75">
        <v>0.122801886912406</v>
      </c>
      <c r="AJ75">
        <v>9.5254905383799002</v>
      </c>
      <c r="AK75">
        <v>2.7606672342536101E-4</v>
      </c>
      <c r="AL75">
        <v>52.57</v>
      </c>
      <c r="AM75">
        <v>7.6290259005429295E-2</v>
      </c>
      <c r="AN75">
        <v>0</v>
      </c>
      <c r="AO75">
        <v>0.238095238095238</v>
      </c>
      <c r="AP75">
        <v>13.1078333333333</v>
      </c>
      <c r="AQ75" s="4">
        <v>2.77423292459635E-5</v>
      </c>
      <c r="AR75" t="s">
        <v>62</v>
      </c>
      <c r="AS75" t="s">
        <v>66</v>
      </c>
    </row>
    <row r="76" spans="1:45">
      <c r="A76" s="1">
        <v>10469</v>
      </c>
      <c r="B76" s="5">
        <v>63652</v>
      </c>
      <c r="C76">
        <v>73870</v>
      </c>
      <c r="D76">
        <v>1379</v>
      </c>
      <c r="E76">
        <v>22450</v>
      </c>
      <c r="F76">
        <v>33851</v>
      </c>
      <c r="G76" s="3">
        <v>32752</v>
      </c>
      <c r="H76">
        <v>45.7</v>
      </c>
      <c r="I76">
        <v>12.2</v>
      </c>
      <c r="J76">
        <v>0.85</v>
      </c>
      <c r="K76">
        <v>0.19</v>
      </c>
      <c r="L76">
        <v>4.6500000000000004</v>
      </c>
      <c r="M76">
        <v>1.88</v>
      </c>
      <c r="N76">
        <v>9.6199999999999992</v>
      </c>
      <c r="O76">
        <v>28.99</v>
      </c>
      <c r="P76">
        <v>10.7</v>
      </c>
      <c r="Q76">
        <v>51.87</v>
      </c>
      <c r="R76">
        <v>0.34</v>
      </c>
      <c r="S76">
        <v>6.44</v>
      </c>
      <c r="T76">
        <v>1634</v>
      </c>
      <c r="U76" s="3">
        <v>7.42</v>
      </c>
      <c r="V76">
        <v>18.350000000000001</v>
      </c>
      <c r="W76">
        <v>22.04</v>
      </c>
      <c r="X76">
        <v>31.19</v>
      </c>
      <c r="Y76">
        <v>2988</v>
      </c>
      <c r="Z76">
        <v>9735</v>
      </c>
      <c r="AA76">
        <v>30.7</v>
      </c>
      <c r="AB76">
        <v>314706464.37562501</v>
      </c>
      <c r="AC76">
        <v>13.95</v>
      </c>
      <c r="AD76" s="3">
        <v>11.95</v>
      </c>
      <c r="AE76">
        <v>3</v>
      </c>
      <c r="AF76">
        <v>1.1240202939000899E-3</v>
      </c>
      <c r="AG76" s="3">
        <v>3.29</v>
      </c>
      <c r="AH76">
        <v>4045</v>
      </c>
      <c r="AI76">
        <v>0.13178556924326501</v>
      </c>
      <c r="AJ76">
        <v>4.7886347986970197</v>
      </c>
      <c r="AK76">
        <v>2.34726668696042E-4</v>
      </c>
      <c r="AL76">
        <v>31.54</v>
      </c>
      <c r="AM76">
        <v>4.0611885745228102E-2</v>
      </c>
      <c r="AN76">
        <v>0</v>
      </c>
      <c r="AO76">
        <v>0.53191489361702105</v>
      </c>
      <c r="AP76">
        <v>24.623333333333299</v>
      </c>
      <c r="AQ76" s="4">
        <v>1.5710425438320902E-5</v>
      </c>
      <c r="AR76" t="s">
        <v>62</v>
      </c>
      <c r="AS76" t="s">
        <v>69</v>
      </c>
    </row>
    <row r="77" spans="1:45">
      <c r="A77" s="1">
        <v>10470</v>
      </c>
      <c r="B77" s="5">
        <v>57160</v>
      </c>
      <c r="C77">
        <v>15432</v>
      </c>
      <c r="D77">
        <v>1380</v>
      </c>
      <c r="E77">
        <v>6076</v>
      </c>
      <c r="F77">
        <v>7454</v>
      </c>
      <c r="G77" s="3">
        <v>7254</v>
      </c>
      <c r="H77">
        <v>39.9</v>
      </c>
      <c r="I77">
        <v>9.8000000000000007</v>
      </c>
      <c r="J77">
        <v>0.91</v>
      </c>
      <c r="K77">
        <v>0</v>
      </c>
      <c r="L77">
        <v>5.14</v>
      </c>
      <c r="M77">
        <v>2.62</v>
      </c>
      <c r="N77">
        <v>7.39</v>
      </c>
      <c r="O77">
        <v>21.09</v>
      </c>
      <c r="P77">
        <v>36.22</v>
      </c>
      <c r="Q77">
        <v>37.03</v>
      </c>
      <c r="R77">
        <v>0</v>
      </c>
      <c r="S77">
        <v>3.48</v>
      </c>
      <c r="T77">
        <v>387</v>
      </c>
      <c r="U77" s="3">
        <v>8.24</v>
      </c>
      <c r="V77">
        <v>18.73</v>
      </c>
      <c r="W77">
        <v>25.52</v>
      </c>
      <c r="X77">
        <v>27.11</v>
      </c>
      <c r="Y77">
        <v>450</v>
      </c>
      <c r="Z77">
        <v>1793</v>
      </c>
      <c r="AA77">
        <v>25.1</v>
      </c>
      <c r="AB77">
        <v>95713079.343412995</v>
      </c>
      <c r="AC77">
        <v>11.85</v>
      </c>
      <c r="AD77" s="3">
        <v>11.22</v>
      </c>
      <c r="AE77">
        <v>1</v>
      </c>
      <c r="AF77">
        <v>3.8397494787392598E-4</v>
      </c>
      <c r="AG77" s="3">
        <v>2.54</v>
      </c>
      <c r="AH77">
        <v>2916</v>
      </c>
      <c r="AI77">
        <v>0.11618714359771901</v>
      </c>
      <c r="AJ77">
        <v>2.3815075590811299</v>
      </c>
      <c r="AK77">
        <v>1.6123188289273301E-4</v>
      </c>
      <c r="AL77">
        <v>31.62</v>
      </c>
      <c r="AM77">
        <v>6.4800414722654201E-2</v>
      </c>
      <c r="AN77">
        <v>0</v>
      </c>
      <c r="AO77">
        <v>0.38167938931297701</v>
      </c>
      <c r="AP77">
        <v>15.432</v>
      </c>
      <c r="AQ77" s="4">
        <v>1.7494751574527601E-5</v>
      </c>
      <c r="AR77" t="s">
        <v>62</v>
      </c>
      <c r="AS77" t="s">
        <v>69</v>
      </c>
    </row>
    <row r="78" spans="1:45">
      <c r="A78" s="1">
        <v>10471</v>
      </c>
      <c r="B78" s="5">
        <v>85707</v>
      </c>
      <c r="C78">
        <v>21896</v>
      </c>
      <c r="D78">
        <v>1548</v>
      </c>
      <c r="E78">
        <v>8598</v>
      </c>
      <c r="F78">
        <v>10020</v>
      </c>
      <c r="G78" s="3">
        <v>9802</v>
      </c>
      <c r="H78">
        <v>43.58</v>
      </c>
      <c r="I78">
        <v>12.77</v>
      </c>
      <c r="J78">
        <v>0.36</v>
      </c>
      <c r="K78">
        <v>0.24</v>
      </c>
      <c r="L78">
        <v>6.19</v>
      </c>
      <c r="M78">
        <v>6.12</v>
      </c>
      <c r="N78">
        <v>7.74</v>
      </c>
      <c r="O78">
        <v>22.85</v>
      </c>
      <c r="P78">
        <v>58.54</v>
      </c>
      <c r="Q78">
        <v>10.39</v>
      </c>
      <c r="R78">
        <v>0</v>
      </c>
      <c r="S78">
        <v>5.76</v>
      </c>
      <c r="T78">
        <v>945</v>
      </c>
      <c r="U78" s="3">
        <v>4.18</v>
      </c>
      <c r="V78">
        <v>6.43</v>
      </c>
      <c r="W78">
        <v>12.29</v>
      </c>
      <c r="X78">
        <v>24.8</v>
      </c>
      <c r="Y78">
        <v>791</v>
      </c>
      <c r="Z78">
        <v>3635</v>
      </c>
      <c r="AA78">
        <v>21.8</v>
      </c>
      <c r="AB78">
        <v>180803468.57738101</v>
      </c>
      <c r="AC78">
        <v>11.39</v>
      </c>
      <c r="AD78" s="3">
        <v>7.96</v>
      </c>
      <c r="AE78">
        <v>1</v>
      </c>
      <c r="AF78">
        <v>3.07092105359769E-4</v>
      </c>
      <c r="AG78" s="3">
        <v>2.5499999999999998</v>
      </c>
      <c r="AH78">
        <v>3613</v>
      </c>
      <c r="AI78">
        <v>0.16601205699671201</v>
      </c>
      <c r="AJ78">
        <v>2.5357744712174299</v>
      </c>
      <c r="AK78">
        <v>1.21103871359796E-4</v>
      </c>
      <c r="AL78">
        <v>22.37</v>
      </c>
      <c r="AM78">
        <v>4.5670442089879401E-2</v>
      </c>
      <c r="AN78">
        <v>0</v>
      </c>
      <c r="AO78">
        <v>0.16339869281045799</v>
      </c>
      <c r="AP78">
        <v>21.896000000000001</v>
      </c>
      <c r="AQ78" s="4">
        <v>1.16676584176322E-5</v>
      </c>
      <c r="AR78" t="s">
        <v>62</v>
      </c>
      <c r="AS78" t="s">
        <v>68</v>
      </c>
    </row>
    <row r="79" spans="1:45">
      <c r="A79" s="1">
        <v>10472</v>
      </c>
      <c r="B79" s="5">
        <v>30977</v>
      </c>
      <c r="C79">
        <v>68796</v>
      </c>
      <c r="D79">
        <v>1173</v>
      </c>
      <c r="E79">
        <v>21887</v>
      </c>
      <c r="F79">
        <v>26346</v>
      </c>
      <c r="G79" s="3">
        <v>25484</v>
      </c>
      <c r="H79">
        <v>21.85</v>
      </c>
      <c r="I79">
        <v>13</v>
      </c>
      <c r="J79">
        <v>1.07</v>
      </c>
      <c r="K79">
        <v>0.65</v>
      </c>
      <c r="L79">
        <v>6.48</v>
      </c>
      <c r="M79">
        <v>2.88</v>
      </c>
      <c r="N79">
        <v>12.44</v>
      </c>
      <c r="O79">
        <v>64.540000000000006</v>
      </c>
      <c r="P79">
        <v>2.61</v>
      </c>
      <c r="Q79">
        <v>23.76</v>
      </c>
      <c r="R79">
        <v>0.34</v>
      </c>
      <c r="S79">
        <v>6.52</v>
      </c>
      <c r="T79">
        <v>619</v>
      </c>
      <c r="U79" s="3">
        <v>13.83</v>
      </c>
      <c r="V79">
        <v>41.03</v>
      </c>
      <c r="W79">
        <v>50.18</v>
      </c>
      <c r="X79">
        <v>24.73</v>
      </c>
      <c r="Y79">
        <v>1944</v>
      </c>
      <c r="Z79">
        <v>6011</v>
      </c>
      <c r="AA79">
        <v>32.299999999999997</v>
      </c>
      <c r="AB79">
        <v>237980168.23639899</v>
      </c>
      <c r="AC79">
        <v>6.43</v>
      </c>
      <c r="AD79" s="3">
        <v>13.8</v>
      </c>
      <c r="AE79">
        <v>4</v>
      </c>
      <c r="AF79">
        <v>2.33637432848999E-3</v>
      </c>
      <c r="AG79" s="3">
        <v>3.14</v>
      </c>
      <c r="AH79">
        <v>2826</v>
      </c>
      <c r="AI79">
        <v>8.7374265945694501E-2</v>
      </c>
      <c r="AJ79">
        <v>8.0820215674930207</v>
      </c>
      <c r="AK79">
        <v>2.8908291186541702E-4</v>
      </c>
      <c r="AL79">
        <v>52.71</v>
      </c>
      <c r="AM79">
        <v>5.8142915285772402E-2</v>
      </c>
      <c r="AN79">
        <v>0</v>
      </c>
      <c r="AO79">
        <v>0.34722222222222199</v>
      </c>
      <c r="AP79">
        <v>17.199000000000002</v>
      </c>
      <c r="AQ79" s="4">
        <v>3.2282015689059603E-5</v>
      </c>
      <c r="AR79" t="s">
        <v>62</v>
      </c>
      <c r="AS79" t="s">
        <v>67</v>
      </c>
    </row>
    <row r="80" spans="1:45">
      <c r="A80" s="1">
        <v>10473</v>
      </c>
      <c r="B80" s="5">
        <v>41638</v>
      </c>
      <c r="C80">
        <v>59609</v>
      </c>
      <c r="D80">
        <v>964</v>
      </c>
      <c r="E80">
        <v>20935</v>
      </c>
      <c r="F80">
        <v>22785</v>
      </c>
      <c r="G80" s="3">
        <v>22451</v>
      </c>
      <c r="H80">
        <v>41.56</v>
      </c>
      <c r="I80">
        <v>19.75</v>
      </c>
      <c r="J80">
        <v>0.9</v>
      </c>
      <c r="K80">
        <v>0.05</v>
      </c>
      <c r="L80">
        <v>5.34</v>
      </c>
      <c r="M80">
        <v>1.47</v>
      </c>
      <c r="N80">
        <v>10.38</v>
      </c>
      <c r="O80">
        <v>60.84</v>
      </c>
      <c r="P80">
        <v>2.58</v>
      </c>
      <c r="Q80">
        <v>33.42</v>
      </c>
      <c r="R80">
        <v>0.27</v>
      </c>
      <c r="S80">
        <v>1.54</v>
      </c>
      <c r="T80">
        <v>668</v>
      </c>
      <c r="U80" s="3">
        <v>6.38</v>
      </c>
      <c r="V80">
        <v>30.83</v>
      </c>
      <c r="W80">
        <v>35.01</v>
      </c>
      <c r="X80">
        <v>32.81</v>
      </c>
      <c r="Y80">
        <v>1918</v>
      </c>
      <c r="Z80">
        <v>6637</v>
      </c>
      <c r="AA80">
        <v>28.9</v>
      </c>
      <c r="AB80">
        <v>243799184.051828</v>
      </c>
      <c r="AC80">
        <v>14.07</v>
      </c>
      <c r="AD80" s="3">
        <v>14.29</v>
      </c>
      <c r="AE80">
        <v>6</v>
      </c>
      <c r="AF80">
        <v>9.89715716534262E-4</v>
      </c>
      <c r="AG80" s="3">
        <v>2.85</v>
      </c>
      <c r="AH80">
        <v>3218</v>
      </c>
      <c r="AI80">
        <v>0.111342246976128</v>
      </c>
      <c r="AJ80">
        <v>4.0479102842578101</v>
      </c>
      <c r="AK80">
        <v>2.4450040812002099E-4</v>
      </c>
      <c r="AL80">
        <v>29.73</v>
      </c>
      <c r="AM80">
        <v>0.10065594121693</v>
      </c>
      <c r="AN80">
        <v>0</v>
      </c>
      <c r="AO80">
        <v>0.68027210884353695</v>
      </c>
      <c r="AP80">
        <v>9.9348333333333301</v>
      </c>
      <c r="AQ80" s="4">
        <v>2.4016523368077201E-5</v>
      </c>
      <c r="AR80" t="s">
        <v>62</v>
      </c>
      <c r="AS80" t="s">
        <v>67</v>
      </c>
    </row>
    <row r="81" spans="1:45">
      <c r="A81" s="1">
        <v>10474</v>
      </c>
      <c r="B81" s="5">
        <v>25493</v>
      </c>
      <c r="C81">
        <v>12127</v>
      </c>
      <c r="D81">
        <v>1138</v>
      </c>
      <c r="E81">
        <v>3488</v>
      </c>
      <c r="F81">
        <v>4063</v>
      </c>
      <c r="G81" s="3">
        <v>3959</v>
      </c>
      <c r="H81">
        <v>23.14</v>
      </c>
      <c r="I81">
        <v>9.6999999999999993</v>
      </c>
      <c r="J81">
        <v>0.4</v>
      </c>
      <c r="K81">
        <v>0.25</v>
      </c>
      <c r="L81">
        <v>12.76</v>
      </c>
      <c r="M81">
        <v>5.56</v>
      </c>
      <c r="N81">
        <v>12.5</v>
      </c>
      <c r="O81">
        <v>63.4</v>
      </c>
      <c r="P81">
        <v>1.21</v>
      </c>
      <c r="Q81">
        <v>34.869999999999997</v>
      </c>
      <c r="R81">
        <v>0.1</v>
      </c>
      <c r="S81">
        <v>7.0000000000000007E-2</v>
      </c>
      <c r="T81">
        <v>97</v>
      </c>
      <c r="U81" s="3">
        <v>12.47</v>
      </c>
      <c r="V81">
        <v>48.37</v>
      </c>
      <c r="W81">
        <v>53.27</v>
      </c>
      <c r="X81">
        <v>23.58</v>
      </c>
      <c r="Y81">
        <v>323</v>
      </c>
      <c r="Z81">
        <v>1084</v>
      </c>
      <c r="AA81">
        <v>29.8</v>
      </c>
      <c r="AB81">
        <v>42434807.523578703</v>
      </c>
      <c r="AC81">
        <v>6.89</v>
      </c>
      <c r="AD81" s="3">
        <v>11.27</v>
      </c>
      <c r="AE81">
        <v>5</v>
      </c>
      <c r="AF81">
        <v>2.8297917262088898E-4</v>
      </c>
      <c r="AG81" s="3">
        <v>3.48</v>
      </c>
      <c r="AH81">
        <v>2663</v>
      </c>
      <c r="AI81">
        <v>8.9387317555867096E-2</v>
      </c>
      <c r="AJ81">
        <v>0.99020093373043305</v>
      </c>
      <c r="AK81">
        <v>2.8577954532400498E-4</v>
      </c>
      <c r="AL81">
        <v>47.18</v>
      </c>
      <c r="AM81">
        <v>0.41230312525768897</v>
      </c>
      <c r="AN81">
        <v>0</v>
      </c>
      <c r="AO81">
        <v>0.17985611510791399</v>
      </c>
      <c r="AP81">
        <v>2.4253999999999998</v>
      </c>
      <c r="AQ81" s="4">
        <v>3.9226454320793897E-5</v>
      </c>
      <c r="AR81" t="s">
        <v>62</v>
      </c>
      <c r="AS81" t="s">
        <v>65</v>
      </c>
    </row>
    <row r="82" spans="1:45">
      <c r="A82" s="1">
        <v>10475</v>
      </c>
      <c r="B82" s="5">
        <v>50832</v>
      </c>
      <c r="C82">
        <v>43208</v>
      </c>
      <c r="D82">
        <v>1023</v>
      </c>
      <c r="E82">
        <v>18759</v>
      </c>
      <c r="F82">
        <v>19869</v>
      </c>
      <c r="G82" s="3">
        <v>19332</v>
      </c>
      <c r="H82">
        <v>35.5</v>
      </c>
      <c r="I82">
        <v>25.94</v>
      </c>
      <c r="J82">
        <v>0.48</v>
      </c>
      <c r="K82">
        <v>0</v>
      </c>
      <c r="L82">
        <v>6.3</v>
      </c>
      <c r="M82">
        <v>1.28</v>
      </c>
      <c r="N82">
        <v>7.31</v>
      </c>
      <c r="O82">
        <v>29.03</v>
      </c>
      <c r="P82">
        <v>7.91</v>
      </c>
      <c r="Q82">
        <v>56.79</v>
      </c>
      <c r="R82">
        <v>0</v>
      </c>
      <c r="S82">
        <v>2.74</v>
      </c>
      <c r="T82">
        <v>1242</v>
      </c>
      <c r="U82" s="3">
        <v>5.27</v>
      </c>
      <c r="V82">
        <v>14.22</v>
      </c>
      <c r="W82">
        <v>22.22</v>
      </c>
      <c r="X82">
        <v>27.73</v>
      </c>
      <c r="Y82">
        <v>1695</v>
      </c>
      <c r="Z82">
        <v>5778</v>
      </c>
      <c r="AA82">
        <v>29.3</v>
      </c>
      <c r="AB82">
        <v>194092165.17432201</v>
      </c>
      <c r="AC82">
        <v>10.85</v>
      </c>
      <c r="AD82" s="3">
        <v>12.91</v>
      </c>
      <c r="AE82">
        <v>7</v>
      </c>
      <c r="AF82">
        <v>8.13318179303144E-4</v>
      </c>
      <c r="AG82" s="3">
        <v>2.2999999999999998</v>
      </c>
      <c r="AH82">
        <v>3923</v>
      </c>
      <c r="AI82">
        <v>0.133725236067395</v>
      </c>
      <c r="AJ82">
        <v>3.6534596925704599</v>
      </c>
      <c r="AK82">
        <v>2.22615889524408E-4</v>
      </c>
      <c r="AL82">
        <v>27.62</v>
      </c>
      <c r="AM82">
        <v>0.16200703573412301</v>
      </c>
      <c r="AN82">
        <v>0</v>
      </c>
      <c r="AO82">
        <v>0.78125</v>
      </c>
      <c r="AP82">
        <v>6.1725714285714304</v>
      </c>
      <c r="AQ82" s="4">
        <v>1.9672647151400699E-5</v>
      </c>
      <c r="AR82" t="s">
        <v>62</v>
      </c>
      <c r="AS82" t="s">
        <v>69</v>
      </c>
    </row>
    <row r="83" spans="1:45">
      <c r="A83" s="1">
        <v>11004</v>
      </c>
      <c r="B83" s="5">
        <v>92657</v>
      </c>
      <c r="C83">
        <v>15234</v>
      </c>
      <c r="D83">
        <v>1492</v>
      </c>
      <c r="E83">
        <v>5178</v>
      </c>
      <c r="F83">
        <v>7357</v>
      </c>
      <c r="G83" s="3">
        <v>7193</v>
      </c>
      <c r="H83">
        <v>75.06</v>
      </c>
      <c r="I83">
        <v>8.49</v>
      </c>
      <c r="J83">
        <v>0</v>
      </c>
      <c r="K83">
        <v>0.28000000000000003</v>
      </c>
      <c r="L83">
        <v>3.8</v>
      </c>
      <c r="M83">
        <v>1.53</v>
      </c>
      <c r="N83">
        <v>4.92</v>
      </c>
      <c r="O83">
        <v>12.58</v>
      </c>
      <c r="P83">
        <v>33.409999999999997</v>
      </c>
      <c r="Q83">
        <v>6.58</v>
      </c>
      <c r="R83">
        <v>0.42</v>
      </c>
      <c r="S83">
        <v>42.86</v>
      </c>
      <c r="T83">
        <v>387</v>
      </c>
      <c r="U83" s="3">
        <v>3.11</v>
      </c>
      <c r="V83">
        <v>4.38</v>
      </c>
      <c r="W83">
        <v>9.4600000000000009</v>
      </c>
      <c r="X83">
        <v>29.64</v>
      </c>
      <c r="Y83">
        <v>584</v>
      </c>
      <c r="Z83">
        <v>2796</v>
      </c>
      <c r="AA83">
        <v>20.9</v>
      </c>
      <c r="AB83">
        <v>87690189.183960497</v>
      </c>
      <c r="AC83">
        <v>20.59</v>
      </c>
      <c r="AD83" s="3">
        <v>3.4</v>
      </c>
      <c r="AE83">
        <v>2</v>
      </c>
      <c r="AF83">
        <v>4.18159531511804E-4</v>
      </c>
      <c r="AG83" s="3">
        <v>2.94</v>
      </c>
      <c r="AH83">
        <v>3834</v>
      </c>
      <c r="AI83">
        <v>0.18353682552185899</v>
      </c>
      <c r="AJ83">
        <v>2.4070164387125099</v>
      </c>
      <c r="AK83">
        <v>1.7372524956060301E-4</v>
      </c>
      <c r="AL83">
        <v>7.98</v>
      </c>
      <c r="AM83">
        <v>0.131285282919785</v>
      </c>
      <c r="AN83">
        <v>0</v>
      </c>
      <c r="AO83">
        <v>0.65359477124182996</v>
      </c>
      <c r="AP83">
        <v>7.617</v>
      </c>
      <c r="AQ83" s="4">
        <v>1.0792492742048601E-5</v>
      </c>
      <c r="AR83" t="s">
        <v>70</v>
      </c>
      <c r="AS83" t="s">
        <v>71</v>
      </c>
    </row>
    <row r="84" spans="1:45">
      <c r="A84" s="1">
        <v>11101</v>
      </c>
      <c r="B84" s="5">
        <v>65392</v>
      </c>
      <c r="C84">
        <v>30043</v>
      </c>
      <c r="D84">
        <v>1608</v>
      </c>
      <c r="E84">
        <v>13169</v>
      </c>
      <c r="F84">
        <v>16416</v>
      </c>
      <c r="G84" s="3">
        <v>15596</v>
      </c>
      <c r="H84">
        <v>12.46</v>
      </c>
      <c r="I84">
        <v>3.15</v>
      </c>
      <c r="J84">
        <v>0.17</v>
      </c>
      <c r="K84">
        <v>1.34</v>
      </c>
      <c r="L84">
        <v>6.17</v>
      </c>
      <c r="M84">
        <v>3.4</v>
      </c>
      <c r="N84">
        <v>8.06</v>
      </c>
      <c r="O84">
        <v>26.32</v>
      </c>
      <c r="P84">
        <v>32.44</v>
      </c>
      <c r="Q84">
        <v>14.48</v>
      </c>
      <c r="R84">
        <v>0</v>
      </c>
      <c r="S84">
        <v>22.54</v>
      </c>
      <c r="T84">
        <v>315</v>
      </c>
      <c r="U84" s="3">
        <v>5.76</v>
      </c>
      <c r="V84">
        <v>17.940000000000001</v>
      </c>
      <c r="W84">
        <v>30.21</v>
      </c>
      <c r="X84">
        <v>18.04</v>
      </c>
      <c r="Y84">
        <v>626</v>
      </c>
      <c r="Z84">
        <v>3455</v>
      </c>
      <c r="AA84">
        <v>18.100000000000001</v>
      </c>
      <c r="AB84">
        <v>288710214.01283598</v>
      </c>
      <c r="AC84">
        <v>2.44</v>
      </c>
      <c r="AD84" s="3">
        <v>11.37</v>
      </c>
      <c r="AE84">
        <v>12</v>
      </c>
      <c r="AF84">
        <v>4.1416599626443301E-4</v>
      </c>
      <c r="AG84" s="3">
        <v>2.2799999999999998</v>
      </c>
      <c r="AH84">
        <v>2084</v>
      </c>
      <c r="AI84">
        <v>0.11500183070931699</v>
      </c>
      <c r="AJ84">
        <v>3.9800936463849701</v>
      </c>
      <c r="AK84">
        <v>1.04059359668738E-4</v>
      </c>
      <c r="AL84">
        <v>69.930000000000007</v>
      </c>
      <c r="AM84">
        <v>0.399427487268249</v>
      </c>
      <c r="AN84">
        <v>0</v>
      </c>
      <c r="AO84">
        <v>0.29411764705882398</v>
      </c>
      <c r="AP84">
        <v>2.5035833333333302</v>
      </c>
      <c r="AQ84" s="4">
        <v>1.5292390506484E-5</v>
      </c>
      <c r="AR84" t="s">
        <v>70</v>
      </c>
      <c r="AS84" t="s">
        <v>72</v>
      </c>
    </row>
    <row r="85" spans="1:45">
      <c r="A85" s="1">
        <v>11102</v>
      </c>
      <c r="B85" s="5">
        <v>64067</v>
      </c>
      <c r="C85">
        <v>30800</v>
      </c>
      <c r="D85">
        <v>1697</v>
      </c>
      <c r="E85">
        <v>13072</v>
      </c>
      <c r="F85">
        <v>17604</v>
      </c>
      <c r="G85" s="3">
        <v>16636</v>
      </c>
      <c r="H85">
        <v>15.84</v>
      </c>
      <c r="I85">
        <v>2.99</v>
      </c>
      <c r="J85">
        <v>0.52</v>
      </c>
      <c r="K85">
        <v>1.56</v>
      </c>
      <c r="L85">
        <v>5.7</v>
      </c>
      <c r="M85">
        <v>3.62</v>
      </c>
      <c r="N85">
        <v>6.03</v>
      </c>
      <c r="O85">
        <v>30.75</v>
      </c>
      <c r="P85">
        <v>42.95</v>
      </c>
      <c r="Q85">
        <v>8.6300000000000008</v>
      </c>
      <c r="R85">
        <v>0.08</v>
      </c>
      <c r="S85">
        <v>15.1</v>
      </c>
      <c r="T85">
        <v>491</v>
      </c>
      <c r="U85" s="3">
        <v>9.9499999999999993</v>
      </c>
      <c r="V85">
        <v>14.47</v>
      </c>
      <c r="W85">
        <v>27.55</v>
      </c>
      <c r="X85">
        <v>18.32</v>
      </c>
      <c r="Y85">
        <v>609</v>
      </c>
      <c r="Z85">
        <v>3044</v>
      </c>
      <c r="AA85">
        <v>20</v>
      </c>
      <c r="AB85">
        <v>150133608.34404001</v>
      </c>
      <c r="AC85">
        <v>3.4</v>
      </c>
      <c r="AD85" s="3">
        <v>11.2</v>
      </c>
      <c r="AE85">
        <v>4</v>
      </c>
      <c r="AF85">
        <v>1.3997237454316501E-3</v>
      </c>
      <c r="AG85" s="3">
        <v>2.36</v>
      </c>
      <c r="AH85">
        <v>1977</v>
      </c>
      <c r="AI85">
        <v>9.8831168831168797E-2</v>
      </c>
      <c r="AJ85">
        <v>6.8229083307301304</v>
      </c>
      <c r="AK85">
        <v>2.0515060111937099E-4</v>
      </c>
      <c r="AL85">
        <v>68.47</v>
      </c>
      <c r="AM85">
        <v>0.12987012987013</v>
      </c>
      <c r="AN85">
        <v>0</v>
      </c>
      <c r="AO85">
        <v>0.27624309392265201</v>
      </c>
      <c r="AP85">
        <v>7.7</v>
      </c>
      <c r="AQ85" s="4">
        <v>1.56086596843929E-5</v>
      </c>
      <c r="AR85" t="s">
        <v>70</v>
      </c>
      <c r="AS85" t="s">
        <v>72</v>
      </c>
    </row>
    <row r="86" spans="1:45">
      <c r="A86" s="1">
        <v>11103</v>
      </c>
      <c r="B86" s="5">
        <v>71437</v>
      </c>
      <c r="C86">
        <v>36140</v>
      </c>
      <c r="D86">
        <v>1700</v>
      </c>
      <c r="E86">
        <v>15665</v>
      </c>
      <c r="F86">
        <v>22483</v>
      </c>
      <c r="G86" s="3">
        <v>21813</v>
      </c>
      <c r="H86">
        <v>15.58</v>
      </c>
      <c r="I86">
        <v>3.51</v>
      </c>
      <c r="J86">
        <v>0.5</v>
      </c>
      <c r="K86">
        <v>1.26</v>
      </c>
      <c r="L86">
        <v>6.44</v>
      </c>
      <c r="M86">
        <v>2.69</v>
      </c>
      <c r="N86">
        <v>6.81</v>
      </c>
      <c r="O86">
        <v>22.7</v>
      </c>
      <c r="P86">
        <v>57.98</v>
      </c>
      <c r="Q86">
        <v>1.89</v>
      </c>
      <c r="R86">
        <v>0.04</v>
      </c>
      <c r="S86">
        <v>14.75</v>
      </c>
      <c r="T86">
        <v>548</v>
      </c>
      <c r="U86" s="3">
        <v>10.98</v>
      </c>
      <c r="V86">
        <v>6.3</v>
      </c>
      <c r="W86">
        <v>20.87</v>
      </c>
      <c r="X86">
        <v>17.32</v>
      </c>
      <c r="Y86">
        <v>574</v>
      </c>
      <c r="Z86">
        <v>3075</v>
      </c>
      <c r="AA86">
        <v>18.7</v>
      </c>
      <c r="AB86">
        <v>165661093.567045</v>
      </c>
      <c r="AC86">
        <v>4.3</v>
      </c>
      <c r="AD86" s="3">
        <v>9.56</v>
      </c>
      <c r="AE86">
        <v>3</v>
      </c>
      <c r="AF86">
        <v>1.82283680617336E-3</v>
      </c>
      <c r="AG86" s="3">
        <v>2.31</v>
      </c>
      <c r="AH86">
        <v>1588</v>
      </c>
      <c r="AI86">
        <v>8.50857775318207E-2</v>
      </c>
      <c r="AJ86">
        <v>8.3556485529866702</v>
      </c>
      <c r="AK86">
        <v>2.1815623223188301E-4</v>
      </c>
      <c r="AL86">
        <v>68.56</v>
      </c>
      <c r="AM86">
        <v>8.3010514665190896E-2</v>
      </c>
      <c r="AN86">
        <v>0</v>
      </c>
      <c r="AO86">
        <v>0.37174721189591098</v>
      </c>
      <c r="AP86">
        <v>12.046666666666701</v>
      </c>
      <c r="AQ86" s="4">
        <v>1.3998348194913E-5</v>
      </c>
      <c r="AR86" t="s">
        <v>70</v>
      </c>
      <c r="AS86" t="s">
        <v>72</v>
      </c>
    </row>
    <row r="87" spans="1:45">
      <c r="A87" s="1">
        <v>11104</v>
      </c>
      <c r="B87" s="5">
        <v>61269</v>
      </c>
      <c r="C87">
        <v>26119</v>
      </c>
      <c r="D87">
        <v>1577</v>
      </c>
      <c r="E87">
        <v>11619</v>
      </c>
      <c r="F87">
        <v>15046</v>
      </c>
      <c r="G87" s="3">
        <v>14921</v>
      </c>
      <c r="H87">
        <v>16.02</v>
      </c>
      <c r="I87">
        <v>5.45</v>
      </c>
      <c r="J87">
        <v>0.7</v>
      </c>
      <c r="K87">
        <v>1.72</v>
      </c>
      <c r="L87">
        <v>4.4400000000000004</v>
      </c>
      <c r="M87">
        <v>4.95</v>
      </c>
      <c r="N87">
        <v>5.84</v>
      </c>
      <c r="O87">
        <v>31.43</v>
      </c>
      <c r="P87">
        <v>43.5</v>
      </c>
      <c r="Q87">
        <v>1.23</v>
      </c>
      <c r="R87">
        <v>0.09</v>
      </c>
      <c r="S87">
        <v>21.86</v>
      </c>
      <c r="T87">
        <v>512</v>
      </c>
      <c r="U87" s="3">
        <v>13.61</v>
      </c>
      <c r="V87">
        <v>7.51</v>
      </c>
      <c r="W87">
        <v>22.72</v>
      </c>
      <c r="X87">
        <v>19.39</v>
      </c>
      <c r="Y87">
        <v>492</v>
      </c>
      <c r="Z87">
        <v>2212</v>
      </c>
      <c r="AA87">
        <v>22.2</v>
      </c>
      <c r="AB87">
        <v>117623390.966601</v>
      </c>
      <c r="AC87">
        <v>5.08</v>
      </c>
      <c r="AD87" s="3">
        <v>11.09</v>
      </c>
      <c r="AE87">
        <v>2</v>
      </c>
      <c r="AF87">
        <v>2.4107628252056702E-3</v>
      </c>
      <c r="AG87" s="3">
        <v>2.25</v>
      </c>
      <c r="AH87">
        <v>1884</v>
      </c>
      <c r="AI87">
        <v>8.4689306635016698E-2</v>
      </c>
      <c r="AJ87">
        <v>10.8565449793987</v>
      </c>
      <c r="AK87">
        <v>2.2205617254663601E-4</v>
      </c>
      <c r="AL87">
        <v>64.569999999999993</v>
      </c>
      <c r="AM87">
        <v>7.6572609977411096E-2</v>
      </c>
      <c r="AN87">
        <v>0</v>
      </c>
      <c r="AO87">
        <v>0.20202020202020199</v>
      </c>
      <c r="AP87">
        <v>13.0595</v>
      </c>
      <c r="AQ87" s="4">
        <v>1.6321467626368998E-5</v>
      </c>
      <c r="AR87" t="s">
        <v>70</v>
      </c>
      <c r="AS87" t="s">
        <v>72</v>
      </c>
    </row>
    <row r="88" spans="1:45">
      <c r="A88" s="1">
        <v>11105</v>
      </c>
      <c r="B88" s="5">
        <v>73959</v>
      </c>
      <c r="C88">
        <v>37382</v>
      </c>
      <c r="D88">
        <v>1709</v>
      </c>
      <c r="E88">
        <v>15363</v>
      </c>
      <c r="F88">
        <v>22420</v>
      </c>
      <c r="G88" s="3">
        <v>21595</v>
      </c>
      <c r="H88">
        <v>23.16</v>
      </c>
      <c r="I88">
        <v>4.17</v>
      </c>
      <c r="J88">
        <v>0.18</v>
      </c>
      <c r="K88">
        <v>0.83</v>
      </c>
      <c r="L88">
        <v>6.62</v>
      </c>
      <c r="M88">
        <v>4.58</v>
      </c>
      <c r="N88">
        <v>4.87</v>
      </c>
      <c r="O88">
        <v>21.97</v>
      </c>
      <c r="P88">
        <v>60.93</v>
      </c>
      <c r="Q88">
        <v>2.12</v>
      </c>
      <c r="R88">
        <v>0.56000000000000005</v>
      </c>
      <c r="S88">
        <v>12.17</v>
      </c>
      <c r="T88">
        <v>694</v>
      </c>
      <c r="U88" s="3">
        <v>8.65</v>
      </c>
      <c r="V88">
        <v>8.98</v>
      </c>
      <c r="W88">
        <v>17.36</v>
      </c>
      <c r="X88">
        <v>20.55</v>
      </c>
      <c r="Y88">
        <v>488</v>
      </c>
      <c r="Z88">
        <v>2989</v>
      </c>
      <c r="AA88">
        <v>16.3</v>
      </c>
      <c r="AB88">
        <v>161611519.30553001</v>
      </c>
      <c r="AC88">
        <v>4.97</v>
      </c>
      <c r="AD88" s="3">
        <v>10.74</v>
      </c>
      <c r="AE88">
        <v>5</v>
      </c>
      <c r="AF88">
        <v>7.9906214190572796E-4</v>
      </c>
      <c r="AG88" s="3">
        <v>2.4300000000000002</v>
      </c>
      <c r="AH88">
        <v>1305</v>
      </c>
      <c r="AI88">
        <v>7.9958268685463602E-2</v>
      </c>
      <c r="AJ88">
        <v>3.4545408692128601</v>
      </c>
      <c r="AK88">
        <v>2.3130776915306799E-4</v>
      </c>
      <c r="AL88">
        <v>59.41</v>
      </c>
      <c r="AM88">
        <v>0.133754213257718</v>
      </c>
      <c r="AN88">
        <v>0</v>
      </c>
      <c r="AO88">
        <v>0.21834061135371199</v>
      </c>
      <c r="AP88">
        <v>7.4763999999999999</v>
      </c>
      <c r="AQ88" s="4">
        <v>1.35210048810828E-5</v>
      </c>
      <c r="AR88" t="s">
        <v>70</v>
      </c>
      <c r="AS88" t="s">
        <v>72</v>
      </c>
    </row>
    <row r="89" spans="1:45">
      <c r="A89" s="1">
        <v>11106</v>
      </c>
      <c r="B89" s="5">
        <v>63703</v>
      </c>
      <c r="C89">
        <v>38363</v>
      </c>
      <c r="D89">
        <v>1614</v>
      </c>
      <c r="E89">
        <v>16992</v>
      </c>
      <c r="F89">
        <v>22211</v>
      </c>
      <c r="G89" s="3">
        <v>21215</v>
      </c>
      <c r="H89">
        <v>13.95</v>
      </c>
      <c r="I89">
        <v>2.6</v>
      </c>
      <c r="J89">
        <v>0.57999999999999996</v>
      </c>
      <c r="K89">
        <v>1.61</v>
      </c>
      <c r="L89">
        <v>7.34</v>
      </c>
      <c r="M89">
        <v>3.73</v>
      </c>
      <c r="N89">
        <v>7.63</v>
      </c>
      <c r="O89">
        <v>28.27</v>
      </c>
      <c r="P89">
        <v>41.13</v>
      </c>
      <c r="Q89">
        <v>5.98</v>
      </c>
      <c r="R89">
        <v>0.16</v>
      </c>
      <c r="S89">
        <v>20.73</v>
      </c>
      <c r="T89">
        <v>801</v>
      </c>
      <c r="U89" s="3">
        <v>8.32</v>
      </c>
      <c r="V89">
        <v>12.69</v>
      </c>
      <c r="W89">
        <v>23.93</v>
      </c>
      <c r="X89">
        <v>19.7</v>
      </c>
      <c r="Y89">
        <v>641</v>
      </c>
      <c r="Z89">
        <v>3139</v>
      </c>
      <c r="AA89">
        <v>20.399999999999999</v>
      </c>
      <c r="AB89">
        <v>178576810.24269199</v>
      </c>
      <c r="AC89">
        <v>3.28</v>
      </c>
      <c r="AD89" s="3">
        <v>11.79</v>
      </c>
      <c r="AE89">
        <v>7</v>
      </c>
      <c r="AF89">
        <v>1.60919029158646E-3</v>
      </c>
      <c r="AG89" s="3">
        <v>2.2599999999999998</v>
      </c>
      <c r="AH89">
        <v>1671</v>
      </c>
      <c r="AI89">
        <v>8.1823632145556893E-2</v>
      </c>
      <c r="AJ89">
        <v>7.4906568658608004</v>
      </c>
      <c r="AK89">
        <v>2.1482632570188399E-4</v>
      </c>
      <c r="AL89">
        <v>68.680000000000007</v>
      </c>
      <c r="AM89">
        <v>0.18246748168808499</v>
      </c>
      <c r="AN89">
        <v>0</v>
      </c>
      <c r="AO89">
        <v>0.26809651474530799</v>
      </c>
      <c r="AP89">
        <v>5.4804285714285701</v>
      </c>
      <c r="AQ89" s="4">
        <v>1.5697847825063199E-5</v>
      </c>
      <c r="AR89" t="s">
        <v>70</v>
      </c>
      <c r="AS89" t="s">
        <v>72</v>
      </c>
    </row>
    <row r="90" spans="1:45">
      <c r="A90" s="1">
        <v>11109</v>
      </c>
      <c r="B90" s="5">
        <v>148590</v>
      </c>
      <c r="C90">
        <v>5981</v>
      </c>
      <c r="D90">
        <v>3187</v>
      </c>
      <c r="E90">
        <v>2954</v>
      </c>
      <c r="F90">
        <v>4272</v>
      </c>
      <c r="G90" s="3">
        <v>4073</v>
      </c>
      <c r="H90">
        <v>10.78</v>
      </c>
      <c r="I90">
        <v>1.57</v>
      </c>
      <c r="J90">
        <v>0</v>
      </c>
      <c r="K90">
        <v>1.47</v>
      </c>
      <c r="L90">
        <v>0.34</v>
      </c>
      <c r="M90">
        <v>2.06</v>
      </c>
      <c r="N90">
        <v>3.79</v>
      </c>
      <c r="O90">
        <v>5.57</v>
      </c>
      <c r="P90">
        <v>62.18</v>
      </c>
      <c r="Q90">
        <v>4.1500000000000004</v>
      </c>
      <c r="R90">
        <v>0</v>
      </c>
      <c r="S90">
        <v>25.08</v>
      </c>
      <c r="T90">
        <v>0</v>
      </c>
      <c r="U90" s="3">
        <v>7.89</v>
      </c>
      <c r="V90">
        <v>0</v>
      </c>
      <c r="W90">
        <v>7.56</v>
      </c>
      <c r="X90">
        <v>13.45</v>
      </c>
      <c r="Y90">
        <v>48</v>
      </c>
      <c r="Z90">
        <v>438</v>
      </c>
      <c r="AA90">
        <v>11</v>
      </c>
      <c r="AB90">
        <v>55546244.808192603</v>
      </c>
      <c r="AC90">
        <v>3</v>
      </c>
      <c r="AD90" s="3">
        <v>8.43</v>
      </c>
      <c r="AE90">
        <v>0</v>
      </c>
      <c r="AF90">
        <v>4.3873483573446002E-3</v>
      </c>
      <c r="AG90" s="3">
        <v>2.02</v>
      </c>
      <c r="AH90">
        <v>803</v>
      </c>
      <c r="AI90">
        <v>7.3231901019896295E-2</v>
      </c>
      <c r="AJ90">
        <v>40.745816070203098</v>
      </c>
      <c r="AK90">
        <v>1.07676045800271E-4</v>
      </c>
      <c r="AL90">
        <v>82.3</v>
      </c>
      <c r="AM90">
        <v>0</v>
      </c>
      <c r="AN90">
        <v>0</v>
      </c>
      <c r="AO90">
        <v>0.485436893203884</v>
      </c>
      <c r="AP90">
        <v>0</v>
      </c>
      <c r="AQ90" s="4">
        <v>6.7299279897705098E-6</v>
      </c>
      <c r="AR90" t="s">
        <v>56</v>
      </c>
      <c r="AS90" t="s">
        <v>56</v>
      </c>
    </row>
    <row r="91" spans="1:45">
      <c r="A91" s="1">
        <v>11201</v>
      </c>
      <c r="B91" s="5">
        <v>124996</v>
      </c>
      <c r="C91">
        <v>62823</v>
      </c>
      <c r="D91">
        <v>2410</v>
      </c>
      <c r="E91">
        <v>28067</v>
      </c>
      <c r="F91">
        <v>35976</v>
      </c>
      <c r="G91" s="3">
        <v>35492</v>
      </c>
      <c r="H91">
        <v>6.72</v>
      </c>
      <c r="I91">
        <v>1.44</v>
      </c>
      <c r="J91">
        <v>1.1200000000000001</v>
      </c>
      <c r="K91">
        <v>3.45</v>
      </c>
      <c r="L91">
        <v>11.63</v>
      </c>
      <c r="M91">
        <v>8.15</v>
      </c>
      <c r="N91">
        <v>5.66</v>
      </c>
      <c r="O91">
        <v>11.57</v>
      </c>
      <c r="P91">
        <v>58.88</v>
      </c>
      <c r="Q91">
        <v>12.58</v>
      </c>
      <c r="R91">
        <v>0.05</v>
      </c>
      <c r="S91">
        <v>11.79</v>
      </c>
      <c r="T91">
        <v>1479</v>
      </c>
      <c r="U91" s="3">
        <v>5.37</v>
      </c>
      <c r="V91">
        <v>7.75</v>
      </c>
      <c r="W91">
        <v>16.27</v>
      </c>
      <c r="X91">
        <v>13.25</v>
      </c>
      <c r="Y91">
        <v>696</v>
      </c>
      <c r="Z91">
        <v>5783</v>
      </c>
      <c r="AA91">
        <v>12</v>
      </c>
      <c r="AB91">
        <v>385568041.14178199</v>
      </c>
      <c r="AC91">
        <v>1.28</v>
      </c>
      <c r="AD91" s="3">
        <v>7.97</v>
      </c>
      <c r="AE91">
        <v>11</v>
      </c>
      <c r="AF91">
        <v>1.6073641908633299E-3</v>
      </c>
      <c r="AG91" s="3">
        <v>2.2400000000000002</v>
      </c>
      <c r="AH91">
        <v>1108</v>
      </c>
      <c r="AI91">
        <v>9.2052273848749699E-2</v>
      </c>
      <c r="AJ91">
        <v>9.8649899315954297</v>
      </c>
      <c r="AK91">
        <v>1.6293622213594901E-4</v>
      </c>
      <c r="AL91">
        <v>65.73</v>
      </c>
      <c r="AM91">
        <v>0.17509510847937901</v>
      </c>
      <c r="AN91">
        <v>0</v>
      </c>
      <c r="AO91">
        <v>0.122699386503067</v>
      </c>
      <c r="AP91">
        <v>5.7111818181818199</v>
      </c>
      <c r="AQ91" s="4">
        <v>8.0002560081922603E-6</v>
      </c>
      <c r="AR91" t="s">
        <v>73</v>
      </c>
      <c r="AS91" t="s">
        <v>74</v>
      </c>
    </row>
    <row r="92" spans="1:45">
      <c r="A92" s="1">
        <v>11203</v>
      </c>
      <c r="B92" s="5">
        <v>51277</v>
      </c>
      <c r="C92">
        <v>75451</v>
      </c>
      <c r="D92">
        <v>1306</v>
      </c>
      <c r="E92">
        <v>27761</v>
      </c>
      <c r="F92">
        <v>34893</v>
      </c>
      <c r="G92" s="3">
        <v>34264</v>
      </c>
      <c r="H92">
        <v>30.98</v>
      </c>
      <c r="I92">
        <v>13.58</v>
      </c>
      <c r="J92">
        <v>0.84</v>
      </c>
      <c r="K92">
        <v>0.3</v>
      </c>
      <c r="L92">
        <v>4.6500000000000004</v>
      </c>
      <c r="M92">
        <v>2.94</v>
      </c>
      <c r="N92">
        <v>6.93</v>
      </c>
      <c r="O92">
        <v>6.42</v>
      </c>
      <c r="P92">
        <v>3.82</v>
      </c>
      <c r="Q92">
        <v>86.25</v>
      </c>
      <c r="R92">
        <v>0.13</v>
      </c>
      <c r="S92">
        <v>1.77</v>
      </c>
      <c r="T92">
        <v>2130</v>
      </c>
      <c r="U92" s="3">
        <v>7.9</v>
      </c>
      <c r="V92">
        <v>16.87</v>
      </c>
      <c r="W92">
        <v>24.04</v>
      </c>
      <c r="X92">
        <v>31.57</v>
      </c>
      <c r="Y92">
        <v>2070</v>
      </c>
      <c r="Z92">
        <v>7329</v>
      </c>
      <c r="AA92">
        <v>28.2</v>
      </c>
      <c r="AB92">
        <v>346066665.60502303</v>
      </c>
      <c r="AC92">
        <v>10.65</v>
      </c>
      <c r="AD92" s="3">
        <v>16.36</v>
      </c>
      <c r="AE92">
        <v>12</v>
      </c>
      <c r="AF92">
        <v>1.2602414767718601E-3</v>
      </c>
      <c r="AG92" s="3">
        <v>2.72</v>
      </c>
      <c r="AH92">
        <v>2744</v>
      </c>
      <c r="AI92">
        <v>9.7135889517700205E-2</v>
      </c>
      <c r="AJ92">
        <v>5.7802754863896899</v>
      </c>
      <c r="AK92">
        <v>2.1802446608976399E-4</v>
      </c>
      <c r="AL92">
        <v>44.87</v>
      </c>
      <c r="AM92">
        <v>0.159043617712158</v>
      </c>
      <c r="AN92">
        <v>0</v>
      </c>
      <c r="AO92">
        <v>0.34013605442176897</v>
      </c>
      <c r="AP92">
        <v>6.2875833333333304</v>
      </c>
      <c r="AQ92" s="4">
        <v>1.9501920939212499E-5</v>
      </c>
      <c r="AR92" t="s">
        <v>73</v>
      </c>
      <c r="AS92" t="s">
        <v>75</v>
      </c>
    </row>
    <row r="93" spans="1:45">
      <c r="A93" s="1">
        <v>11204</v>
      </c>
      <c r="B93" s="5">
        <v>49785</v>
      </c>
      <c r="C93">
        <v>76978</v>
      </c>
      <c r="D93">
        <v>1375</v>
      </c>
      <c r="E93">
        <v>23601</v>
      </c>
      <c r="F93">
        <v>31825</v>
      </c>
      <c r="G93" s="3">
        <v>30807</v>
      </c>
      <c r="H93">
        <v>30.94</v>
      </c>
      <c r="I93">
        <v>7.52</v>
      </c>
      <c r="J93">
        <v>0.32</v>
      </c>
      <c r="K93">
        <v>0.85</v>
      </c>
      <c r="L93">
        <v>11.86</v>
      </c>
      <c r="M93">
        <v>3.14</v>
      </c>
      <c r="N93">
        <v>7.58</v>
      </c>
      <c r="O93">
        <v>10.91</v>
      </c>
      <c r="P93">
        <v>54.39</v>
      </c>
      <c r="Q93">
        <v>1.1100000000000001</v>
      </c>
      <c r="R93">
        <v>0.2</v>
      </c>
      <c r="S93">
        <v>31.67</v>
      </c>
      <c r="T93">
        <v>1419</v>
      </c>
      <c r="U93" s="3">
        <v>8.23</v>
      </c>
      <c r="V93">
        <v>25.77</v>
      </c>
      <c r="W93">
        <v>35.590000000000003</v>
      </c>
      <c r="X93">
        <v>28.52</v>
      </c>
      <c r="Y93">
        <v>2028</v>
      </c>
      <c r="Z93">
        <v>8535</v>
      </c>
      <c r="AA93">
        <v>23.8</v>
      </c>
      <c r="AB93">
        <v>363031901.331743</v>
      </c>
      <c r="AC93">
        <v>8.48</v>
      </c>
      <c r="AD93" s="3">
        <v>12.4</v>
      </c>
      <c r="AE93">
        <v>10</v>
      </c>
      <c r="AF93">
        <v>1.73680905727254E-3</v>
      </c>
      <c r="AG93" s="3">
        <v>3.26</v>
      </c>
      <c r="AH93">
        <v>2635</v>
      </c>
      <c r="AI93">
        <v>0.110875834654057</v>
      </c>
      <c r="AJ93">
        <v>8.1908739420593104</v>
      </c>
      <c r="AK93">
        <v>2.1204197129126801E-4</v>
      </c>
      <c r="AL93">
        <v>44.5</v>
      </c>
      <c r="AM93">
        <v>0.12990724622619501</v>
      </c>
      <c r="AN93">
        <v>0</v>
      </c>
      <c r="AO93">
        <v>0.31847133757961799</v>
      </c>
      <c r="AP93">
        <v>7.6978</v>
      </c>
      <c r="AQ93" s="4">
        <v>2.0086371397007099E-5</v>
      </c>
      <c r="AR93" t="s">
        <v>73</v>
      </c>
      <c r="AS93" t="s">
        <v>76</v>
      </c>
    </row>
    <row r="94" spans="1:45">
      <c r="A94" s="1">
        <v>11205</v>
      </c>
      <c r="B94" s="5">
        <v>56708</v>
      </c>
      <c r="C94">
        <v>46064</v>
      </c>
      <c r="D94">
        <v>1420</v>
      </c>
      <c r="E94">
        <v>16294</v>
      </c>
      <c r="F94">
        <v>21369</v>
      </c>
      <c r="G94" s="3">
        <v>21070</v>
      </c>
      <c r="H94">
        <v>12.8</v>
      </c>
      <c r="I94">
        <v>6.01</v>
      </c>
      <c r="J94">
        <v>0.5</v>
      </c>
      <c r="K94">
        <v>5.32</v>
      </c>
      <c r="L94">
        <v>14.75</v>
      </c>
      <c r="M94">
        <v>6.27</v>
      </c>
      <c r="N94">
        <v>9.2100000000000009</v>
      </c>
      <c r="O94">
        <v>17.7</v>
      </c>
      <c r="P94">
        <v>42.27</v>
      </c>
      <c r="Q94">
        <v>29.49</v>
      </c>
      <c r="R94">
        <v>0.28000000000000003</v>
      </c>
      <c r="S94">
        <v>6.81</v>
      </c>
      <c r="T94">
        <v>407</v>
      </c>
      <c r="U94" s="3">
        <v>5.83</v>
      </c>
      <c r="V94">
        <v>26.48</v>
      </c>
      <c r="W94">
        <v>39.33</v>
      </c>
      <c r="X94">
        <v>21.27</v>
      </c>
      <c r="Y94">
        <v>723</v>
      </c>
      <c r="Z94">
        <v>3549</v>
      </c>
      <c r="AA94">
        <v>20.399999999999999</v>
      </c>
      <c r="AB94">
        <v>176323089.322689</v>
      </c>
      <c r="AC94">
        <v>2.94</v>
      </c>
      <c r="AD94" s="3">
        <v>12.3</v>
      </c>
      <c r="AE94">
        <v>10</v>
      </c>
      <c r="AF94">
        <v>1.7559863604561701E-3</v>
      </c>
      <c r="AG94" s="3">
        <v>2.83</v>
      </c>
      <c r="AH94">
        <v>1570</v>
      </c>
      <c r="AI94">
        <v>7.7044980896144505E-2</v>
      </c>
      <c r="AJ94">
        <v>6.7215382920314299</v>
      </c>
      <c r="AK94">
        <v>2.6124769125215598E-4</v>
      </c>
      <c r="AL94">
        <v>52.99</v>
      </c>
      <c r="AM94">
        <v>0.21708926710663401</v>
      </c>
      <c r="AN94">
        <v>0</v>
      </c>
      <c r="AO94">
        <v>0.15948963317384399</v>
      </c>
      <c r="AP94">
        <v>4.6063999999999998</v>
      </c>
      <c r="AQ94" s="4">
        <v>1.76341962333357E-5</v>
      </c>
      <c r="AR94" t="s">
        <v>73</v>
      </c>
      <c r="AS94" t="s">
        <v>74</v>
      </c>
    </row>
    <row r="95" spans="1:45">
      <c r="A95" s="1">
        <v>11206</v>
      </c>
      <c r="B95" s="5">
        <v>36404</v>
      </c>
      <c r="C95">
        <v>88349</v>
      </c>
      <c r="D95">
        <v>1068</v>
      </c>
      <c r="E95">
        <v>31042</v>
      </c>
      <c r="F95">
        <v>37136</v>
      </c>
      <c r="G95" s="3">
        <v>36238</v>
      </c>
      <c r="H95">
        <v>12.61</v>
      </c>
      <c r="I95">
        <v>5.28</v>
      </c>
      <c r="J95">
        <v>0.54</v>
      </c>
      <c r="K95">
        <v>2.97</v>
      </c>
      <c r="L95">
        <v>11.86</v>
      </c>
      <c r="M95">
        <v>4.6100000000000003</v>
      </c>
      <c r="N95">
        <v>10.39</v>
      </c>
      <c r="O95">
        <v>37.119999999999997</v>
      </c>
      <c r="P95">
        <v>33.43</v>
      </c>
      <c r="Q95">
        <v>20.93</v>
      </c>
      <c r="R95">
        <v>0.2</v>
      </c>
      <c r="S95">
        <v>6.75</v>
      </c>
      <c r="T95">
        <v>660</v>
      </c>
      <c r="U95" s="3">
        <v>7.87</v>
      </c>
      <c r="V95">
        <v>38.81</v>
      </c>
      <c r="W95">
        <v>49.44</v>
      </c>
      <c r="X95">
        <v>19.489999999999998</v>
      </c>
      <c r="Y95">
        <v>1602</v>
      </c>
      <c r="Z95">
        <v>7240</v>
      </c>
      <c r="AA95">
        <v>22.1</v>
      </c>
      <c r="AB95">
        <v>306578714.365318</v>
      </c>
      <c r="AC95">
        <v>2.94</v>
      </c>
      <c r="AD95" s="3">
        <v>10.91</v>
      </c>
      <c r="AE95">
        <v>10</v>
      </c>
      <c r="AF95">
        <v>2.2105422868142701E-3</v>
      </c>
      <c r="AG95" s="3">
        <v>2.85</v>
      </c>
      <c r="AH95">
        <v>1813</v>
      </c>
      <c r="AI95">
        <v>8.1947730025240806E-2</v>
      </c>
      <c r="AJ95">
        <v>7.6707740024413198</v>
      </c>
      <c r="AK95">
        <v>2.8817721472575403E-4</v>
      </c>
      <c r="AL95">
        <v>61.22</v>
      </c>
      <c r="AM95">
        <v>0.113187472410554</v>
      </c>
      <c r="AN95">
        <v>0</v>
      </c>
      <c r="AO95">
        <v>0.21691973969631201</v>
      </c>
      <c r="AP95">
        <v>8.8348999999999993</v>
      </c>
      <c r="AQ95" s="4">
        <v>2.7469508845181801E-5</v>
      </c>
      <c r="AR95" t="s">
        <v>73</v>
      </c>
      <c r="AS95" t="s">
        <v>77</v>
      </c>
    </row>
    <row r="96" spans="1:45">
      <c r="A96" s="1">
        <v>11207</v>
      </c>
      <c r="B96" s="5">
        <v>37243</v>
      </c>
      <c r="C96">
        <v>91972</v>
      </c>
      <c r="D96">
        <v>1178</v>
      </c>
      <c r="E96">
        <v>33240</v>
      </c>
      <c r="F96">
        <v>38369</v>
      </c>
      <c r="G96" s="3">
        <v>37278</v>
      </c>
      <c r="H96">
        <v>23.98</v>
      </c>
      <c r="I96">
        <v>9.35</v>
      </c>
      <c r="J96">
        <v>0.23</v>
      </c>
      <c r="K96">
        <v>0.6</v>
      </c>
      <c r="L96">
        <v>3.73</v>
      </c>
      <c r="M96">
        <v>2.89</v>
      </c>
      <c r="N96">
        <v>10.63</v>
      </c>
      <c r="O96">
        <v>33.28</v>
      </c>
      <c r="P96">
        <v>4.0199999999999996</v>
      </c>
      <c r="Q96">
        <v>58.77</v>
      </c>
      <c r="R96">
        <v>0.14000000000000001</v>
      </c>
      <c r="S96">
        <v>1.41</v>
      </c>
      <c r="T96">
        <v>1157</v>
      </c>
      <c r="U96" s="3">
        <v>7.67</v>
      </c>
      <c r="V96">
        <v>34.369999999999997</v>
      </c>
      <c r="W96">
        <v>39.36</v>
      </c>
      <c r="X96">
        <v>29.59</v>
      </c>
      <c r="Y96">
        <v>2076</v>
      </c>
      <c r="Z96">
        <v>7617</v>
      </c>
      <c r="AA96">
        <v>27.3</v>
      </c>
      <c r="AB96">
        <v>366353280.29283297</v>
      </c>
      <c r="AC96">
        <v>7.82</v>
      </c>
      <c r="AD96" s="3">
        <v>18.14</v>
      </c>
      <c r="AE96">
        <v>14</v>
      </c>
      <c r="AF96">
        <v>1.23680089692147E-3</v>
      </c>
      <c r="AG96" s="3">
        <v>2.77</v>
      </c>
      <c r="AH96">
        <v>2257</v>
      </c>
      <c r="AI96">
        <v>8.2818683947288294E-2</v>
      </c>
      <c r="AJ96">
        <v>4.9265653204920898</v>
      </c>
      <c r="AK96">
        <v>2.5104729491294602E-4</v>
      </c>
      <c r="AL96">
        <v>57.16</v>
      </c>
      <c r="AM96">
        <v>0.15222024094289599</v>
      </c>
      <c r="AN96">
        <v>0</v>
      </c>
      <c r="AO96">
        <v>0.34602076124567499</v>
      </c>
      <c r="AP96">
        <v>6.5694285714285696</v>
      </c>
      <c r="AQ96" s="4">
        <v>2.68506833498913E-5</v>
      </c>
      <c r="AR96" t="s">
        <v>73</v>
      </c>
      <c r="AS96" t="s">
        <v>78</v>
      </c>
    </row>
    <row r="97" spans="1:45">
      <c r="A97" s="1">
        <v>11208</v>
      </c>
      <c r="B97" s="5">
        <v>40733</v>
      </c>
      <c r="C97">
        <v>98660</v>
      </c>
      <c r="D97">
        <v>1260</v>
      </c>
      <c r="E97">
        <v>32181</v>
      </c>
      <c r="F97">
        <v>39810</v>
      </c>
      <c r="G97" s="3">
        <v>39165</v>
      </c>
      <c r="H97">
        <v>26.6</v>
      </c>
      <c r="I97">
        <v>6.2</v>
      </c>
      <c r="J97">
        <v>0.33</v>
      </c>
      <c r="K97">
        <v>0.2</v>
      </c>
      <c r="L97">
        <v>4.49</v>
      </c>
      <c r="M97">
        <v>1.74</v>
      </c>
      <c r="N97">
        <v>7.36</v>
      </c>
      <c r="O97">
        <v>41.31</v>
      </c>
      <c r="P97">
        <v>2.42</v>
      </c>
      <c r="Q97">
        <v>48.8</v>
      </c>
      <c r="R97">
        <v>0.02</v>
      </c>
      <c r="S97">
        <v>5.7</v>
      </c>
      <c r="T97">
        <v>1296</v>
      </c>
      <c r="U97" s="3">
        <v>6.53</v>
      </c>
      <c r="V97">
        <v>28.77</v>
      </c>
      <c r="W97">
        <v>37.92</v>
      </c>
      <c r="X97">
        <v>30.01</v>
      </c>
      <c r="Y97">
        <v>2379</v>
      </c>
      <c r="Z97">
        <v>7930</v>
      </c>
      <c r="AA97">
        <v>30</v>
      </c>
      <c r="AB97">
        <v>333356433.48662698</v>
      </c>
      <c r="AC97">
        <v>8.56</v>
      </c>
      <c r="AD97" s="3">
        <v>18.07</v>
      </c>
      <c r="AE97">
        <v>11</v>
      </c>
      <c r="AF97">
        <v>9.6130202971682604E-4</v>
      </c>
      <c r="AG97" s="3">
        <v>3.07</v>
      </c>
      <c r="AH97">
        <v>2411</v>
      </c>
      <c r="AI97">
        <v>8.03770525035475E-2</v>
      </c>
      <c r="AJ97">
        <v>3.24808652067563</v>
      </c>
      <c r="AK97">
        <v>2.9595948987124501E-4</v>
      </c>
      <c r="AL97">
        <v>58.58</v>
      </c>
      <c r="AM97">
        <v>0.11149401986620699</v>
      </c>
      <c r="AN97">
        <v>0</v>
      </c>
      <c r="AO97">
        <v>0.57471264367816099</v>
      </c>
      <c r="AP97">
        <v>8.9690909090909106</v>
      </c>
      <c r="AQ97" s="4">
        <v>2.4550119068077501E-5</v>
      </c>
      <c r="AR97" t="s">
        <v>73</v>
      </c>
      <c r="AS97" t="s">
        <v>78</v>
      </c>
    </row>
    <row r="98" spans="1:45">
      <c r="A98" s="1">
        <v>11209</v>
      </c>
      <c r="B98" s="5">
        <v>72314</v>
      </c>
      <c r="C98">
        <v>67809</v>
      </c>
      <c r="D98">
        <v>1510</v>
      </c>
      <c r="E98">
        <v>29297</v>
      </c>
      <c r="F98">
        <v>34474</v>
      </c>
      <c r="G98" s="3">
        <v>33648</v>
      </c>
      <c r="H98">
        <v>27.34</v>
      </c>
      <c r="I98">
        <v>9.0500000000000007</v>
      </c>
      <c r="J98">
        <v>0.21</v>
      </c>
      <c r="K98">
        <v>0.62</v>
      </c>
      <c r="L98">
        <v>8.41</v>
      </c>
      <c r="M98">
        <v>5.15</v>
      </c>
      <c r="N98">
        <v>6.07</v>
      </c>
      <c r="O98">
        <v>16.87</v>
      </c>
      <c r="P98">
        <v>64.55</v>
      </c>
      <c r="Q98">
        <v>2.7</v>
      </c>
      <c r="R98">
        <v>0.1</v>
      </c>
      <c r="S98">
        <v>13.34</v>
      </c>
      <c r="T98">
        <v>2005</v>
      </c>
      <c r="U98" s="3">
        <v>6.58</v>
      </c>
      <c r="V98">
        <v>11.05</v>
      </c>
      <c r="W98">
        <v>20.83</v>
      </c>
      <c r="X98">
        <v>21.31</v>
      </c>
      <c r="Y98">
        <v>1128</v>
      </c>
      <c r="Z98">
        <v>5811</v>
      </c>
      <c r="AA98">
        <v>19.399999999999999</v>
      </c>
      <c r="AB98">
        <v>415880001.22220701</v>
      </c>
      <c r="AC98">
        <v>6.99</v>
      </c>
      <c r="AD98" s="3">
        <v>10.07</v>
      </c>
      <c r="AE98">
        <v>7</v>
      </c>
      <c r="AF98">
        <v>1.1317983133373899E-3</v>
      </c>
      <c r="AG98" s="3">
        <v>2.31</v>
      </c>
      <c r="AH98">
        <v>1663</v>
      </c>
      <c r="AI98">
        <v>8.5696588948369706E-2</v>
      </c>
      <c r="AJ98">
        <v>6.9414426393847997</v>
      </c>
      <c r="AK98">
        <v>1.6304943685851699E-4</v>
      </c>
      <c r="AL98">
        <v>47.87</v>
      </c>
      <c r="AM98">
        <v>0.10323113451016799</v>
      </c>
      <c r="AN98">
        <v>0</v>
      </c>
      <c r="AO98">
        <v>0.19417475728155301</v>
      </c>
      <c r="AP98">
        <v>9.6869999999999994</v>
      </c>
      <c r="AQ98" s="4">
        <v>1.38285809110269E-5</v>
      </c>
      <c r="AR98" t="s">
        <v>73</v>
      </c>
      <c r="AS98" t="s">
        <v>79</v>
      </c>
    </row>
    <row r="99" spans="1:45">
      <c r="A99" s="1">
        <v>11210</v>
      </c>
      <c r="B99" s="5">
        <v>65900</v>
      </c>
      <c r="C99">
        <v>67040</v>
      </c>
      <c r="D99">
        <v>1353</v>
      </c>
      <c r="E99">
        <v>22267</v>
      </c>
      <c r="F99">
        <v>30843</v>
      </c>
      <c r="G99" s="3">
        <v>30106</v>
      </c>
      <c r="H99">
        <v>34.090000000000003</v>
      </c>
      <c r="I99">
        <v>13.2</v>
      </c>
      <c r="J99">
        <v>0.61</v>
      </c>
      <c r="K99">
        <v>0.4</v>
      </c>
      <c r="L99">
        <v>5.63</v>
      </c>
      <c r="M99">
        <v>3.27</v>
      </c>
      <c r="N99">
        <v>6.86</v>
      </c>
      <c r="O99">
        <v>7.03</v>
      </c>
      <c r="P99">
        <v>29.49</v>
      </c>
      <c r="Q99">
        <v>56.85</v>
      </c>
      <c r="R99">
        <v>0.03</v>
      </c>
      <c r="S99">
        <v>4.22</v>
      </c>
      <c r="T99">
        <v>2104</v>
      </c>
      <c r="U99" s="3">
        <v>6.46</v>
      </c>
      <c r="V99">
        <v>16.079999999999998</v>
      </c>
      <c r="W99">
        <v>22.43</v>
      </c>
      <c r="X99">
        <v>31.1</v>
      </c>
      <c r="Y99">
        <v>1681</v>
      </c>
      <c r="Z99">
        <v>6133</v>
      </c>
      <c r="AA99">
        <v>27.4</v>
      </c>
      <c r="AB99">
        <v>395136777.11649901</v>
      </c>
      <c r="AC99">
        <v>10.210000000000001</v>
      </c>
      <c r="AD99" s="3">
        <v>15.33</v>
      </c>
      <c r="AE99">
        <v>6</v>
      </c>
      <c r="AF99">
        <v>1.46610275945686E-3</v>
      </c>
      <c r="AG99" s="3">
        <v>3.01</v>
      </c>
      <c r="AH99">
        <v>2507</v>
      </c>
      <c r="AI99">
        <v>9.1482696897374705E-2</v>
      </c>
      <c r="AJ99">
        <v>8.6412756457844395</v>
      </c>
      <c r="AK99">
        <v>1.6966276965971799E-4</v>
      </c>
      <c r="AL99">
        <v>41.07</v>
      </c>
      <c r="AM99">
        <v>8.9498806682577606E-2</v>
      </c>
      <c r="AN99">
        <v>0</v>
      </c>
      <c r="AO99">
        <v>0.30581039755351702</v>
      </c>
      <c r="AP99">
        <v>11.1733333333333</v>
      </c>
      <c r="AQ99" s="4">
        <v>1.51745068285281E-5</v>
      </c>
      <c r="AR99" t="s">
        <v>73</v>
      </c>
      <c r="AS99" t="s">
        <v>75</v>
      </c>
    </row>
    <row r="100" spans="1:45">
      <c r="A100" s="1">
        <v>11211</v>
      </c>
      <c r="B100" s="5">
        <v>71225</v>
      </c>
      <c r="C100">
        <v>102624</v>
      </c>
      <c r="D100">
        <v>1789</v>
      </c>
      <c r="E100">
        <v>39384</v>
      </c>
      <c r="F100">
        <v>52701</v>
      </c>
      <c r="G100" s="3">
        <v>51627</v>
      </c>
      <c r="H100">
        <v>11.92</v>
      </c>
      <c r="I100">
        <v>3.41</v>
      </c>
      <c r="J100">
        <v>0.51</v>
      </c>
      <c r="K100">
        <v>2.82</v>
      </c>
      <c r="L100">
        <v>14.81</v>
      </c>
      <c r="M100">
        <v>6.93</v>
      </c>
      <c r="N100">
        <v>5.18</v>
      </c>
      <c r="O100">
        <v>24.32</v>
      </c>
      <c r="P100">
        <v>63.94</v>
      </c>
      <c r="Q100">
        <v>3.72</v>
      </c>
      <c r="R100">
        <v>0.18</v>
      </c>
      <c r="S100">
        <v>5.53</v>
      </c>
      <c r="T100">
        <v>1308</v>
      </c>
      <c r="U100" s="3">
        <v>6.11</v>
      </c>
      <c r="V100">
        <v>21.46</v>
      </c>
      <c r="W100">
        <v>36.75</v>
      </c>
      <c r="X100">
        <v>15.55</v>
      </c>
      <c r="Y100">
        <v>2073</v>
      </c>
      <c r="Z100">
        <v>10675</v>
      </c>
      <c r="AA100">
        <v>19.399999999999999</v>
      </c>
      <c r="AB100">
        <v>292133663.014898</v>
      </c>
      <c r="AC100">
        <v>2.4900000000000002</v>
      </c>
      <c r="AD100" s="3">
        <v>7.52</v>
      </c>
      <c r="AE100">
        <v>16</v>
      </c>
      <c r="AF100">
        <v>1.6034168728561199E-3</v>
      </c>
      <c r="AG100" s="3">
        <v>2.61</v>
      </c>
      <c r="AH100">
        <v>2020</v>
      </c>
      <c r="AI100">
        <v>0.10402050202681599</v>
      </c>
      <c r="AJ100">
        <v>4.5643518514904198</v>
      </c>
      <c r="AK100">
        <v>3.5129125120635698E-4</v>
      </c>
      <c r="AL100">
        <v>58.76</v>
      </c>
      <c r="AM100">
        <v>0.155908949173683</v>
      </c>
      <c r="AN100">
        <v>0</v>
      </c>
      <c r="AO100">
        <v>0.14430014430014401</v>
      </c>
      <c r="AP100">
        <v>6.4139999999999997</v>
      </c>
      <c r="AQ100" s="4">
        <v>1.4040014040014E-5</v>
      </c>
      <c r="AR100" t="s">
        <v>73</v>
      </c>
      <c r="AS100" t="s">
        <v>80</v>
      </c>
    </row>
    <row r="101" spans="1:45">
      <c r="A101" s="1">
        <v>11212</v>
      </c>
      <c r="B101" s="5">
        <v>26239</v>
      </c>
      <c r="C101">
        <v>76527</v>
      </c>
      <c r="D101">
        <v>953</v>
      </c>
      <c r="E101">
        <v>31454</v>
      </c>
      <c r="F101">
        <v>27668</v>
      </c>
      <c r="G101" s="3">
        <v>26507</v>
      </c>
      <c r="H101">
        <v>22.81</v>
      </c>
      <c r="I101">
        <v>14.52</v>
      </c>
      <c r="J101">
        <v>0.3</v>
      </c>
      <c r="K101">
        <v>0.3</v>
      </c>
      <c r="L101">
        <v>6.33</v>
      </c>
      <c r="M101">
        <v>2.61</v>
      </c>
      <c r="N101">
        <v>18.7</v>
      </c>
      <c r="O101">
        <v>18.64</v>
      </c>
      <c r="P101">
        <v>1.19</v>
      </c>
      <c r="Q101">
        <v>77.37</v>
      </c>
      <c r="R101">
        <v>0.15</v>
      </c>
      <c r="S101">
        <v>1.27</v>
      </c>
      <c r="T101">
        <v>1180</v>
      </c>
      <c r="U101" s="3">
        <v>9.39</v>
      </c>
      <c r="V101">
        <v>43.98</v>
      </c>
      <c r="W101">
        <v>47.41</v>
      </c>
      <c r="X101">
        <v>30.53</v>
      </c>
      <c r="Y101">
        <v>1870</v>
      </c>
      <c r="Z101">
        <v>7029</v>
      </c>
      <c r="AA101">
        <v>26.6</v>
      </c>
      <c r="AB101">
        <v>346233339.99573201</v>
      </c>
      <c r="AC101">
        <v>7.44</v>
      </c>
      <c r="AD101" s="3">
        <v>18.05</v>
      </c>
      <c r="AE101">
        <v>17</v>
      </c>
      <c r="AF101">
        <v>1.78389979558784E-3</v>
      </c>
      <c r="AG101" s="3">
        <v>2.4300000000000002</v>
      </c>
      <c r="AH101">
        <v>2444</v>
      </c>
      <c r="AI101">
        <v>9.1849935316947004E-2</v>
      </c>
      <c r="AJ101">
        <v>8.0709499189054998</v>
      </c>
      <c r="AK101">
        <v>2.2102724134233701E-4</v>
      </c>
      <c r="AL101">
        <v>51.7</v>
      </c>
      <c r="AM101">
        <v>0.222143818521568</v>
      </c>
      <c r="AN101">
        <v>0</v>
      </c>
      <c r="AO101">
        <v>0.38314176245210702</v>
      </c>
      <c r="AP101">
        <v>4.5015882352941201</v>
      </c>
      <c r="AQ101" s="4">
        <v>3.8111208506421697E-5</v>
      </c>
      <c r="AR101" t="s">
        <v>73</v>
      </c>
      <c r="AS101" t="s">
        <v>81</v>
      </c>
    </row>
    <row r="102" spans="1:45">
      <c r="A102" s="1">
        <v>11213</v>
      </c>
      <c r="B102" s="5">
        <v>41710</v>
      </c>
      <c r="C102">
        <v>66295</v>
      </c>
      <c r="D102">
        <v>1236</v>
      </c>
      <c r="E102">
        <v>25027</v>
      </c>
      <c r="F102">
        <v>30066</v>
      </c>
      <c r="G102" s="3">
        <v>28564</v>
      </c>
      <c r="H102">
        <v>17.739999999999998</v>
      </c>
      <c r="I102">
        <v>10.210000000000001</v>
      </c>
      <c r="J102">
        <v>0.88</v>
      </c>
      <c r="K102">
        <v>1.65</v>
      </c>
      <c r="L102">
        <v>9.15</v>
      </c>
      <c r="M102">
        <v>4.67</v>
      </c>
      <c r="N102">
        <v>9.5500000000000007</v>
      </c>
      <c r="O102">
        <v>10.65</v>
      </c>
      <c r="P102">
        <v>20.59</v>
      </c>
      <c r="Q102">
        <v>64.209999999999994</v>
      </c>
      <c r="R102">
        <v>0.02</v>
      </c>
      <c r="S102">
        <v>1.89</v>
      </c>
      <c r="T102">
        <v>1341</v>
      </c>
      <c r="U102" s="3">
        <v>9.1999999999999993</v>
      </c>
      <c r="V102">
        <v>30.2</v>
      </c>
      <c r="W102">
        <v>34.74</v>
      </c>
      <c r="X102">
        <v>26.27</v>
      </c>
      <c r="Y102">
        <v>1391</v>
      </c>
      <c r="Z102">
        <v>5274</v>
      </c>
      <c r="AA102">
        <v>26.4</v>
      </c>
      <c r="AB102">
        <v>300517712.04802299</v>
      </c>
      <c r="AC102">
        <v>5.25</v>
      </c>
      <c r="AD102" s="3">
        <v>14.58</v>
      </c>
      <c r="AE102">
        <v>5</v>
      </c>
      <c r="AF102">
        <v>2.1792749587207201E-3</v>
      </c>
      <c r="AG102" s="3">
        <v>2.65</v>
      </c>
      <c r="AH102">
        <v>2098</v>
      </c>
      <c r="AI102">
        <v>7.9553510822837306E-2</v>
      </c>
      <c r="AJ102">
        <v>9.8787348143646092</v>
      </c>
      <c r="AK102">
        <v>2.20602637855189E-4</v>
      </c>
      <c r="AL102">
        <v>54.27</v>
      </c>
      <c r="AM102">
        <v>7.5420469115317898E-2</v>
      </c>
      <c r="AN102">
        <v>0</v>
      </c>
      <c r="AO102">
        <v>0.21413276231263401</v>
      </c>
      <c r="AP102">
        <v>13.259</v>
      </c>
      <c r="AQ102" s="4">
        <v>2.3975065931431301E-5</v>
      </c>
      <c r="AR102" t="s">
        <v>73</v>
      </c>
      <c r="AS102" t="s">
        <v>81</v>
      </c>
    </row>
    <row r="103" spans="1:45">
      <c r="A103" s="1">
        <v>11214</v>
      </c>
      <c r="B103" s="5">
        <v>54041</v>
      </c>
      <c r="C103">
        <v>92946</v>
      </c>
      <c r="D103">
        <v>1360</v>
      </c>
      <c r="E103">
        <v>31933</v>
      </c>
      <c r="F103">
        <v>43040</v>
      </c>
      <c r="G103" s="3">
        <v>41955</v>
      </c>
      <c r="H103">
        <v>28.98</v>
      </c>
      <c r="I103">
        <v>9.08</v>
      </c>
      <c r="J103">
        <v>0.57999999999999996</v>
      </c>
      <c r="K103">
        <v>0.64</v>
      </c>
      <c r="L103">
        <v>7.26</v>
      </c>
      <c r="M103">
        <v>3.05</v>
      </c>
      <c r="N103">
        <v>6.59</v>
      </c>
      <c r="O103">
        <v>16.43</v>
      </c>
      <c r="P103">
        <v>42.69</v>
      </c>
      <c r="Q103">
        <v>1.23</v>
      </c>
      <c r="R103">
        <v>0.05</v>
      </c>
      <c r="S103">
        <v>37.380000000000003</v>
      </c>
      <c r="T103">
        <v>1701</v>
      </c>
      <c r="U103" s="3">
        <v>11.04</v>
      </c>
      <c r="V103">
        <v>23.33</v>
      </c>
      <c r="W103">
        <v>29.74</v>
      </c>
      <c r="X103">
        <v>25.01</v>
      </c>
      <c r="Y103">
        <v>1535</v>
      </c>
      <c r="Z103">
        <v>6736</v>
      </c>
      <c r="AA103">
        <v>22.8</v>
      </c>
      <c r="AB103">
        <v>383046703.219082</v>
      </c>
      <c r="AC103">
        <v>6.97</v>
      </c>
      <c r="AD103" s="3">
        <v>12.68</v>
      </c>
      <c r="AE103">
        <v>12</v>
      </c>
      <c r="AF103">
        <v>1.5422183134414099E-3</v>
      </c>
      <c r="AG103" s="3">
        <v>2.91</v>
      </c>
      <c r="AH103">
        <v>1651</v>
      </c>
      <c r="AI103">
        <v>7.2472188152260406E-2</v>
      </c>
      <c r="AJ103">
        <v>6.3557510878125401</v>
      </c>
      <c r="AK103">
        <v>2.4264926239775001E-4</v>
      </c>
      <c r="AL103">
        <v>49.11</v>
      </c>
      <c r="AM103">
        <v>0.12910722354915799</v>
      </c>
      <c r="AN103">
        <v>0</v>
      </c>
      <c r="AO103">
        <v>0.32786885245901598</v>
      </c>
      <c r="AP103">
        <v>7.7454999999999998</v>
      </c>
      <c r="AQ103" s="4">
        <v>1.8504468829222299E-5</v>
      </c>
      <c r="AR103" t="s">
        <v>73</v>
      </c>
      <c r="AS103" t="s">
        <v>79</v>
      </c>
    </row>
    <row r="104" spans="1:45">
      <c r="A104" s="1">
        <v>11215</v>
      </c>
      <c r="B104" s="5">
        <v>123583</v>
      </c>
      <c r="C104">
        <v>70156</v>
      </c>
      <c r="D104">
        <v>2216</v>
      </c>
      <c r="E104">
        <v>28635</v>
      </c>
      <c r="F104">
        <v>41371</v>
      </c>
      <c r="G104" s="3">
        <v>40711</v>
      </c>
      <c r="H104">
        <v>10.81</v>
      </c>
      <c r="I104">
        <v>1.41</v>
      </c>
      <c r="J104">
        <v>0.27</v>
      </c>
      <c r="K104">
        <v>3.09</v>
      </c>
      <c r="L104">
        <v>8.44</v>
      </c>
      <c r="M104">
        <v>9.26</v>
      </c>
      <c r="N104">
        <v>4.1100000000000003</v>
      </c>
      <c r="O104">
        <v>16.29</v>
      </c>
      <c r="P104">
        <v>66.94</v>
      </c>
      <c r="Q104">
        <v>3.76</v>
      </c>
      <c r="R104">
        <v>0.08</v>
      </c>
      <c r="S104">
        <v>7.88</v>
      </c>
      <c r="T104">
        <v>1916</v>
      </c>
      <c r="U104" s="3">
        <v>3.65</v>
      </c>
      <c r="V104">
        <v>4.9800000000000004</v>
      </c>
      <c r="W104">
        <v>10.11</v>
      </c>
      <c r="X104">
        <v>15.68</v>
      </c>
      <c r="Y104">
        <v>621</v>
      </c>
      <c r="Z104">
        <v>4325</v>
      </c>
      <c r="AA104">
        <v>14.4</v>
      </c>
      <c r="AB104">
        <v>359061824.69043201</v>
      </c>
      <c r="AC104">
        <v>2.57</v>
      </c>
      <c r="AD104" s="3">
        <v>9.3000000000000007</v>
      </c>
      <c r="AE104">
        <v>11</v>
      </c>
      <c r="AF104">
        <v>1.1453895328479801E-3</v>
      </c>
      <c r="AG104" s="3">
        <v>2.4500000000000002</v>
      </c>
      <c r="AH104">
        <v>885</v>
      </c>
      <c r="AI104">
        <v>6.1648326586464401E-2</v>
      </c>
      <c r="AJ104">
        <v>5.8621594111083297</v>
      </c>
      <c r="AK104">
        <v>1.9538696451644699E-4</v>
      </c>
      <c r="AL104">
        <v>65.760000000000005</v>
      </c>
      <c r="AM104">
        <v>0.15679343178060301</v>
      </c>
      <c r="AN104">
        <v>0</v>
      </c>
      <c r="AO104">
        <v>0.107991360691145</v>
      </c>
      <c r="AP104">
        <v>6.3778181818181796</v>
      </c>
      <c r="AQ104" s="4">
        <v>8.0917278266428208E-6</v>
      </c>
      <c r="AR104" t="s">
        <v>73</v>
      </c>
      <c r="AS104" t="s">
        <v>74</v>
      </c>
    </row>
    <row r="105" spans="1:45">
      <c r="A105" s="1">
        <v>11216</v>
      </c>
      <c r="B105" s="5">
        <v>61121</v>
      </c>
      <c r="C105">
        <v>56308</v>
      </c>
      <c r="D105">
        <v>1408</v>
      </c>
      <c r="E105">
        <v>24079</v>
      </c>
      <c r="F105">
        <v>31847</v>
      </c>
      <c r="G105" s="3">
        <v>31174</v>
      </c>
      <c r="H105">
        <v>12.32</v>
      </c>
      <c r="I105">
        <v>5.32</v>
      </c>
      <c r="J105">
        <v>0.6</v>
      </c>
      <c r="K105">
        <v>3.29</v>
      </c>
      <c r="L105">
        <v>5.51</v>
      </c>
      <c r="M105">
        <v>5.19</v>
      </c>
      <c r="N105">
        <v>6.86</v>
      </c>
      <c r="O105">
        <v>10.8</v>
      </c>
      <c r="P105">
        <v>26.03</v>
      </c>
      <c r="Q105">
        <v>54.67</v>
      </c>
      <c r="R105">
        <v>0.03</v>
      </c>
      <c r="S105">
        <v>5.15</v>
      </c>
      <c r="T105">
        <v>778</v>
      </c>
      <c r="U105" s="3">
        <v>8.16</v>
      </c>
      <c r="V105">
        <v>18.41</v>
      </c>
      <c r="W105">
        <v>25.51</v>
      </c>
      <c r="X105">
        <v>20.36</v>
      </c>
      <c r="Y105">
        <v>733</v>
      </c>
      <c r="Z105">
        <v>3812</v>
      </c>
      <c r="AA105">
        <v>19.2</v>
      </c>
      <c r="AB105">
        <v>288901024.25962502</v>
      </c>
      <c r="AC105">
        <v>2.91</v>
      </c>
      <c r="AD105" s="3">
        <v>13.66</v>
      </c>
      <c r="AE105">
        <v>7</v>
      </c>
      <c r="AF105">
        <v>2.1572947310480798E-3</v>
      </c>
      <c r="AG105" s="3">
        <v>2.34</v>
      </c>
      <c r="AH105">
        <v>1302</v>
      </c>
      <c r="AI105">
        <v>6.7699083611565E-2</v>
      </c>
      <c r="AJ105">
        <v>11.068492175706499</v>
      </c>
      <c r="AK105">
        <v>1.9490412034468301E-4</v>
      </c>
      <c r="AL105">
        <v>66.22</v>
      </c>
      <c r="AM105">
        <v>0.124316260566882</v>
      </c>
      <c r="AN105">
        <v>0</v>
      </c>
      <c r="AO105">
        <v>0.19267822736030801</v>
      </c>
      <c r="AP105">
        <v>8.0440000000000005</v>
      </c>
      <c r="AQ105" s="4">
        <v>1.6360988858166601E-5</v>
      </c>
      <c r="AR105" t="s">
        <v>73</v>
      </c>
      <c r="AS105" t="s">
        <v>81</v>
      </c>
    </row>
    <row r="106" spans="1:45">
      <c r="A106" s="1">
        <v>11217</v>
      </c>
      <c r="B106" s="5">
        <v>107362</v>
      </c>
      <c r="C106">
        <v>41407</v>
      </c>
      <c r="D106">
        <v>2015</v>
      </c>
      <c r="E106">
        <v>17447</v>
      </c>
      <c r="F106">
        <v>23164</v>
      </c>
      <c r="G106" s="3">
        <v>22708</v>
      </c>
      <c r="H106">
        <v>6.59</v>
      </c>
      <c r="I106">
        <v>2.5299999999999998</v>
      </c>
      <c r="J106">
        <v>0.66</v>
      </c>
      <c r="K106">
        <v>2.77</v>
      </c>
      <c r="L106">
        <v>7.72</v>
      </c>
      <c r="M106">
        <v>9.17</v>
      </c>
      <c r="N106">
        <v>6.28</v>
      </c>
      <c r="O106">
        <v>18.53</v>
      </c>
      <c r="P106">
        <v>50.89</v>
      </c>
      <c r="Q106">
        <v>18.7</v>
      </c>
      <c r="R106">
        <v>0.01</v>
      </c>
      <c r="S106">
        <v>7.53</v>
      </c>
      <c r="T106">
        <v>915</v>
      </c>
      <c r="U106" s="3">
        <v>4.41</v>
      </c>
      <c r="V106">
        <v>11.19</v>
      </c>
      <c r="W106">
        <v>19.91</v>
      </c>
      <c r="X106">
        <v>14.99</v>
      </c>
      <c r="Y106">
        <v>614</v>
      </c>
      <c r="Z106">
        <v>3131</v>
      </c>
      <c r="AA106">
        <v>19.600000000000001</v>
      </c>
      <c r="AB106">
        <v>205994810.77256</v>
      </c>
      <c r="AC106">
        <v>1.45</v>
      </c>
      <c r="AD106" s="3">
        <v>9.7899999999999991</v>
      </c>
      <c r="AE106">
        <v>5</v>
      </c>
      <c r="AF106">
        <v>1.9711446548928099E-3</v>
      </c>
      <c r="AG106" s="3">
        <v>2.37</v>
      </c>
      <c r="AH106">
        <v>1483</v>
      </c>
      <c r="AI106">
        <v>7.5615234139155205E-2</v>
      </c>
      <c r="AJ106">
        <v>9.80620596010308</v>
      </c>
      <c r="AK106">
        <v>2.01009917894085E-4</v>
      </c>
      <c r="AL106">
        <v>68.510000000000005</v>
      </c>
      <c r="AM106">
        <v>0.12075252976549899</v>
      </c>
      <c r="AN106">
        <v>0</v>
      </c>
      <c r="AO106">
        <v>0.109051254089422</v>
      </c>
      <c r="AP106">
        <v>8.2813999999999997</v>
      </c>
      <c r="AQ106" s="4">
        <v>9.3142825208174207E-6</v>
      </c>
      <c r="AR106" t="s">
        <v>73</v>
      </c>
      <c r="AS106" t="s">
        <v>74</v>
      </c>
    </row>
    <row r="107" spans="1:45">
      <c r="A107" s="1">
        <v>11218</v>
      </c>
      <c r="B107" s="5">
        <v>69415</v>
      </c>
      <c r="C107">
        <v>74508</v>
      </c>
      <c r="D107">
        <v>1550</v>
      </c>
      <c r="E107">
        <v>24866</v>
      </c>
      <c r="F107">
        <v>33968</v>
      </c>
      <c r="G107" s="3">
        <v>33136</v>
      </c>
      <c r="H107">
        <v>21.02</v>
      </c>
      <c r="I107">
        <v>7.34</v>
      </c>
      <c r="J107">
        <v>1.2</v>
      </c>
      <c r="K107">
        <v>1.81</v>
      </c>
      <c r="L107">
        <v>10.09</v>
      </c>
      <c r="M107">
        <v>4.22</v>
      </c>
      <c r="N107">
        <v>6.53</v>
      </c>
      <c r="O107">
        <v>17.57</v>
      </c>
      <c r="P107">
        <v>52.47</v>
      </c>
      <c r="Q107">
        <v>7.57</v>
      </c>
      <c r="R107">
        <v>0.11</v>
      </c>
      <c r="S107">
        <v>18.510000000000002</v>
      </c>
      <c r="T107">
        <v>1636</v>
      </c>
      <c r="U107" s="3">
        <v>7.71</v>
      </c>
      <c r="V107">
        <v>17.34</v>
      </c>
      <c r="W107">
        <v>30.64</v>
      </c>
      <c r="X107">
        <v>25.47</v>
      </c>
      <c r="Y107">
        <v>1721</v>
      </c>
      <c r="Z107">
        <v>7085</v>
      </c>
      <c r="AA107">
        <v>24.3</v>
      </c>
      <c r="AB107">
        <v>342129765.11204898</v>
      </c>
      <c r="AC107">
        <v>6.79</v>
      </c>
      <c r="AD107" s="3">
        <v>11.8</v>
      </c>
      <c r="AE107">
        <v>12</v>
      </c>
      <c r="AF107">
        <v>1.87085984877339E-3</v>
      </c>
      <c r="AG107" s="3">
        <v>3</v>
      </c>
      <c r="AH107">
        <v>2310</v>
      </c>
      <c r="AI107">
        <v>9.5090460084823095E-2</v>
      </c>
      <c r="AJ107">
        <v>8.5907129518763607</v>
      </c>
      <c r="AK107">
        <v>2.1777701795574101E-4</v>
      </c>
      <c r="AL107">
        <v>53.05</v>
      </c>
      <c r="AM107">
        <v>0.16105653084232599</v>
      </c>
      <c r="AN107">
        <v>0</v>
      </c>
      <c r="AO107">
        <v>0.23696682464454999</v>
      </c>
      <c r="AP107">
        <v>6.2089999999999996</v>
      </c>
      <c r="AQ107" s="4">
        <v>1.4406108189872501E-5</v>
      </c>
      <c r="AR107" t="s">
        <v>73</v>
      </c>
      <c r="AS107" t="s">
        <v>76</v>
      </c>
    </row>
    <row r="108" spans="1:45">
      <c r="A108" s="1">
        <v>11219</v>
      </c>
      <c r="B108" s="5">
        <v>39295</v>
      </c>
      <c r="C108">
        <v>90036</v>
      </c>
      <c r="D108">
        <v>1394</v>
      </c>
      <c r="E108">
        <v>24430</v>
      </c>
      <c r="F108">
        <v>33221</v>
      </c>
      <c r="G108" s="3">
        <v>32146</v>
      </c>
      <c r="H108">
        <v>26.03</v>
      </c>
      <c r="I108">
        <v>7.94</v>
      </c>
      <c r="J108">
        <v>0.59</v>
      </c>
      <c r="K108">
        <v>1.37</v>
      </c>
      <c r="L108">
        <v>27.38</v>
      </c>
      <c r="M108">
        <v>3.59</v>
      </c>
      <c r="N108">
        <v>6.13</v>
      </c>
      <c r="O108">
        <v>12.12</v>
      </c>
      <c r="P108">
        <v>61.89</v>
      </c>
      <c r="Q108">
        <v>0.91</v>
      </c>
      <c r="R108">
        <v>0.11</v>
      </c>
      <c r="S108">
        <v>24.44</v>
      </c>
      <c r="T108">
        <v>1940</v>
      </c>
      <c r="U108" s="3">
        <v>6.79</v>
      </c>
      <c r="V108">
        <v>35.619999999999997</v>
      </c>
      <c r="W108">
        <v>52.41</v>
      </c>
      <c r="X108">
        <v>24.88</v>
      </c>
      <c r="Y108">
        <v>3047</v>
      </c>
      <c r="Z108">
        <v>13895</v>
      </c>
      <c r="AA108">
        <v>21.9</v>
      </c>
      <c r="AB108">
        <v>338137973.57693899</v>
      </c>
      <c r="AC108">
        <v>6.1</v>
      </c>
      <c r="AD108" s="3">
        <v>7.53</v>
      </c>
      <c r="AE108">
        <v>6</v>
      </c>
      <c r="AF108">
        <v>2.1790634683581701E-3</v>
      </c>
      <c r="AG108" s="3">
        <v>3.69</v>
      </c>
      <c r="AH108">
        <v>3384</v>
      </c>
      <c r="AI108">
        <v>0.15432715802567901</v>
      </c>
      <c r="AJ108">
        <v>8.1836610409854593</v>
      </c>
      <c r="AK108">
        <v>2.6627000525131299E-4</v>
      </c>
      <c r="AL108">
        <v>31.71</v>
      </c>
      <c r="AM108">
        <v>6.6640010662401702E-2</v>
      </c>
      <c r="AN108">
        <v>0</v>
      </c>
      <c r="AO108">
        <v>0.27855153203342597</v>
      </c>
      <c r="AP108">
        <v>15.006</v>
      </c>
      <c r="AQ108" s="4">
        <v>2.54485303473724E-5</v>
      </c>
      <c r="AR108" t="s">
        <v>73</v>
      </c>
      <c r="AS108" t="s">
        <v>76</v>
      </c>
    </row>
    <row r="109" spans="1:45">
      <c r="A109" s="1">
        <v>11220</v>
      </c>
      <c r="B109" s="5">
        <v>47079</v>
      </c>
      <c r="C109">
        <v>95643</v>
      </c>
      <c r="D109">
        <v>1355</v>
      </c>
      <c r="E109">
        <v>28083</v>
      </c>
      <c r="F109">
        <v>44540</v>
      </c>
      <c r="G109" s="3">
        <v>42785</v>
      </c>
      <c r="H109">
        <v>19.670000000000002</v>
      </c>
      <c r="I109">
        <v>10.48</v>
      </c>
      <c r="J109">
        <v>0.12</v>
      </c>
      <c r="K109">
        <v>1.25</v>
      </c>
      <c r="L109">
        <v>15.23</v>
      </c>
      <c r="M109">
        <v>1.52</v>
      </c>
      <c r="N109">
        <v>6.69</v>
      </c>
      <c r="O109">
        <v>41.65</v>
      </c>
      <c r="P109">
        <v>14.06</v>
      </c>
      <c r="Q109">
        <v>1.63</v>
      </c>
      <c r="R109">
        <v>0.17</v>
      </c>
      <c r="S109">
        <v>41.24</v>
      </c>
      <c r="T109">
        <v>1344</v>
      </c>
      <c r="U109" s="3">
        <v>16.059999999999999</v>
      </c>
      <c r="V109">
        <v>28.34</v>
      </c>
      <c r="W109">
        <v>46.46</v>
      </c>
      <c r="X109">
        <v>18.850000000000001</v>
      </c>
      <c r="Y109">
        <v>1539</v>
      </c>
      <c r="Z109">
        <v>5952</v>
      </c>
      <c r="AA109">
        <v>25.9</v>
      </c>
      <c r="AB109">
        <v>395583296.785487</v>
      </c>
      <c r="AC109">
        <v>3.5</v>
      </c>
      <c r="AD109" s="3">
        <v>9.98</v>
      </c>
      <c r="AE109">
        <v>11</v>
      </c>
      <c r="AF109">
        <v>1.9762809097247798E-3</v>
      </c>
      <c r="AG109" s="3">
        <v>3.41</v>
      </c>
      <c r="AH109">
        <v>1609</v>
      </c>
      <c r="AI109">
        <v>6.2231423104670502E-2</v>
      </c>
      <c r="AJ109">
        <v>8.1739773704625591</v>
      </c>
      <c r="AK109">
        <v>2.4177714473082101E-4</v>
      </c>
      <c r="AL109">
        <v>50.21</v>
      </c>
      <c r="AM109">
        <v>0.11501103060339</v>
      </c>
      <c r="AN109">
        <v>0</v>
      </c>
      <c r="AO109">
        <v>0.65789473684210498</v>
      </c>
      <c r="AP109">
        <v>8.6948181818181798</v>
      </c>
      <c r="AQ109" s="4">
        <v>2.1240892967140301E-5</v>
      </c>
      <c r="AR109" t="s">
        <v>73</v>
      </c>
      <c r="AS109" t="s">
        <v>82</v>
      </c>
    </row>
    <row r="110" spans="1:45">
      <c r="A110" s="1">
        <v>11221</v>
      </c>
      <c r="B110" s="5">
        <v>50153</v>
      </c>
      <c r="C110">
        <v>83835</v>
      </c>
      <c r="D110">
        <v>1372</v>
      </c>
      <c r="E110">
        <v>30871</v>
      </c>
      <c r="F110">
        <v>41283</v>
      </c>
      <c r="G110" s="3">
        <v>40465</v>
      </c>
      <c r="H110">
        <v>16.84</v>
      </c>
      <c r="I110">
        <v>7.94</v>
      </c>
      <c r="J110">
        <v>0.86</v>
      </c>
      <c r="K110">
        <v>3.46</v>
      </c>
      <c r="L110">
        <v>5.28</v>
      </c>
      <c r="M110">
        <v>4.6500000000000004</v>
      </c>
      <c r="N110">
        <v>11.21</v>
      </c>
      <c r="O110">
        <v>34.33</v>
      </c>
      <c r="P110">
        <v>16.45</v>
      </c>
      <c r="Q110">
        <v>43.36</v>
      </c>
      <c r="R110">
        <v>0.19</v>
      </c>
      <c r="S110">
        <v>3.36</v>
      </c>
      <c r="T110">
        <v>985</v>
      </c>
      <c r="U110" s="3">
        <v>11.27</v>
      </c>
      <c r="V110">
        <v>29.04</v>
      </c>
      <c r="W110">
        <v>34.159999999999997</v>
      </c>
      <c r="X110">
        <v>22.74</v>
      </c>
      <c r="Y110">
        <v>1304</v>
      </c>
      <c r="Z110">
        <v>5834</v>
      </c>
      <c r="AA110">
        <v>22.4</v>
      </c>
      <c r="AB110">
        <v>373899354.89535499</v>
      </c>
      <c r="AC110">
        <v>5.04</v>
      </c>
      <c r="AD110" s="3">
        <v>13.77</v>
      </c>
      <c r="AE110">
        <v>13</v>
      </c>
      <c r="AF110">
        <v>2.17275601615114E-3</v>
      </c>
      <c r="AG110" s="3">
        <v>2.72</v>
      </c>
      <c r="AH110">
        <v>1555</v>
      </c>
      <c r="AI110">
        <v>6.9589073775869301E-2</v>
      </c>
      <c r="AJ110">
        <v>9.6903688529124405</v>
      </c>
      <c r="AK110">
        <v>2.2421809212124299E-4</v>
      </c>
      <c r="AL110">
        <v>59.65</v>
      </c>
      <c r="AM110">
        <v>0.155066499671975</v>
      </c>
      <c r="AN110">
        <v>0</v>
      </c>
      <c r="AO110">
        <v>0.21505376344086</v>
      </c>
      <c r="AP110">
        <v>6.4488461538461603</v>
      </c>
      <c r="AQ110" s="4">
        <v>1.9938986700695902E-5</v>
      </c>
      <c r="AR110" t="s">
        <v>73</v>
      </c>
      <c r="AS110" t="s">
        <v>77</v>
      </c>
    </row>
    <row r="111" spans="1:45">
      <c r="A111" s="1">
        <v>11222</v>
      </c>
      <c r="B111" s="5">
        <v>85111</v>
      </c>
      <c r="C111">
        <v>36492</v>
      </c>
      <c r="D111">
        <v>1966</v>
      </c>
      <c r="E111">
        <v>17256</v>
      </c>
      <c r="F111">
        <v>23566</v>
      </c>
      <c r="G111" s="3">
        <v>23057</v>
      </c>
      <c r="H111">
        <v>14.37</v>
      </c>
      <c r="I111">
        <v>2.71</v>
      </c>
      <c r="J111">
        <v>0.97</v>
      </c>
      <c r="K111">
        <v>4.21</v>
      </c>
      <c r="L111">
        <v>9.16</v>
      </c>
      <c r="M111">
        <v>5.03</v>
      </c>
      <c r="N111">
        <v>5.07</v>
      </c>
      <c r="O111">
        <v>14.24</v>
      </c>
      <c r="P111">
        <v>73.42</v>
      </c>
      <c r="Q111">
        <v>3.69</v>
      </c>
      <c r="R111">
        <v>0.24</v>
      </c>
      <c r="S111">
        <v>4.9800000000000004</v>
      </c>
      <c r="T111">
        <v>662</v>
      </c>
      <c r="U111" s="3">
        <v>8.7100000000000009</v>
      </c>
      <c r="V111">
        <v>8.8699999999999992</v>
      </c>
      <c r="W111">
        <v>17.55</v>
      </c>
      <c r="X111">
        <v>13.76</v>
      </c>
      <c r="Y111">
        <v>442</v>
      </c>
      <c r="Z111">
        <v>3244</v>
      </c>
      <c r="AA111">
        <v>13.6</v>
      </c>
      <c r="AB111">
        <v>204193422.555475</v>
      </c>
      <c r="AC111">
        <v>3.45</v>
      </c>
      <c r="AD111" s="3">
        <v>7.61</v>
      </c>
      <c r="AE111">
        <v>10</v>
      </c>
      <c r="AF111">
        <v>8.5655308410962998E-4</v>
      </c>
      <c r="AG111" s="3">
        <v>2.11</v>
      </c>
      <c r="AH111">
        <v>1211</v>
      </c>
      <c r="AI111">
        <v>8.8896196426614005E-2</v>
      </c>
      <c r="AJ111">
        <v>4.79289997382421</v>
      </c>
      <c r="AK111">
        <v>1.7871290633803799E-4</v>
      </c>
      <c r="AL111">
        <v>62.54</v>
      </c>
      <c r="AM111">
        <v>0.27403266469363102</v>
      </c>
      <c r="AN111">
        <v>0</v>
      </c>
      <c r="AO111">
        <v>0.198807157057654</v>
      </c>
      <c r="AP111">
        <v>3.6492</v>
      </c>
      <c r="AQ111" s="4">
        <v>1.17493625970791E-5</v>
      </c>
      <c r="AR111" t="s">
        <v>73</v>
      </c>
      <c r="AS111" t="s">
        <v>80</v>
      </c>
    </row>
    <row r="112" spans="1:45">
      <c r="A112" s="1">
        <v>11223</v>
      </c>
      <c r="B112" s="5">
        <v>50108</v>
      </c>
      <c r="C112">
        <v>81789</v>
      </c>
      <c r="D112">
        <v>1318</v>
      </c>
      <c r="E112">
        <v>27958</v>
      </c>
      <c r="F112">
        <v>34827</v>
      </c>
      <c r="G112" s="3">
        <v>34111</v>
      </c>
      <c r="H112">
        <v>28.35</v>
      </c>
      <c r="I112">
        <v>6.7</v>
      </c>
      <c r="J112">
        <v>0.21</v>
      </c>
      <c r="K112">
        <v>1.1299999999999999</v>
      </c>
      <c r="L112">
        <v>8.94</v>
      </c>
      <c r="M112">
        <v>5.3</v>
      </c>
      <c r="N112">
        <v>8.51</v>
      </c>
      <c r="O112">
        <v>16.75</v>
      </c>
      <c r="P112">
        <v>52.12</v>
      </c>
      <c r="Q112">
        <v>3.5</v>
      </c>
      <c r="R112">
        <v>0.17</v>
      </c>
      <c r="S112">
        <v>24.14</v>
      </c>
      <c r="T112">
        <v>1658</v>
      </c>
      <c r="U112" s="3">
        <v>8.34</v>
      </c>
      <c r="V112">
        <v>26.6</v>
      </c>
      <c r="W112">
        <v>32.17</v>
      </c>
      <c r="X112">
        <v>28.84</v>
      </c>
      <c r="Y112">
        <v>1707</v>
      </c>
      <c r="Z112">
        <v>6734</v>
      </c>
      <c r="AA112">
        <v>25.3</v>
      </c>
      <c r="AB112">
        <v>392905590.055664</v>
      </c>
      <c r="AC112">
        <v>8.2799999999999994</v>
      </c>
      <c r="AD112" s="3">
        <v>13.01</v>
      </c>
      <c r="AE112">
        <v>9</v>
      </c>
      <c r="AF112">
        <v>1.41734615142423E-3</v>
      </c>
      <c r="AG112" s="3">
        <v>2.93</v>
      </c>
      <c r="AH112">
        <v>2087</v>
      </c>
      <c r="AI112">
        <v>8.2333810170071797E-2</v>
      </c>
      <c r="AJ112">
        <v>6.8087790037592102</v>
      </c>
      <c r="AK112">
        <v>2.0816451094119701E-4</v>
      </c>
      <c r="AL112">
        <v>48.02</v>
      </c>
      <c r="AM112">
        <v>0.110039247331548</v>
      </c>
      <c r="AN112">
        <v>0</v>
      </c>
      <c r="AO112">
        <v>0.18867924528301899</v>
      </c>
      <c r="AP112">
        <v>9.0876666666666708</v>
      </c>
      <c r="AQ112" s="4">
        <v>1.9956893110880498E-5</v>
      </c>
      <c r="AR112" t="s">
        <v>73</v>
      </c>
      <c r="AS112" t="s">
        <v>83</v>
      </c>
    </row>
    <row r="113" spans="1:45">
      <c r="A113" s="1">
        <v>11224</v>
      </c>
      <c r="B113" s="5">
        <v>33131</v>
      </c>
      <c r="C113">
        <v>46707</v>
      </c>
      <c r="D113">
        <v>822</v>
      </c>
      <c r="E113">
        <v>18725</v>
      </c>
      <c r="F113">
        <v>16799</v>
      </c>
      <c r="G113" s="3">
        <v>16222</v>
      </c>
      <c r="H113">
        <v>29.63</v>
      </c>
      <c r="I113">
        <v>11.95</v>
      </c>
      <c r="J113">
        <v>0.51</v>
      </c>
      <c r="K113">
        <v>0.38</v>
      </c>
      <c r="L113">
        <v>9.7100000000000009</v>
      </c>
      <c r="M113">
        <v>2.76</v>
      </c>
      <c r="N113">
        <v>10.97</v>
      </c>
      <c r="O113">
        <v>20.37</v>
      </c>
      <c r="P113">
        <v>51.05</v>
      </c>
      <c r="Q113">
        <v>20.63</v>
      </c>
      <c r="R113">
        <v>0.15</v>
      </c>
      <c r="S113">
        <v>5.89</v>
      </c>
      <c r="T113">
        <v>1312</v>
      </c>
      <c r="U113" s="3">
        <v>6.16</v>
      </c>
      <c r="V113">
        <v>41.21</v>
      </c>
      <c r="W113">
        <v>40.56</v>
      </c>
      <c r="X113">
        <v>29.92</v>
      </c>
      <c r="Y113">
        <v>1169</v>
      </c>
      <c r="Z113">
        <v>4386</v>
      </c>
      <c r="AA113">
        <v>26.7</v>
      </c>
      <c r="AB113">
        <v>232438154.124468</v>
      </c>
      <c r="AC113">
        <v>9.02</v>
      </c>
      <c r="AD113" s="3">
        <v>15.08</v>
      </c>
      <c r="AE113">
        <v>5</v>
      </c>
      <c r="AF113">
        <v>1.04912045444579E-3</v>
      </c>
      <c r="AG113" s="3">
        <v>2.4900000000000002</v>
      </c>
      <c r="AH113">
        <v>2503</v>
      </c>
      <c r="AI113">
        <v>9.3904553921253797E-2</v>
      </c>
      <c r="AJ113">
        <v>5.2209652061918703</v>
      </c>
      <c r="AK113">
        <v>2.0094377438133001E-4</v>
      </c>
      <c r="AL113">
        <v>44.45</v>
      </c>
      <c r="AM113">
        <v>0.107050335067549</v>
      </c>
      <c r="AN113">
        <v>0</v>
      </c>
      <c r="AO113">
        <v>0.36231884057970998</v>
      </c>
      <c r="AP113">
        <v>9.3414000000000001</v>
      </c>
      <c r="AQ113" s="4">
        <v>3.01832120974314E-5</v>
      </c>
      <c r="AR113" t="s">
        <v>73</v>
      </c>
      <c r="AS113" t="s">
        <v>83</v>
      </c>
    </row>
    <row r="114" spans="1:45">
      <c r="A114" s="1">
        <v>11225</v>
      </c>
      <c r="B114" s="5">
        <v>55862</v>
      </c>
      <c r="C114">
        <v>58882</v>
      </c>
      <c r="D114">
        <v>1395</v>
      </c>
      <c r="E114">
        <v>24105</v>
      </c>
      <c r="F114">
        <v>31374</v>
      </c>
      <c r="G114" s="3">
        <v>30942</v>
      </c>
      <c r="H114">
        <v>13.03</v>
      </c>
      <c r="I114">
        <v>7.72</v>
      </c>
      <c r="J114">
        <v>0.69</v>
      </c>
      <c r="K114">
        <v>1.84</v>
      </c>
      <c r="L114">
        <v>6.14</v>
      </c>
      <c r="M114">
        <v>5.01</v>
      </c>
      <c r="N114">
        <v>8.48</v>
      </c>
      <c r="O114">
        <v>8.34</v>
      </c>
      <c r="P114">
        <v>24.65</v>
      </c>
      <c r="Q114">
        <v>61.11</v>
      </c>
      <c r="R114">
        <v>0.08</v>
      </c>
      <c r="S114">
        <v>2.58</v>
      </c>
      <c r="T114">
        <v>1296</v>
      </c>
      <c r="U114" s="3">
        <v>8.2100000000000009</v>
      </c>
      <c r="V114">
        <v>17.34</v>
      </c>
      <c r="W114">
        <v>28.09</v>
      </c>
      <c r="X114">
        <v>25.17</v>
      </c>
      <c r="Y114">
        <v>1141</v>
      </c>
      <c r="Z114">
        <v>4444</v>
      </c>
      <c r="AA114">
        <v>25.7</v>
      </c>
      <c r="AB114">
        <v>294729641.35840899</v>
      </c>
      <c r="AC114">
        <v>3.98</v>
      </c>
      <c r="AD114" s="3">
        <v>16.66</v>
      </c>
      <c r="AE114">
        <v>5</v>
      </c>
      <c r="AF114">
        <v>2.3889151610159399E-3</v>
      </c>
      <c r="AG114" s="3">
        <v>2.44</v>
      </c>
      <c r="AH114">
        <v>1938</v>
      </c>
      <c r="AI114">
        <v>7.5472979858021094E-2</v>
      </c>
      <c r="AJ114">
        <v>11.957544048128399</v>
      </c>
      <c r="AK114">
        <v>1.9978309520757E-4</v>
      </c>
      <c r="AL114">
        <v>63.6</v>
      </c>
      <c r="AM114">
        <v>8.4915593899663702E-2</v>
      </c>
      <c r="AN114">
        <v>0</v>
      </c>
      <c r="AO114">
        <v>0.199600798403194</v>
      </c>
      <c r="AP114">
        <v>11.776400000000001</v>
      </c>
      <c r="AQ114" s="4">
        <v>1.7901256668218099E-5</v>
      </c>
      <c r="AR114" t="s">
        <v>73</v>
      </c>
      <c r="AS114" t="s">
        <v>75</v>
      </c>
    </row>
    <row r="115" spans="1:45">
      <c r="A115" s="1">
        <v>11226</v>
      </c>
      <c r="B115" s="5">
        <v>52052</v>
      </c>
      <c r="C115">
        <v>100277</v>
      </c>
      <c r="D115">
        <v>1365</v>
      </c>
      <c r="E115">
        <v>36733</v>
      </c>
      <c r="F115">
        <v>48883</v>
      </c>
      <c r="G115" s="3">
        <v>47819</v>
      </c>
      <c r="H115">
        <v>14.74</v>
      </c>
      <c r="I115">
        <v>12.83</v>
      </c>
      <c r="J115">
        <v>0.72</v>
      </c>
      <c r="K115">
        <v>1.58</v>
      </c>
      <c r="L115">
        <v>5.39</v>
      </c>
      <c r="M115">
        <v>3.99</v>
      </c>
      <c r="N115">
        <v>7.75</v>
      </c>
      <c r="O115">
        <v>17.100000000000001</v>
      </c>
      <c r="P115">
        <v>12.13</v>
      </c>
      <c r="Q115">
        <v>65.239999999999995</v>
      </c>
      <c r="R115">
        <v>0.16</v>
      </c>
      <c r="S115">
        <v>2.87</v>
      </c>
      <c r="T115">
        <v>2136</v>
      </c>
      <c r="U115" s="3">
        <v>11.08</v>
      </c>
      <c r="V115">
        <v>26.74</v>
      </c>
      <c r="W115">
        <v>29.62</v>
      </c>
      <c r="X115">
        <v>26.71</v>
      </c>
      <c r="Y115">
        <v>2252</v>
      </c>
      <c r="Z115">
        <v>8268</v>
      </c>
      <c r="AA115">
        <v>27.2</v>
      </c>
      <c r="AB115">
        <v>467038542.32639903</v>
      </c>
      <c r="AC115">
        <v>4.95</v>
      </c>
      <c r="AD115" s="3">
        <v>17.510000000000002</v>
      </c>
      <c r="AE115">
        <v>13</v>
      </c>
      <c r="AF115">
        <v>2.7879859012870899E-3</v>
      </c>
      <c r="AG115" s="3">
        <v>2.73</v>
      </c>
      <c r="AH115">
        <v>2246</v>
      </c>
      <c r="AI115">
        <v>8.2451609042950999E-2</v>
      </c>
      <c r="AJ115">
        <v>12.9850002629085</v>
      </c>
      <c r="AK115">
        <v>2.1470818982198599E-4</v>
      </c>
      <c r="AL115">
        <v>57.85</v>
      </c>
      <c r="AM115">
        <v>0.12964089472162099</v>
      </c>
      <c r="AN115">
        <v>0</v>
      </c>
      <c r="AO115">
        <v>0.25062656641603998</v>
      </c>
      <c r="AP115">
        <v>7.7136153846153803</v>
      </c>
      <c r="AQ115" s="4">
        <v>1.92115576730961E-5</v>
      </c>
      <c r="AR115" t="s">
        <v>73</v>
      </c>
      <c r="AS115" t="s">
        <v>75</v>
      </c>
    </row>
    <row r="116" spans="1:45">
      <c r="A116" s="1">
        <v>11228</v>
      </c>
      <c r="B116" s="5">
        <v>67911</v>
      </c>
      <c r="C116">
        <v>44994</v>
      </c>
      <c r="D116">
        <v>1416</v>
      </c>
      <c r="E116">
        <v>15306</v>
      </c>
      <c r="F116">
        <v>20576</v>
      </c>
      <c r="G116" s="3">
        <v>20000</v>
      </c>
      <c r="H116">
        <v>39.42</v>
      </c>
      <c r="I116">
        <v>9.9</v>
      </c>
      <c r="J116">
        <v>0.16</v>
      </c>
      <c r="K116">
        <v>0.44</v>
      </c>
      <c r="L116">
        <v>9.01</v>
      </c>
      <c r="M116">
        <v>3.09</v>
      </c>
      <c r="N116">
        <v>6.93</v>
      </c>
      <c r="O116">
        <v>12.98</v>
      </c>
      <c r="P116">
        <v>49.18</v>
      </c>
      <c r="Q116">
        <v>0.88</v>
      </c>
      <c r="R116">
        <v>0.21</v>
      </c>
      <c r="S116">
        <v>35.380000000000003</v>
      </c>
      <c r="T116">
        <v>839</v>
      </c>
      <c r="U116" s="3">
        <v>6.07</v>
      </c>
      <c r="V116">
        <v>13.95</v>
      </c>
      <c r="W116">
        <v>24.47</v>
      </c>
      <c r="X116">
        <v>25.7</v>
      </c>
      <c r="Y116">
        <v>669</v>
      </c>
      <c r="Z116">
        <v>2975</v>
      </c>
      <c r="AA116">
        <v>22.5</v>
      </c>
      <c r="AB116">
        <v>231668751.048058</v>
      </c>
      <c r="AC116">
        <v>10.050000000000001</v>
      </c>
      <c r="AD116" s="3">
        <v>9.07</v>
      </c>
      <c r="AE116">
        <v>5</v>
      </c>
      <c r="AF116">
        <v>1.0976344823018301E-3</v>
      </c>
      <c r="AG116" s="3">
        <v>2.94</v>
      </c>
      <c r="AH116">
        <v>1487</v>
      </c>
      <c r="AI116">
        <v>6.6119927101391293E-2</v>
      </c>
      <c r="AJ116">
        <v>5.6515893146229699</v>
      </c>
      <c r="AK116">
        <v>1.9421695760196101E-4</v>
      </c>
      <c r="AL116">
        <v>37.33</v>
      </c>
      <c r="AM116">
        <v>0.111125927901498</v>
      </c>
      <c r="AN116">
        <v>0</v>
      </c>
      <c r="AO116">
        <v>0.32362459546925598</v>
      </c>
      <c r="AP116">
        <v>8.9987999999999992</v>
      </c>
      <c r="AQ116" s="4">
        <v>1.4725154982256201E-5</v>
      </c>
      <c r="AR116" t="s">
        <v>73</v>
      </c>
      <c r="AS116" t="s">
        <v>79</v>
      </c>
    </row>
    <row r="117" spans="1:45">
      <c r="A117" s="1">
        <v>11229</v>
      </c>
      <c r="B117" s="5">
        <v>60873</v>
      </c>
      <c r="C117">
        <v>83615</v>
      </c>
      <c r="D117">
        <v>1319</v>
      </c>
      <c r="E117">
        <v>30946</v>
      </c>
      <c r="F117">
        <v>37858</v>
      </c>
      <c r="G117" s="3">
        <v>37049</v>
      </c>
      <c r="H117">
        <v>35.03</v>
      </c>
      <c r="I117">
        <v>8.18</v>
      </c>
      <c r="J117">
        <v>0.45</v>
      </c>
      <c r="K117">
        <v>0.8</v>
      </c>
      <c r="L117">
        <v>6.89</v>
      </c>
      <c r="M117">
        <v>4.5599999999999996</v>
      </c>
      <c r="N117">
        <v>6.56</v>
      </c>
      <c r="O117">
        <v>10.81</v>
      </c>
      <c r="P117">
        <v>59.41</v>
      </c>
      <c r="Q117">
        <v>5.0999999999999996</v>
      </c>
      <c r="R117">
        <v>0.04</v>
      </c>
      <c r="S117">
        <v>22.06</v>
      </c>
      <c r="T117">
        <v>2309</v>
      </c>
      <c r="U117" s="3">
        <v>6.74</v>
      </c>
      <c r="V117">
        <v>20.059999999999999</v>
      </c>
      <c r="W117">
        <v>23.91</v>
      </c>
      <c r="X117">
        <v>28.11</v>
      </c>
      <c r="Y117">
        <v>1768</v>
      </c>
      <c r="Z117">
        <v>10981</v>
      </c>
      <c r="AA117">
        <v>16.100000000000001</v>
      </c>
      <c r="AB117">
        <v>448581784.57040399</v>
      </c>
      <c r="AC117">
        <v>9.4499999999999993</v>
      </c>
      <c r="AD117" s="3">
        <v>12.26</v>
      </c>
      <c r="AE117">
        <v>11</v>
      </c>
      <c r="AF117">
        <v>1.3898413245513499E-3</v>
      </c>
      <c r="AG117" s="3">
        <v>2.7</v>
      </c>
      <c r="AH117">
        <v>2114</v>
      </c>
      <c r="AI117">
        <v>0.13132811098487099</v>
      </c>
      <c r="AJ117">
        <v>7.4562877669908696</v>
      </c>
      <c r="AK117">
        <v>1.86398562928889E-4</v>
      </c>
      <c r="AL117">
        <v>42.48</v>
      </c>
      <c r="AM117">
        <v>0.13155534294085999</v>
      </c>
      <c r="AN117">
        <v>0</v>
      </c>
      <c r="AO117">
        <v>0.21929824561403499</v>
      </c>
      <c r="AP117">
        <v>7.6013636363636401</v>
      </c>
      <c r="AQ117" s="4">
        <v>1.6427644440063701E-5</v>
      </c>
      <c r="AR117" t="s">
        <v>73</v>
      </c>
      <c r="AS117" t="s">
        <v>83</v>
      </c>
    </row>
    <row r="118" spans="1:45">
      <c r="A118" s="1">
        <v>11230</v>
      </c>
      <c r="B118" s="5">
        <v>49541</v>
      </c>
      <c r="C118">
        <v>89075</v>
      </c>
      <c r="D118">
        <v>1360</v>
      </c>
      <c r="E118">
        <v>30572</v>
      </c>
      <c r="F118">
        <v>36628</v>
      </c>
      <c r="G118" s="3">
        <v>35639</v>
      </c>
      <c r="H118">
        <v>31.54</v>
      </c>
      <c r="I118">
        <v>9.98</v>
      </c>
      <c r="J118">
        <v>0.19</v>
      </c>
      <c r="K118">
        <v>1.21</v>
      </c>
      <c r="L118">
        <v>12.52</v>
      </c>
      <c r="M118">
        <v>3.18</v>
      </c>
      <c r="N118">
        <v>6.57</v>
      </c>
      <c r="O118">
        <v>10.24</v>
      </c>
      <c r="P118">
        <v>65.989999999999995</v>
      </c>
      <c r="Q118">
        <v>6.89</v>
      </c>
      <c r="R118">
        <v>0.43</v>
      </c>
      <c r="S118">
        <v>14.09</v>
      </c>
      <c r="T118">
        <v>2526</v>
      </c>
      <c r="U118" s="3">
        <v>8.59</v>
      </c>
      <c r="V118">
        <v>25.13</v>
      </c>
      <c r="W118">
        <v>35.869999999999997</v>
      </c>
      <c r="X118">
        <v>29.99</v>
      </c>
      <c r="Y118">
        <v>2354</v>
      </c>
      <c r="Z118">
        <v>9746</v>
      </c>
      <c r="AA118">
        <v>24.2</v>
      </c>
      <c r="AB118">
        <v>479407557.03063899</v>
      </c>
      <c r="AC118">
        <v>9.35</v>
      </c>
      <c r="AD118" s="3">
        <v>13.05</v>
      </c>
      <c r="AE118">
        <v>8</v>
      </c>
      <c r="AF118">
        <v>1.73652846860863E-3</v>
      </c>
      <c r="AG118" s="3">
        <v>2.91</v>
      </c>
      <c r="AH118">
        <v>2643</v>
      </c>
      <c r="AI118">
        <v>0.10941341566096</v>
      </c>
      <c r="AJ118">
        <v>9.3461113763661992</v>
      </c>
      <c r="AK118">
        <v>1.8580224423601899E-4</v>
      </c>
      <c r="AL118">
        <v>39.75</v>
      </c>
      <c r="AM118">
        <v>8.9811956216671304E-2</v>
      </c>
      <c r="AN118">
        <v>0</v>
      </c>
      <c r="AO118">
        <v>0.31446540880503099</v>
      </c>
      <c r="AP118">
        <v>11.134375</v>
      </c>
      <c r="AQ118" s="4">
        <v>2.01853010637654E-5</v>
      </c>
      <c r="AR118" t="s">
        <v>73</v>
      </c>
      <c r="AS118" t="s">
        <v>76</v>
      </c>
    </row>
    <row r="119" spans="1:45">
      <c r="A119" s="1">
        <v>11231</v>
      </c>
      <c r="B119" s="5">
        <v>100213</v>
      </c>
      <c r="C119">
        <v>37845</v>
      </c>
      <c r="D119">
        <v>1749</v>
      </c>
      <c r="E119">
        <v>15702</v>
      </c>
      <c r="F119">
        <v>20101</v>
      </c>
      <c r="G119" s="3">
        <v>19738</v>
      </c>
      <c r="H119">
        <v>11.21</v>
      </c>
      <c r="I119">
        <v>2.56</v>
      </c>
      <c r="J119">
        <v>1.25</v>
      </c>
      <c r="K119">
        <v>5.55</v>
      </c>
      <c r="L119">
        <v>11.74</v>
      </c>
      <c r="M119">
        <v>7.88</v>
      </c>
      <c r="N119">
        <v>8.75</v>
      </c>
      <c r="O119">
        <v>18.62</v>
      </c>
      <c r="P119">
        <v>57.98</v>
      </c>
      <c r="Q119">
        <v>12.17</v>
      </c>
      <c r="R119">
        <v>0.08</v>
      </c>
      <c r="S119">
        <v>5.32</v>
      </c>
      <c r="T119">
        <v>816</v>
      </c>
      <c r="U119" s="3">
        <v>4.95</v>
      </c>
      <c r="V119">
        <v>17.670000000000002</v>
      </c>
      <c r="W119">
        <v>21.66</v>
      </c>
      <c r="X119">
        <v>14.07</v>
      </c>
      <c r="Y119">
        <v>423</v>
      </c>
      <c r="Z119">
        <v>2573</v>
      </c>
      <c r="AA119">
        <v>16.399999999999999</v>
      </c>
      <c r="AB119">
        <v>188585164.15615699</v>
      </c>
      <c r="AC119">
        <v>1.88</v>
      </c>
      <c r="AD119" s="3">
        <v>7.46</v>
      </c>
      <c r="AE119">
        <v>12</v>
      </c>
      <c r="AF119">
        <v>9.6974841069643897E-4</v>
      </c>
      <c r="AG119" s="3">
        <v>2.41</v>
      </c>
      <c r="AH119">
        <v>1118</v>
      </c>
      <c r="AI119">
        <v>6.7987845157880797E-2</v>
      </c>
      <c r="AJ119">
        <v>4.8323467623559297</v>
      </c>
      <c r="AK119">
        <v>2.00678564346995E-4</v>
      </c>
      <c r="AL119">
        <v>58.43</v>
      </c>
      <c r="AM119">
        <v>0.31708283789139902</v>
      </c>
      <c r="AN119">
        <v>0</v>
      </c>
      <c r="AO119">
        <v>0.12690355329949199</v>
      </c>
      <c r="AP119">
        <v>3.1537500000000001</v>
      </c>
      <c r="AQ119" s="4">
        <v>9.9787452725694304E-6</v>
      </c>
      <c r="AR119" t="s">
        <v>73</v>
      </c>
      <c r="AS119" t="s">
        <v>74</v>
      </c>
    </row>
    <row r="120" spans="1:45">
      <c r="A120" s="1">
        <v>11232</v>
      </c>
      <c r="B120" s="5">
        <v>56661</v>
      </c>
      <c r="C120">
        <v>27602</v>
      </c>
      <c r="D120">
        <v>1492</v>
      </c>
      <c r="E120">
        <v>8812</v>
      </c>
      <c r="F120">
        <v>13447</v>
      </c>
      <c r="G120" s="3">
        <v>13064</v>
      </c>
      <c r="H120">
        <v>11.03</v>
      </c>
      <c r="I120">
        <v>5.12</v>
      </c>
      <c r="J120">
        <v>1.03</v>
      </c>
      <c r="K120">
        <v>2.69</v>
      </c>
      <c r="L120">
        <v>9.61</v>
      </c>
      <c r="M120">
        <v>3.97</v>
      </c>
      <c r="N120">
        <v>7</v>
      </c>
      <c r="O120">
        <v>50.63</v>
      </c>
      <c r="P120">
        <v>22.25</v>
      </c>
      <c r="Q120">
        <v>4.97</v>
      </c>
      <c r="R120">
        <v>0.33</v>
      </c>
      <c r="S120">
        <v>19.09</v>
      </c>
      <c r="T120">
        <v>411</v>
      </c>
      <c r="U120" s="3">
        <v>13.43</v>
      </c>
      <c r="V120">
        <v>22.02</v>
      </c>
      <c r="W120">
        <v>30.76</v>
      </c>
      <c r="X120">
        <v>19.04</v>
      </c>
      <c r="Y120">
        <v>528</v>
      </c>
      <c r="Z120">
        <v>1995</v>
      </c>
      <c r="AA120">
        <v>26.5</v>
      </c>
      <c r="AB120">
        <v>86804481.747563496</v>
      </c>
      <c r="AC120">
        <v>2.19</v>
      </c>
      <c r="AD120" s="3">
        <v>11.31</v>
      </c>
      <c r="AE120">
        <v>12</v>
      </c>
      <c r="AF120">
        <v>8.9831282388531399E-4</v>
      </c>
      <c r="AG120" s="3">
        <v>3.13</v>
      </c>
      <c r="AH120">
        <v>1913</v>
      </c>
      <c r="AI120">
        <v>7.2277371204985105E-2</v>
      </c>
      <c r="AJ120">
        <v>2.8250698907526601</v>
      </c>
      <c r="AK120">
        <v>3.1797897348514201E-4</v>
      </c>
      <c r="AL120">
        <v>64.22</v>
      </c>
      <c r="AM120">
        <v>0.434751104992392</v>
      </c>
      <c r="AN120">
        <v>0</v>
      </c>
      <c r="AO120">
        <v>0.25188916876574302</v>
      </c>
      <c r="AP120">
        <v>2.3001666666666698</v>
      </c>
      <c r="AQ120" s="4">
        <v>1.7648823705900002E-5</v>
      </c>
      <c r="AR120" t="s">
        <v>73</v>
      </c>
      <c r="AS120" t="s">
        <v>82</v>
      </c>
    </row>
    <row r="121" spans="1:45">
      <c r="A121" s="1">
        <v>11233</v>
      </c>
      <c r="B121" s="5">
        <v>40449</v>
      </c>
      <c r="C121">
        <v>76819</v>
      </c>
      <c r="D121">
        <v>1175</v>
      </c>
      <c r="E121">
        <v>29345</v>
      </c>
      <c r="F121">
        <v>33503</v>
      </c>
      <c r="G121" s="3">
        <v>33164</v>
      </c>
      <c r="H121">
        <v>20.13</v>
      </c>
      <c r="I121">
        <v>7.76</v>
      </c>
      <c r="J121">
        <v>1.1399999999999999</v>
      </c>
      <c r="K121">
        <v>0.95</v>
      </c>
      <c r="L121">
        <v>3.91</v>
      </c>
      <c r="M121">
        <v>3.41</v>
      </c>
      <c r="N121">
        <v>6.62</v>
      </c>
      <c r="O121">
        <v>15.98</v>
      </c>
      <c r="P121">
        <v>6.93</v>
      </c>
      <c r="Q121">
        <v>73.61</v>
      </c>
      <c r="R121">
        <v>0.08</v>
      </c>
      <c r="S121">
        <v>1.64</v>
      </c>
      <c r="T121">
        <v>1230</v>
      </c>
      <c r="U121" s="3">
        <v>8.61</v>
      </c>
      <c r="V121">
        <v>28.73</v>
      </c>
      <c r="W121">
        <v>38.07</v>
      </c>
      <c r="X121">
        <v>26.68</v>
      </c>
      <c r="Y121">
        <v>1256</v>
      </c>
      <c r="Z121">
        <v>4818</v>
      </c>
      <c r="AA121">
        <v>26.1</v>
      </c>
      <c r="AB121">
        <v>304597062.78680998</v>
      </c>
      <c r="AC121">
        <v>5.94</v>
      </c>
      <c r="AD121" s="3">
        <v>17.75</v>
      </c>
      <c r="AE121">
        <v>3</v>
      </c>
      <c r="AF121">
        <v>2.0450040927235398E-3</v>
      </c>
      <c r="AG121" s="3">
        <v>2.62</v>
      </c>
      <c r="AH121">
        <v>1635</v>
      </c>
      <c r="AI121">
        <v>6.2718858615707099E-2</v>
      </c>
      <c r="AJ121">
        <v>8.1087001917571602</v>
      </c>
      <c r="AK121">
        <v>2.5219875496227702E-4</v>
      </c>
      <c r="AL121">
        <v>61.33</v>
      </c>
      <c r="AM121">
        <v>3.9052838490477602E-2</v>
      </c>
      <c r="AN121">
        <v>0</v>
      </c>
      <c r="AO121">
        <v>0.29325513196480901</v>
      </c>
      <c r="AP121">
        <v>25.6063333333333</v>
      </c>
      <c r="AQ121" s="4">
        <v>2.47224900491978E-5</v>
      </c>
      <c r="AR121" t="s">
        <v>73</v>
      </c>
      <c r="AS121" t="s">
        <v>81</v>
      </c>
    </row>
    <row r="122" spans="1:45">
      <c r="A122" s="1">
        <v>11234</v>
      </c>
      <c r="B122" s="5">
        <v>81399</v>
      </c>
      <c r="C122">
        <v>95666</v>
      </c>
      <c r="D122">
        <v>1448</v>
      </c>
      <c r="E122">
        <v>31835</v>
      </c>
      <c r="F122">
        <v>44497</v>
      </c>
      <c r="G122" s="3">
        <v>43706</v>
      </c>
      <c r="H122">
        <v>48.73</v>
      </c>
      <c r="I122">
        <v>16.41</v>
      </c>
      <c r="J122">
        <v>0.34</v>
      </c>
      <c r="K122">
        <v>0.4</v>
      </c>
      <c r="L122">
        <v>3.56</v>
      </c>
      <c r="M122">
        <v>2.87</v>
      </c>
      <c r="N122">
        <v>7.73</v>
      </c>
      <c r="O122">
        <v>10.48</v>
      </c>
      <c r="P122">
        <v>37.53</v>
      </c>
      <c r="Q122">
        <v>43.59</v>
      </c>
      <c r="R122">
        <v>0.12</v>
      </c>
      <c r="S122">
        <v>6.64</v>
      </c>
      <c r="T122">
        <v>2869</v>
      </c>
      <c r="U122" s="3">
        <v>6.11</v>
      </c>
      <c r="V122">
        <v>11.84</v>
      </c>
      <c r="W122">
        <v>14.64</v>
      </c>
      <c r="X122">
        <v>30.31</v>
      </c>
      <c r="Y122">
        <v>2239</v>
      </c>
      <c r="Z122">
        <v>8158</v>
      </c>
      <c r="AA122">
        <v>27.4</v>
      </c>
      <c r="AB122">
        <v>494537043.006675</v>
      </c>
      <c r="AC122">
        <v>14.16</v>
      </c>
      <c r="AD122" s="3">
        <v>11</v>
      </c>
      <c r="AE122">
        <v>9</v>
      </c>
      <c r="AF122">
        <v>4.8144990612507298E-4</v>
      </c>
      <c r="AG122" s="3">
        <v>3.01</v>
      </c>
      <c r="AH122">
        <v>2340</v>
      </c>
      <c r="AI122">
        <v>8.5275855580875096E-2</v>
      </c>
      <c r="AJ122">
        <v>2.4888132976285702</v>
      </c>
      <c r="AK122">
        <v>1.93445569655151E-4</v>
      </c>
      <c r="AL122">
        <v>26.43</v>
      </c>
      <c r="AM122">
        <v>9.4077310643279705E-2</v>
      </c>
      <c r="AN122">
        <v>0</v>
      </c>
      <c r="AO122">
        <v>0.348432055749129</v>
      </c>
      <c r="AP122">
        <v>10.6295555555556</v>
      </c>
      <c r="AQ122" s="4">
        <v>1.22851632083932E-5</v>
      </c>
      <c r="AR122" t="s">
        <v>73</v>
      </c>
      <c r="AS122" t="s">
        <v>84</v>
      </c>
    </row>
    <row r="123" spans="1:45">
      <c r="A123" s="1">
        <v>11235</v>
      </c>
      <c r="B123" s="5">
        <v>52538</v>
      </c>
      <c r="C123">
        <v>78128</v>
      </c>
      <c r="D123">
        <v>1321</v>
      </c>
      <c r="E123">
        <v>32269</v>
      </c>
      <c r="F123">
        <v>35557</v>
      </c>
      <c r="G123" s="3">
        <v>34771</v>
      </c>
      <c r="H123">
        <v>36.880000000000003</v>
      </c>
      <c r="I123">
        <v>8.6999999999999993</v>
      </c>
      <c r="J123">
        <v>0.32</v>
      </c>
      <c r="K123">
        <v>0.3</v>
      </c>
      <c r="L123">
        <v>9.16</v>
      </c>
      <c r="M123">
        <v>4.29</v>
      </c>
      <c r="N123">
        <v>6.27</v>
      </c>
      <c r="O123">
        <v>8.31</v>
      </c>
      <c r="P123">
        <v>71.88</v>
      </c>
      <c r="Q123">
        <v>2.3199999999999998</v>
      </c>
      <c r="R123">
        <v>0.24</v>
      </c>
      <c r="S123">
        <v>14.41</v>
      </c>
      <c r="T123">
        <v>2667</v>
      </c>
      <c r="U123" s="3">
        <v>9.07</v>
      </c>
      <c r="V123">
        <v>24.15</v>
      </c>
      <c r="W123">
        <v>28.8</v>
      </c>
      <c r="X123">
        <v>29.56</v>
      </c>
      <c r="Y123">
        <v>2038</v>
      </c>
      <c r="Z123">
        <v>8246</v>
      </c>
      <c r="AA123">
        <v>24.7</v>
      </c>
      <c r="AB123">
        <v>418303877.49582601</v>
      </c>
      <c r="AC123">
        <v>10.65</v>
      </c>
      <c r="AD123" s="3">
        <v>12.24</v>
      </c>
      <c r="AE123">
        <v>12</v>
      </c>
      <c r="AF123">
        <v>1.24997416152653E-3</v>
      </c>
      <c r="AG123" s="3">
        <v>2.42</v>
      </c>
      <c r="AH123">
        <v>2609</v>
      </c>
      <c r="AI123">
        <v>0.10554474708171201</v>
      </c>
      <c r="AJ123">
        <v>6.6924667025412301</v>
      </c>
      <c r="AK123">
        <v>1.8677331051223601E-4</v>
      </c>
      <c r="AL123">
        <v>38.93</v>
      </c>
      <c r="AM123">
        <v>0.15359410198648399</v>
      </c>
      <c r="AN123">
        <v>0</v>
      </c>
      <c r="AO123">
        <v>0.23310023310023301</v>
      </c>
      <c r="AP123">
        <v>6.5106666666666699</v>
      </c>
      <c r="AQ123" s="4">
        <v>1.90338421713807E-5</v>
      </c>
      <c r="AR123" t="s">
        <v>73</v>
      </c>
      <c r="AS123" t="s">
        <v>83</v>
      </c>
    </row>
    <row r="124" spans="1:45">
      <c r="A124" s="1">
        <v>11236</v>
      </c>
      <c r="B124" s="5">
        <v>67669</v>
      </c>
      <c r="C124">
        <v>100331</v>
      </c>
      <c r="D124">
        <v>1377</v>
      </c>
      <c r="E124">
        <v>33282</v>
      </c>
      <c r="F124">
        <v>48809</v>
      </c>
      <c r="G124" s="3">
        <v>48048</v>
      </c>
      <c r="H124">
        <v>39.15</v>
      </c>
      <c r="I124">
        <v>16.28</v>
      </c>
      <c r="J124">
        <v>0.49</v>
      </c>
      <c r="K124">
        <v>0.25</v>
      </c>
      <c r="L124">
        <v>3.17</v>
      </c>
      <c r="M124">
        <v>1.87</v>
      </c>
      <c r="N124">
        <v>6.32</v>
      </c>
      <c r="O124">
        <v>7.14</v>
      </c>
      <c r="P124">
        <v>4.32</v>
      </c>
      <c r="Q124">
        <v>84.22</v>
      </c>
      <c r="R124">
        <v>0.08</v>
      </c>
      <c r="S124">
        <v>2.67</v>
      </c>
      <c r="T124">
        <v>2208</v>
      </c>
      <c r="U124" s="3">
        <v>7.79</v>
      </c>
      <c r="V124">
        <v>15.56</v>
      </c>
      <c r="W124">
        <v>19.79</v>
      </c>
      <c r="X124">
        <v>34.78</v>
      </c>
      <c r="Y124">
        <v>2702</v>
      </c>
      <c r="Z124">
        <v>9068</v>
      </c>
      <c r="AA124">
        <v>29.8</v>
      </c>
      <c r="AB124">
        <v>385458416.38505602</v>
      </c>
      <c r="AC124">
        <v>13.57</v>
      </c>
      <c r="AD124" s="3">
        <v>16.670000000000002</v>
      </c>
      <c r="AE124">
        <v>9</v>
      </c>
      <c r="AF124">
        <v>1.03504950320182E-3</v>
      </c>
      <c r="AG124" s="3">
        <v>3.01</v>
      </c>
      <c r="AH124">
        <v>2693</v>
      </c>
      <c r="AI124">
        <v>9.03808394215148E-2</v>
      </c>
      <c r="AJ124">
        <v>3.9765231322752799</v>
      </c>
      <c r="AK124">
        <v>2.6029007471398401E-4</v>
      </c>
      <c r="AL124">
        <v>37.26</v>
      </c>
      <c r="AM124">
        <v>8.9703082795945396E-2</v>
      </c>
      <c r="AN124">
        <v>0</v>
      </c>
      <c r="AO124">
        <v>0.53475935828876997</v>
      </c>
      <c r="AP124">
        <v>11.1478888888889</v>
      </c>
      <c r="AQ124" s="4">
        <v>1.4777815543306399E-5</v>
      </c>
      <c r="AR124" t="s">
        <v>73</v>
      </c>
      <c r="AS124" t="s">
        <v>84</v>
      </c>
    </row>
    <row r="125" spans="1:45">
      <c r="A125" s="1">
        <v>11237</v>
      </c>
      <c r="B125" s="5">
        <v>51413</v>
      </c>
      <c r="C125">
        <v>49310</v>
      </c>
      <c r="D125">
        <v>1484</v>
      </c>
      <c r="E125">
        <v>16740</v>
      </c>
      <c r="F125">
        <v>26374</v>
      </c>
      <c r="G125" s="3">
        <v>25837</v>
      </c>
      <c r="H125">
        <v>12.94</v>
      </c>
      <c r="I125">
        <v>3</v>
      </c>
      <c r="J125">
        <v>0.54</v>
      </c>
      <c r="K125">
        <v>2.64</v>
      </c>
      <c r="L125">
        <v>9.33</v>
      </c>
      <c r="M125">
        <v>4.43</v>
      </c>
      <c r="N125">
        <v>7.17</v>
      </c>
      <c r="O125">
        <v>62.97</v>
      </c>
      <c r="P125">
        <v>19.86</v>
      </c>
      <c r="Q125">
        <v>7.54</v>
      </c>
      <c r="R125">
        <v>0.31</v>
      </c>
      <c r="S125">
        <v>7.21</v>
      </c>
      <c r="T125">
        <v>351</v>
      </c>
      <c r="U125" s="3">
        <v>18.16</v>
      </c>
      <c r="V125">
        <v>27.48</v>
      </c>
      <c r="W125">
        <v>41.05</v>
      </c>
      <c r="X125">
        <v>18.71</v>
      </c>
      <c r="Y125">
        <v>969</v>
      </c>
      <c r="Z125">
        <v>4021</v>
      </c>
      <c r="AA125">
        <v>24.1</v>
      </c>
      <c r="AB125">
        <v>183519363.524382</v>
      </c>
      <c r="AC125">
        <v>4.1100000000000003</v>
      </c>
      <c r="AD125" s="3">
        <v>10.68</v>
      </c>
      <c r="AE125">
        <v>13</v>
      </c>
      <c r="AF125">
        <v>1.80224908697947E-3</v>
      </c>
      <c r="AG125" s="3">
        <v>2.95</v>
      </c>
      <c r="AH125">
        <v>1965</v>
      </c>
      <c r="AI125">
        <v>8.1545325491786697E-2</v>
      </c>
      <c r="AJ125">
        <v>6.7075158254891596</v>
      </c>
      <c r="AK125">
        <v>2.6869099289050699E-4</v>
      </c>
      <c r="AL125">
        <v>65.959999999999994</v>
      </c>
      <c r="AM125">
        <v>0.26363820726019099</v>
      </c>
      <c r="AN125">
        <v>0</v>
      </c>
      <c r="AO125">
        <v>0.225733634311512</v>
      </c>
      <c r="AP125">
        <v>3.7930769230769199</v>
      </c>
      <c r="AQ125" s="4">
        <v>1.9450333573220802E-5</v>
      </c>
      <c r="AR125" t="s">
        <v>73</v>
      </c>
      <c r="AS125" t="s">
        <v>77</v>
      </c>
    </row>
    <row r="126" spans="1:45">
      <c r="A126" s="1">
        <v>11238</v>
      </c>
      <c r="B126" s="5">
        <v>85407</v>
      </c>
      <c r="C126">
        <v>54540</v>
      </c>
      <c r="D126">
        <v>1730</v>
      </c>
      <c r="E126">
        <v>24547</v>
      </c>
      <c r="F126">
        <v>32374</v>
      </c>
      <c r="G126" s="3">
        <v>31758</v>
      </c>
      <c r="H126">
        <v>8.8800000000000008</v>
      </c>
      <c r="I126">
        <v>3.79</v>
      </c>
      <c r="J126">
        <v>0.87</v>
      </c>
      <c r="K126">
        <v>4.34</v>
      </c>
      <c r="L126">
        <v>7.19</v>
      </c>
      <c r="M126">
        <v>6.36</v>
      </c>
      <c r="N126">
        <v>6.32</v>
      </c>
      <c r="O126">
        <v>10.9</v>
      </c>
      <c r="P126">
        <v>42.51</v>
      </c>
      <c r="Q126">
        <v>35.42</v>
      </c>
      <c r="R126">
        <v>7.0000000000000007E-2</v>
      </c>
      <c r="S126">
        <v>6.09</v>
      </c>
      <c r="T126">
        <v>1297</v>
      </c>
      <c r="U126" s="3">
        <v>5.64</v>
      </c>
      <c r="V126">
        <v>12.22</v>
      </c>
      <c r="W126">
        <v>18.36</v>
      </c>
      <c r="X126">
        <v>16.98</v>
      </c>
      <c r="Y126">
        <v>781</v>
      </c>
      <c r="Z126">
        <v>4202</v>
      </c>
      <c r="AA126">
        <v>18.600000000000001</v>
      </c>
      <c r="AB126">
        <v>291393999.43776</v>
      </c>
      <c r="AC126">
        <v>2.37</v>
      </c>
      <c r="AD126" s="3">
        <v>10.76</v>
      </c>
      <c r="AE126">
        <v>7</v>
      </c>
      <c r="AF126">
        <v>1.7708837489184999E-3</v>
      </c>
      <c r="AG126" s="3">
        <v>2.2200000000000002</v>
      </c>
      <c r="AH126">
        <v>1432</v>
      </c>
      <c r="AI126">
        <v>7.7044371103777001E-2</v>
      </c>
      <c r="AJ126">
        <v>9.4614026061000196</v>
      </c>
      <c r="AK126">
        <v>1.8716926259714999E-4</v>
      </c>
      <c r="AL126">
        <v>67.12</v>
      </c>
      <c r="AM126">
        <v>0.12834616795012799</v>
      </c>
      <c r="AN126">
        <v>0</v>
      </c>
      <c r="AO126">
        <v>0.15723270440251599</v>
      </c>
      <c r="AP126">
        <v>7.79142857142857</v>
      </c>
      <c r="AQ126" s="4">
        <v>1.170864214877E-5</v>
      </c>
      <c r="AR126" t="s">
        <v>73</v>
      </c>
      <c r="AS126" t="s">
        <v>81</v>
      </c>
    </row>
    <row r="127" spans="1:45">
      <c r="A127" s="1">
        <v>11239</v>
      </c>
      <c r="B127" s="5">
        <v>27104</v>
      </c>
      <c r="C127">
        <v>13244</v>
      </c>
      <c r="D127">
        <v>690</v>
      </c>
      <c r="E127">
        <v>6764</v>
      </c>
      <c r="F127">
        <v>4887</v>
      </c>
      <c r="G127" s="3">
        <v>4490</v>
      </c>
      <c r="H127">
        <v>30.29</v>
      </c>
      <c r="I127">
        <v>21.65</v>
      </c>
      <c r="J127">
        <v>0</v>
      </c>
      <c r="K127">
        <v>0.24</v>
      </c>
      <c r="L127">
        <v>7.91</v>
      </c>
      <c r="M127">
        <v>0.38</v>
      </c>
      <c r="N127">
        <v>8.8000000000000007</v>
      </c>
      <c r="O127">
        <v>18.93</v>
      </c>
      <c r="P127">
        <v>18.78</v>
      </c>
      <c r="Q127">
        <v>58.73</v>
      </c>
      <c r="R127">
        <v>0.87</v>
      </c>
      <c r="S127">
        <v>2.14</v>
      </c>
      <c r="T127">
        <v>173</v>
      </c>
      <c r="U127" s="3">
        <v>3.62</v>
      </c>
      <c r="V127">
        <v>39.44</v>
      </c>
      <c r="W127">
        <v>43.35</v>
      </c>
      <c r="X127">
        <v>27.51</v>
      </c>
      <c r="Y127">
        <v>517</v>
      </c>
      <c r="Z127">
        <v>1778</v>
      </c>
      <c r="AA127">
        <v>29.1</v>
      </c>
      <c r="AB127">
        <v>82181681.825247496</v>
      </c>
      <c r="AC127">
        <v>9.1300000000000008</v>
      </c>
      <c r="AD127" s="3">
        <v>12.44</v>
      </c>
      <c r="AE127">
        <v>4</v>
      </c>
      <c r="AF127">
        <v>1.1425037982816699E-3</v>
      </c>
      <c r="AG127" s="3">
        <v>1.96</v>
      </c>
      <c r="AH127">
        <v>3904</v>
      </c>
      <c r="AI127">
        <v>0.134249471458774</v>
      </c>
      <c r="AJ127">
        <v>7.0894656927303803</v>
      </c>
      <c r="AK127">
        <v>1.61155134646213E-4</v>
      </c>
      <c r="AL127">
        <v>36.770000000000003</v>
      </c>
      <c r="AM127">
        <v>0.302023557837511</v>
      </c>
      <c r="AN127">
        <v>0</v>
      </c>
      <c r="AO127">
        <v>2.6315789473684199</v>
      </c>
      <c r="AP127">
        <v>3.3109999999999999</v>
      </c>
      <c r="AQ127" s="4">
        <v>3.68949232585596E-5</v>
      </c>
      <c r="AR127" t="s">
        <v>73</v>
      </c>
      <c r="AS127" t="s">
        <v>84</v>
      </c>
    </row>
    <row r="128" spans="1:45">
      <c r="A128" s="1">
        <v>11354</v>
      </c>
      <c r="B128" s="5">
        <v>42500</v>
      </c>
      <c r="C128">
        <v>55200</v>
      </c>
      <c r="D128">
        <v>1440</v>
      </c>
      <c r="E128">
        <v>20112</v>
      </c>
      <c r="F128">
        <v>25230</v>
      </c>
      <c r="G128" s="3">
        <v>24319</v>
      </c>
      <c r="H128">
        <v>38.19</v>
      </c>
      <c r="I128">
        <v>13.63</v>
      </c>
      <c r="J128">
        <v>0.23</v>
      </c>
      <c r="K128">
        <v>0.51</v>
      </c>
      <c r="L128">
        <v>16.309999999999999</v>
      </c>
      <c r="M128">
        <v>1.46</v>
      </c>
      <c r="N128">
        <v>4.42</v>
      </c>
      <c r="O128">
        <v>15.95</v>
      </c>
      <c r="P128">
        <v>16.41</v>
      </c>
      <c r="Q128">
        <v>3.03</v>
      </c>
      <c r="R128">
        <v>0.1</v>
      </c>
      <c r="S128">
        <v>62.63</v>
      </c>
      <c r="T128">
        <v>919</v>
      </c>
      <c r="U128" s="3">
        <v>18.829999999999998</v>
      </c>
      <c r="V128">
        <v>13.4</v>
      </c>
      <c r="W128">
        <v>34.369999999999997</v>
      </c>
      <c r="X128">
        <v>20.59</v>
      </c>
      <c r="Y128">
        <v>1185</v>
      </c>
      <c r="Z128">
        <v>4468</v>
      </c>
      <c r="AA128">
        <v>26.5</v>
      </c>
      <c r="AB128">
        <v>254328372.053278</v>
      </c>
      <c r="AC128">
        <v>7.04</v>
      </c>
      <c r="AD128" s="3">
        <v>7.62</v>
      </c>
      <c r="AE128">
        <v>14</v>
      </c>
      <c r="AF128">
        <v>9.0220588357903199E-4</v>
      </c>
      <c r="AG128" s="3">
        <v>2.74</v>
      </c>
      <c r="AH128">
        <v>2147</v>
      </c>
      <c r="AI128">
        <v>8.0942028985507203E-2</v>
      </c>
      <c r="AJ128">
        <v>4.1568216236874003</v>
      </c>
      <c r="AK128">
        <v>2.1704224170646799E-4</v>
      </c>
      <c r="AL128">
        <v>27.9</v>
      </c>
      <c r="AM128">
        <v>0.25362318840579701</v>
      </c>
      <c r="AN128">
        <v>0</v>
      </c>
      <c r="AO128">
        <v>0.68493150684931503</v>
      </c>
      <c r="AP128">
        <v>3.94285714285714</v>
      </c>
      <c r="AQ128" s="4">
        <v>2.3529411764705901E-5</v>
      </c>
      <c r="AR128" t="s">
        <v>70</v>
      </c>
      <c r="AS128" t="s">
        <v>85</v>
      </c>
    </row>
    <row r="129" spans="1:45">
      <c r="A129" s="1">
        <v>11355</v>
      </c>
      <c r="B129" s="5">
        <v>39207</v>
      </c>
      <c r="C129">
        <v>80853</v>
      </c>
      <c r="D129">
        <v>1392</v>
      </c>
      <c r="E129">
        <v>27606</v>
      </c>
      <c r="F129">
        <v>36763</v>
      </c>
      <c r="G129" s="3">
        <v>35827</v>
      </c>
      <c r="H129">
        <v>39.1</v>
      </c>
      <c r="I129">
        <v>15.84</v>
      </c>
      <c r="J129">
        <v>0.06</v>
      </c>
      <c r="K129">
        <v>0.32</v>
      </c>
      <c r="L129">
        <v>14.81</v>
      </c>
      <c r="M129">
        <v>1.59</v>
      </c>
      <c r="N129">
        <v>4.1399999999999997</v>
      </c>
      <c r="O129">
        <v>14.77</v>
      </c>
      <c r="P129">
        <v>7.47</v>
      </c>
      <c r="Q129">
        <v>2.85</v>
      </c>
      <c r="R129">
        <v>0.56000000000000005</v>
      </c>
      <c r="S129">
        <v>72.62</v>
      </c>
      <c r="T129">
        <v>1133</v>
      </c>
      <c r="U129" s="3">
        <v>21.23</v>
      </c>
      <c r="V129">
        <v>17.350000000000001</v>
      </c>
      <c r="W129">
        <v>38.9</v>
      </c>
      <c r="X129">
        <v>21.59</v>
      </c>
      <c r="Y129">
        <v>1275</v>
      </c>
      <c r="Z129">
        <v>4405</v>
      </c>
      <c r="AA129">
        <v>28.9</v>
      </c>
      <c r="AB129">
        <v>340527483.244901</v>
      </c>
      <c r="AC129">
        <v>6.83</v>
      </c>
      <c r="AD129" s="3">
        <v>8.5299999999999994</v>
      </c>
      <c r="AE129">
        <v>8</v>
      </c>
      <c r="AF129">
        <v>1.66245602821485E-3</v>
      </c>
      <c r="AG129" s="3">
        <v>2.93</v>
      </c>
      <c r="AH129">
        <v>1577</v>
      </c>
      <c r="AI129">
        <v>5.4481590046133101E-2</v>
      </c>
      <c r="AJ129">
        <v>7.0017435010861098</v>
      </c>
      <c r="AK129">
        <v>2.37434580109506E-4</v>
      </c>
      <c r="AL129">
        <v>26.77</v>
      </c>
      <c r="AM129">
        <v>9.8944998948709395E-2</v>
      </c>
      <c r="AN129">
        <v>0</v>
      </c>
      <c r="AO129">
        <v>0.62893081761006298</v>
      </c>
      <c r="AP129">
        <v>10.106624999999999</v>
      </c>
      <c r="AQ129" s="4">
        <v>2.5505649501364601E-5</v>
      </c>
      <c r="AR129" t="s">
        <v>70</v>
      </c>
      <c r="AS129" t="s">
        <v>85</v>
      </c>
    </row>
    <row r="130" spans="1:45">
      <c r="A130" s="1">
        <v>11356</v>
      </c>
      <c r="B130" s="5">
        <v>60493</v>
      </c>
      <c r="C130">
        <v>23362</v>
      </c>
      <c r="D130">
        <v>1656</v>
      </c>
      <c r="E130">
        <v>7453</v>
      </c>
      <c r="F130">
        <v>10808</v>
      </c>
      <c r="G130" s="3">
        <v>10617</v>
      </c>
      <c r="H130">
        <v>60.21</v>
      </c>
      <c r="I130">
        <v>13.5</v>
      </c>
      <c r="J130">
        <v>0.28000000000000003</v>
      </c>
      <c r="K130">
        <v>0.37</v>
      </c>
      <c r="L130">
        <v>5.79</v>
      </c>
      <c r="M130">
        <v>2.2599999999999998</v>
      </c>
      <c r="N130">
        <v>3.76</v>
      </c>
      <c r="O130">
        <v>40.31</v>
      </c>
      <c r="P130">
        <v>26.49</v>
      </c>
      <c r="Q130">
        <v>1.52</v>
      </c>
      <c r="R130">
        <v>0</v>
      </c>
      <c r="S130">
        <v>28.98</v>
      </c>
      <c r="T130">
        <v>353</v>
      </c>
      <c r="U130" s="3">
        <v>12.22</v>
      </c>
      <c r="V130">
        <v>9.73</v>
      </c>
      <c r="W130">
        <v>24.08</v>
      </c>
      <c r="X130">
        <v>25.14</v>
      </c>
      <c r="Y130">
        <v>552</v>
      </c>
      <c r="Z130">
        <v>2013</v>
      </c>
      <c r="AA130">
        <v>27.4</v>
      </c>
      <c r="AB130">
        <v>126371438.866493</v>
      </c>
      <c r="AC130">
        <v>13.94</v>
      </c>
      <c r="AD130" s="3">
        <v>5.37</v>
      </c>
      <c r="AE130">
        <v>5</v>
      </c>
      <c r="AF130">
        <v>5.3107075339116805E-4</v>
      </c>
      <c r="AG130" s="3">
        <v>3.13</v>
      </c>
      <c r="AH130">
        <v>2363</v>
      </c>
      <c r="AI130">
        <v>8.6165568016436905E-2</v>
      </c>
      <c r="AJ130">
        <v>2.8727067565257398</v>
      </c>
      <c r="AK130">
        <v>1.8486772176964101E-4</v>
      </c>
      <c r="AL130">
        <v>16.13</v>
      </c>
      <c r="AM130">
        <v>0.21402277202294301</v>
      </c>
      <c r="AN130">
        <v>0</v>
      </c>
      <c r="AO130">
        <v>0.44247787610619499</v>
      </c>
      <c r="AP130">
        <v>4.6723999999999997</v>
      </c>
      <c r="AQ130" s="4">
        <v>1.6530838278809099E-5</v>
      </c>
      <c r="AR130" t="s">
        <v>70</v>
      </c>
      <c r="AS130" t="s">
        <v>85</v>
      </c>
    </row>
    <row r="131" spans="1:45">
      <c r="A131" s="1">
        <v>11357</v>
      </c>
      <c r="B131" s="5">
        <v>83951</v>
      </c>
      <c r="C131">
        <v>39902</v>
      </c>
      <c r="D131">
        <v>1763</v>
      </c>
      <c r="E131">
        <v>14515</v>
      </c>
      <c r="F131">
        <v>18392</v>
      </c>
      <c r="G131" s="3">
        <v>17914</v>
      </c>
      <c r="H131">
        <v>69.64</v>
      </c>
      <c r="I131">
        <v>11.26</v>
      </c>
      <c r="J131">
        <v>0.02</v>
      </c>
      <c r="K131">
        <v>0</v>
      </c>
      <c r="L131">
        <v>1.37</v>
      </c>
      <c r="M131">
        <v>2.5</v>
      </c>
      <c r="N131">
        <v>5.8</v>
      </c>
      <c r="O131">
        <v>15.64</v>
      </c>
      <c r="P131">
        <v>59.77</v>
      </c>
      <c r="Q131">
        <v>0.47</v>
      </c>
      <c r="R131">
        <v>0.1</v>
      </c>
      <c r="S131">
        <v>21.98</v>
      </c>
      <c r="T131">
        <v>1141</v>
      </c>
      <c r="U131" s="3">
        <v>5.63</v>
      </c>
      <c r="V131">
        <v>6.15</v>
      </c>
      <c r="W131">
        <v>11.88</v>
      </c>
      <c r="X131">
        <v>23.22</v>
      </c>
      <c r="Y131">
        <v>811</v>
      </c>
      <c r="Z131">
        <v>3362</v>
      </c>
      <c r="AA131">
        <v>24.1</v>
      </c>
      <c r="AB131">
        <v>340088696.11637902</v>
      </c>
      <c r="AC131">
        <v>14.17</v>
      </c>
      <c r="AD131" s="3">
        <v>5.1100000000000003</v>
      </c>
      <c r="AE131">
        <v>4</v>
      </c>
      <c r="AF131">
        <v>5.0917760020767597E-4</v>
      </c>
      <c r="AG131" s="3">
        <v>2.75</v>
      </c>
      <c r="AH131">
        <v>2032</v>
      </c>
      <c r="AI131">
        <v>8.4256428249210605E-2</v>
      </c>
      <c r="AJ131">
        <v>4.3397710928348303</v>
      </c>
      <c r="AK131">
        <v>1.17328216008525E-4</v>
      </c>
      <c r="AL131">
        <v>12.94</v>
      </c>
      <c r="AM131">
        <v>0.100245601724224</v>
      </c>
      <c r="AN131">
        <v>0</v>
      </c>
      <c r="AO131">
        <v>0.4</v>
      </c>
      <c r="AP131">
        <v>9.9755000000000003</v>
      </c>
      <c r="AQ131" s="4">
        <v>1.1911710402496699E-5</v>
      </c>
      <c r="AR131" t="s">
        <v>70</v>
      </c>
      <c r="AS131" t="s">
        <v>85</v>
      </c>
    </row>
    <row r="132" spans="1:45">
      <c r="A132" s="1">
        <v>11358</v>
      </c>
      <c r="B132" s="5">
        <v>66129</v>
      </c>
      <c r="C132">
        <v>37190</v>
      </c>
      <c r="D132">
        <v>1601</v>
      </c>
      <c r="E132">
        <v>13042</v>
      </c>
      <c r="F132">
        <v>17968</v>
      </c>
      <c r="G132" s="3">
        <v>17494</v>
      </c>
      <c r="H132">
        <v>53.05</v>
      </c>
      <c r="I132">
        <v>13.52</v>
      </c>
      <c r="J132">
        <v>0.34</v>
      </c>
      <c r="K132">
        <v>0.2</v>
      </c>
      <c r="L132">
        <v>3.81</v>
      </c>
      <c r="M132">
        <v>2.52</v>
      </c>
      <c r="N132">
        <v>4.2300000000000004</v>
      </c>
      <c r="O132">
        <v>16.84</v>
      </c>
      <c r="P132">
        <v>33.549999999999997</v>
      </c>
      <c r="Q132">
        <v>0.49</v>
      </c>
      <c r="R132">
        <v>0.33</v>
      </c>
      <c r="S132">
        <v>46.98</v>
      </c>
      <c r="T132">
        <v>933</v>
      </c>
      <c r="U132" s="3">
        <v>12.04</v>
      </c>
      <c r="V132">
        <v>7.18</v>
      </c>
      <c r="W132">
        <v>19.98</v>
      </c>
      <c r="X132">
        <v>22.35</v>
      </c>
      <c r="Y132">
        <v>566</v>
      </c>
      <c r="Z132">
        <v>2570</v>
      </c>
      <c r="AA132">
        <v>22</v>
      </c>
      <c r="AB132">
        <v>262780584.762775</v>
      </c>
      <c r="AC132">
        <v>11.64</v>
      </c>
      <c r="AD132" s="3">
        <v>6.45</v>
      </c>
      <c r="AE132">
        <v>4</v>
      </c>
      <c r="AF132">
        <v>6.8460381430536803E-4</v>
      </c>
      <c r="AG132" s="3">
        <v>2.85</v>
      </c>
      <c r="AH132">
        <v>1522</v>
      </c>
      <c r="AI132">
        <v>6.9104598010217802E-2</v>
      </c>
      <c r="AJ132">
        <v>4.8373377427800701</v>
      </c>
      <c r="AK132">
        <v>1.4152491529605699E-4</v>
      </c>
      <c r="AL132">
        <v>16.95</v>
      </c>
      <c r="AM132">
        <v>0.10755579456843201</v>
      </c>
      <c r="AN132">
        <v>0</v>
      </c>
      <c r="AO132">
        <v>0.39682539682539703</v>
      </c>
      <c r="AP132">
        <v>9.2974999999999994</v>
      </c>
      <c r="AQ132" s="4">
        <v>1.5121958596077401E-5</v>
      </c>
      <c r="AR132" t="s">
        <v>70</v>
      </c>
      <c r="AS132" t="s">
        <v>85</v>
      </c>
    </row>
    <row r="133" spans="1:45">
      <c r="A133" s="1">
        <v>11360</v>
      </c>
      <c r="B133" s="5">
        <v>86174</v>
      </c>
      <c r="C133">
        <v>19621</v>
      </c>
      <c r="D133">
        <v>2047</v>
      </c>
      <c r="E133">
        <v>8583</v>
      </c>
      <c r="F133">
        <v>8998</v>
      </c>
      <c r="G133" s="3">
        <v>8693</v>
      </c>
      <c r="H133">
        <v>66.650000000000006</v>
      </c>
      <c r="I133">
        <v>10.87</v>
      </c>
      <c r="J133">
        <v>0.74</v>
      </c>
      <c r="K133">
        <v>0.09</v>
      </c>
      <c r="L133">
        <v>1.5</v>
      </c>
      <c r="M133">
        <v>4.0999999999999996</v>
      </c>
      <c r="N133">
        <v>4.13</v>
      </c>
      <c r="O133">
        <v>9.7799999999999994</v>
      </c>
      <c r="P133">
        <v>55.21</v>
      </c>
      <c r="Q133">
        <v>0.76</v>
      </c>
      <c r="R133">
        <v>0.13</v>
      </c>
      <c r="S133">
        <v>32.4</v>
      </c>
      <c r="T133">
        <v>738</v>
      </c>
      <c r="U133" s="3">
        <v>3.97</v>
      </c>
      <c r="V133">
        <v>4.71</v>
      </c>
      <c r="W133">
        <v>11.64</v>
      </c>
      <c r="X133">
        <v>25.2</v>
      </c>
      <c r="Y133">
        <v>316</v>
      </c>
      <c r="Z133">
        <v>1640</v>
      </c>
      <c r="AA133">
        <v>19.3</v>
      </c>
      <c r="AB133">
        <v>137150778.890003</v>
      </c>
      <c r="AC133">
        <v>16.829999999999998</v>
      </c>
      <c r="AD133" s="3">
        <v>4.1100000000000003</v>
      </c>
      <c r="AE133">
        <v>1</v>
      </c>
      <c r="AF133">
        <v>4.2892458783909702E-4</v>
      </c>
      <c r="AG133" s="3">
        <v>2.29</v>
      </c>
      <c r="AH133">
        <v>1611</v>
      </c>
      <c r="AI133">
        <v>8.3583915192905603E-2</v>
      </c>
      <c r="AJ133">
        <v>2.9981826261253501</v>
      </c>
      <c r="AK133">
        <v>1.4306152804087499E-4</v>
      </c>
      <c r="AL133">
        <v>8.27</v>
      </c>
      <c r="AM133">
        <v>5.0965801946893603E-2</v>
      </c>
      <c r="AN133">
        <v>0</v>
      </c>
      <c r="AO133">
        <v>0.24390243902438999</v>
      </c>
      <c r="AP133">
        <v>19.620999999999999</v>
      </c>
      <c r="AQ133" s="4">
        <v>1.16044282498201E-5</v>
      </c>
      <c r="AR133" t="s">
        <v>70</v>
      </c>
      <c r="AS133" t="s">
        <v>85</v>
      </c>
    </row>
    <row r="134" spans="1:45">
      <c r="A134" s="1">
        <v>11361</v>
      </c>
      <c r="B134" s="5">
        <v>85887</v>
      </c>
      <c r="C134">
        <v>27246</v>
      </c>
      <c r="D134">
        <v>1783</v>
      </c>
      <c r="E134">
        <v>10026</v>
      </c>
      <c r="F134">
        <v>13967</v>
      </c>
      <c r="G134" s="3">
        <v>13546</v>
      </c>
      <c r="H134">
        <v>60.05</v>
      </c>
      <c r="I134">
        <v>7.7</v>
      </c>
      <c r="J134">
        <v>0.4</v>
      </c>
      <c r="K134">
        <v>0</v>
      </c>
      <c r="L134">
        <v>4.17</v>
      </c>
      <c r="M134">
        <v>2.21</v>
      </c>
      <c r="N134">
        <v>4.58</v>
      </c>
      <c r="O134">
        <v>12.88</v>
      </c>
      <c r="P134">
        <v>41.78</v>
      </c>
      <c r="Q134">
        <v>3.6</v>
      </c>
      <c r="R134">
        <v>0</v>
      </c>
      <c r="S134">
        <v>40.56</v>
      </c>
      <c r="T134">
        <v>846</v>
      </c>
      <c r="U134" s="3">
        <v>6.94</v>
      </c>
      <c r="V134">
        <v>5.83</v>
      </c>
      <c r="W134">
        <v>13.55</v>
      </c>
      <c r="X134">
        <v>23.09</v>
      </c>
      <c r="Y134">
        <v>452</v>
      </c>
      <c r="Z134">
        <v>2150</v>
      </c>
      <c r="AA134">
        <v>21</v>
      </c>
      <c r="AB134">
        <v>196356794.137288</v>
      </c>
      <c r="AC134">
        <v>14.15</v>
      </c>
      <c r="AD134" s="3">
        <v>5.14</v>
      </c>
      <c r="AE134">
        <v>2</v>
      </c>
      <c r="AF134">
        <v>5.4767425382260199E-4</v>
      </c>
      <c r="AG134" s="3">
        <v>2.72</v>
      </c>
      <c r="AH134">
        <v>1659</v>
      </c>
      <c r="AI134">
        <v>7.8910665785803399E-2</v>
      </c>
      <c r="AJ134">
        <v>3.9469852716779599</v>
      </c>
      <c r="AK134">
        <v>1.38757612741173E-4</v>
      </c>
      <c r="AL134">
        <v>10.98</v>
      </c>
      <c r="AM134">
        <v>7.3405270498421799E-2</v>
      </c>
      <c r="AN134">
        <v>0</v>
      </c>
      <c r="AO134">
        <v>0.45248868778280499</v>
      </c>
      <c r="AP134">
        <v>13.622999999999999</v>
      </c>
      <c r="AQ134" s="4">
        <v>1.16432056073678E-5</v>
      </c>
      <c r="AR134" t="s">
        <v>70</v>
      </c>
      <c r="AS134" t="s">
        <v>86</v>
      </c>
    </row>
    <row r="135" spans="1:45">
      <c r="A135" s="1">
        <v>11362</v>
      </c>
      <c r="B135" s="5">
        <v>89185</v>
      </c>
      <c r="C135">
        <v>18721</v>
      </c>
      <c r="D135">
        <v>1808</v>
      </c>
      <c r="E135">
        <v>7151</v>
      </c>
      <c r="F135">
        <v>8874</v>
      </c>
      <c r="G135" s="3">
        <v>8474</v>
      </c>
      <c r="H135">
        <v>66.7</v>
      </c>
      <c r="I135">
        <v>9.17</v>
      </c>
      <c r="J135">
        <v>0.81</v>
      </c>
      <c r="K135">
        <v>0.34</v>
      </c>
      <c r="L135">
        <v>2.62</v>
      </c>
      <c r="M135">
        <v>4.33</v>
      </c>
      <c r="N135">
        <v>4.43</v>
      </c>
      <c r="O135">
        <v>8.86</v>
      </c>
      <c r="P135">
        <v>44.28</v>
      </c>
      <c r="Q135">
        <v>0.8</v>
      </c>
      <c r="R135">
        <v>0</v>
      </c>
      <c r="S135">
        <v>43.26</v>
      </c>
      <c r="T135">
        <v>847</v>
      </c>
      <c r="U135" s="3">
        <v>4.97</v>
      </c>
      <c r="V135">
        <v>4.46</v>
      </c>
      <c r="W135">
        <v>12.03</v>
      </c>
      <c r="X135">
        <v>23.34</v>
      </c>
      <c r="Y135">
        <v>312</v>
      </c>
      <c r="Z135">
        <v>1340</v>
      </c>
      <c r="AA135">
        <v>23.3</v>
      </c>
      <c r="AB135">
        <v>143008199.96670899</v>
      </c>
      <c r="AC135">
        <v>16.440000000000001</v>
      </c>
      <c r="AD135" s="3">
        <v>2.9</v>
      </c>
      <c r="AE135">
        <v>4</v>
      </c>
      <c r="AF135">
        <v>2.6412079111005302E-4</v>
      </c>
      <c r="AG135" s="3">
        <v>2.62</v>
      </c>
      <c r="AH135">
        <v>1667</v>
      </c>
      <c r="AI135">
        <v>7.1577373003578901E-2</v>
      </c>
      <c r="AJ135">
        <v>2.0175972923685599</v>
      </c>
      <c r="AK135">
        <v>1.30908577300868E-4</v>
      </c>
      <c r="AL135">
        <v>5.15</v>
      </c>
      <c r="AM135">
        <v>0.213663800010683</v>
      </c>
      <c r="AN135">
        <v>0</v>
      </c>
      <c r="AO135">
        <v>0.23094688221709</v>
      </c>
      <c r="AP135">
        <v>4.68025</v>
      </c>
      <c r="AQ135" s="4">
        <v>1.1212647866793699E-5</v>
      </c>
      <c r="AR135" t="s">
        <v>70</v>
      </c>
      <c r="AS135" t="s">
        <v>86</v>
      </c>
    </row>
    <row r="136" spans="1:45">
      <c r="A136" s="1">
        <v>11363</v>
      </c>
      <c r="B136" s="5">
        <v>104792</v>
      </c>
      <c r="C136">
        <v>6952</v>
      </c>
      <c r="D136">
        <v>2080</v>
      </c>
      <c r="E136">
        <v>2661</v>
      </c>
      <c r="F136">
        <v>3488</v>
      </c>
      <c r="G136" s="3">
        <v>3371</v>
      </c>
      <c r="H136">
        <v>55.98</v>
      </c>
      <c r="I136">
        <v>3.5</v>
      </c>
      <c r="J136">
        <v>0</v>
      </c>
      <c r="K136">
        <v>0.39</v>
      </c>
      <c r="L136">
        <v>2.61</v>
      </c>
      <c r="M136">
        <v>3.23</v>
      </c>
      <c r="N136">
        <v>4.67</v>
      </c>
      <c r="O136">
        <v>13.15</v>
      </c>
      <c r="P136">
        <v>50.79</v>
      </c>
      <c r="Q136">
        <v>1.61</v>
      </c>
      <c r="R136">
        <v>0</v>
      </c>
      <c r="S136">
        <v>32.57</v>
      </c>
      <c r="T136">
        <v>333</v>
      </c>
      <c r="U136" s="3">
        <v>3.55</v>
      </c>
      <c r="V136">
        <v>5.41</v>
      </c>
      <c r="W136">
        <v>8.93</v>
      </c>
      <c r="X136">
        <v>20.9</v>
      </c>
      <c r="Y136">
        <v>98</v>
      </c>
      <c r="Z136">
        <v>486</v>
      </c>
      <c r="AA136">
        <v>20.2</v>
      </c>
      <c r="AB136">
        <v>78289015.152631104</v>
      </c>
      <c r="AC136">
        <v>12.99</v>
      </c>
      <c r="AD136" s="3">
        <v>4.5</v>
      </c>
      <c r="AE136">
        <v>0</v>
      </c>
      <c r="AF136">
        <v>2.9365322949700398E-4</v>
      </c>
      <c r="AG136" s="3">
        <v>2.61</v>
      </c>
      <c r="AH136">
        <v>1410</v>
      </c>
      <c r="AI136">
        <v>6.9907940161104701E-2</v>
      </c>
      <c r="AJ136">
        <v>3.30693644040708</v>
      </c>
      <c r="AK136" s="2">
        <v>8.8799175547763502E-5</v>
      </c>
      <c r="AL136">
        <v>11.12</v>
      </c>
      <c r="AM136">
        <v>0</v>
      </c>
      <c r="AN136">
        <v>0</v>
      </c>
      <c r="AO136">
        <v>0.30959752321981399</v>
      </c>
      <c r="AP136">
        <v>0</v>
      </c>
      <c r="AQ136" s="4">
        <v>9.5427131842125406E-6</v>
      </c>
      <c r="AR136" t="s">
        <v>70</v>
      </c>
      <c r="AS136" t="s">
        <v>86</v>
      </c>
    </row>
    <row r="137" spans="1:45">
      <c r="A137" s="1">
        <v>11364</v>
      </c>
      <c r="B137" s="5">
        <v>76988</v>
      </c>
      <c r="C137">
        <v>36806</v>
      </c>
      <c r="D137">
        <v>1753</v>
      </c>
      <c r="E137">
        <v>13554</v>
      </c>
      <c r="F137">
        <v>18299</v>
      </c>
      <c r="G137" s="3">
        <v>17937</v>
      </c>
      <c r="H137">
        <v>59.66</v>
      </c>
      <c r="I137">
        <v>14.75</v>
      </c>
      <c r="J137">
        <v>0</v>
      </c>
      <c r="K137">
        <v>0</v>
      </c>
      <c r="L137">
        <v>2.16</v>
      </c>
      <c r="M137">
        <v>2.7</v>
      </c>
      <c r="N137">
        <v>4.5599999999999996</v>
      </c>
      <c r="O137">
        <v>9.58</v>
      </c>
      <c r="P137">
        <v>34.020000000000003</v>
      </c>
      <c r="Q137">
        <v>2.09</v>
      </c>
      <c r="R137">
        <v>0.86</v>
      </c>
      <c r="S137">
        <v>51.9</v>
      </c>
      <c r="T137">
        <v>969</v>
      </c>
      <c r="U137" s="3">
        <v>8</v>
      </c>
      <c r="V137">
        <v>6.7</v>
      </c>
      <c r="W137">
        <v>13.89</v>
      </c>
      <c r="X137">
        <v>25.71</v>
      </c>
      <c r="Y137">
        <v>463</v>
      </c>
      <c r="Z137">
        <v>2251</v>
      </c>
      <c r="AA137">
        <v>20.6</v>
      </c>
      <c r="AB137">
        <v>232669554.110293</v>
      </c>
      <c r="AC137">
        <v>14.35</v>
      </c>
      <c r="AD137" s="3">
        <v>7.08</v>
      </c>
      <c r="AE137">
        <v>3</v>
      </c>
      <c r="AF137">
        <v>5.3415398519008001E-4</v>
      </c>
      <c r="AG137" s="3">
        <v>2.72</v>
      </c>
      <c r="AH137">
        <v>1258</v>
      </c>
      <c r="AI137">
        <v>6.11585067652013E-2</v>
      </c>
      <c r="AJ137">
        <v>3.3766605868720201</v>
      </c>
      <c r="AK137">
        <v>1.5819001390509699E-4</v>
      </c>
      <c r="AL137">
        <v>15.67</v>
      </c>
      <c r="AM137">
        <v>8.1508449709286501E-2</v>
      </c>
      <c r="AN137">
        <v>0</v>
      </c>
      <c r="AO137">
        <v>0.37037037037037002</v>
      </c>
      <c r="AP137">
        <v>12.2686666666667</v>
      </c>
      <c r="AQ137" s="4">
        <v>1.2989037252558799E-5</v>
      </c>
      <c r="AR137" t="s">
        <v>70</v>
      </c>
      <c r="AS137" t="s">
        <v>86</v>
      </c>
    </row>
    <row r="138" spans="1:45">
      <c r="A138" s="1">
        <v>11365</v>
      </c>
      <c r="B138" s="5">
        <v>66483</v>
      </c>
      <c r="C138">
        <v>44983</v>
      </c>
      <c r="D138">
        <v>1557</v>
      </c>
      <c r="E138">
        <v>15571</v>
      </c>
      <c r="F138">
        <v>21162</v>
      </c>
      <c r="G138" s="3">
        <v>20475</v>
      </c>
      <c r="H138">
        <v>56.83</v>
      </c>
      <c r="I138">
        <v>13.8</v>
      </c>
      <c r="J138">
        <v>0</v>
      </c>
      <c r="K138">
        <v>0.03</v>
      </c>
      <c r="L138">
        <v>2.57</v>
      </c>
      <c r="M138">
        <v>2.0699999999999998</v>
      </c>
      <c r="N138">
        <v>9.9700000000000006</v>
      </c>
      <c r="O138">
        <v>19.71</v>
      </c>
      <c r="P138">
        <v>25.32</v>
      </c>
      <c r="Q138">
        <v>7.44</v>
      </c>
      <c r="R138">
        <v>0.23</v>
      </c>
      <c r="S138">
        <v>44.62</v>
      </c>
      <c r="T138">
        <v>878</v>
      </c>
      <c r="U138" s="3">
        <v>8.59</v>
      </c>
      <c r="V138">
        <v>9.74</v>
      </c>
      <c r="W138">
        <v>20.65</v>
      </c>
      <c r="X138">
        <v>25.25</v>
      </c>
      <c r="Y138">
        <v>827</v>
      </c>
      <c r="Z138">
        <v>3386</v>
      </c>
      <c r="AA138">
        <v>24.4</v>
      </c>
      <c r="AB138">
        <v>235843443.46754</v>
      </c>
      <c r="AC138">
        <v>13.86</v>
      </c>
      <c r="AD138" s="3">
        <v>7.7</v>
      </c>
      <c r="AE138">
        <v>5</v>
      </c>
      <c r="AF138">
        <v>6.4104780298733304E-4</v>
      </c>
      <c r="AG138" s="3">
        <v>2.89</v>
      </c>
      <c r="AH138">
        <v>1838</v>
      </c>
      <c r="AI138">
        <v>7.5272880866104994E-2</v>
      </c>
      <c r="AJ138">
        <v>3.36097906506533</v>
      </c>
      <c r="AK138">
        <v>1.90732459374861E-4</v>
      </c>
      <c r="AL138">
        <v>22.8</v>
      </c>
      <c r="AM138">
        <v>0.111153102283085</v>
      </c>
      <c r="AN138">
        <v>0</v>
      </c>
      <c r="AO138">
        <v>0.48309178743961401</v>
      </c>
      <c r="AP138">
        <v>8.9966000000000008</v>
      </c>
      <c r="AQ138" s="4">
        <v>1.50414391648993E-5</v>
      </c>
      <c r="AR138" t="s">
        <v>70</v>
      </c>
      <c r="AS138" t="s">
        <v>87</v>
      </c>
    </row>
    <row r="139" spans="1:45">
      <c r="A139" s="1">
        <v>11366</v>
      </c>
      <c r="B139" s="5">
        <v>78990</v>
      </c>
      <c r="C139">
        <v>14650</v>
      </c>
      <c r="D139">
        <v>1746</v>
      </c>
      <c r="E139">
        <v>4633</v>
      </c>
      <c r="F139">
        <v>6681</v>
      </c>
      <c r="G139" s="3">
        <v>6584</v>
      </c>
      <c r="H139">
        <v>53.25</v>
      </c>
      <c r="I139">
        <v>15.36</v>
      </c>
      <c r="J139">
        <v>0.17</v>
      </c>
      <c r="K139">
        <v>0.09</v>
      </c>
      <c r="L139">
        <v>3.02</v>
      </c>
      <c r="M139">
        <v>4.78</v>
      </c>
      <c r="N139">
        <v>9.19</v>
      </c>
      <c r="O139">
        <v>8.86</v>
      </c>
      <c r="P139">
        <v>38.96</v>
      </c>
      <c r="Q139">
        <v>4.87</v>
      </c>
      <c r="R139">
        <v>0</v>
      </c>
      <c r="S139">
        <v>45.15</v>
      </c>
      <c r="T139">
        <v>440</v>
      </c>
      <c r="U139" s="3">
        <v>5.0999999999999996</v>
      </c>
      <c r="V139">
        <v>8.61</v>
      </c>
      <c r="W139">
        <v>19.059999999999999</v>
      </c>
      <c r="X139">
        <v>24.67</v>
      </c>
      <c r="Y139">
        <v>389</v>
      </c>
      <c r="Z139">
        <v>1322</v>
      </c>
      <c r="AA139">
        <v>29.4</v>
      </c>
      <c r="AB139">
        <v>98403662.847109199</v>
      </c>
      <c r="AC139">
        <v>12.27</v>
      </c>
      <c r="AD139" s="3">
        <v>8.3800000000000008</v>
      </c>
      <c r="AE139">
        <v>2</v>
      </c>
      <c r="AF139">
        <v>4.7971719672483402E-4</v>
      </c>
      <c r="AG139" s="3">
        <v>3.16</v>
      </c>
      <c r="AH139">
        <v>2655</v>
      </c>
      <c r="AI139">
        <v>9.0238907849829395E-2</v>
      </c>
      <c r="AJ139">
        <v>3.2222477330014301</v>
      </c>
      <c r="AK139">
        <v>1.4887657203128599E-4</v>
      </c>
      <c r="AL139">
        <v>22.46</v>
      </c>
      <c r="AM139">
        <v>0.136518771331058</v>
      </c>
      <c r="AN139">
        <v>0</v>
      </c>
      <c r="AO139">
        <v>0.209205020920502</v>
      </c>
      <c r="AP139">
        <v>7.3250000000000002</v>
      </c>
      <c r="AQ139" s="4">
        <v>1.2659830358273199E-5</v>
      </c>
      <c r="AR139" t="s">
        <v>70</v>
      </c>
      <c r="AS139" t="s">
        <v>87</v>
      </c>
    </row>
    <row r="140" spans="1:45">
      <c r="A140" s="1">
        <v>11367</v>
      </c>
      <c r="B140" s="5">
        <v>57933</v>
      </c>
      <c r="C140">
        <v>41824</v>
      </c>
      <c r="D140">
        <v>1366</v>
      </c>
      <c r="E140">
        <v>14580</v>
      </c>
      <c r="F140">
        <v>18523</v>
      </c>
      <c r="G140" s="3">
        <v>17751</v>
      </c>
      <c r="H140">
        <v>46.89</v>
      </c>
      <c r="I140">
        <v>17.149999999999999</v>
      </c>
      <c r="J140">
        <v>0.21</v>
      </c>
      <c r="K140">
        <v>0</v>
      </c>
      <c r="L140">
        <v>7.24</v>
      </c>
      <c r="M140">
        <v>2.74</v>
      </c>
      <c r="N140">
        <v>6.46</v>
      </c>
      <c r="O140">
        <v>17.850000000000001</v>
      </c>
      <c r="P140">
        <v>46.4</v>
      </c>
      <c r="Q140">
        <v>7.35</v>
      </c>
      <c r="R140">
        <v>0.16</v>
      </c>
      <c r="S140">
        <v>25.48</v>
      </c>
      <c r="T140">
        <v>1241</v>
      </c>
      <c r="U140" s="3">
        <v>6.27</v>
      </c>
      <c r="V140">
        <v>14.84</v>
      </c>
      <c r="W140">
        <v>23.13</v>
      </c>
      <c r="X140">
        <v>26.77</v>
      </c>
      <c r="Y140">
        <v>1030</v>
      </c>
      <c r="Z140">
        <v>3862</v>
      </c>
      <c r="AA140">
        <v>26.7</v>
      </c>
      <c r="AB140">
        <v>189584600.788086</v>
      </c>
      <c r="AC140">
        <v>11.99</v>
      </c>
      <c r="AD140" s="3">
        <v>8.06</v>
      </c>
      <c r="AE140">
        <v>5</v>
      </c>
      <c r="AF140">
        <v>5.8478340013795702E-4</v>
      </c>
      <c r="AG140" s="3">
        <v>2.87</v>
      </c>
      <c r="AH140">
        <v>2463</v>
      </c>
      <c r="AI140">
        <v>9.2339326702371799E-2</v>
      </c>
      <c r="AJ140">
        <v>2.6507729404804499</v>
      </c>
      <c r="AK140">
        <v>2.20608635016459E-4</v>
      </c>
      <c r="AL140">
        <v>23.39</v>
      </c>
      <c r="AM140">
        <v>0.119548584544759</v>
      </c>
      <c r="AN140">
        <v>0</v>
      </c>
      <c r="AO140">
        <v>0.36496350364963498</v>
      </c>
      <c r="AP140">
        <v>8.3648000000000007</v>
      </c>
      <c r="AQ140" s="4">
        <v>1.72613191100064E-5</v>
      </c>
      <c r="AR140" t="s">
        <v>70</v>
      </c>
      <c r="AS140" t="s">
        <v>87</v>
      </c>
    </row>
    <row r="141" spans="1:45">
      <c r="A141" s="1">
        <v>11368</v>
      </c>
      <c r="B141" s="5">
        <v>50797</v>
      </c>
      <c r="C141">
        <v>112425</v>
      </c>
      <c r="D141">
        <v>1572</v>
      </c>
      <c r="E141">
        <v>28502</v>
      </c>
      <c r="F141">
        <v>54370</v>
      </c>
      <c r="G141" s="3">
        <v>52414</v>
      </c>
      <c r="H141">
        <v>21.09</v>
      </c>
      <c r="I141">
        <v>9.74</v>
      </c>
      <c r="J141">
        <v>0.56000000000000005</v>
      </c>
      <c r="K141">
        <v>0.81</v>
      </c>
      <c r="L141">
        <v>9.83</v>
      </c>
      <c r="M141">
        <v>1.58</v>
      </c>
      <c r="N141">
        <v>5.0599999999999996</v>
      </c>
      <c r="O141">
        <v>75.489999999999995</v>
      </c>
      <c r="P141">
        <v>3.92</v>
      </c>
      <c r="Q141">
        <v>8.26</v>
      </c>
      <c r="R141">
        <v>0.19</v>
      </c>
      <c r="S141">
        <v>11.22</v>
      </c>
      <c r="T141">
        <v>1391</v>
      </c>
      <c r="U141" s="3">
        <v>23.74</v>
      </c>
      <c r="V141">
        <v>30.24</v>
      </c>
      <c r="W141">
        <v>36.75</v>
      </c>
      <c r="X141">
        <v>20.47</v>
      </c>
      <c r="Y141">
        <v>4524</v>
      </c>
      <c r="Z141">
        <v>13087</v>
      </c>
      <c r="AA141">
        <v>34.6</v>
      </c>
      <c r="AB141">
        <v>317833647.92014903</v>
      </c>
      <c r="AC141">
        <v>4.99</v>
      </c>
      <c r="AD141" s="3">
        <v>11.17</v>
      </c>
      <c r="AE141">
        <v>15</v>
      </c>
      <c r="AF141">
        <v>1.5126039159225101E-3</v>
      </c>
      <c r="AG141" s="3">
        <v>3.94</v>
      </c>
      <c r="AH141">
        <v>4024</v>
      </c>
      <c r="AI141">
        <v>0.116406493217701</v>
      </c>
      <c r="AJ141">
        <v>4.2762412315405998</v>
      </c>
      <c r="AK141">
        <v>3.5372277521807598E-4</v>
      </c>
      <c r="AL141">
        <v>54.76</v>
      </c>
      <c r="AM141">
        <v>0.13342228152101401</v>
      </c>
      <c r="AN141">
        <v>0</v>
      </c>
      <c r="AO141">
        <v>0.632911392405063</v>
      </c>
      <c r="AP141">
        <v>7.4950000000000001</v>
      </c>
      <c r="AQ141" s="4">
        <v>1.96862019410595E-5</v>
      </c>
      <c r="AR141" t="s">
        <v>70</v>
      </c>
      <c r="AS141" t="s">
        <v>88</v>
      </c>
    </row>
    <row r="142" spans="1:45">
      <c r="A142" s="1">
        <v>11369</v>
      </c>
      <c r="B142" s="5">
        <v>54121</v>
      </c>
      <c r="C142">
        <v>34118</v>
      </c>
      <c r="D142">
        <v>1503</v>
      </c>
      <c r="E142">
        <v>10294</v>
      </c>
      <c r="F142">
        <v>15418</v>
      </c>
      <c r="G142" s="3">
        <v>14138</v>
      </c>
      <c r="H142">
        <v>35.01</v>
      </c>
      <c r="I142">
        <v>18.22</v>
      </c>
      <c r="J142">
        <v>0.85</v>
      </c>
      <c r="K142">
        <v>1.29</v>
      </c>
      <c r="L142">
        <v>6.01</v>
      </c>
      <c r="M142">
        <v>1.72</v>
      </c>
      <c r="N142">
        <v>7.27</v>
      </c>
      <c r="O142">
        <v>63.61</v>
      </c>
      <c r="P142">
        <v>8.0500000000000007</v>
      </c>
      <c r="Q142">
        <v>14.84</v>
      </c>
      <c r="R142">
        <v>0.15</v>
      </c>
      <c r="S142">
        <v>12.3</v>
      </c>
      <c r="T142">
        <v>655</v>
      </c>
      <c r="U142" s="3">
        <v>13.91</v>
      </c>
      <c r="V142">
        <v>16.52</v>
      </c>
      <c r="W142">
        <v>28.16</v>
      </c>
      <c r="X142">
        <v>23.85</v>
      </c>
      <c r="Y142">
        <v>1605</v>
      </c>
      <c r="Z142">
        <v>4658</v>
      </c>
      <c r="AA142">
        <v>34.5</v>
      </c>
      <c r="AB142">
        <v>150261283.474197</v>
      </c>
      <c r="AC142">
        <v>5.94</v>
      </c>
      <c r="AD142" s="3">
        <v>11.66</v>
      </c>
      <c r="AE142">
        <v>1</v>
      </c>
      <c r="AF142">
        <v>5.6025731834698298E-4</v>
      </c>
      <c r="AG142" s="3">
        <v>3.31</v>
      </c>
      <c r="AH142">
        <v>4704</v>
      </c>
      <c r="AI142">
        <v>0.13652617386716701</v>
      </c>
      <c r="AJ142">
        <v>2.4674653769455799</v>
      </c>
      <c r="AK142">
        <v>2.2705782362000701E-4</v>
      </c>
      <c r="AL142">
        <v>35.53</v>
      </c>
      <c r="AM142">
        <v>2.93100416202591E-2</v>
      </c>
      <c r="AN142">
        <v>0</v>
      </c>
      <c r="AO142">
        <v>0.581395348837209</v>
      </c>
      <c r="AP142">
        <v>34.118000000000002</v>
      </c>
      <c r="AQ142" s="4">
        <v>1.84771160917204E-5</v>
      </c>
      <c r="AR142" t="s">
        <v>70</v>
      </c>
      <c r="AS142" t="s">
        <v>88</v>
      </c>
    </row>
    <row r="143" spans="1:45">
      <c r="A143" s="1">
        <v>11370</v>
      </c>
      <c r="B143" s="5">
        <v>65098</v>
      </c>
      <c r="C143">
        <v>32514</v>
      </c>
      <c r="D143">
        <v>1628</v>
      </c>
      <c r="E143">
        <v>7993</v>
      </c>
      <c r="F143">
        <v>12290</v>
      </c>
      <c r="G143" s="3">
        <v>11351</v>
      </c>
      <c r="H143">
        <v>38.6</v>
      </c>
      <c r="I143">
        <v>11.45</v>
      </c>
      <c r="J143">
        <v>0.74</v>
      </c>
      <c r="K143">
        <v>0.89</v>
      </c>
      <c r="L143">
        <v>3.44</v>
      </c>
      <c r="M143">
        <v>2.87</v>
      </c>
      <c r="N143">
        <v>5.65</v>
      </c>
      <c r="O143">
        <v>37.380000000000003</v>
      </c>
      <c r="P143">
        <v>25.33</v>
      </c>
      <c r="Q143">
        <v>13.79</v>
      </c>
      <c r="R143">
        <v>0.08</v>
      </c>
      <c r="S143">
        <v>21.95</v>
      </c>
      <c r="T143">
        <v>492</v>
      </c>
      <c r="U143" s="3">
        <v>6</v>
      </c>
      <c r="V143">
        <v>11.03</v>
      </c>
      <c r="W143">
        <v>16.84</v>
      </c>
      <c r="X143">
        <v>25.99</v>
      </c>
      <c r="Y143">
        <v>1327</v>
      </c>
      <c r="Z143">
        <v>4014</v>
      </c>
      <c r="AA143">
        <v>33.1</v>
      </c>
      <c r="AB143">
        <v>96494949.122673407</v>
      </c>
      <c r="AC143">
        <v>9.76</v>
      </c>
      <c r="AD143" s="3">
        <v>10.17</v>
      </c>
      <c r="AE143">
        <v>2</v>
      </c>
      <c r="AF143">
        <v>7.9541112803492001E-4</v>
      </c>
      <c r="AG143" s="3">
        <v>4.07</v>
      </c>
      <c r="AH143">
        <v>4081</v>
      </c>
      <c r="AI143">
        <v>0.123454511902565</v>
      </c>
      <c r="AJ143">
        <v>2.3606186975253101</v>
      </c>
      <c r="AK143">
        <v>3.3695027869971899E-4</v>
      </c>
      <c r="AL143">
        <v>40.85</v>
      </c>
      <c r="AM143">
        <v>6.1511964077013002E-2</v>
      </c>
      <c r="AN143">
        <v>0</v>
      </c>
      <c r="AO143">
        <v>0.348432055749129</v>
      </c>
      <c r="AP143">
        <v>16.257000000000001</v>
      </c>
      <c r="AQ143" s="4">
        <v>1.5361455037021098E-5</v>
      </c>
      <c r="AR143" t="s">
        <v>70</v>
      </c>
      <c r="AS143" t="s">
        <v>88</v>
      </c>
    </row>
    <row r="144" spans="1:45">
      <c r="A144" s="1">
        <v>11372</v>
      </c>
      <c r="B144" s="5">
        <v>56383</v>
      </c>
      <c r="C144">
        <v>61844</v>
      </c>
      <c r="D144">
        <v>1441</v>
      </c>
      <c r="E144">
        <v>23814</v>
      </c>
      <c r="F144">
        <v>32666</v>
      </c>
      <c r="G144" s="3">
        <v>31987</v>
      </c>
      <c r="H144">
        <v>22.22</v>
      </c>
      <c r="I144">
        <v>4.41</v>
      </c>
      <c r="J144">
        <v>0.27</v>
      </c>
      <c r="K144">
        <v>0.76</v>
      </c>
      <c r="L144">
        <v>9.02</v>
      </c>
      <c r="M144">
        <v>2.5</v>
      </c>
      <c r="N144">
        <v>4.97</v>
      </c>
      <c r="O144">
        <v>57.56</v>
      </c>
      <c r="P144">
        <v>17.82</v>
      </c>
      <c r="Q144">
        <v>2.37</v>
      </c>
      <c r="R144">
        <v>0.06</v>
      </c>
      <c r="S144">
        <v>20.2</v>
      </c>
      <c r="T144">
        <v>1251</v>
      </c>
      <c r="U144" s="3">
        <v>13.09</v>
      </c>
      <c r="V144">
        <v>13.1</v>
      </c>
      <c r="W144">
        <v>24.73</v>
      </c>
      <c r="X144">
        <v>21.86</v>
      </c>
      <c r="Y144">
        <v>2506</v>
      </c>
      <c r="Z144">
        <v>7976</v>
      </c>
      <c r="AA144">
        <v>31.4</v>
      </c>
      <c r="AB144">
        <v>271680010.819516</v>
      </c>
      <c r="AC144">
        <v>8.3800000000000008</v>
      </c>
      <c r="AD144" s="3">
        <v>8.8800000000000008</v>
      </c>
      <c r="AE144">
        <v>12</v>
      </c>
      <c r="AF144">
        <v>2.9997070333321199E-3</v>
      </c>
      <c r="AG144" s="3">
        <v>2.6</v>
      </c>
      <c r="AH144">
        <v>4052</v>
      </c>
      <c r="AI144">
        <v>0.128969665610245</v>
      </c>
      <c r="AJ144">
        <v>13.1776799571672</v>
      </c>
      <c r="AK144">
        <v>2.27635444409212E-4</v>
      </c>
      <c r="AL144">
        <v>60.02</v>
      </c>
      <c r="AM144">
        <v>0.194036608240088</v>
      </c>
      <c r="AN144">
        <v>0</v>
      </c>
      <c r="AO144">
        <v>0.4</v>
      </c>
      <c r="AP144">
        <v>5.1536666666666697</v>
      </c>
      <c r="AQ144" s="4">
        <v>1.7735842363833101E-5</v>
      </c>
      <c r="AR144" t="s">
        <v>70</v>
      </c>
      <c r="AS144" t="s">
        <v>88</v>
      </c>
    </row>
    <row r="145" spans="1:45">
      <c r="A145" s="1">
        <v>11373</v>
      </c>
      <c r="B145" s="5">
        <v>51183</v>
      </c>
      <c r="C145">
        <v>93967</v>
      </c>
      <c r="D145">
        <v>1485</v>
      </c>
      <c r="E145">
        <v>30285</v>
      </c>
      <c r="F145">
        <v>48550</v>
      </c>
      <c r="G145" s="3">
        <v>46018</v>
      </c>
      <c r="H145">
        <v>19.190000000000001</v>
      </c>
      <c r="I145">
        <v>6.09</v>
      </c>
      <c r="J145">
        <v>0.62</v>
      </c>
      <c r="K145">
        <v>0.76</v>
      </c>
      <c r="L145">
        <v>6.81</v>
      </c>
      <c r="M145">
        <v>1.82</v>
      </c>
      <c r="N145">
        <v>4.8499999999999996</v>
      </c>
      <c r="O145">
        <v>41.39</v>
      </c>
      <c r="P145">
        <v>6.54</v>
      </c>
      <c r="Q145">
        <v>1.75</v>
      </c>
      <c r="R145">
        <v>0.46</v>
      </c>
      <c r="S145">
        <v>48.26</v>
      </c>
      <c r="T145">
        <v>2037</v>
      </c>
      <c r="U145" s="3">
        <v>16.62</v>
      </c>
      <c r="V145">
        <v>15.89</v>
      </c>
      <c r="W145">
        <v>30.48</v>
      </c>
      <c r="X145">
        <v>20.37</v>
      </c>
      <c r="Y145">
        <v>3212</v>
      </c>
      <c r="Z145">
        <v>10512</v>
      </c>
      <c r="AA145">
        <v>30.6</v>
      </c>
      <c r="AB145">
        <v>334873374.65954202</v>
      </c>
      <c r="AC145">
        <v>4.3600000000000003</v>
      </c>
      <c r="AD145" s="3">
        <v>11.8</v>
      </c>
      <c r="AE145">
        <v>12</v>
      </c>
      <c r="AF145">
        <v>2.2080021850919701E-3</v>
      </c>
      <c r="AG145" s="3">
        <v>3.1</v>
      </c>
      <c r="AH145">
        <v>3418</v>
      </c>
      <c r="AI145">
        <v>0.111869060414826</v>
      </c>
      <c r="AJ145">
        <v>7.8687320333456396</v>
      </c>
      <c r="AK145">
        <v>2.8060457208798403E-4</v>
      </c>
      <c r="AL145">
        <v>62.6</v>
      </c>
      <c r="AM145">
        <v>0.12770440686623999</v>
      </c>
      <c r="AN145">
        <v>0</v>
      </c>
      <c r="AO145">
        <v>0.54945054945054905</v>
      </c>
      <c r="AP145">
        <v>7.8305833333333297</v>
      </c>
      <c r="AQ145" s="4">
        <v>1.9537737139284501E-5</v>
      </c>
      <c r="AR145" t="s">
        <v>70</v>
      </c>
      <c r="AS145" t="s">
        <v>88</v>
      </c>
    </row>
    <row r="146" spans="1:45">
      <c r="A146" s="1">
        <v>11374</v>
      </c>
      <c r="B146" s="5">
        <v>63161</v>
      </c>
      <c r="C146">
        <v>42653</v>
      </c>
      <c r="D146">
        <v>1591</v>
      </c>
      <c r="E146">
        <v>19416</v>
      </c>
      <c r="F146">
        <v>22156</v>
      </c>
      <c r="G146" s="3">
        <v>21542</v>
      </c>
      <c r="H146">
        <v>25.97</v>
      </c>
      <c r="I146">
        <v>5.33</v>
      </c>
      <c r="J146">
        <v>0.45</v>
      </c>
      <c r="K146">
        <v>0.28999999999999998</v>
      </c>
      <c r="L146">
        <v>7.3</v>
      </c>
      <c r="M146">
        <v>5.23</v>
      </c>
      <c r="N146">
        <v>4.63</v>
      </c>
      <c r="O146">
        <v>16.29</v>
      </c>
      <c r="P146">
        <v>43.53</v>
      </c>
      <c r="Q146">
        <v>3.88</v>
      </c>
      <c r="R146">
        <v>0</v>
      </c>
      <c r="S146">
        <v>31.84</v>
      </c>
      <c r="T146">
        <v>1866</v>
      </c>
      <c r="U146" s="3">
        <v>7.73</v>
      </c>
      <c r="V146">
        <v>13.38</v>
      </c>
      <c r="W146">
        <v>21.29</v>
      </c>
      <c r="X146">
        <v>23.42</v>
      </c>
      <c r="Y146">
        <v>1069</v>
      </c>
      <c r="Z146">
        <v>4177</v>
      </c>
      <c r="AA146">
        <v>25.6</v>
      </c>
      <c r="AB146">
        <v>215859429.79593799</v>
      </c>
      <c r="AC146">
        <v>6.73</v>
      </c>
      <c r="AD146" s="3">
        <v>11.56</v>
      </c>
      <c r="AE146">
        <v>4</v>
      </c>
      <c r="AF146">
        <v>1.6328140928632601E-3</v>
      </c>
      <c r="AG146" s="3">
        <v>2.2000000000000002</v>
      </c>
      <c r="AH146">
        <v>2506</v>
      </c>
      <c r="AI146">
        <v>9.7929805640869297E-2</v>
      </c>
      <c r="AJ146">
        <v>8.2633887193921804</v>
      </c>
      <c r="AK146">
        <v>1.97596185815564E-4</v>
      </c>
      <c r="AL146">
        <v>53.98</v>
      </c>
      <c r="AM146">
        <v>9.3780038918716196E-2</v>
      </c>
      <c r="AN146">
        <v>0</v>
      </c>
      <c r="AO146">
        <v>0.191204588910134</v>
      </c>
      <c r="AP146">
        <v>10.66325</v>
      </c>
      <c r="AQ146" s="4">
        <v>1.5832554899384099E-5</v>
      </c>
      <c r="AR146" t="s">
        <v>70</v>
      </c>
      <c r="AS146" t="s">
        <v>89</v>
      </c>
    </row>
    <row r="147" spans="1:45">
      <c r="A147" s="1">
        <v>11375</v>
      </c>
      <c r="B147" s="5">
        <v>80542</v>
      </c>
      <c r="C147">
        <v>73488</v>
      </c>
      <c r="D147">
        <v>1731</v>
      </c>
      <c r="E147">
        <v>32857</v>
      </c>
      <c r="F147">
        <v>37540</v>
      </c>
      <c r="G147" s="3">
        <v>36710</v>
      </c>
      <c r="H147">
        <v>27.52</v>
      </c>
      <c r="I147">
        <v>3.8</v>
      </c>
      <c r="J147">
        <v>0.27</v>
      </c>
      <c r="K147">
        <v>0.18</v>
      </c>
      <c r="L147">
        <v>5.0599999999999996</v>
      </c>
      <c r="M147">
        <v>4.3899999999999997</v>
      </c>
      <c r="N147">
        <v>4.66</v>
      </c>
      <c r="O147">
        <v>15.74</v>
      </c>
      <c r="P147">
        <v>49.97</v>
      </c>
      <c r="Q147">
        <v>2.48</v>
      </c>
      <c r="R147">
        <v>0.11</v>
      </c>
      <c r="S147">
        <v>27.94</v>
      </c>
      <c r="T147">
        <v>2408</v>
      </c>
      <c r="U147" s="3">
        <v>4.18</v>
      </c>
      <c r="V147">
        <v>7.31</v>
      </c>
      <c r="W147">
        <v>14.04</v>
      </c>
      <c r="X147">
        <v>21.02</v>
      </c>
      <c r="Y147">
        <v>1496</v>
      </c>
      <c r="Z147">
        <v>6019</v>
      </c>
      <c r="AA147">
        <v>24.9</v>
      </c>
      <c r="AB147">
        <v>476904454.824871</v>
      </c>
      <c r="AC147">
        <v>6.65</v>
      </c>
      <c r="AD147" s="3">
        <v>10.97</v>
      </c>
      <c r="AE147">
        <v>11</v>
      </c>
      <c r="AF147">
        <v>1.33003199873731E-3</v>
      </c>
      <c r="AG147" s="3">
        <v>2.2400000000000002</v>
      </c>
      <c r="AH147">
        <v>2036</v>
      </c>
      <c r="AI147">
        <v>8.1904528630524706E-2</v>
      </c>
      <c r="AJ147">
        <v>8.6313164769411106</v>
      </c>
      <c r="AK147">
        <v>1.54093758732001E-4</v>
      </c>
      <c r="AL147">
        <v>55.43</v>
      </c>
      <c r="AM147">
        <v>0.149684302198998</v>
      </c>
      <c r="AN147">
        <v>0</v>
      </c>
      <c r="AO147">
        <v>0.22779043280182201</v>
      </c>
      <c r="AP147">
        <v>6.6807272727272702</v>
      </c>
      <c r="AQ147" s="4">
        <v>1.2415882396761899E-5</v>
      </c>
      <c r="AR147" t="s">
        <v>70</v>
      </c>
      <c r="AS147" t="s">
        <v>89</v>
      </c>
    </row>
    <row r="148" spans="1:45">
      <c r="A148" s="1">
        <v>11377</v>
      </c>
      <c r="B148" s="5">
        <v>57010</v>
      </c>
      <c r="C148">
        <v>86421</v>
      </c>
      <c r="D148">
        <v>1490</v>
      </c>
      <c r="E148">
        <v>31400</v>
      </c>
      <c r="F148">
        <v>45313</v>
      </c>
      <c r="G148" s="3">
        <v>44507</v>
      </c>
      <c r="H148">
        <v>24.44</v>
      </c>
      <c r="I148">
        <v>5.09</v>
      </c>
      <c r="J148">
        <v>0.61</v>
      </c>
      <c r="K148">
        <v>0.56000000000000005</v>
      </c>
      <c r="L148">
        <v>5.92</v>
      </c>
      <c r="M148">
        <v>1.95</v>
      </c>
      <c r="N148">
        <v>4.17</v>
      </c>
      <c r="O148">
        <v>38.07</v>
      </c>
      <c r="P148">
        <v>20.95</v>
      </c>
      <c r="Q148">
        <v>1.88</v>
      </c>
      <c r="R148">
        <v>0.24</v>
      </c>
      <c r="S148">
        <v>36.85</v>
      </c>
      <c r="T148">
        <v>1691</v>
      </c>
      <c r="U148" s="3">
        <v>13.18</v>
      </c>
      <c r="V148">
        <v>8.94</v>
      </c>
      <c r="W148">
        <v>23.59</v>
      </c>
      <c r="X148">
        <v>24.58</v>
      </c>
      <c r="Y148">
        <v>2227</v>
      </c>
      <c r="Z148">
        <v>8610</v>
      </c>
      <c r="AA148">
        <v>25.9</v>
      </c>
      <c r="AB148">
        <v>315874390.33656198</v>
      </c>
      <c r="AC148">
        <v>9.61</v>
      </c>
      <c r="AD148" s="3">
        <v>10.97</v>
      </c>
      <c r="AE148">
        <v>11</v>
      </c>
      <c r="AF148">
        <v>1.2182060292689899E-3</v>
      </c>
      <c r="AG148" s="3">
        <v>2.75</v>
      </c>
      <c r="AH148">
        <v>2577</v>
      </c>
      <c r="AI148">
        <v>9.9628562502169601E-2</v>
      </c>
      <c r="AJ148">
        <v>4.4526224737004503</v>
      </c>
      <c r="AK148">
        <v>2.7359293011351401E-4</v>
      </c>
      <c r="AL148">
        <v>59.32</v>
      </c>
      <c r="AM148">
        <v>0.12728387776119199</v>
      </c>
      <c r="AN148">
        <v>0</v>
      </c>
      <c r="AO148">
        <v>0.512820512820513</v>
      </c>
      <c r="AP148">
        <v>7.8564545454545502</v>
      </c>
      <c r="AQ148" s="4">
        <v>1.7540782318891402E-5</v>
      </c>
      <c r="AR148" t="s">
        <v>70</v>
      </c>
      <c r="AS148" t="s">
        <v>88</v>
      </c>
    </row>
    <row r="149" spans="1:45">
      <c r="A149" s="1">
        <v>11378</v>
      </c>
      <c r="B149" s="5">
        <v>73333</v>
      </c>
      <c r="C149">
        <v>37279</v>
      </c>
      <c r="D149">
        <v>1600</v>
      </c>
      <c r="E149">
        <v>12604</v>
      </c>
      <c r="F149">
        <v>17932</v>
      </c>
      <c r="G149" s="3">
        <v>17500</v>
      </c>
      <c r="H149">
        <v>44.35</v>
      </c>
      <c r="I149">
        <v>14.66</v>
      </c>
      <c r="J149">
        <v>0.19</v>
      </c>
      <c r="K149">
        <v>0.69</v>
      </c>
      <c r="L149">
        <v>5.23</v>
      </c>
      <c r="M149">
        <v>2.69</v>
      </c>
      <c r="N149">
        <v>6.05</v>
      </c>
      <c r="O149">
        <v>32.21</v>
      </c>
      <c r="P149">
        <v>54.08</v>
      </c>
      <c r="Q149">
        <v>1.42</v>
      </c>
      <c r="R149">
        <v>0.13</v>
      </c>
      <c r="S149">
        <v>10.28</v>
      </c>
      <c r="T149">
        <v>585</v>
      </c>
      <c r="U149" s="3">
        <v>8.98</v>
      </c>
      <c r="V149">
        <v>7.13</v>
      </c>
      <c r="W149">
        <v>19.260000000000002</v>
      </c>
      <c r="X149">
        <v>24.33</v>
      </c>
      <c r="Y149">
        <v>734</v>
      </c>
      <c r="Z149">
        <v>3174</v>
      </c>
      <c r="AA149">
        <v>23.1</v>
      </c>
      <c r="AB149">
        <v>173173742.808808</v>
      </c>
      <c r="AC149">
        <v>10.19</v>
      </c>
      <c r="AD149" s="3">
        <v>9.34</v>
      </c>
      <c r="AE149">
        <v>5</v>
      </c>
      <c r="AF149">
        <v>5.1987141873873703E-4</v>
      </c>
      <c r="AG149" s="3">
        <v>2.96</v>
      </c>
      <c r="AH149">
        <v>1969</v>
      </c>
      <c r="AI149">
        <v>8.5141768824271005E-2</v>
      </c>
      <c r="AJ149">
        <v>2.4149810714426998</v>
      </c>
      <c r="AK149">
        <v>2.15269355477047E-4</v>
      </c>
      <c r="AL149">
        <v>31.25</v>
      </c>
      <c r="AM149">
        <v>0.13412376941441601</v>
      </c>
      <c r="AN149">
        <v>0</v>
      </c>
      <c r="AO149">
        <v>0.37174721189591098</v>
      </c>
      <c r="AP149">
        <v>7.4558</v>
      </c>
      <c r="AQ149" s="4">
        <v>1.3636425620116501E-5</v>
      </c>
      <c r="AR149" t="s">
        <v>70</v>
      </c>
      <c r="AS149" t="s">
        <v>88</v>
      </c>
    </row>
    <row r="150" spans="1:45">
      <c r="A150" s="1">
        <v>11379</v>
      </c>
      <c r="B150" s="5">
        <v>82819</v>
      </c>
      <c r="C150">
        <v>37851</v>
      </c>
      <c r="D150">
        <v>1518</v>
      </c>
      <c r="E150">
        <v>13504</v>
      </c>
      <c r="F150">
        <v>18800</v>
      </c>
      <c r="G150" s="3">
        <v>18399</v>
      </c>
      <c r="H150">
        <v>47.9</v>
      </c>
      <c r="I150">
        <v>7.87</v>
      </c>
      <c r="J150">
        <v>0.13</v>
      </c>
      <c r="K150">
        <v>0.27</v>
      </c>
      <c r="L150">
        <v>5.83</v>
      </c>
      <c r="M150">
        <v>2.2400000000000002</v>
      </c>
      <c r="N150">
        <v>5.5</v>
      </c>
      <c r="O150">
        <v>20.13</v>
      </c>
      <c r="P150">
        <v>66.180000000000007</v>
      </c>
      <c r="Q150">
        <v>0.86</v>
      </c>
      <c r="R150">
        <v>0</v>
      </c>
      <c r="S150">
        <v>10.97</v>
      </c>
      <c r="T150">
        <v>973</v>
      </c>
      <c r="U150" s="3">
        <v>6.35</v>
      </c>
      <c r="V150">
        <v>5.15</v>
      </c>
      <c r="W150">
        <v>13.74</v>
      </c>
      <c r="X150">
        <v>25.59</v>
      </c>
      <c r="Y150">
        <v>800</v>
      </c>
      <c r="Z150">
        <v>3217</v>
      </c>
      <c r="AA150">
        <v>24.9</v>
      </c>
      <c r="AB150">
        <v>199717013.829063</v>
      </c>
      <c r="AC150">
        <v>13.14</v>
      </c>
      <c r="AD150" s="3">
        <v>8.4</v>
      </c>
      <c r="AE150">
        <v>4</v>
      </c>
      <c r="AF150">
        <v>6.5452807680080902E-4</v>
      </c>
      <c r="AG150" s="3">
        <v>2.8</v>
      </c>
      <c r="AH150">
        <v>2114</v>
      </c>
      <c r="AI150">
        <v>8.4991149507278499E-2</v>
      </c>
      <c r="AJ150">
        <v>3.4535518999745598</v>
      </c>
      <c r="AK150">
        <v>1.8952316216983199E-4</v>
      </c>
      <c r="AL150">
        <v>33.15</v>
      </c>
      <c r="AM150">
        <v>0.10567752503236399</v>
      </c>
      <c r="AN150">
        <v>0</v>
      </c>
      <c r="AO150">
        <v>0.44642857142857101</v>
      </c>
      <c r="AP150">
        <v>9.4627499999999998</v>
      </c>
      <c r="AQ150" s="4">
        <v>1.2074523961892799E-5</v>
      </c>
      <c r="AR150" t="s">
        <v>70</v>
      </c>
      <c r="AS150" t="s">
        <v>89</v>
      </c>
    </row>
    <row r="151" spans="1:45">
      <c r="A151" s="1">
        <v>11385</v>
      </c>
      <c r="B151" s="5">
        <v>72261</v>
      </c>
      <c r="C151">
        <v>106717</v>
      </c>
      <c r="D151">
        <v>1477</v>
      </c>
      <c r="E151">
        <v>35126</v>
      </c>
      <c r="F151">
        <v>55079</v>
      </c>
      <c r="G151" s="3">
        <v>54314</v>
      </c>
      <c r="H151">
        <v>30.26</v>
      </c>
      <c r="I151">
        <v>8.25</v>
      </c>
      <c r="J151">
        <v>0.21</v>
      </c>
      <c r="K151">
        <v>0.91</v>
      </c>
      <c r="L151">
        <v>7.06</v>
      </c>
      <c r="M151">
        <v>2.2400000000000002</v>
      </c>
      <c r="N151">
        <v>4.9400000000000004</v>
      </c>
      <c r="O151">
        <v>44.27</v>
      </c>
      <c r="P151">
        <v>46.13</v>
      </c>
      <c r="Q151">
        <v>1.6</v>
      </c>
      <c r="R151">
        <v>0.03</v>
      </c>
      <c r="S151">
        <v>6.65</v>
      </c>
      <c r="T151">
        <v>1586</v>
      </c>
      <c r="U151" s="3">
        <v>12.3</v>
      </c>
      <c r="V151">
        <v>8.27</v>
      </c>
      <c r="W151">
        <v>20.170000000000002</v>
      </c>
      <c r="X151">
        <v>23.62</v>
      </c>
      <c r="Y151">
        <v>2152</v>
      </c>
      <c r="Z151">
        <v>7901</v>
      </c>
      <c r="AA151">
        <v>27.2</v>
      </c>
      <c r="AB151">
        <v>462555330.58918798</v>
      </c>
      <c r="AC151">
        <v>8.4700000000000006</v>
      </c>
      <c r="AD151" s="3">
        <v>11.08</v>
      </c>
      <c r="AE151">
        <v>16</v>
      </c>
      <c r="AF151">
        <v>1.0498703414996099E-3</v>
      </c>
      <c r="AG151" s="3">
        <v>3.04</v>
      </c>
      <c r="AH151">
        <v>2017</v>
      </c>
      <c r="AI151">
        <v>7.4036938819494594E-2</v>
      </c>
      <c r="AJ151">
        <v>4.5505694771042604</v>
      </c>
      <c r="AK151">
        <v>2.30711858544722E-4</v>
      </c>
      <c r="AL151">
        <v>49.95</v>
      </c>
      <c r="AM151">
        <v>0.14992925213414901</v>
      </c>
      <c r="AN151">
        <v>0</v>
      </c>
      <c r="AO151">
        <v>0.44642857142857101</v>
      </c>
      <c r="AP151">
        <v>6.6698124999999999</v>
      </c>
      <c r="AQ151" s="4">
        <v>1.3838723516142901E-5</v>
      </c>
      <c r="AR151" t="s">
        <v>70</v>
      </c>
      <c r="AS151" t="s">
        <v>89</v>
      </c>
    </row>
    <row r="152" spans="1:45">
      <c r="A152" s="1">
        <v>11411</v>
      </c>
      <c r="B152" s="5">
        <v>93882</v>
      </c>
      <c r="C152">
        <v>20759</v>
      </c>
      <c r="D152">
        <v>1531</v>
      </c>
      <c r="E152">
        <v>6270</v>
      </c>
      <c r="F152">
        <v>10587</v>
      </c>
      <c r="G152" s="3">
        <v>10328</v>
      </c>
      <c r="H152">
        <v>58.6</v>
      </c>
      <c r="I152">
        <v>20.18</v>
      </c>
      <c r="J152">
        <v>0.04</v>
      </c>
      <c r="K152">
        <v>0.28000000000000003</v>
      </c>
      <c r="L152">
        <v>0.8</v>
      </c>
      <c r="M152">
        <v>1.83</v>
      </c>
      <c r="N152">
        <v>6.94</v>
      </c>
      <c r="O152">
        <v>6.59</v>
      </c>
      <c r="P152">
        <v>1</v>
      </c>
      <c r="Q152">
        <v>90.51</v>
      </c>
      <c r="R152">
        <v>0.09</v>
      </c>
      <c r="S152">
        <v>0.28000000000000003</v>
      </c>
      <c r="T152">
        <v>543</v>
      </c>
      <c r="U152" s="3">
        <v>6.74</v>
      </c>
      <c r="V152">
        <v>9.06</v>
      </c>
      <c r="W152">
        <v>7.77</v>
      </c>
      <c r="X152">
        <v>32.79</v>
      </c>
      <c r="Y152">
        <v>681</v>
      </c>
      <c r="Z152">
        <v>2117</v>
      </c>
      <c r="AA152">
        <v>32.200000000000003</v>
      </c>
      <c r="AB152">
        <v>120749163.336184</v>
      </c>
      <c r="AC152">
        <v>18.38</v>
      </c>
      <c r="AD152" s="3">
        <v>9.92</v>
      </c>
      <c r="AE152">
        <v>1</v>
      </c>
      <c r="AF152">
        <v>6.1934595825649595E-4</v>
      </c>
      <c r="AG152" s="3">
        <v>3.31</v>
      </c>
      <c r="AH152">
        <v>3281</v>
      </c>
      <c r="AI152">
        <v>0.10197986415530599</v>
      </c>
      <c r="AJ152">
        <v>3.60255822896668</v>
      </c>
      <c r="AK152">
        <v>1.7191837546901801E-4</v>
      </c>
      <c r="AL152">
        <v>15.9</v>
      </c>
      <c r="AM152">
        <v>4.81718772580568E-2</v>
      </c>
      <c r="AN152">
        <v>0</v>
      </c>
      <c r="AO152">
        <v>0.54644808743169404</v>
      </c>
      <c r="AP152">
        <v>20.759</v>
      </c>
      <c r="AQ152" s="4">
        <v>1.06516691165506E-5</v>
      </c>
      <c r="AR152" t="s">
        <v>70</v>
      </c>
      <c r="AS152" t="s">
        <v>71</v>
      </c>
    </row>
    <row r="153" spans="1:45">
      <c r="A153" s="1">
        <v>11412</v>
      </c>
      <c r="B153" s="5">
        <v>78517</v>
      </c>
      <c r="C153">
        <v>37458</v>
      </c>
      <c r="D153">
        <v>1441</v>
      </c>
      <c r="E153">
        <v>11039</v>
      </c>
      <c r="F153">
        <v>19017</v>
      </c>
      <c r="G153" s="3">
        <v>18592</v>
      </c>
      <c r="H153">
        <v>52.32</v>
      </c>
      <c r="I153">
        <v>17.739999999999998</v>
      </c>
      <c r="J153">
        <v>0.59</v>
      </c>
      <c r="K153">
        <v>0.33</v>
      </c>
      <c r="L153">
        <v>2.2200000000000002</v>
      </c>
      <c r="M153">
        <v>2.36</v>
      </c>
      <c r="N153">
        <v>8.82</v>
      </c>
      <c r="O153">
        <v>5.0999999999999996</v>
      </c>
      <c r="P153">
        <v>0.76</v>
      </c>
      <c r="Q153">
        <v>88.27</v>
      </c>
      <c r="R153">
        <v>0.71</v>
      </c>
      <c r="S153">
        <v>2.31</v>
      </c>
      <c r="T153">
        <v>926</v>
      </c>
      <c r="U153" s="3">
        <v>7.48</v>
      </c>
      <c r="V153">
        <v>14.97</v>
      </c>
      <c r="W153">
        <v>13.83</v>
      </c>
      <c r="X153">
        <v>32.54</v>
      </c>
      <c r="Y153">
        <v>1233</v>
      </c>
      <c r="Z153">
        <v>3897</v>
      </c>
      <c r="AA153">
        <v>31.6</v>
      </c>
      <c r="AB153">
        <v>221365983.045858</v>
      </c>
      <c r="AC153">
        <v>16.53</v>
      </c>
      <c r="AD153" s="3">
        <v>11.38</v>
      </c>
      <c r="AE153">
        <v>3</v>
      </c>
      <c r="AF153">
        <v>8.1622958499912403E-4</v>
      </c>
      <c r="AG153" s="3">
        <v>3.39</v>
      </c>
      <c r="AH153">
        <v>3292</v>
      </c>
      <c r="AI153">
        <v>0.10403652090341201</v>
      </c>
      <c r="AJ153">
        <v>4.8236815760169698</v>
      </c>
      <c r="AK153">
        <v>1.69212990562512E-4</v>
      </c>
      <c r="AL153">
        <v>21.73</v>
      </c>
      <c r="AM153">
        <v>8.0089700464520297E-2</v>
      </c>
      <c r="AN153">
        <v>0</v>
      </c>
      <c r="AO153">
        <v>0.42372881355932202</v>
      </c>
      <c r="AP153">
        <v>12.486000000000001</v>
      </c>
      <c r="AQ153" s="4">
        <v>1.2736095367882101E-5</v>
      </c>
      <c r="AR153" t="s">
        <v>70</v>
      </c>
      <c r="AS153" t="s">
        <v>90</v>
      </c>
    </row>
    <row r="154" spans="1:45">
      <c r="A154" s="1">
        <v>11413</v>
      </c>
      <c r="B154" s="5">
        <v>86324</v>
      </c>
      <c r="C154">
        <v>42443</v>
      </c>
      <c r="D154">
        <v>1664</v>
      </c>
      <c r="E154">
        <v>12356</v>
      </c>
      <c r="F154">
        <v>20836</v>
      </c>
      <c r="G154" s="3">
        <v>19886</v>
      </c>
      <c r="H154">
        <v>56.13</v>
      </c>
      <c r="I154">
        <v>14.8</v>
      </c>
      <c r="J154">
        <v>0.76</v>
      </c>
      <c r="K154">
        <v>0.12</v>
      </c>
      <c r="L154">
        <v>2.3199999999999998</v>
      </c>
      <c r="M154">
        <v>2.0699999999999998</v>
      </c>
      <c r="N154">
        <v>7.24</v>
      </c>
      <c r="O154">
        <v>4.9000000000000004</v>
      </c>
      <c r="P154">
        <v>1.49</v>
      </c>
      <c r="Q154">
        <v>90.02</v>
      </c>
      <c r="R154">
        <v>0.16</v>
      </c>
      <c r="S154">
        <v>1.1299999999999999</v>
      </c>
      <c r="T154">
        <v>1160</v>
      </c>
      <c r="U154" s="3">
        <v>5.82</v>
      </c>
      <c r="V154">
        <v>11.85</v>
      </c>
      <c r="W154">
        <v>12.66</v>
      </c>
      <c r="X154">
        <v>31.94</v>
      </c>
      <c r="Y154">
        <v>1312</v>
      </c>
      <c r="Z154">
        <v>4092</v>
      </c>
      <c r="AA154">
        <v>32.1</v>
      </c>
      <c r="AB154">
        <v>241363364.87687001</v>
      </c>
      <c r="AC154">
        <v>18.62</v>
      </c>
      <c r="AD154" s="3">
        <v>9.02</v>
      </c>
      <c r="AE154">
        <v>2</v>
      </c>
      <c r="AF154">
        <v>4.85414208268255E-4</v>
      </c>
      <c r="AG154" s="3">
        <v>3.44</v>
      </c>
      <c r="AH154">
        <v>3091</v>
      </c>
      <c r="AI154">
        <v>9.6411657988360905E-2</v>
      </c>
      <c r="AJ154">
        <v>2.7604365070015802</v>
      </c>
      <c r="AK154">
        <v>1.7584690212473601E-4</v>
      </c>
      <c r="AL154">
        <v>16.02</v>
      </c>
      <c r="AM154">
        <v>4.7122022477204699E-2</v>
      </c>
      <c r="AN154">
        <v>0</v>
      </c>
      <c r="AO154">
        <v>0.48309178743961401</v>
      </c>
      <c r="AP154">
        <v>21.221499999999999</v>
      </c>
      <c r="AQ154" s="4">
        <v>1.1584263935869501E-5</v>
      </c>
      <c r="AR154" t="s">
        <v>70</v>
      </c>
      <c r="AS154" t="s">
        <v>71</v>
      </c>
    </row>
    <row r="155" spans="1:45">
      <c r="A155" s="1">
        <v>11414</v>
      </c>
      <c r="B155" s="5">
        <v>71648</v>
      </c>
      <c r="C155">
        <v>29219</v>
      </c>
      <c r="D155">
        <v>1576</v>
      </c>
      <c r="E155">
        <v>10680</v>
      </c>
      <c r="F155">
        <v>13174</v>
      </c>
      <c r="G155" s="3">
        <v>12835</v>
      </c>
      <c r="H155">
        <v>68.2</v>
      </c>
      <c r="I155">
        <v>8.52</v>
      </c>
      <c r="J155">
        <v>0.53</v>
      </c>
      <c r="K155">
        <v>0</v>
      </c>
      <c r="L155">
        <v>2.52</v>
      </c>
      <c r="M155">
        <v>0.65</v>
      </c>
      <c r="N155">
        <v>6.17</v>
      </c>
      <c r="O155">
        <v>22.29</v>
      </c>
      <c r="P155">
        <v>67.849999999999994</v>
      </c>
      <c r="Q155">
        <v>1.77</v>
      </c>
      <c r="R155">
        <v>0</v>
      </c>
      <c r="S155">
        <v>5.05</v>
      </c>
      <c r="T155">
        <v>1277</v>
      </c>
      <c r="U155" s="3">
        <v>3.72</v>
      </c>
      <c r="V155">
        <v>10.07</v>
      </c>
      <c r="W155">
        <v>17.75</v>
      </c>
      <c r="X155">
        <v>27.12</v>
      </c>
      <c r="Y155">
        <v>797</v>
      </c>
      <c r="Z155">
        <v>2536</v>
      </c>
      <c r="AA155">
        <v>31.4</v>
      </c>
      <c r="AB155">
        <v>201449699.344161</v>
      </c>
      <c r="AC155">
        <v>17.98</v>
      </c>
      <c r="AD155" s="3">
        <v>5.45</v>
      </c>
      <c r="AE155">
        <v>3</v>
      </c>
      <c r="AF155">
        <v>4.5670732199124399E-4</v>
      </c>
      <c r="AG155" s="3">
        <v>2.74</v>
      </c>
      <c r="AH155">
        <v>2728</v>
      </c>
      <c r="AI155">
        <v>8.6792840275163402E-2</v>
      </c>
      <c r="AJ155">
        <v>3.1487577502109301</v>
      </c>
      <c r="AK155">
        <v>1.45043651567241E-4</v>
      </c>
      <c r="AL155">
        <v>18.64</v>
      </c>
      <c r="AM155">
        <v>0.102672918306581</v>
      </c>
      <c r="AN155">
        <v>0</v>
      </c>
      <c r="AO155">
        <v>1.5384615384615401</v>
      </c>
      <c r="AP155">
        <v>9.7396666666666594</v>
      </c>
      <c r="AQ155" s="4">
        <v>1.39571237159446E-5</v>
      </c>
      <c r="AR155" t="s">
        <v>70</v>
      </c>
      <c r="AS155" t="s">
        <v>91</v>
      </c>
    </row>
    <row r="156" spans="1:45">
      <c r="A156" s="1">
        <v>11415</v>
      </c>
      <c r="B156" s="5">
        <v>68294</v>
      </c>
      <c r="C156">
        <v>19372</v>
      </c>
      <c r="D156">
        <v>1540</v>
      </c>
      <c r="E156">
        <v>8379</v>
      </c>
      <c r="F156">
        <v>10344</v>
      </c>
      <c r="G156" s="3">
        <v>9840</v>
      </c>
      <c r="H156">
        <v>32.200000000000003</v>
      </c>
      <c r="I156">
        <v>6.63</v>
      </c>
      <c r="J156">
        <v>1.23</v>
      </c>
      <c r="K156">
        <v>1.26</v>
      </c>
      <c r="L156">
        <v>5.0199999999999996</v>
      </c>
      <c r="M156">
        <v>5.03</v>
      </c>
      <c r="N156">
        <v>4.03</v>
      </c>
      <c r="O156">
        <v>24.95</v>
      </c>
      <c r="P156">
        <v>46.51</v>
      </c>
      <c r="Q156">
        <v>4.99</v>
      </c>
      <c r="R156">
        <v>0.34</v>
      </c>
      <c r="S156">
        <v>18.95</v>
      </c>
      <c r="T156">
        <v>685</v>
      </c>
      <c r="U156" s="3">
        <v>5.97</v>
      </c>
      <c r="V156">
        <v>7.32</v>
      </c>
      <c r="W156">
        <v>17.72</v>
      </c>
      <c r="X156">
        <v>24.22</v>
      </c>
      <c r="Y156">
        <v>534</v>
      </c>
      <c r="Z156">
        <v>2004</v>
      </c>
      <c r="AA156">
        <v>26.6</v>
      </c>
      <c r="AB156">
        <v>105416534.31182601</v>
      </c>
      <c r="AC156">
        <v>8</v>
      </c>
      <c r="AD156" s="3">
        <v>9.1300000000000008</v>
      </c>
      <c r="AE156">
        <v>2</v>
      </c>
      <c r="AF156">
        <v>1.14302963746256E-3</v>
      </c>
      <c r="AG156" s="3">
        <v>2.31</v>
      </c>
      <c r="AH156">
        <v>2757</v>
      </c>
      <c r="AI156">
        <v>0.10344827586206901</v>
      </c>
      <c r="AJ156">
        <v>6.2200197706486904</v>
      </c>
      <c r="AK156">
        <v>1.83766238630999E-4</v>
      </c>
      <c r="AL156">
        <v>42.54</v>
      </c>
      <c r="AM156">
        <v>0.103241792277514</v>
      </c>
      <c r="AN156">
        <v>0</v>
      </c>
      <c r="AO156">
        <v>0.198807157057654</v>
      </c>
      <c r="AP156">
        <v>9.6859999999999999</v>
      </c>
      <c r="AQ156" s="4">
        <v>1.4642574750344101E-5</v>
      </c>
      <c r="AR156" t="s">
        <v>70</v>
      </c>
      <c r="AS156" t="s">
        <v>91</v>
      </c>
    </row>
    <row r="157" spans="1:45">
      <c r="A157" s="1">
        <v>11416</v>
      </c>
      <c r="B157" s="5">
        <v>67461</v>
      </c>
      <c r="C157">
        <v>27125</v>
      </c>
      <c r="D157">
        <v>1489</v>
      </c>
      <c r="E157">
        <v>7217</v>
      </c>
      <c r="F157">
        <v>12683</v>
      </c>
      <c r="G157" s="3">
        <v>12189</v>
      </c>
      <c r="H157">
        <v>34.07</v>
      </c>
      <c r="I157">
        <v>9.68</v>
      </c>
      <c r="J157">
        <v>1.1499999999999999</v>
      </c>
      <c r="K157">
        <v>0.49</v>
      </c>
      <c r="L157">
        <v>5.55</v>
      </c>
      <c r="M157">
        <v>3.36</v>
      </c>
      <c r="N157">
        <v>7.89</v>
      </c>
      <c r="O157">
        <v>45.14</v>
      </c>
      <c r="P157">
        <v>12.71</v>
      </c>
      <c r="Q157">
        <v>4.7699999999999996</v>
      </c>
      <c r="R157">
        <v>0</v>
      </c>
      <c r="S157">
        <v>33.1</v>
      </c>
      <c r="T157">
        <v>488</v>
      </c>
      <c r="U157" s="3">
        <v>9.08</v>
      </c>
      <c r="V157">
        <v>19.07</v>
      </c>
      <c r="W157">
        <v>26.26</v>
      </c>
      <c r="X157">
        <v>26.8</v>
      </c>
      <c r="Y157">
        <v>708</v>
      </c>
      <c r="Z157">
        <v>2275</v>
      </c>
      <c r="AA157">
        <v>31.1</v>
      </c>
      <c r="AB157">
        <v>97863005.815695003</v>
      </c>
      <c r="AC157">
        <v>9.8699999999999992</v>
      </c>
      <c r="AD157" s="3">
        <v>11</v>
      </c>
      <c r="AE157">
        <v>5</v>
      </c>
      <c r="AF157">
        <v>1.4626246425793301E-3</v>
      </c>
      <c r="AG157" s="3">
        <v>3.76</v>
      </c>
      <c r="AH157">
        <v>2610</v>
      </c>
      <c r="AI157">
        <v>8.3870967741935504E-2</v>
      </c>
      <c r="AJ157">
        <v>5.2769343374348496</v>
      </c>
      <c r="AK157">
        <v>2.7717317462212798E-4</v>
      </c>
      <c r="AL157">
        <v>44.08</v>
      </c>
      <c r="AM157">
        <v>0.18433179723502299</v>
      </c>
      <c r="AN157">
        <v>0</v>
      </c>
      <c r="AO157">
        <v>0.297619047619048</v>
      </c>
      <c r="AP157">
        <v>5.4249999999999998</v>
      </c>
      <c r="AQ157" s="4">
        <v>1.4823379434043399E-5</v>
      </c>
      <c r="AR157" t="s">
        <v>70</v>
      </c>
      <c r="AS157" t="s">
        <v>91</v>
      </c>
    </row>
    <row r="158" spans="1:45">
      <c r="A158" s="1">
        <v>11417</v>
      </c>
      <c r="B158" s="5">
        <v>73424</v>
      </c>
      <c r="C158">
        <v>31927</v>
      </c>
      <c r="D158">
        <v>1514</v>
      </c>
      <c r="E158">
        <v>9060</v>
      </c>
      <c r="F158">
        <v>15023</v>
      </c>
      <c r="G158" s="3">
        <v>14598</v>
      </c>
      <c r="H158">
        <v>43.67</v>
      </c>
      <c r="I158">
        <v>8.23</v>
      </c>
      <c r="J158">
        <v>0.39</v>
      </c>
      <c r="K158">
        <v>0.39</v>
      </c>
      <c r="L158">
        <v>4.62</v>
      </c>
      <c r="M158">
        <v>2.31</v>
      </c>
      <c r="N158">
        <v>7.89</v>
      </c>
      <c r="O158">
        <v>38.53</v>
      </c>
      <c r="P158">
        <v>19.559999999999999</v>
      </c>
      <c r="Q158">
        <v>5.78</v>
      </c>
      <c r="R158">
        <v>0</v>
      </c>
      <c r="S158">
        <v>28.6</v>
      </c>
      <c r="T158">
        <v>668</v>
      </c>
      <c r="U158" s="3">
        <v>7.99</v>
      </c>
      <c r="V158">
        <v>14.93</v>
      </c>
      <c r="W158">
        <v>23.6</v>
      </c>
      <c r="X158">
        <v>27.5</v>
      </c>
      <c r="Y158">
        <v>882</v>
      </c>
      <c r="Z158">
        <v>3066</v>
      </c>
      <c r="AA158">
        <v>28.8</v>
      </c>
      <c r="AB158">
        <v>137972644.79833001</v>
      </c>
      <c r="AC158">
        <v>11.97</v>
      </c>
      <c r="AD158" s="3">
        <v>9.6999999999999993</v>
      </c>
      <c r="AE158">
        <v>3</v>
      </c>
      <c r="AF158">
        <v>1.0302364242059799E-3</v>
      </c>
      <c r="AG158" s="3">
        <v>3.52</v>
      </c>
      <c r="AH158">
        <v>2763</v>
      </c>
      <c r="AI158">
        <v>9.6031572023678999E-2</v>
      </c>
      <c r="AJ158">
        <v>4.4521703954418896</v>
      </c>
      <c r="AK158">
        <v>2.31400942169854E-4</v>
      </c>
      <c r="AL158">
        <v>38.4</v>
      </c>
      <c r="AM158">
        <v>9.3964356187552805E-2</v>
      </c>
      <c r="AN158">
        <v>0</v>
      </c>
      <c r="AO158">
        <v>0.43290043290043301</v>
      </c>
      <c r="AP158">
        <v>10.642333333333299</v>
      </c>
      <c r="AQ158" s="4">
        <v>1.36195249509697E-5</v>
      </c>
      <c r="AR158" t="s">
        <v>70</v>
      </c>
      <c r="AS158" t="s">
        <v>91</v>
      </c>
    </row>
    <row r="159" spans="1:45">
      <c r="A159" s="1">
        <v>11418</v>
      </c>
      <c r="B159" s="5">
        <v>66570</v>
      </c>
      <c r="C159">
        <v>38517</v>
      </c>
      <c r="D159">
        <v>1461</v>
      </c>
      <c r="E159">
        <v>10938</v>
      </c>
      <c r="F159">
        <v>18451</v>
      </c>
      <c r="G159" s="3">
        <v>17759</v>
      </c>
      <c r="H159">
        <v>36.96</v>
      </c>
      <c r="I159">
        <v>8.8800000000000008</v>
      </c>
      <c r="J159">
        <v>0.38</v>
      </c>
      <c r="K159">
        <v>0.6</v>
      </c>
      <c r="L159">
        <v>6.27</v>
      </c>
      <c r="M159">
        <v>3.64</v>
      </c>
      <c r="N159">
        <v>5.7</v>
      </c>
      <c r="O159">
        <v>45.7</v>
      </c>
      <c r="P159">
        <v>16.39</v>
      </c>
      <c r="Q159">
        <v>6.39</v>
      </c>
      <c r="R159">
        <v>0.35</v>
      </c>
      <c r="S159">
        <v>23.93</v>
      </c>
      <c r="T159">
        <v>696</v>
      </c>
      <c r="U159" s="3">
        <v>14.04</v>
      </c>
      <c r="V159">
        <v>15.66</v>
      </c>
      <c r="W159">
        <v>26.12</v>
      </c>
      <c r="X159">
        <v>26.47</v>
      </c>
      <c r="Y159">
        <v>1085</v>
      </c>
      <c r="Z159">
        <v>3544</v>
      </c>
      <c r="AA159">
        <v>30.6</v>
      </c>
      <c r="AB159">
        <v>182285350.730573</v>
      </c>
      <c r="AC159">
        <v>9.99</v>
      </c>
      <c r="AD159" s="3">
        <v>10.98</v>
      </c>
      <c r="AE159">
        <v>3</v>
      </c>
      <c r="AF159">
        <v>8.4343711892387796E-4</v>
      </c>
      <c r="AG159" s="3">
        <v>3.52</v>
      </c>
      <c r="AH159">
        <v>2817</v>
      </c>
      <c r="AI159">
        <v>9.2011319677025694E-2</v>
      </c>
      <c r="AJ159">
        <v>3.9916460534886702</v>
      </c>
      <c r="AK159">
        <v>2.1130057816291599E-4</v>
      </c>
      <c r="AL159">
        <v>41.18</v>
      </c>
      <c r="AM159">
        <v>7.7887685956850194E-2</v>
      </c>
      <c r="AN159">
        <v>0</v>
      </c>
      <c r="AO159">
        <v>0.27472527472527503</v>
      </c>
      <c r="AP159">
        <v>12.839</v>
      </c>
      <c r="AQ159" s="4">
        <v>1.5021781583295801E-5</v>
      </c>
      <c r="AR159" t="s">
        <v>70</v>
      </c>
      <c r="AS159" t="s">
        <v>91</v>
      </c>
    </row>
    <row r="160" spans="1:45">
      <c r="A160" s="1">
        <v>11419</v>
      </c>
      <c r="B160" s="5">
        <v>70882</v>
      </c>
      <c r="C160">
        <v>49618</v>
      </c>
      <c r="D160">
        <v>1554</v>
      </c>
      <c r="E160">
        <v>12479</v>
      </c>
      <c r="F160">
        <v>24072</v>
      </c>
      <c r="G160" s="3">
        <v>23759</v>
      </c>
      <c r="H160">
        <v>41.57</v>
      </c>
      <c r="I160">
        <v>15.59</v>
      </c>
      <c r="J160">
        <v>0.39</v>
      </c>
      <c r="K160">
        <v>0.22</v>
      </c>
      <c r="L160">
        <v>5.34</v>
      </c>
      <c r="M160">
        <v>1.1599999999999999</v>
      </c>
      <c r="N160">
        <v>10.07</v>
      </c>
      <c r="O160">
        <v>18.86</v>
      </c>
      <c r="P160">
        <v>4.3</v>
      </c>
      <c r="Q160">
        <v>15.74</v>
      </c>
      <c r="R160">
        <v>0.78</v>
      </c>
      <c r="S160">
        <v>32.229999999999997</v>
      </c>
      <c r="T160">
        <v>926</v>
      </c>
      <c r="U160" s="3">
        <v>11.29</v>
      </c>
      <c r="V160">
        <v>17.71</v>
      </c>
      <c r="W160">
        <v>23.54</v>
      </c>
      <c r="X160">
        <v>29.84</v>
      </c>
      <c r="Y160">
        <v>1192</v>
      </c>
      <c r="Z160">
        <v>3914</v>
      </c>
      <c r="AA160">
        <v>30.5</v>
      </c>
      <c r="AB160">
        <v>198753795.60066199</v>
      </c>
      <c r="AC160">
        <v>11.89</v>
      </c>
      <c r="AD160" s="3">
        <v>13.13</v>
      </c>
      <c r="AE160">
        <v>8</v>
      </c>
      <c r="AF160">
        <v>1.5747803581615E-3</v>
      </c>
      <c r="AG160" s="3">
        <v>3.98</v>
      </c>
      <c r="AH160">
        <v>2402</v>
      </c>
      <c r="AI160">
        <v>7.8882663549518298E-2</v>
      </c>
      <c r="AJ160">
        <v>6.3080650856940501</v>
      </c>
      <c r="AK160">
        <v>2.49645546894073E-4</v>
      </c>
      <c r="AL160">
        <v>33.35</v>
      </c>
      <c r="AM160">
        <v>0.16123181103631701</v>
      </c>
      <c r="AN160">
        <v>0</v>
      </c>
      <c r="AO160">
        <v>0.86206896551724099</v>
      </c>
      <c r="AP160">
        <v>6.2022500000000003</v>
      </c>
      <c r="AQ160" s="4">
        <v>1.41079540645016E-5</v>
      </c>
      <c r="AR160" t="s">
        <v>70</v>
      </c>
      <c r="AS160" t="s">
        <v>91</v>
      </c>
    </row>
    <row r="161" spans="1:45">
      <c r="A161" s="1">
        <v>11420</v>
      </c>
      <c r="B161" s="5">
        <v>67932</v>
      </c>
      <c r="C161">
        <v>48489</v>
      </c>
      <c r="D161">
        <v>1553</v>
      </c>
      <c r="E161">
        <v>13159</v>
      </c>
      <c r="F161">
        <v>23670</v>
      </c>
      <c r="G161" s="3">
        <v>23306</v>
      </c>
      <c r="H161">
        <v>51.82</v>
      </c>
      <c r="I161">
        <v>12.38</v>
      </c>
      <c r="J161">
        <v>0.76</v>
      </c>
      <c r="K161">
        <v>0.13</v>
      </c>
      <c r="L161">
        <v>2.1800000000000002</v>
      </c>
      <c r="M161">
        <v>2.37</v>
      </c>
      <c r="N161">
        <v>8.2899999999999991</v>
      </c>
      <c r="O161">
        <v>24.05</v>
      </c>
      <c r="P161">
        <v>4.88</v>
      </c>
      <c r="Q161">
        <v>23.03</v>
      </c>
      <c r="R161">
        <v>0.84</v>
      </c>
      <c r="S161">
        <v>30.96</v>
      </c>
      <c r="T161">
        <v>787</v>
      </c>
      <c r="U161" s="3">
        <v>8.66</v>
      </c>
      <c r="V161">
        <v>15.81</v>
      </c>
      <c r="W161">
        <v>19.940000000000001</v>
      </c>
      <c r="X161">
        <v>28.85</v>
      </c>
      <c r="Y161">
        <v>1345</v>
      </c>
      <c r="Z161">
        <v>4326</v>
      </c>
      <c r="AA161">
        <v>31.1</v>
      </c>
      <c r="AB161">
        <v>221871235.812848</v>
      </c>
      <c r="AC161">
        <v>14.49</v>
      </c>
      <c r="AD161" s="3">
        <v>9.06</v>
      </c>
      <c r="AE161">
        <v>4</v>
      </c>
      <c r="AF161">
        <v>8.26118884315419E-4</v>
      </c>
      <c r="AG161" s="3">
        <v>3.68</v>
      </c>
      <c r="AH161">
        <v>2774</v>
      </c>
      <c r="AI161">
        <v>8.9216110870506696E-2</v>
      </c>
      <c r="AJ161">
        <v>3.78007419809428</v>
      </c>
      <c r="AK161">
        <v>2.18545679535049E-4</v>
      </c>
      <c r="AL161">
        <v>27.37</v>
      </c>
      <c r="AM161">
        <v>8.2492936542308604E-2</v>
      </c>
      <c r="AN161">
        <v>0</v>
      </c>
      <c r="AO161">
        <v>0.42194092827004198</v>
      </c>
      <c r="AP161">
        <v>12.122249999999999</v>
      </c>
      <c r="AQ161" s="4">
        <v>1.4720602955897099E-5</v>
      </c>
      <c r="AR161" t="s">
        <v>70</v>
      </c>
      <c r="AS161" t="s">
        <v>91</v>
      </c>
    </row>
    <row r="162" spans="1:45">
      <c r="A162" s="1">
        <v>11421</v>
      </c>
      <c r="B162" s="5">
        <v>72066</v>
      </c>
      <c r="C162">
        <v>41002</v>
      </c>
      <c r="D162">
        <v>1612</v>
      </c>
      <c r="E162">
        <v>11638</v>
      </c>
      <c r="F162">
        <v>20033</v>
      </c>
      <c r="G162" s="3">
        <v>19415</v>
      </c>
      <c r="H162">
        <v>33.31</v>
      </c>
      <c r="I162">
        <v>8.1999999999999993</v>
      </c>
      <c r="J162">
        <v>0.11</v>
      </c>
      <c r="K162">
        <v>0.28000000000000003</v>
      </c>
      <c r="L162">
        <v>3.71</v>
      </c>
      <c r="M162">
        <v>2.87</v>
      </c>
      <c r="N162">
        <v>7.41</v>
      </c>
      <c r="O162">
        <v>58.64</v>
      </c>
      <c r="P162">
        <v>16.82</v>
      </c>
      <c r="Q162">
        <v>2.95</v>
      </c>
      <c r="R162">
        <v>0.17</v>
      </c>
      <c r="S162">
        <v>19.350000000000001</v>
      </c>
      <c r="T162">
        <v>848</v>
      </c>
      <c r="U162" s="3">
        <v>11.64</v>
      </c>
      <c r="V162">
        <v>15.19</v>
      </c>
      <c r="W162">
        <v>21.05</v>
      </c>
      <c r="X162">
        <v>25.47</v>
      </c>
      <c r="Y162">
        <v>1187</v>
      </c>
      <c r="Z162">
        <v>3860</v>
      </c>
      <c r="AA162">
        <v>30.8</v>
      </c>
      <c r="AB162">
        <v>187518783.85512999</v>
      </c>
      <c r="AC162">
        <v>8.7100000000000009</v>
      </c>
      <c r="AD162" s="3">
        <v>12.34</v>
      </c>
      <c r="AE162">
        <v>5</v>
      </c>
      <c r="AF162">
        <v>1.14954832524271E-3</v>
      </c>
      <c r="AG162" s="3">
        <v>3.52</v>
      </c>
      <c r="AH162">
        <v>2895</v>
      </c>
      <c r="AI162">
        <v>9.4141749182966694E-2</v>
      </c>
      <c r="AJ162">
        <v>5.2573509568365804</v>
      </c>
      <c r="AK162">
        <v>2.1865542830992699E-4</v>
      </c>
      <c r="AL162">
        <v>49.74</v>
      </c>
      <c r="AM162">
        <v>0.12194527096239199</v>
      </c>
      <c r="AN162">
        <v>0</v>
      </c>
      <c r="AO162">
        <v>0.348432055749129</v>
      </c>
      <c r="AP162">
        <v>8.2004000000000001</v>
      </c>
      <c r="AQ162" s="4">
        <v>1.3876169067243901E-5</v>
      </c>
      <c r="AR162" t="s">
        <v>70</v>
      </c>
      <c r="AS162" t="s">
        <v>91</v>
      </c>
    </row>
    <row r="163" spans="1:45">
      <c r="A163" s="1">
        <v>11422</v>
      </c>
      <c r="B163" s="5">
        <v>89235</v>
      </c>
      <c r="C163">
        <v>32082</v>
      </c>
      <c r="D163">
        <v>1722</v>
      </c>
      <c r="E163">
        <v>9653</v>
      </c>
      <c r="F163">
        <v>16701</v>
      </c>
      <c r="G163" s="3">
        <v>16368</v>
      </c>
      <c r="H163">
        <v>62.13</v>
      </c>
      <c r="I163">
        <v>13.59</v>
      </c>
      <c r="J163">
        <v>0.83</v>
      </c>
      <c r="K163">
        <v>0</v>
      </c>
      <c r="L163">
        <v>1.88</v>
      </c>
      <c r="M163">
        <v>1.34</v>
      </c>
      <c r="N163">
        <v>5.74</v>
      </c>
      <c r="O163">
        <v>9.57</v>
      </c>
      <c r="P163">
        <v>3.28</v>
      </c>
      <c r="Q163">
        <v>82.51</v>
      </c>
      <c r="R163">
        <v>0.34</v>
      </c>
      <c r="S163">
        <v>1.99</v>
      </c>
      <c r="T163">
        <v>674</v>
      </c>
      <c r="U163" s="3">
        <v>6.38</v>
      </c>
      <c r="V163">
        <v>13.96</v>
      </c>
      <c r="W163">
        <v>11.84</v>
      </c>
      <c r="X163">
        <v>33.450000000000003</v>
      </c>
      <c r="Y163">
        <v>969</v>
      </c>
      <c r="Z163">
        <v>3200</v>
      </c>
      <c r="AA163">
        <v>30.3</v>
      </c>
      <c r="AB163">
        <v>175475718.376109</v>
      </c>
      <c r="AC163">
        <v>19.64</v>
      </c>
      <c r="AD163" s="3">
        <v>9.57</v>
      </c>
      <c r="AE163">
        <v>1</v>
      </c>
      <c r="AF163">
        <v>5.6808404598237704E-4</v>
      </c>
      <c r="AG163" s="3">
        <v>3.32</v>
      </c>
      <c r="AH163">
        <v>3020</v>
      </c>
      <c r="AI163">
        <v>9.9744404962284094E-2</v>
      </c>
      <c r="AJ163">
        <v>3.10719269580339</v>
      </c>
      <c r="AK163">
        <v>1.8282871440501199E-4</v>
      </c>
      <c r="AL163">
        <v>13.64</v>
      </c>
      <c r="AM163">
        <v>3.11701265507138E-2</v>
      </c>
      <c r="AN163">
        <v>0</v>
      </c>
      <c r="AO163">
        <v>0.74626865671641796</v>
      </c>
      <c r="AP163">
        <v>32.082000000000001</v>
      </c>
      <c r="AQ163" s="4">
        <v>1.1206365215442401E-5</v>
      </c>
      <c r="AR163" t="s">
        <v>70</v>
      </c>
      <c r="AS163" t="s">
        <v>71</v>
      </c>
    </row>
    <row r="164" spans="1:45">
      <c r="A164" s="1">
        <v>11423</v>
      </c>
      <c r="B164" s="5">
        <v>70266</v>
      </c>
      <c r="C164">
        <v>31400</v>
      </c>
      <c r="D164">
        <v>1411</v>
      </c>
      <c r="E164">
        <v>9787</v>
      </c>
      <c r="F164">
        <v>16149</v>
      </c>
      <c r="G164" s="3">
        <v>15886</v>
      </c>
      <c r="H164">
        <v>46.93</v>
      </c>
      <c r="I164">
        <v>15.54</v>
      </c>
      <c r="J164">
        <v>0.47</v>
      </c>
      <c r="K164">
        <v>0.03</v>
      </c>
      <c r="L164">
        <v>2.88</v>
      </c>
      <c r="M164">
        <v>3.39</v>
      </c>
      <c r="N164">
        <v>8.65</v>
      </c>
      <c r="O164">
        <v>14.19</v>
      </c>
      <c r="P164">
        <v>8.94</v>
      </c>
      <c r="Q164">
        <v>38.479999999999997</v>
      </c>
      <c r="R164">
        <v>0.64</v>
      </c>
      <c r="S164">
        <v>28.5</v>
      </c>
      <c r="T164">
        <v>912</v>
      </c>
      <c r="U164" s="3">
        <v>8.8000000000000007</v>
      </c>
      <c r="V164">
        <v>14.35</v>
      </c>
      <c r="W164">
        <v>18.260000000000002</v>
      </c>
      <c r="X164">
        <v>29.77</v>
      </c>
      <c r="Y164">
        <v>1073</v>
      </c>
      <c r="Z164">
        <v>3354</v>
      </c>
      <c r="AA164">
        <v>32</v>
      </c>
      <c r="AB164">
        <v>184098593.847222</v>
      </c>
      <c r="AC164">
        <v>14.79</v>
      </c>
      <c r="AD164" s="3">
        <v>11.2</v>
      </c>
      <c r="AE164">
        <v>2</v>
      </c>
      <c r="AF164">
        <v>7.96165787275502E-4</v>
      </c>
      <c r="AG164" s="3">
        <v>3.21</v>
      </c>
      <c r="AH164">
        <v>3417</v>
      </c>
      <c r="AI164">
        <v>0.106815286624204</v>
      </c>
      <c r="AJ164">
        <v>4.66792999702822</v>
      </c>
      <c r="AK164">
        <v>1.7056078128471701E-4</v>
      </c>
      <c r="AL164">
        <v>27.76</v>
      </c>
      <c r="AM164">
        <v>6.3694267515923594E-2</v>
      </c>
      <c r="AN164">
        <v>0</v>
      </c>
      <c r="AO164">
        <v>0.29498525073746301</v>
      </c>
      <c r="AP164">
        <v>15.7</v>
      </c>
      <c r="AQ164" s="4">
        <v>1.4231634076224601E-5</v>
      </c>
      <c r="AR164" t="s">
        <v>70</v>
      </c>
      <c r="AS164" t="s">
        <v>90</v>
      </c>
    </row>
    <row r="165" spans="1:45">
      <c r="A165" s="1">
        <v>11426</v>
      </c>
      <c r="B165" s="5">
        <v>88803</v>
      </c>
      <c r="C165">
        <v>20801</v>
      </c>
      <c r="D165">
        <v>1729</v>
      </c>
      <c r="E165">
        <v>6356</v>
      </c>
      <c r="F165">
        <v>10485</v>
      </c>
      <c r="G165" s="3">
        <v>10289</v>
      </c>
      <c r="H165">
        <v>68.56</v>
      </c>
      <c r="I165">
        <v>7.98</v>
      </c>
      <c r="J165">
        <v>0.48</v>
      </c>
      <c r="K165">
        <v>0</v>
      </c>
      <c r="L165">
        <v>1.78</v>
      </c>
      <c r="M165">
        <v>2.62</v>
      </c>
      <c r="N165">
        <v>4.59</v>
      </c>
      <c r="O165">
        <v>18.93</v>
      </c>
      <c r="P165">
        <v>28.05</v>
      </c>
      <c r="Q165">
        <v>6.14</v>
      </c>
      <c r="R165">
        <v>0.05</v>
      </c>
      <c r="S165">
        <v>44.13</v>
      </c>
      <c r="T165">
        <v>543</v>
      </c>
      <c r="U165" s="3">
        <v>5.86</v>
      </c>
      <c r="V165">
        <v>6.75</v>
      </c>
      <c r="W165">
        <v>12.42</v>
      </c>
      <c r="X165">
        <v>29.58</v>
      </c>
      <c r="Y165">
        <v>499</v>
      </c>
      <c r="Z165">
        <v>1711</v>
      </c>
      <c r="AA165">
        <v>29.2</v>
      </c>
      <c r="AB165">
        <v>116869733.31107201</v>
      </c>
      <c r="AC165">
        <v>19.02</v>
      </c>
      <c r="AD165" s="3">
        <v>5.89</v>
      </c>
      <c r="AE165">
        <v>2</v>
      </c>
      <c r="AF165">
        <v>5.5238363323490802E-4</v>
      </c>
      <c r="AG165" s="3">
        <v>3.27</v>
      </c>
      <c r="AH165">
        <v>2399</v>
      </c>
      <c r="AI165">
        <v>8.2255660785539197E-2</v>
      </c>
      <c r="AJ165">
        <v>3.1035492477075399</v>
      </c>
      <c r="AK165">
        <v>1.7798449102843499E-4</v>
      </c>
      <c r="AL165">
        <v>13.74</v>
      </c>
      <c r="AM165">
        <v>9.6149223595019498E-2</v>
      </c>
      <c r="AN165">
        <v>0</v>
      </c>
      <c r="AO165">
        <v>0.38167938931297701</v>
      </c>
      <c r="AP165">
        <v>10.400499999999999</v>
      </c>
      <c r="AQ165" s="4">
        <v>1.1260880826098201E-5</v>
      </c>
      <c r="AR165" t="s">
        <v>70</v>
      </c>
      <c r="AS165" t="s">
        <v>71</v>
      </c>
    </row>
    <row r="166" spans="1:45">
      <c r="A166" s="1">
        <v>11427</v>
      </c>
      <c r="B166" s="5">
        <v>74581</v>
      </c>
      <c r="C166">
        <v>24037</v>
      </c>
      <c r="D166">
        <v>1399</v>
      </c>
      <c r="E166">
        <v>7500</v>
      </c>
      <c r="F166">
        <v>11220</v>
      </c>
      <c r="G166" s="3">
        <v>11018</v>
      </c>
      <c r="H166">
        <v>54.66</v>
      </c>
      <c r="I166">
        <v>16.88</v>
      </c>
      <c r="J166">
        <v>0.23</v>
      </c>
      <c r="K166">
        <v>0.19</v>
      </c>
      <c r="L166">
        <v>1.95</v>
      </c>
      <c r="M166">
        <v>2.8</v>
      </c>
      <c r="N166">
        <v>5.49</v>
      </c>
      <c r="O166">
        <v>19.45</v>
      </c>
      <c r="P166">
        <v>19.809999999999999</v>
      </c>
      <c r="Q166">
        <v>19.71</v>
      </c>
      <c r="R166">
        <v>0.5</v>
      </c>
      <c r="S166">
        <v>31.12</v>
      </c>
      <c r="T166">
        <v>731</v>
      </c>
      <c r="U166" s="3">
        <v>6.79</v>
      </c>
      <c r="V166">
        <v>8.67</v>
      </c>
      <c r="W166">
        <v>15.85</v>
      </c>
      <c r="X166">
        <v>28.46</v>
      </c>
      <c r="Y166">
        <v>778</v>
      </c>
      <c r="Z166">
        <v>2604</v>
      </c>
      <c r="AA166">
        <v>29.9</v>
      </c>
      <c r="AB166">
        <v>142017618.93639001</v>
      </c>
      <c r="AC166">
        <v>16.559999999999999</v>
      </c>
      <c r="AD166" s="3">
        <v>8.27</v>
      </c>
      <c r="AE166">
        <v>1</v>
      </c>
      <c r="AF166">
        <v>5.4630774646963502E-4</v>
      </c>
      <c r="AG166" s="3">
        <v>3.2</v>
      </c>
      <c r="AH166">
        <v>3237</v>
      </c>
      <c r="AI166">
        <v>0.10833298664558801</v>
      </c>
      <c r="AJ166">
        <v>3.22774578192465</v>
      </c>
      <c r="AK166">
        <v>1.6925364739966601E-4</v>
      </c>
      <c r="AL166">
        <v>20.8</v>
      </c>
      <c r="AM166">
        <v>4.1602529433789601E-2</v>
      </c>
      <c r="AN166">
        <v>0</v>
      </c>
      <c r="AO166">
        <v>0.35714285714285698</v>
      </c>
      <c r="AP166">
        <v>24.036999999999999</v>
      </c>
      <c r="AQ166" s="4">
        <v>1.34082407047371E-5</v>
      </c>
      <c r="AR166" t="s">
        <v>70</v>
      </c>
      <c r="AS166" t="s">
        <v>71</v>
      </c>
    </row>
    <row r="167" spans="1:45">
      <c r="A167" s="1">
        <v>11428</v>
      </c>
      <c r="B167" s="5">
        <v>73699</v>
      </c>
      <c r="C167">
        <v>18929</v>
      </c>
      <c r="D167">
        <v>1487</v>
      </c>
      <c r="E167">
        <v>5558</v>
      </c>
      <c r="F167">
        <v>9222</v>
      </c>
      <c r="G167" s="3">
        <v>9015</v>
      </c>
      <c r="H167">
        <v>55.98</v>
      </c>
      <c r="I167">
        <v>17.04</v>
      </c>
      <c r="J167">
        <v>0.54</v>
      </c>
      <c r="K167">
        <v>0.24</v>
      </c>
      <c r="L167">
        <v>2.11</v>
      </c>
      <c r="M167">
        <v>1.93</v>
      </c>
      <c r="N167">
        <v>6.09</v>
      </c>
      <c r="O167">
        <v>25.33</v>
      </c>
      <c r="P167">
        <v>11.07</v>
      </c>
      <c r="Q167">
        <v>20.25</v>
      </c>
      <c r="R167">
        <v>0.15</v>
      </c>
      <c r="S167">
        <v>25.38</v>
      </c>
      <c r="T167">
        <v>502</v>
      </c>
      <c r="U167" s="3">
        <v>6.53</v>
      </c>
      <c r="V167">
        <v>9.68</v>
      </c>
      <c r="W167">
        <v>18.66</v>
      </c>
      <c r="X167">
        <v>28.54</v>
      </c>
      <c r="Y167">
        <v>674</v>
      </c>
      <c r="Z167">
        <v>2004</v>
      </c>
      <c r="AA167">
        <v>33.6</v>
      </c>
      <c r="AB167">
        <v>109264264.147213</v>
      </c>
      <c r="AC167">
        <v>15.53</v>
      </c>
      <c r="AD167" s="3">
        <v>9.34</v>
      </c>
      <c r="AE167">
        <v>2</v>
      </c>
      <c r="AF167">
        <v>8.1739007422761503E-4</v>
      </c>
      <c r="AG167" s="3">
        <v>3.41</v>
      </c>
      <c r="AH167">
        <v>3561</v>
      </c>
      <c r="AI167">
        <v>0.10586930107242901</v>
      </c>
      <c r="AJ167">
        <v>4.71823788798753</v>
      </c>
      <c r="AK167">
        <v>1.73240538869111E-4</v>
      </c>
      <c r="AL167">
        <v>18.82</v>
      </c>
      <c r="AM167">
        <v>0.105657985102224</v>
      </c>
      <c r="AN167">
        <v>0</v>
      </c>
      <c r="AO167">
        <v>0.51813471502590702</v>
      </c>
      <c r="AP167">
        <v>9.4644999999999992</v>
      </c>
      <c r="AQ167" s="4">
        <v>1.3568705138468601E-5</v>
      </c>
      <c r="AR167" t="s">
        <v>70</v>
      </c>
      <c r="AS167" t="s">
        <v>71</v>
      </c>
    </row>
    <row r="168" spans="1:45">
      <c r="A168" s="1">
        <v>11429</v>
      </c>
      <c r="B168" s="5">
        <v>83240</v>
      </c>
      <c r="C168">
        <v>27403</v>
      </c>
      <c r="D168">
        <v>1401</v>
      </c>
      <c r="E168">
        <v>7340</v>
      </c>
      <c r="F168">
        <v>13772</v>
      </c>
      <c r="G168" s="3">
        <v>13564</v>
      </c>
      <c r="H168">
        <v>53.83</v>
      </c>
      <c r="I168">
        <v>18.5</v>
      </c>
      <c r="J168">
        <v>0.16</v>
      </c>
      <c r="K168">
        <v>0.59</v>
      </c>
      <c r="L168">
        <v>1.81</v>
      </c>
      <c r="M168">
        <v>2.21</v>
      </c>
      <c r="N168">
        <v>15.42</v>
      </c>
      <c r="O168">
        <v>12.43</v>
      </c>
      <c r="P168">
        <v>1.58</v>
      </c>
      <c r="Q168">
        <v>73.989999999999995</v>
      </c>
      <c r="R168">
        <v>0.71</v>
      </c>
      <c r="S168">
        <v>4.09</v>
      </c>
      <c r="T168">
        <v>779</v>
      </c>
      <c r="U168" s="3">
        <v>6.26</v>
      </c>
      <c r="V168">
        <v>14.36</v>
      </c>
      <c r="W168">
        <v>18.579999999999998</v>
      </c>
      <c r="X168">
        <v>32.659999999999997</v>
      </c>
      <c r="Y168">
        <v>941</v>
      </c>
      <c r="Z168">
        <v>3041</v>
      </c>
      <c r="AA168">
        <v>30.9</v>
      </c>
      <c r="AB168">
        <v>143005405.96737999</v>
      </c>
      <c r="AC168">
        <v>16.72</v>
      </c>
      <c r="AD168" s="3">
        <v>11.84</v>
      </c>
      <c r="AE168">
        <v>1</v>
      </c>
      <c r="AF168">
        <v>6.2716502732047797E-4</v>
      </c>
      <c r="AG168" s="3">
        <v>3.73</v>
      </c>
      <c r="AH168">
        <v>3434</v>
      </c>
      <c r="AI168">
        <v>0.110973251103894</v>
      </c>
      <c r="AJ168">
        <v>3.27292593294559</v>
      </c>
      <c r="AK168">
        <v>1.91622126552689E-4</v>
      </c>
      <c r="AL168">
        <v>18.670000000000002</v>
      </c>
      <c r="AM168">
        <v>3.6492354851658602E-2</v>
      </c>
      <c r="AN168">
        <v>0</v>
      </c>
      <c r="AO168">
        <v>0.45248868778280499</v>
      </c>
      <c r="AP168">
        <v>27.402999999999999</v>
      </c>
      <c r="AQ168" s="4">
        <v>1.2013455069678001E-5</v>
      </c>
      <c r="AR168" t="s">
        <v>70</v>
      </c>
      <c r="AS168" t="s">
        <v>71</v>
      </c>
    </row>
    <row r="169" spans="1:45">
      <c r="A169" s="1">
        <v>11432</v>
      </c>
      <c r="B169" s="5">
        <v>55906</v>
      </c>
      <c r="C169">
        <v>62053</v>
      </c>
      <c r="D169">
        <v>1453</v>
      </c>
      <c r="E169">
        <v>18547</v>
      </c>
      <c r="F169">
        <v>28606</v>
      </c>
      <c r="G169" s="3">
        <v>27983</v>
      </c>
      <c r="H169">
        <v>33.479999999999997</v>
      </c>
      <c r="I169">
        <v>11.33</v>
      </c>
      <c r="J169">
        <v>0.55000000000000004</v>
      </c>
      <c r="K169">
        <v>0.34</v>
      </c>
      <c r="L169">
        <v>8.7200000000000006</v>
      </c>
      <c r="M169">
        <v>3.22</v>
      </c>
      <c r="N169">
        <v>7.94</v>
      </c>
      <c r="O169">
        <v>24.43</v>
      </c>
      <c r="P169">
        <v>12.94</v>
      </c>
      <c r="Q169">
        <v>14.72</v>
      </c>
      <c r="R169">
        <v>0.41</v>
      </c>
      <c r="S169">
        <v>41.29</v>
      </c>
      <c r="T169">
        <v>1420</v>
      </c>
      <c r="U169" s="3">
        <v>9.83</v>
      </c>
      <c r="V169">
        <v>15.33</v>
      </c>
      <c r="W169">
        <v>25.65</v>
      </c>
      <c r="X169">
        <v>26.92</v>
      </c>
      <c r="Y169">
        <v>1804</v>
      </c>
      <c r="Z169">
        <v>6078</v>
      </c>
      <c r="AA169">
        <v>29.7</v>
      </c>
      <c r="AB169">
        <v>309679304.03759098</v>
      </c>
      <c r="AC169">
        <v>9.9</v>
      </c>
      <c r="AD169" s="3">
        <v>12.15</v>
      </c>
      <c r="AE169">
        <v>10</v>
      </c>
      <c r="AF169">
        <v>1.03603207113094E-3</v>
      </c>
      <c r="AG169" s="3">
        <v>3.35</v>
      </c>
      <c r="AH169">
        <v>2907</v>
      </c>
      <c r="AI169">
        <v>9.7948527871335803E-2</v>
      </c>
      <c r="AJ169">
        <v>5.1703816213310203</v>
      </c>
      <c r="AK169">
        <v>2.0037825967365099E-4</v>
      </c>
      <c r="AL169">
        <v>39.9</v>
      </c>
      <c r="AM169">
        <v>0.16115256313151699</v>
      </c>
      <c r="AN169">
        <v>0</v>
      </c>
      <c r="AO169">
        <v>0.31055900621117999</v>
      </c>
      <c r="AP169">
        <v>6.2053000000000003</v>
      </c>
      <c r="AQ169" s="4">
        <v>1.78871677458591E-5</v>
      </c>
      <c r="AR169" t="s">
        <v>70</v>
      </c>
      <c r="AS169" t="s">
        <v>90</v>
      </c>
    </row>
    <row r="170" spans="1:45">
      <c r="A170" s="1">
        <v>11433</v>
      </c>
      <c r="B170" s="5">
        <v>51521</v>
      </c>
      <c r="C170">
        <v>36489</v>
      </c>
      <c r="D170">
        <v>1282</v>
      </c>
      <c r="E170">
        <v>10519</v>
      </c>
      <c r="F170">
        <v>15739</v>
      </c>
      <c r="G170" s="3">
        <v>15260</v>
      </c>
      <c r="H170">
        <v>42.85</v>
      </c>
      <c r="I170">
        <v>19.989999999999998</v>
      </c>
      <c r="J170">
        <v>0.39</v>
      </c>
      <c r="K170">
        <v>0.09</v>
      </c>
      <c r="L170">
        <v>4.88</v>
      </c>
      <c r="M170">
        <v>1.1499999999999999</v>
      </c>
      <c r="N170">
        <v>16.04</v>
      </c>
      <c r="O170">
        <v>18.89</v>
      </c>
      <c r="P170">
        <v>1.64</v>
      </c>
      <c r="Q170">
        <v>62.01</v>
      </c>
      <c r="R170">
        <v>0.02</v>
      </c>
      <c r="S170">
        <v>8.76</v>
      </c>
      <c r="T170">
        <v>756</v>
      </c>
      <c r="U170" s="3">
        <v>11.19</v>
      </c>
      <c r="V170">
        <v>27.52</v>
      </c>
      <c r="W170">
        <v>28.09</v>
      </c>
      <c r="X170">
        <v>30.64</v>
      </c>
      <c r="Y170">
        <v>943</v>
      </c>
      <c r="Z170">
        <v>3157</v>
      </c>
      <c r="AA170">
        <v>29.9</v>
      </c>
      <c r="AB170">
        <v>154936907.76738399</v>
      </c>
      <c r="AC170">
        <v>13.16</v>
      </c>
      <c r="AD170" s="3">
        <v>13.45</v>
      </c>
      <c r="AE170">
        <v>3</v>
      </c>
      <c r="AF170">
        <v>8.2525732042943497E-4</v>
      </c>
      <c r="AG170" s="3">
        <v>3.47</v>
      </c>
      <c r="AH170">
        <v>2584</v>
      </c>
      <c r="AI170">
        <v>8.6519224971909295E-2</v>
      </c>
      <c r="AJ170">
        <v>3.50414693030047</v>
      </c>
      <c r="AK170">
        <v>2.35508766283003E-4</v>
      </c>
      <c r="AL170">
        <v>28.4</v>
      </c>
      <c r="AM170">
        <v>8.2216558414864693E-2</v>
      </c>
      <c r="AN170">
        <v>0</v>
      </c>
      <c r="AO170">
        <v>0.86956521739130399</v>
      </c>
      <c r="AP170">
        <v>12.163</v>
      </c>
      <c r="AQ170" s="4">
        <v>1.94095611498224E-5</v>
      </c>
      <c r="AR170" t="s">
        <v>70</v>
      </c>
      <c r="AS170" t="s">
        <v>90</v>
      </c>
    </row>
    <row r="171" spans="1:45">
      <c r="A171" s="1">
        <v>11434</v>
      </c>
      <c r="B171" s="5">
        <v>62207</v>
      </c>
      <c r="C171">
        <v>65791</v>
      </c>
      <c r="D171">
        <v>1141</v>
      </c>
      <c r="E171">
        <v>21462</v>
      </c>
      <c r="F171">
        <v>30780</v>
      </c>
      <c r="G171" s="3">
        <v>29406</v>
      </c>
      <c r="H171">
        <v>46.88</v>
      </c>
      <c r="I171">
        <v>18.57</v>
      </c>
      <c r="J171">
        <v>1.43</v>
      </c>
      <c r="K171">
        <v>0.05</v>
      </c>
      <c r="L171">
        <v>2.93</v>
      </c>
      <c r="M171">
        <v>2.12</v>
      </c>
      <c r="N171">
        <v>7.25</v>
      </c>
      <c r="O171">
        <v>7.53</v>
      </c>
      <c r="P171">
        <v>1.56</v>
      </c>
      <c r="Q171">
        <v>84.92</v>
      </c>
      <c r="R171">
        <v>0</v>
      </c>
      <c r="S171">
        <v>2.4500000000000002</v>
      </c>
      <c r="T171">
        <v>1448</v>
      </c>
      <c r="U171" s="3">
        <v>6.1</v>
      </c>
      <c r="V171">
        <v>15.3</v>
      </c>
      <c r="W171">
        <v>18.38</v>
      </c>
      <c r="X171">
        <v>32.28</v>
      </c>
      <c r="Y171">
        <v>2078</v>
      </c>
      <c r="Z171">
        <v>6901</v>
      </c>
      <c r="AA171">
        <v>30.1</v>
      </c>
      <c r="AB171">
        <v>327108762.663477</v>
      </c>
      <c r="AC171">
        <v>14.33</v>
      </c>
      <c r="AD171" s="3">
        <v>12.97</v>
      </c>
      <c r="AE171">
        <v>8</v>
      </c>
      <c r="AF171">
        <v>2.2840254825184101E-4</v>
      </c>
      <c r="AG171" s="3">
        <v>3.07</v>
      </c>
      <c r="AH171">
        <v>3158</v>
      </c>
      <c r="AI171">
        <v>0.10489276648781699</v>
      </c>
      <c r="AJ171">
        <v>1.1356032732112999</v>
      </c>
      <c r="AK171">
        <v>2.01128821693121E-4</v>
      </c>
      <c r="AL171">
        <v>25.08</v>
      </c>
      <c r="AM171">
        <v>0.121597178945448</v>
      </c>
      <c r="AN171">
        <v>0</v>
      </c>
      <c r="AO171">
        <v>0.47169811320754701</v>
      </c>
      <c r="AP171">
        <v>8.2238749999999996</v>
      </c>
      <c r="AQ171" s="4">
        <v>1.6075361293745099E-5</v>
      </c>
      <c r="AR171" t="s">
        <v>70</v>
      </c>
      <c r="AS171" t="s">
        <v>90</v>
      </c>
    </row>
    <row r="172" spans="1:45">
      <c r="A172" s="1">
        <v>11435</v>
      </c>
      <c r="B172" s="5">
        <v>64086</v>
      </c>
      <c r="C172">
        <v>59296</v>
      </c>
      <c r="D172">
        <v>1466</v>
      </c>
      <c r="E172">
        <v>18874</v>
      </c>
      <c r="F172">
        <v>29557</v>
      </c>
      <c r="G172" s="3">
        <v>29110</v>
      </c>
      <c r="H172">
        <v>32.26</v>
      </c>
      <c r="I172">
        <v>12.73</v>
      </c>
      <c r="J172">
        <v>0.52</v>
      </c>
      <c r="K172">
        <v>0.27</v>
      </c>
      <c r="L172">
        <v>5.21</v>
      </c>
      <c r="M172">
        <v>2.25</v>
      </c>
      <c r="N172">
        <v>11.94</v>
      </c>
      <c r="O172">
        <v>31.08</v>
      </c>
      <c r="P172">
        <v>11.36</v>
      </c>
      <c r="Q172">
        <v>22.41</v>
      </c>
      <c r="R172">
        <v>0.09</v>
      </c>
      <c r="S172">
        <v>24.27</v>
      </c>
      <c r="T172">
        <v>1256</v>
      </c>
      <c r="U172" s="3">
        <v>12.11</v>
      </c>
      <c r="V172">
        <v>14.74</v>
      </c>
      <c r="W172">
        <v>26.41</v>
      </c>
      <c r="X172">
        <v>26.17</v>
      </c>
      <c r="Y172">
        <v>1615</v>
      </c>
      <c r="Z172">
        <v>5688</v>
      </c>
      <c r="AA172">
        <v>28.4</v>
      </c>
      <c r="AB172">
        <v>253604448.664767</v>
      </c>
      <c r="AC172">
        <v>9.5299999999999994</v>
      </c>
      <c r="AD172" s="3">
        <v>13.1</v>
      </c>
      <c r="AE172">
        <v>4</v>
      </c>
      <c r="AF172">
        <v>1.40250848823139E-3</v>
      </c>
      <c r="AG172" s="3">
        <v>3.14</v>
      </c>
      <c r="AH172">
        <v>2724</v>
      </c>
      <c r="AI172">
        <v>9.5925526173772299E-2</v>
      </c>
      <c r="AJ172">
        <v>5.9984213421744599</v>
      </c>
      <c r="AK172">
        <v>2.33812933141334E-4</v>
      </c>
      <c r="AL172">
        <v>43.74</v>
      </c>
      <c r="AM172">
        <v>6.7458175930922806E-2</v>
      </c>
      <c r="AN172">
        <v>0</v>
      </c>
      <c r="AO172">
        <v>0.44444444444444398</v>
      </c>
      <c r="AP172">
        <v>14.824</v>
      </c>
      <c r="AQ172" s="4">
        <v>1.5604032081889999E-5</v>
      </c>
      <c r="AR172" t="s">
        <v>70</v>
      </c>
      <c r="AS172" t="s">
        <v>90</v>
      </c>
    </row>
    <row r="173" spans="1:45">
      <c r="A173" s="1">
        <v>11436</v>
      </c>
      <c r="B173" s="5">
        <v>75242</v>
      </c>
      <c r="C173">
        <v>20077</v>
      </c>
      <c r="D173">
        <v>1591</v>
      </c>
      <c r="E173">
        <v>5581</v>
      </c>
      <c r="F173">
        <v>9986</v>
      </c>
      <c r="G173" s="3">
        <v>9644</v>
      </c>
      <c r="H173">
        <v>48.89</v>
      </c>
      <c r="I173">
        <v>17.59</v>
      </c>
      <c r="J173">
        <v>1.8</v>
      </c>
      <c r="K173">
        <v>0.3</v>
      </c>
      <c r="L173">
        <v>3.21</v>
      </c>
      <c r="M173">
        <v>1.73</v>
      </c>
      <c r="N173">
        <v>10.09</v>
      </c>
      <c r="O173">
        <v>14.79</v>
      </c>
      <c r="P173">
        <v>1.53</v>
      </c>
      <c r="Q173">
        <v>59.73</v>
      </c>
      <c r="R173">
        <v>0.43</v>
      </c>
      <c r="S173">
        <v>10.38</v>
      </c>
      <c r="T173">
        <v>317</v>
      </c>
      <c r="U173" s="3">
        <v>8.7799999999999994</v>
      </c>
      <c r="V173">
        <v>17.18</v>
      </c>
      <c r="W173">
        <v>20.309999999999999</v>
      </c>
      <c r="X173">
        <v>29.19</v>
      </c>
      <c r="Y173">
        <v>519</v>
      </c>
      <c r="Z173">
        <v>1764</v>
      </c>
      <c r="AA173">
        <v>29.4</v>
      </c>
      <c r="AB173">
        <v>95150185.254686505</v>
      </c>
      <c r="AC173">
        <v>13.44</v>
      </c>
      <c r="AD173" s="3">
        <v>10.87</v>
      </c>
      <c r="AE173">
        <v>1</v>
      </c>
      <c r="AF173">
        <v>9.1592596205108002E-4</v>
      </c>
      <c r="AG173" s="3">
        <v>3.6</v>
      </c>
      <c r="AH173">
        <v>2585</v>
      </c>
      <c r="AI173">
        <v>8.7861732330527506E-2</v>
      </c>
      <c r="AJ173">
        <v>4.3408141140975802</v>
      </c>
      <c r="AK173">
        <v>2.1100326758440201E-4</v>
      </c>
      <c r="AL173">
        <v>24.05</v>
      </c>
      <c r="AM173">
        <v>4.9808238282611897E-2</v>
      </c>
      <c r="AN173">
        <v>0</v>
      </c>
      <c r="AO173">
        <v>0.57803468208092501</v>
      </c>
      <c r="AP173">
        <v>20.077000000000002</v>
      </c>
      <c r="AQ173" s="4">
        <v>1.32904494830015E-5</v>
      </c>
      <c r="AR173" t="s">
        <v>70</v>
      </c>
      <c r="AS173" t="s">
        <v>90</v>
      </c>
    </row>
    <row r="174" spans="1:45">
      <c r="A174" s="1">
        <v>11691</v>
      </c>
      <c r="B174" s="5">
        <v>46147</v>
      </c>
      <c r="C174">
        <v>67094</v>
      </c>
      <c r="D174">
        <v>1200</v>
      </c>
      <c r="E174">
        <v>20594</v>
      </c>
      <c r="F174">
        <v>25755</v>
      </c>
      <c r="G174" s="3">
        <v>25091</v>
      </c>
      <c r="H174">
        <v>48.07</v>
      </c>
      <c r="I174">
        <v>16.23</v>
      </c>
      <c r="J174">
        <v>0.89</v>
      </c>
      <c r="K174">
        <v>0.28999999999999998</v>
      </c>
      <c r="L174">
        <v>6.85</v>
      </c>
      <c r="M174">
        <v>2.89</v>
      </c>
      <c r="N174">
        <v>10.42</v>
      </c>
      <c r="O174">
        <v>26.36</v>
      </c>
      <c r="P174">
        <v>23.96</v>
      </c>
      <c r="Q174">
        <v>44.27</v>
      </c>
      <c r="R174">
        <v>0</v>
      </c>
      <c r="S174">
        <v>3.46</v>
      </c>
      <c r="T174">
        <v>1049</v>
      </c>
      <c r="U174" s="3">
        <v>7.73</v>
      </c>
      <c r="V174">
        <v>35.79</v>
      </c>
      <c r="W174">
        <v>31.21</v>
      </c>
      <c r="X174">
        <v>31.18</v>
      </c>
      <c r="Y174">
        <v>2328</v>
      </c>
      <c r="Z174">
        <v>8028</v>
      </c>
      <c r="AA174">
        <v>29</v>
      </c>
      <c r="AB174">
        <v>331726060.07456797</v>
      </c>
      <c r="AC174">
        <v>13.15</v>
      </c>
      <c r="AD174" s="3">
        <v>10.86</v>
      </c>
      <c r="AE174">
        <v>5</v>
      </c>
      <c r="AF174">
        <v>8.7591066301338099E-4</v>
      </c>
      <c r="AG174" s="3">
        <v>3.26</v>
      </c>
      <c r="AH174">
        <v>3470</v>
      </c>
      <c r="AI174">
        <v>0.11965302411542</v>
      </c>
      <c r="AJ174">
        <v>4.3306762634323697</v>
      </c>
      <c r="AK174">
        <v>2.0225724799829799E-4</v>
      </c>
      <c r="AL174">
        <v>21.25</v>
      </c>
      <c r="AM174">
        <v>7.4522311980206896E-2</v>
      </c>
      <c r="AN174">
        <v>0</v>
      </c>
      <c r="AO174">
        <v>0.34602076124567499</v>
      </c>
      <c r="AP174">
        <v>13.418799999999999</v>
      </c>
      <c r="AQ174" s="4">
        <v>2.16698810323531E-5</v>
      </c>
      <c r="AR174" t="s">
        <v>70</v>
      </c>
      <c r="AS174" t="s">
        <v>92</v>
      </c>
    </row>
    <row r="175" spans="1:45">
      <c r="A175" s="1">
        <v>11692</v>
      </c>
      <c r="B175" s="5">
        <v>44024</v>
      </c>
      <c r="C175">
        <v>20991</v>
      </c>
      <c r="D175">
        <v>1010</v>
      </c>
      <c r="E175">
        <v>6815</v>
      </c>
      <c r="F175">
        <v>7847</v>
      </c>
      <c r="G175" s="3">
        <v>7728</v>
      </c>
      <c r="H175">
        <v>44.59</v>
      </c>
      <c r="I175">
        <v>12.27</v>
      </c>
      <c r="J175">
        <v>0.89</v>
      </c>
      <c r="K175">
        <v>1.01</v>
      </c>
      <c r="L175">
        <v>2.78</v>
      </c>
      <c r="M175">
        <v>1.24</v>
      </c>
      <c r="N175">
        <v>14.87</v>
      </c>
      <c r="O175">
        <v>24.4</v>
      </c>
      <c r="P175">
        <v>9.9700000000000006</v>
      </c>
      <c r="Q175">
        <v>56.98</v>
      </c>
      <c r="R175">
        <v>0.19</v>
      </c>
      <c r="S175">
        <v>5.71</v>
      </c>
      <c r="T175">
        <v>290</v>
      </c>
      <c r="U175" s="3">
        <v>6.34</v>
      </c>
      <c r="V175">
        <v>32.46</v>
      </c>
      <c r="W175">
        <v>31.69</v>
      </c>
      <c r="X175">
        <v>26.53</v>
      </c>
      <c r="Y175">
        <v>604</v>
      </c>
      <c r="Z175">
        <v>2246</v>
      </c>
      <c r="AA175">
        <v>26.9</v>
      </c>
      <c r="AB175">
        <v>121795084.072337</v>
      </c>
      <c r="AC175">
        <v>11.46</v>
      </c>
      <c r="AD175" s="3">
        <v>10.83</v>
      </c>
      <c r="AE175">
        <v>1</v>
      </c>
      <c r="AF175">
        <v>7.5439651333709902E-4</v>
      </c>
      <c r="AG175" s="3">
        <v>3.08</v>
      </c>
      <c r="AH175">
        <v>2877</v>
      </c>
      <c r="AI175">
        <v>0.10699823733981199</v>
      </c>
      <c r="AJ175">
        <v>4.3771991218031499</v>
      </c>
      <c r="AK175">
        <v>1.7234685750972499E-4</v>
      </c>
      <c r="AL175">
        <v>34.86</v>
      </c>
      <c r="AM175">
        <v>4.7639464532418699E-2</v>
      </c>
      <c r="AN175">
        <v>0</v>
      </c>
      <c r="AO175">
        <v>0.80645161290322598</v>
      </c>
      <c r="AP175">
        <v>20.991</v>
      </c>
      <c r="AQ175" s="4">
        <v>2.2714882791204801E-5</v>
      </c>
      <c r="AR175" t="s">
        <v>70</v>
      </c>
      <c r="AS175" t="s">
        <v>92</v>
      </c>
    </row>
    <row r="176" spans="1:45">
      <c r="A176" s="1">
        <v>11693</v>
      </c>
      <c r="B176" s="5">
        <v>59431</v>
      </c>
      <c r="C176">
        <v>12919</v>
      </c>
      <c r="D176">
        <v>1037</v>
      </c>
      <c r="E176">
        <v>4845</v>
      </c>
      <c r="F176">
        <v>6308</v>
      </c>
      <c r="G176" s="3">
        <v>6209</v>
      </c>
      <c r="H176">
        <v>53.36</v>
      </c>
      <c r="I176">
        <v>14.66</v>
      </c>
      <c r="J176">
        <v>0</v>
      </c>
      <c r="K176">
        <v>0.24</v>
      </c>
      <c r="L176">
        <v>1.29</v>
      </c>
      <c r="M176">
        <v>2.4500000000000002</v>
      </c>
      <c r="N176">
        <v>5.49</v>
      </c>
      <c r="O176">
        <v>29.49</v>
      </c>
      <c r="P176">
        <v>46.95</v>
      </c>
      <c r="Q176">
        <v>16.059999999999999</v>
      </c>
      <c r="R176">
        <v>0</v>
      </c>
      <c r="S176">
        <v>4.03</v>
      </c>
      <c r="T176">
        <v>168</v>
      </c>
      <c r="U176" s="3">
        <v>4.79</v>
      </c>
      <c r="V176">
        <v>23.18</v>
      </c>
      <c r="W176">
        <v>22.1</v>
      </c>
      <c r="X176">
        <v>26.09</v>
      </c>
      <c r="Y176">
        <v>326</v>
      </c>
      <c r="Z176">
        <v>1137</v>
      </c>
      <c r="AA176">
        <v>28.7</v>
      </c>
      <c r="AB176">
        <v>65968438.755477801</v>
      </c>
      <c r="AC176">
        <v>14.32</v>
      </c>
      <c r="AD176" s="3">
        <v>9.0399999999999991</v>
      </c>
      <c r="AE176">
        <v>1</v>
      </c>
      <c r="AF176">
        <v>4.71556103751661E-4</v>
      </c>
      <c r="AG176" s="3">
        <v>2.67</v>
      </c>
      <c r="AH176">
        <v>2523</v>
      </c>
      <c r="AI176">
        <v>8.8009907887607403E-2</v>
      </c>
      <c r="AJ176">
        <v>2.4079123732574601</v>
      </c>
      <c r="AK176">
        <v>1.9583607318472801E-4</v>
      </c>
      <c r="AL176">
        <v>27.04</v>
      </c>
      <c r="AM176">
        <v>7.7405371932812106E-2</v>
      </c>
      <c r="AN176">
        <v>0</v>
      </c>
      <c r="AO176">
        <v>0.40816326530612201</v>
      </c>
      <c r="AP176">
        <v>12.919</v>
      </c>
      <c r="AQ176" s="4">
        <v>1.6826235466339099E-5</v>
      </c>
      <c r="AR176" t="s">
        <v>70</v>
      </c>
      <c r="AS176" t="s">
        <v>92</v>
      </c>
    </row>
    <row r="177" spans="1:45">
      <c r="A177" s="1">
        <v>11694</v>
      </c>
      <c r="B177" s="5">
        <v>80976</v>
      </c>
      <c r="C177">
        <v>21354</v>
      </c>
      <c r="D177">
        <v>1321</v>
      </c>
      <c r="E177">
        <v>8468</v>
      </c>
      <c r="F177">
        <v>9447</v>
      </c>
      <c r="G177" s="3">
        <v>9288</v>
      </c>
      <c r="H177">
        <v>64.790000000000006</v>
      </c>
      <c r="I177">
        <v>6.72</v>
      </c>
      <c r="J177">
        <v>0.12</v>
      </c>
      <c r="K177">
        <v>0.57999999999999996</v>
      </c>
      <c r="L177">
        <v>5.79</v>
      </c>
      <c r="M177">
        <v>3.47</v>
      </c>
      <c r="N177">
        <v>5.73</v>
      </c>
      <c r="O177">
        <v>14.91</v>
      </c>
      <c r="P177">
        <v>73</v>
      </c>
      <c r="Q177">
        <v>6.01</v>
      </c>
      <c r="R177">
        <v>0.67</v>
      </c>
      <c r="S177">
        <v>3.47</v>
      </c>
      <c r="T177">
        <v>675</v>
      </c>
      <c r="U177" s="3">
        <v>3.73</v>
      </c>
      <c r="V177">
        <v>10.63</v>
      </c>
      <c r="W177">
        <v>14.09</v>
      </c>
      <c r="X177">
        <v>28.19</v>
      </c>
      <c r="Y177">
        <v>700</v>
      </c>
      <c r="Z177">
        <v>2513</v>
      </c>
      <c r="AA177">
        <v>27.9</v>
      </c>
      <c r="AB177">
        <v>181608411.18804601</v>
      </c>
      <c r="AC177">
        <v>17.760000000000002</v>
      </c>
      <c r="AD177" s="3">
        <v>6.1</v>
      </c>
      <c r="AE177">
        <v>2</v>
      </c>
      <c r="AF177">
        <v>5.7365053372777203E-4</v>
      </c>
      <c r="AG177" s="3">
        <v>2.52</v>
      </c>
      <c r="AH177">
        <v>3278</v>
      </c>
      <c r="AI177">
        <v>0.117682869719959</v>
      </c>
      <c r="AJ177">
        <v>4.87870010337525</v>
      </c>
      <c r="AK177">
        <v>1.17582659637329E-4</v>
      </c>
      <c r="AL177">
        <v>16.91</v>
      </c>
      <c r="AM177">
        <v>9.36592675845275E-2</v>
      </c>
      <c r="AN177">
        <v>0</v>
      </c>
      <c r="AO177">
        <v>0.28818443804034599</v>
      </c>
      <c r="AP177">
        <v>10.677</v>
      </c>
      <c r="AQ177" s="4">
        <v>1.23493380754792E-5</v>
      </c>
      <c r="AR177" t="s">
        <v>70</v>
      </c>
      <c r="AS177" t="s">
        <v>92</v>
      </c>
    </row>
    <row r="178" spans="1:45">
      <c r="A178" s="1">
        <v>11697</v>
      </c>
      <c r="B178" s="5">
        <v>103580</v>
      </c>
      <c r="C178">
        <v>3540</v>
      </c>
      <c r="D178" t="s">
        <v>56</v>
      </c>
      <c r="E178">
        <v>1365</v>
      </c>
      <c r="F178">
        <v>1510</v>
      </c>
      <c r="G178" s="3">
        <v>1485</v>
      </c>
      <c r="H178">
        <v>78.650000000000006</v>
      </c>
      <c r="I178">
        <v>0</v>
      </c>
      <c r="J178">
        <v>0</v>
      </c>
      <c r="K178">
        <v>1.01</v>
      </c>
      <c r="L178">
        <v>3.1</v>
      </c>
      <c r="M178">
        <v>4.9800000000000004</v>
      </c>
      <c r="N178">
        <v>5.03</v>
      </c>
      <c r="O178">
        <v>6.47</v>
      </c>
      <c r="P178">
        <v>91.61</v>
      </c>
      <c r="Q178">
        <v>0.59</v>
      </c>
      <c r="R178">
        <v>0</v>
      </c>
      <c r="S178">
        <v>0.56000000000000005</v>
      </c>
      <c r="T178">
        <v>116</v>
      </c>
      <c r="U178" s="3">
        <v>0.59</v>
      </c>
      <c r="V178">
        <v>1.39</v>
      </c>
      <c r="W178">
        <v>4.58</v>
      </c>
      <c r="X178">
        <v>25.35</v>
      </c>
      <c r="Y178">
        <v>108</v>
      </c>
      <c r="Z178">
        <v>1144</v>
      </c>
      <c r="AA178">
        <v>9.4</v>
      </c>
      <c r="AB178">
        <v>73435983.399513498</v>
      </c>
      <c r="AC178">
        <v>18.68</v>
      </c>
      <c r="AD178" s="3">
        <v>3.77</v>
      </c>
      <c r="AE178">
        <v>1</v>
      </c>
      <c r="AF178" s="2">
        <v>4.9050341057822398E-5</v>
      </c>
      <c r="AG178" s="3">
        <v>2.59</v>
      </c>
      <c r="AH178">
        <v>3051</v>
      </c>
      <c r="AI178">
        <v>0.32316384180791002</v>
      </c>
      <c r="AJ178">
        <v>1.0175310823906001</v>
      </c>
      <c r="AK178" s="2">
        <v>4.8205250833795598E-5</v>
      </c>
      <c r="AL178">
        <v>9.9600000000000009</v>
      </c>
      <c r="AM178">
        <v>0.28248587570621497</v>
      </c>
      <c r="AN178">
        <v>0</v>
      </c>
      <c r="AO178">
        <v>0.20080321285140601</v>
      </c>
      <c r="AP178">
        <v>3.54</v>
      </c>
      <c r="AQ178" s="4">
        <v>9.6543734311643203E-6</v>
      </c>
      <c r="AR178" t="s">
        <v>70</v>
      </c>
      <c r="AS17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opLeftCell="A19" workbookViewId="0">
      <selection activeCell="C2" activeCellId="1" sqref="A2:A6 C2:C6"/>
    </sheetView>
  </sheetViews>
  <sheetFormatPr defaultRowHeight="15"/>
  <cols>
    <col min="1" max="1" width="24.5703125" bestFit="1" customWidth="1"/>
    <col min="2" max="2" width="17.85546875" bestFit="1" customWidth="1"/>
    <col min="3" max="3" width="7.42578125" bestFit="1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s="3" t="s">
        <v>101</v>
      </c>
      <c r="B2" s="7">
        <v>0.72728498375696005</v>
      </c>
      <c r="C2" s="10">
        <f>B2/$B$7</f>
        <v>0.26865030245806776</v>
      </c>
    </row>
    <row r="3" spans="1:3">
      <c r="A3" s="3" t="s">
        <v>102</v>
      </c>
      <c r="B3" s="8">
        <v>0.484701058717313</v>
      </c>
      <c r="C3" s="10">
        <f t="shared" ref="C3:C6" si="0">B3/$B$7</f>
        <v>0.17904272593873097</v>
      </c>
    </row>
    <row r="4" spans="1:3">
      <c r="A4" s="3" t="s">
        <v>29</v>
      </c>
      <c r="B4" s="8">
        <v>0.53103239349606401</v>
      </c>
      <c r="C4" s="10">
        <f t="shared" si="0"/>
        <v>0.19615696228292157</v>
      </c>
    </row>
    <row r="5" spans="1:3">
      <c r="A5" s="3" t="s">
        <v>32</v>
      </c>
      <c r="B5" s="8">
        <v>0.475561540742239</v>
      </c>
      <c r="C5" s="10">
        <f t="shared" si="0"/>
        <v>0.1756666982148517</v>
      </c>
    </row>
    <row r="6" spans="1:3">
      <c r="A6" s="3" t="s">
        <v>42</v>
      </c>
      <c r="B6" s="8">
        <v>0.48860098345209102</v>
      </c>
      <c r="C6" s="10">
        <f t="shared" si="0"/>
        <v>0.18048331110542806</v>
      </c>
    </row>
    <row r="7" spans="1:3">
      <c r="B7" s="9">
        <f>SUM(B2:B6)</f>
        <v>2.707180960164667</v>
      </c>
      <c r="C7" s="9">
        <f>SUM(C2:C6)</f>
        <v>1</v>
      </c>
    </row>
  </sheetData>
  <conditionalFormatting sqref="B2:B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78"/>
  <sheetViews>
    <sheetView tabSelected="1" topLeftCell="B1" zoomScale="80" zoomScaleNormal="80" workbookViewId="0">
      <selection activeCell="L1" sqref="L1"/>
    </sheetView>
  </sheetViews>
  <sheetFormatPr defaultRowHeight="15"/>
  <cols>
    <col min="2" max="3" width="9.140625" style="5"/>
    <col min="4" max="4" width="24.5703125" style="5" bestFit="1" customWidth="1"/>
    <col min="5" max="5" width="14.7109375" style="5" bestFit="1" customWidth="1"/>
    <col min="6" max="6" width="30.7109375" style="5" customWidth="1"/>
    <col min="7" max="7" width="22" style="5" bestFit="1" customWidth="1"/>
    <col min="8" max="8" width="18" bestFit="1" customWidth="1"/>
    <col min="9" max="9" width="30.85546875" bestFit="1" customWidth="1"/>
    <col min="10" max="10" width="20.85546875" bestFit="1" customWidth="1"/>
    <col min="11" max="11" width="27.5703125" bestFit="1" customWidth="1"/>
    <col min="12" max="12" width="18.85546875" customWidth="1"/>
    <col min="13" max="13" width="18" bestFit="1" customWidth="1"/>
    <col min="14" max="14" width="19.42578125" bestFit="1" customWidth="1"/>
    <col min="17" max="17" width="24.5703125" bestFit="1" customWidth="1"/>
  </cols>
  <sheetData>
    <row r="1" spans="1:22">
      <c r="A1" s="1" t="s">
        <v>0</v>
      </c>
      <c r="B1" s="11" t="s">
        <v>6</v>
      </c>
      <c r="C1" s="11" t="s">
        <v>20</v>
      </c>
      <c r="D1" s="11" t="s">
        <v>29</v>
      </c>
      <c r="E1" s="11" t="s">
        <v>32</v>
      </c>
      <c r="F1" s="11" t="s">
        <v>42</v>
      </c>
      <c r="G1" s="12" t="str">
        <f>CONCATENATE(B1,"_Norm")</f>
        <v>total_commute1_Norm</v>
      </c>
      <c r="H1" s="12" t="str">
        <f t="shared" ref="H1:K1" si="0">CONCATENATE(C1,"_Norm")</f>
        <v>not_insured_Norm</v>
      </c>
      <c r="I1" s="12" t="str">
        <f t="shared" si="0"/>
        <v>essentialworker_pubtrans_Norm</v>
      </c>
      <c r="J1" s="12" t="str">
        <f t="shared" si="0"/>
        <v>avg_hhold_size_Norm</v>
      </c>
      <c r="K1" s="12" t="str">
        <f t="shared" si="0"/>
        <v>one_over_medincome_Norm</v>
      </c>
      <c r="L1" s="13" t="s">
        <v>98</v>
      </c>
      <c r="M1" s="13" t="s">
        <v>99</v>
      </c>
      <c r="N1" s="13" t="s">
        <v>100</v>
      </c>
      <c r="O1" t="s">
        <v>24</v>
      </c>
      <c r="P1" t="s">
        <v>33</v>
      </c>
      <c r="U1" t="s">
        <v>101</v>
      </c>
      <c r="V1">
        <v>0.26865030245806776</v>
      </c>
    </row>
    <row r="2" spans="1:22">
      <c r="A2" s="1">
        <v>10001</v>
      </c>
      <c r="B2" s="5">
        <v>14265</v>
      </c>
      <c r="C2" s="5">
        <v>4.3099999999999996</v>
      </c>
      <c r="D2" s="5">
        <v>6.3</v>
      </c>
      <c r="E2" s="5">
        <v>1.84</v>
      </c>
      <c r="F2" s="6">
        <v>1.12961163951833E-5</v>
      </c>
      <c r="G2" s="5">
        <f>STANDARDIZE(B2,AVERAGE($B$2:$B$178),STDEVP($B$2:$B$178))</f>
        <v>-0.66932606639580094</v>
      </c>
      <c r="H2" s="5">
        <f>STANDARDIZE(C2,AVERAGE($C$2:$C$178),STDEVP($C$2:$C$178))</f>
        <v>-0.85319298642322372</v>
      </c>
      <c r="I2" s="5">
        <f>STANDARDIZE(D2,AVERAGE($D$2:$D$178),STDEVP($D$2:$D$178))</f>
        <v>-1.0010022178382423</v>
      </c>
      <c r="J2" s="5">
        <f>STANDARDIZE(E2,AVERAGE($E$2:$E$178),STDEVP($E$2:$E$178))</f>
        <v>-1.671345248537613</v>
      </c>
      <c r="K2" s="5">
        <f>STANDARDIZE(F2,AVERAGE($F$2:$F$178),STDEVP($F$2:$F$178))</f>
        <v>-0.68029886163261788</v>
      </c>
      <c r="L2">
        <f>MEDIAN($G2:$K2)</f>
        <v>-0.85319298642322372</v>
      </c>
      <c r="M2">
        <f>AVERAGE($G2:$K2)</f>
        <v>-0.97503307616549972</v>
      </c>
      <c r="N2">
        <f>G2*$V$1+H2*$V$2+I2*$V$3+J2*$V$4+K2*$V$5</f>
        <v>-0.94530849498732983</v>
      </c>
      <c r="O2">
        <v>365</v>
      </c>
      <c r="P2">
        <v>1592</v>
      </c>
      <c r="U2" t="s">
        <v>102</v>
      </c>
      <c r="V2">
        <v>0.17904272593873097</v>
      </c>
    </row>
    <row r="3" spans="1:22">
      <c r="A3" s="1">
        <v>10002</v>
      </c>
      <c r="B3" s="5">
        <v>32804</v>
      </c>
      <c r="C3" s="5">
        <v>5.9</v>
      </c>
      <c r="D3" s="5">
        <v>10.15</v>
      </c>
      <c r="E3" s="5">
        <v>2.2400000000000002</v>
      </c>
      <c r="F3" s="6">
        <v>2.78870018684291E-5</v>
      </c>
      <c r="G3" s="5">
        <f t="shared" ref="G3:G66" si="1">STANDARDIZE(B3,AVERAGE($B$2:$B$178),STDEVP($B$2:$B$178))</f>
        <v>0.87261069995946883</v>
      </c>
      <c r="H3" s="5">
        <f t="shared" ref="H3:H66" si="2">STANDARDIZE(C3,AVERAGE($C$2:$C$178),STDEVP($C$2:$C$178))</f>
        <v>-0.43325891592690852</v>
      </c>
      <c r="I3" s="5">
        <f t="shared" ref="I3:I66" si="3">STANDARDIZE(D3,AVERAGE($D$2:$D$178),STDEVP($D$2:$D$178))</f>
        <v>1.8704727891439333E-2</v>
      </c>
      <c r="J3" s="5">
        <f t="shared" ref="J3:J66" si="4">STANDARDIZE(E3,AVERAGE($E$2:$E$178),STDEVP($E$2:$E$178))</f>
        <v>-0.89115639381048928</v>
      </c>
      <c r="K3" s="5">
        <f t="shared" ref="K3:K66" si="5">STANDARDIZE(F3,AVERAGE($F$2:$F$178),STDEVP($F$2:$F$178))</f>
        <v>1.3632019333833856</v>
      </c>
      <c r="L3">
        <f t="shared" ref="L3:L66" si="6">MEDIAN($G3:$K3)</f>
        <v>1.8704727891439333E-2</v>
      </c>
      <c r="M3">
        <f t="shared" ref="M3:M66" si="7">AVERAGE($G3:$K3)</f>
        <v>0.18602041029937919</v>
      </c>
      <c r="N3">
        <f>G3*$V$1+H3*$V$2+I3*$V$3+J3*$V$4+K3*$V$5</f>
        <v>0.25001303107956957</v>
      </c>
      <c r="O3">
        <v>1053</v>
      </c>
      <c r="P3">
        <v>1404</v>
      </c>
      <c r="U3" t="s">
        <v>29</v>
      </c>
      <c r="V3">
        <v>0.19615696228292157</v>
      </c>
    </row>
    <row r="4" spans="1:22">
      <c r="A4" s="1">
        <v>10003</v>
      </c>
      <c r="B4" s="5">
        <v>32054</v>
      </c>
      <c r="C4" s="5">
        <v>3.9</v>
      </c>
      <c r="D4" s="5">
        <v>5.85</v>
      </c>
      <c r="E4" s="5">
        <v>2.09</v>
      </c>
      <c r="F4" s="6">
        <v>8.9181403893660106E-6</v>
      </c>
      <c r="G4" s="5">
        <f t="shared" si="1"/>
        <v>0.81023125259087003</v>
      </c>
      <c r="H4" s="5">
        <f t="shared" si="2"/>
        <v>-0.96147787252604699</v>
      </c>
      <c r="I4" s="5">
        <f t="shared" si="3"/>
        <v>-1.1201887439624909</v>
      </c>
      <c r="J4" s="5">
        <f t="shared" si="4"/>
        <v>-1.1837272143331612</v>
      </c>
      <c r="K4" s="5">
        <f t="shared" si="5"/>
        <v>-0.97319437141434695</v>
      </c>
      <c r="L4">
        <f t="shared" si="6"/>
        <v>-0.97319437141434695</v>
      </c>
      <c r="M4">
        <f t="shared" si="7"/>
        <v>-0.6856713899290352</v>
      </c>
      <c r="N4">
        <f>G4*$V$1+H4*$V$2+I4*$V$3+J4*$V$4+K4*$V$5</f>
        <v>-0.55779636318752002</v>
      </c>
      <c r="O4">
        <v>450</v>
      </c>
      <c r="P4">
        <v>823</v>
      </c>
      <c r="U4" t="s">
        <v>32</v>
      </c>
      <c r="V4">
        <v>0.1756666982148517</v>
      </c>
    </row>
    <row r="5" spans="1:22">
      <c r="A5" s="1">
        <v>10004</v>
      </c>
      <c r="B5" s="5">
        <v>2065</v>
      </c>
      <c r="C5" s="5">
        <v>4.92</v>
      </c>
      <c r="D5" s="5">
        <v>5.3</v>
      </c>
      <c r="E5" s="5">
        <v>1.83</v>
      </c>
      <c r="F5" s="6">
        <v>6.3433664245615103E-6</v>
      </c>
      <c r="G5" s="5">
        <f t="shared" si="1"/>
        <v>-1.6840317435916741</v>
      </c>
      <c r="H5" s="5">
        <f t="shared" si="2"/>
        <v>-0.69208620466048643</v>
      </c>
      <c r="I5" s="5">
        <f t="shared" si="3"/>
        <v>-1.2658611647810167</v>
      </c>
      <c r="J5" s="5">
        <f t="shared" si="4"/>
        <v>-1.6908499699057913</v>
      </c>
      <c r="K5" s="5">
        <f t="shared" si="5"/>
        <v>-1.2903295027820609</v>
      </c>
      <c r="L5">
        <f t="shared" si="6"/>
        <v>-1.2903295027820609</v>
      </c>
      <c r="M5">
        <f t="shared" si="7"/>
        <v>-1.3246317171442059</v>
      </c>
      <c r="N5">
        <f>G5*$V$1+H5*$V$2+I5*$V$3+J5*$V$4+K5*$V$5</f>
        <v>-1.3545450911564183</v>
      </c>
      <c r="O5">
        <v>31</v>
      </c>
      <c r="P5">
        <v>1024</v>
      </c>
      <c r="U5" t="s">
        <v>42</v>
      </c>
      <c r="V5">
        <v>0.18048331110542806</v>
      </c>
    </row>
    <row r="6" spans="1:22">
      <c r="A6" s="1">
        <v>10005</v>
      </c>
      <c r="B6" s="5">
        <v>6697</v>
      </c>
      <c r="C6" s="5">
        <v>2.68</v>
      </c>
      <c r="D6" s="5">
        <v>5.94</v>
      </c>
      <c r="E6" s="5">
        <v>2.02</v>
      </c>
      <c r="F6" s="6">
        <v>5.7692418639266596E-6</v>
      </c>
      <c r="G6" s="5">
        <f t="shared" si="1"/>
        <v>-1.2987762766432083</v>
      </c>
      <c r="H6" s="5">
        <f t="shared" si="2"/>
        <v>-1.2836914360515215</v>
      </c>
      <c r="I6" s="5">
        <f t="shared" si="3"/>
        <v>-1.096351438737641</v>
      </c>
      <c r="J6" s="5">
        <f t="shared" si="4"/>
        <v>-1.3202602639104075</v>
      </c>
      <c r="K6" s="5">
        <f t="shared" si="5"/>
        <v>-1.3610444744445109</v>
      </c>
      <c r="L6">
        <f t="shared" si="6"/>
        <v>-1.2987762766432083</v>
      </c>
      <c r="M6">
        <f t="shared" si="7"/>
        <v>-1.2720247779574578</v>
      </c>
      <c r="N6">
        <f>G6*$V$1+H6*$V$2+I6*$V$3+J6*$V$4+K6*$V$5</f>
        <v>-1.2713807959926182</v>
      </c>
      <c r="O6">
        <v>61</v>
      </c>
      <c r="P6">
        <v>691</v>
      </c>
    </row>
    <row r="7" spans="1:22">
      <c r="A7" s="1">
        <v>10006</v>
      </c>
      <c r="B7" s="5">
        <v>2574</v>
      </c>
      <c r="C7" s="5">
        <v>2.08</v>
      </c>
      <c r="D7" s="5">
        <v>9.6</v>
      </c>
      <c r="E7" s="5">
        <v>1.93</v>
      </c>
      <c r="F7" s="6">
        <v>5.6737588652482297E-6</v>
      </c>
      <c r="G7" s="5">
        <f t="shared" si="1"/>
        <v>-1.6416968919775183</v>
      </c>
      <c r="H7" s="5">
        <f t="shared" si="2"/>
        <v>-1.4421571230312629</v>
      </c>
      <c r="I7" s="5">
        <f t="shared" si="3"/>
        <v>-0.12696769292708679</v>
      </c>
      <c r="J7" s="5">
        <f t="shared" si="4"/>
        <v>-1.4958027562240106</v>
      </c>
      <c r="K7" s="5">
        <f t="shared" si="5"/>
        <v>-1.37280512362894</v>
      </c>
      <c r="L7">
        <f t="shared" si="6"/>
        <v>-1.4421571230312629</v>
      </c>
      <c r="M7">
        <f t="shared" si="7"/>
        <v>-1.2158859175577639</v>
      </c>
      <c r="N7">
        <f>G7*$V$1+H7*$V$2+I7*$V$3+J7*$V$4+K7*$V$5</f>
        <v>-1.2346868516479474</v>
      </c>
      <c r="O7">
        <v>24</v>
      </c>
      <c r="P7">
        <v>695</v>
      </c>
    </row>
    <row r="8" spans="1:22">
      <c r="A8" s="1">
        <v>10007</v>
      </c>
      <c r="B8" s="5">
        <v>3813</v>
      </c>
      <c r="C8" s="5">
        <v>0.57999999999999996</v>
      </c>
      <c r="D8" s="5">
        <v>4.62</v>
      </c>
      <c r="E8" s="5">
        <v>2.57</v>
      </c>
      <c r="F8" s="6">
        <v>4.0516504398066498E-6</v>
      </c>
      <c r="G8" s="5">
        <f t="shared" si="1"/>
        <v>-1.5386460449245933</v>
      </c>
      <c r="H8" s="5">
        <f t="shared" si="2"/>
        <v>-1.8383213404806167</v>
      </c>
      <c r="I8" s="5">
        <f t="shared" si="3"/>
        <v>-1.4459652487021033</v>
      </c>
      <c r="J8" s="5">
        <f t="shared" si="4"/>
        <v>-0.24750058866061306</v>
      </c>
      <c r="K8" s="5">
        <f t="shared" si="5"/>
        <v>-1.5726003583279793</v>
      </c>
      <c r="L8">
        <f t="shared" si="6"/>
        <v>-1.5386460449245933</v>
      </c>
      <c r="M8">
        <f t="shared" si="7"/>
        <v>-1.328606716219181</v>
      </c>
      <c r="N8">
        <f>G8*$V$1+H8*$V$2+I8*$V$3+J8*$V$4+K8*$V$5</f>
        <v>-1.3534376709808256</v>
      </c>
      <c r="O8">
        <v>58</v>
      </c>
      <c r="P8">
        <v>826</v>
      </c>
    </row>
    <row r="9" spans="1:22">
      <c r="A9" s="1">
        <v>10009</v>
      </c>
      <c r="B9" s="5">
        <v>31458</v>
      </c>
      <c r="C9" s="5">
        <v>5.61</v>
      </c>
      <c r="D9" s="5">
        <v>8.16</v>
      </c>
      <c r="E9" s="5">
        <v>1.95</v>
      </c>
      <c r="F9" s="6">
        <v>1.6247481640345701E-5</v>
      </c>
      <c r="G9" s="5">
        <f t="shared" si="1"/>
        <v>0.76066038508195688</v>
      </c>
      <c r="H9" s="5">
        <f t="shared" si="2"/>
        <v>-0.50985066463378359</v>
      </c>
      <c r="I9" s="5">
        <f t="shared" si="3"/>
        <v>-0.50836457652468181</v>
      </c>
      <c r="J9" s="5">
        <f t="shared" si="4"/>
        <v>-1.4567933134876543</v>
      </c>
      <c r="K9" s="5">
        <f t="shared" si="5"/>
        <v>-7.0438777237466402E-2</v>
      </c>
      <c r="L9">
        <f t="shared" si="6"/>
        <v>-0.50836457652468181</v>
      </c>
      <c r="M9">
        <f t="shared" si="7"/>
        <v>-0.35695738936032584</v>
      </c>
      <c r="N9">
        <f>G9*$V$1+H9*$V$2+I9*$V$3+J9*$V$4+K9*$V$5</f>
        <v>-0.25527575646877898</v>
      </c>
      <c r="O9">
        <v>689</v>
      </c>
      <c r="P9">
        <v>1189</v>
      </c>
    </row>
    <row r="10" spans="1:22">
      <c r="A10" s="1">
        <v>10010</v>
      </c>
      <c r="B10" s="5">
        <v>20577</v>
      </c>
      <c r="C10" s="5">
        <v>3.55</v>
      </c>
      <c r="D10" s="5">
        <v>6.31</v>
      </c>
      <c r="E10" s="5">
        <v>2.06</v>
      </c>
      <c r="F10" s="6">
        <v>8.48010990222433E-6</v>
      </c>
      <c r="G10" s="5">
        <f t="shared" si="1"/>
        <v>-0.14434063734167388</v>
      </c>
      <c r="H10" s="5">
        <f t="shared" si="2"/>
        <v>-1.0539161899308962</v>
      </c>
      <c r="I10" s="5">
        <f t="shared" si="3"/>
        <v>-0.99835362836881458</v>
      </c>
      <c r="J10" s="5">
        <f t="shared" si="4"/>
        <v>-1.2422413784376951</v>
      </c>
      <c r="K10" s="5">
        <f t="shared" si="5"/>
        <v>-1.0271466243039664</v>
      </c>
      <c r="L10">
        <f t="shared" si="6"/>
        <v>-1.0271466243039664</v>
      </c>
      <c r="M10">
        <f t="shared" si="7"/>
        <v>-0.89319969167660918</v>
      </c>
      <c r="N10">
        <f>G10*$V$1+H10*$V$2+I10*$V$3+J10*$V$4+K10*$V$5</f>
        <v>-0.8269104635411384</v>
      </c>
      <c r="O10">
        <v>267</v>
      </c>
      <c r="P10">
        <v>792</v>
      </c>
    </row>
    <row r="11" spans="1:22">
      <c r="A11" s="1">
        <v>10011</v>
      </c>
      <c r="B11" s="5">
        <v>32943</v>
      </c>
      <c r="C11" s="5">
        <v>3.69</v>
      </c>
      <c r="D11" s="5">
        <v>6.29</v>
      </c>
      <c r="E11" s="5">
        <v>1.73</v>
      </c>
      <c r="F11" s="6">
        <v>7.7752637758235908E-6</v>
      </c>
      <c r="G11" s="5">
        <f t="shared" si="1"/>
        <v>0.88417169087178238</v>
      </c>
      <c r="H11" s="5">
        <f t="shared" si="2"/>
        <v>-1.0169408629689565</v>
      </c>
      <c r="I11" s="5">
        <f t="shared" si="3"/>
        <v>-1.00365080730767</v>
      </c>
      <c r="J11" s="5">
        <f t="shared" si="4"/>
        <v>-1.8858971835875722</v>
      </c>
      <c r="K11" s="5">
        <f t="shared" si="5"/>
        <v>-1.1139625824989978</v>
      </c>
      <c r="L11">
        <f t="shared" si="6"/>
        <v>-1.0169408629689565</v>
      </c>
      <c r="M11">
        <f t="shared" si="7"/>
        <v>-0.82725594909828293</v>
      </c>
      <c r="N11">
        <f>G11*$V$1+H11*$V$2+I11*$V$3+J11*$V$4+K11*$V$5</f>
        <v>-0.67375695235164579</v>
      </c>
      <c r="O11">
        <v>521</v>
      </c>
      <c r="P11">
        <v>1032</v>
      </c>
    </row>
    <row r="12" spans="1:22">
      <c r="A12" s="1">
        <v>10012</v>
      </c>
      <c r="B12" s="5">
        <v>14604</v>
      </c>
      <c r="C12" s="5">
        <v>5.08</v>
      </c>
      <c r="D12" s="5">
        <v>5.46</v>
      </c>
      <c r="E12" s="5">
        <v>1.94</v>
      </c>
      <c r="F12" s="6">
        <v>9.1711987673908903E-6</v>
      </c>
      <c r="G12" s="5">
        <f t="shared" si="1"/>
        <v>-0.64113055618519432</v>
      </c>
      <c r="H12" s="5">
        <f t="shared" si="2"/>
        <v>-0.64982868813255534</v>
      </c>
      <c r="I12" s="5">
        <f t="shared" si="3"/>
        <v>-1.2234837332701729</v>
      </c>
      <c r="J12" s="5">
        <f t="shared" si="4"/>
        <v>-1.4762980348558326</v>
      </c>
      <c r="K12" s="5">
        <f t="shared" si="5"/>
        <v>-0.94202514916197166</v>
      </c>
      <c r="L12">
        <f t="shared" si="6"/>
        <v>-0.94202514916197166</v>
      </c>
      <c r="M12">
        <f t="shared" si="7"/>
        <v>-0.98655323232114545</v>
      </c>
      <c r="N12">
        <f>G12*$V$1+H12*$V$2+I12*$V$3+J12*$V$4+K12*$V$5</f>
        <v>-0.95793808950108472</v>
      </c>
      <c r="O12">
        <v>162</v>
      </c>
      <c r="P12">
        <v>692</v>
      </c>
    </row>
    <row r="13" spans="1:22">
      <c r="A13" s="1">
        <v>10013</v>
      </c>
      <c r="B13" s="5">
        <v>15346</v>
      </c>
      <c r="C13" s="5">
        <v>4.93</v>
      </c>
      <c r="D13" s="5">
        <v>5.85</v>
      </c>
      <c r="E13" s="5">
        <v>2.4</v>
      </c>
      <c r="F13" s="6">
        <v>9.4838868761973394E-6</v>
      </c>
      <c r="G13" s="5">
        <f t="shared" si="1"/>
        <v>-0.57941648958852732</v>
      </c>
      <c r="H13" s="5">
        <f t="shared" si="2"/>
        <v>-0.68944510987749075</v>
      </c>
      <c r="I13" s="5">
        <f t="shared" si="3"/>
        <v>-1.1201887439624909</v>
      </c>
      <c r="J13" s="5">
        <f t="shared" si="4"/>
        <v>-0.57908085191964043</v>
      </c>
      <c r="K13" s="5">
        <f t="shared" si="5"/>
        <v>-0.90351132782504329</v>
      </c>
      <c r="L13">
        <f t="shared" si="6"/>
        <v>-0.68944510987749075</v>
      </c>
      <c r="M13">
        <f t="shared" si="7"/>
        <v>-0.77432850463463843</v>
      </c>
      <c r="N13">
        <f>G13*$V$1+H13*$V$2+I13*$V$3+J13*$V$4+K13*$V$5</f>
        <v>-0.76362730555723957</v>
      </c>
      <c r="O13">
        <v>261</v>
      </c>
      <c r="P13">
        <v>909</v>
      </c>
    </row>
    <row r="14" spans="1:22">
      <c r="A14" s="1">
        <v>10014</v>
      </c>
      <c r="B14" s="5">
        <v>20338</v>
      </c>
      <c r="C14" s="5">
        <v>3.5</v>
      </c>
      <c r="D14" s="5">
        <v>5.41</v>
      </c>
      <c r="E14" s="5">
        <v>1.69</v>
      </c>
      <c r="F14" s="6">
        <v>7.8988317627822793E-6</v>
      </c>
      <c r="G14" s="5">
        <f t="shared" si="1"/>
        <v>-0.16421888790313402</v>
      </c>
      <c r="H14" s="5">
        <f t="shared" si="2"/>
        <v>-1.0671216638458747</v>
      </c>
      <c r="I14" s="5">
        <f t="shared" si="3"/>
        <v>-1.2367266806173114</v>
      </c>
      <c r="J14" s="5">
        <f t="shared" si="4"/>
        <v>-1.9639160690602846</v>
      </c>
      <c r="K14" s="5">
        <f t="shared" si="5"/>
        <v>-1.0987427028852301</v>
      </c>
      <c r="L14">
        <f t="shared" si="6"/>
        <v>-1.0987427028852301</v>
      </c>
      <c r="M14">
        <f t="shared" si="7"/>
        <v>-1.1061452008623671</v>
      </c>
      <c r="N14">
        <f>G14*$V$1+H14*$V$2+I14*$V$3+J14*$V$4+K14*$V$5</f>
        <v>-1.0210697468444416</v>
      </c>
      <c r="O14">
        <v>299</v>
      </c>
      <c r="P14">
        <v>973</v>
      </c>
    </row>
    <row r="15" spans="1:22">
      <c r="A15" s="1">
        <v>10016</v>
      </c>
      <c r="B15" s="5">
        <v>34235</v>
      </c>
      <c r="C15" s="5">
        <v>3.45</v>
      </c>
      <c r="D15" s="5">
        <v>4.07</v>
      </c>
      <c r="E15" s="5">
        <v>1.77</v>
      </c>
      <c r="F15" s="6">
        <v>8.5467163515777192E-6</v>
      </c>
      <c r="G15" s="5">
        <f t="shared" si="1"/>
        <v>0.99163068553875522</v>
      </c>
      <c r="H15" s="5">
        <f t="shared" si="2"/>
        <v>-1.080327137760853</v>
      </c>
      <c r="I15" s="5">
        <f t="shared" si="3"/>
        <v>-1.5916376695206291</v>
      </c>
      <c r="J15" s="5">
        <f t="shared" si="4"/>
        <v>-1.8078782981148598</v>
      </c>
      <c r="K15" s="5">
        <f t="shared" si="5"/>
        <v>-1.0189427021910489</v>
      </c>
      <c r="L15">
        <f t="shared" si="6"/>
        <v>-1.080327137760853</v>
      </c>
      <c r="M15">
        <f t="shared" si="7"/>
        <v>-0.901431024409727</v>
      </c>
      <c r="N15">
        <f>G15*$V$1+H15*$V$2+I15*$V$3+J15*$V$4+K15*$V$5</f>
        <v>-0.74071980648411295</v>
      </c>
      <c r="O15">
        <v>686</v>
      </c>
      <c r="P15">
        <v>1344</v>
      </c>
    </row>
    <row r="16" spans="1:22">
      <c r="A16" s="1">
        <v>10017</v>
      </c>
      <c r="B16" s="5">
        <v>10930</v>
      </c>
      <c r="C16" s="5">
        <v>3.87</v>
      </c>
      <c r="D16" s="5">
        <v>5.42</v>
      </c>
      <c r="E16" s="5">
        <v>1.6</v>
      </c>
      <c r="F16" s="6">
        <v>7.8427681834580305E-6</v>
      </c>
      <c r="G16" s="5">
        <f t="shared" si="1"/>
        <v>-0.9467066756948368</v>
      </c>
      <c r="H16" s="5">
        <f t="shared" si="2"/>
        <v>-0.96940115687503403</v>
      </c>
      <c r="I16" s="5">
        <f t="shared" si="3"/>
        <v>-1.2340780911478837</v>
      </c>
      <c r="J16" s="5">
        <f t="shared" si="4"/>
        <v>-2.1394585613738872</v>
      </c>
      <c r="K16" s="5">
        <f t="shared" si="5"/>
        <v>-1.1056480587871373</v>
      </c>
      <c r="L16">
        <f t="shared" si="6"/>
        <v>-1.1056480587871373</v>
      </c>
      <c r="M16">
        <f t="shared" si="7"/>
        <v>-1.2790585087757558</v>
      </c>
      <c r="N16">
        <f>G16*$V$1+H16*$V$2+I16*$V$3+J16*$V$4+K16*$V$5</f>
        <v>-1.2453529140102693</v>
      </c>
      <c r="O16">
        <v>143</v>
      </c>
      <c r="P16">
        <v>905</v>
      </c>
    </row>
    <row r="17" spans="1:16">
      <c r="A17" s="1">
        <v>10018</v>
      </c>
      <c r="B17" s="5">
        <v>6546</v>
      </c>
      <c r="C17" s="5">
        <v>6</v>
      </c>
      <c r="D17" s="5">
        <v>5.29</v>
      </c>
      <c r="E17" s="5">
        <v>1.9</v>
      </c>
      <c r="F17" s="6">
        <v>9.1815560901261504E-6</v>
      </c>
      <c r="G17" s="5">
        <f t="shared" si="1"/>
        <v>-1.3113353387134195</v>
      </c>
      <c r="H17" s="5">
        <f t="shared" si="2"/>
        <v>-0.40684796809695167</v>
      </c>
      <c r="I17" s="5">
        <f t="shared" si="3"/>
        <v>-1.2685097542504444</v>
      </c>
      <c r="J17" s="5">
        <f t="shared" si="4"/>
        <v>-1.554316920328545</v>
      </c>
      <c r="K17" s="5">
        <f t="shared" si="5"/>
        <v>-0.94074943682715551</v>
      </c>
      <c r="L17">
        <f t="shared" si="6"/>
        <v>-1.2685097542504444</v>
      </c>
      <c r="M17">
        <f t="shared" si="7"/>
        <v>-1.0963518836433033</v>
      </c>
      <c r="N17">
        <f>G17*$V$1+H17*$V$2+I17*$V$3+J17*$V$4+K17*$V$5</f>
        <v>-1.1167921192927714</v>
      </c>
      <c r="O17">
        <v>204</v>
      </c>
      <c r="P17">
        <v>2106</v>
      </c>
    </row>
    <row r="18" spans="1:16">
      <c r="A18" s="1">
        <v>10019</v>
      </c>
      <c r="B18" s="5">
        <v>28653</v>
      </c>
      <c r="C18" s="5">
        <v>4.46</v>
      </c>
      <c r="D18" s="5">
        <v>5.68</v>
      </c>
      <c r="E18" s="5">
        <v>1.72</v>
      </c>
      <c r="F18" s="6">
        <v>1.0118077969908799E-5</v>
      </c>
      <c r="G18" s="5">
        <f t="shared" si="1"/>
        <v>0.52736125192339756</v>
      </c>
      <c r="H18" s="5">
        <f t="shared" si="2"/>
        <v>-0.81357656467828821</v>
      </c>
      <c r="I18" s="5">
        <f t="shared" si="3"/>
        <v>-1.1652147649427624</v>
      </c>
      <c r="J18" s="5">
        <f t="shared" si="4"/>
        <v>-1.9054019049557505</v>
      </c>
      <c r="K18" s="5">
        <f t="shared" si="5"/>
        <v>-0.82539795610167765</v>
      </c>
      <c r="L18">
        <f t="shared" si="6"/>
        <v>-0.82539795610167765</v>
      </c>
      <c r="M18">
        <f t="shared" si="7"/>
        <v>-0.8364459877510162</v>
      </c>
      <c r="N18">
        <f>G18*$V$1+H18*$V$2+I18*$V$3+J18*$V$4+K18*$V$5</f>
        <v>-0.71624041227711266</v>
      </c>
      <c r="O18">
        <v>598</v>
      </c>
      <c r="P18">
        <v>1368</v>
      </c>
    </row>
    <row r="19" spans="1:16">
      <c r="A19" s="1">
        <v>10021</v>
      </c>
      <c r="B19" s="5">
        <v>25695</v>
      </c>
      <c r="C19" s="5">
        <v>4.12</v>
      </c>
      <c r="D19" s="5">
        <v>4.6500000000000004</v>
      </c>
      <c r="E19" s="5">
        <v>1.85</v>
      </c>
      <c r="F19" s="6">
        <v>8.4538714504307197E-6</v>
      </c>
      <c r="G19" s="5">
        <f t="shared" si="1"/>
        <v>0.28133671150164402</v>
      </c>
      <c r="H19" s="5">
        <f t="shared" si="2"/>
        <v>-0.90337378730014173</v>
      </c>
      <c r="I19" s="5">
        <f t="shared" si="3"/>
        <v>-1.43801948029382</v>
      </c>
      <c r="J19" s="5">
        <f t="shared" si="4"/>
        <v>-1.651840527169435</v>
      </c>
      <c r="K19" s="5">
        <f t="shared" si="5"/>
        <v>-1.0303784166749459</v>
      </c>
      <c r="L19">
        <f t="shared" si="6"/>
        <v>-1.0303784166749459</v>
      </c>
      <c r="M19">
        <f t="shared" si="7"/>
        <v>-0.94845509998733968</v>
      </c>
      <c r="N19">
        <f>G19*$V$1+H19*$V$2+I19*$V$3+J19*$V$4+K19*$V$5</f>
        <v>-0.84437832545883662</v>
      </c>
      <c r="O19">
        <v>561</v>
      </c>
      <c r="P19">
        <v>1214</v>
      </c>
    </row>
    <row r="20" spans="1:16">
      <c r="A20" s="1">
        <v>10022</v>
      </c>
      <c r="B20" s="5">
        <v>19573</v>
      </c>
      <c r="C20" s="5">
        <v>1.36</v>
      </c>
      <c r="D20" s="5">
        <v>5.78</v>
      </c>
      <c r="E20" s="5">
        <v>1.72</v>
      </c>
      <c r="F20" s="6">
        <v>7.3875431247829898E-6</v>
      </c>
      <c r="G20" s="5">
        <f t="shared" si="1"/>
        <v>-0.22784592421910474</v>
      </c>
      <c r="H20" s="5">
        <f t="shared" si="2"/>
        <v>-1.6323159474069526</v>
      </c>
      <c r="I20" s="5">
        <f t="shared" si="3"/>
        <v>-1.138728870248485</v>
      </c>
      <c r="J20" s="5">
        <f t="shared" si="4"/>
        <v>-1.9054019049557505</v>
      </c>
      <c r="K20" s="5">
        <f t="shared" si="5"/>
        <v>-1.1617181685358764</v>
      </c>
      <c r="L20">
        <f t="shared" si="6"/>
        <v>-1.1617181685358764</v>
      </c>
      <c r="M20">
        <f t="shared" si="7"/>
        <v>-1.2132021630732339</v>
      </c>
      <c r="N20">
        <f>G20*$V$1+H20*$V$2+I20*$V$3+J20*$V$4+K20*$V$5</f>
        <v>-1.1212211723686634</v>
      </c>
      <c r="O20">
        <v>338</v>
      </c>
      <c r="P20">
        <v>1086</v>
      </c>
    </row>
    <row r="21" spans="1:16">
      <c r="A21" s="1">
        <v>10023</v>
      </c>
      <c r="B21" s="5">
        <v>34818</v>
      </c>
      <c r="C21" s="5">
        <v>2.93</v>
      </c>
      <c r="D21" s="5">
        <v>8.1999999999999993</v>
      </c>
      <c r="E21" s="5">
        <v>1.85</v>
      </c>
      <c r="F21" s="6">
        <v>7.6656548002330396E-6</v>
      </c>
      <c r="G21" s="5">
        <f t="shared" si="1"/>
        <v>1.0401203092932794</v>
      </c>
      <c r="H21" s="5">
        <f t="shared" si="2"/>
        <v>-1.2176640664766292</v>
      </c>
      <c r="I21" s="5">
        <f t="shared" si="3"/>
        <v>-0.49777021864697107</v>
      </c>
      <c r="J21" s="5">
        <f t="shared" si="4"/>
        <v>-1.651840527169435</v>
      </c>
      <c r="K21" s="5">
        <f t="shared" si="5"/>
        <v>-1.1274631294783244</v>
      </c>
      <c r="L21">
        <f t="shared" si="6"/>
        <v>-1.1274631294783244</v>
      </c>
      <c r="M21">
        <f t="shared" si="7"/>
        <v>-0.69092352649561606</v>
      </c>
      <c r="N21">
        <f>G21*$V$1+H21*$V$2+I21*$V$3+J21*$V$4+K21*$V$5</f>
        <v>-0.52988800220276344</v>
      </c>
      <c r="O21">
        <v>558</v>
      </c>
      <c r="P21">
        <v>894</v>
      </c>
    </row>
    <row r="22" spans="1:16">
      <c r="A22" s="1">
        <v>10024</v>
      </c>
      <c r="B22" s="5">
        <v>33932</v>
      </c>
      <c r="C22" s="5">
        <v>3.66</v>
      </c>
      <c r="D22" s="5">
        <v>9.81</v>
      </c>
      <c r="E22" s="5">
        <v>2.0499999999999998</v>
      </c>
      <c r="F22" s="6">
        <v>7.5948597988881098E-6</v>
      </c>
      <c r="G22" s="5">
        <f t="shared" si="1"/>
        <v>0.96642938880184126</v>
      </c>
      <c r="H22" s="5">
        <f t="shared" si="2"/>
        <v>-1.0248641473179436</v>
      </c>
      <c r="I22" s="5">
        <f t="shared" si="3"/>
        <v>-7.134731406910394E-2</v>
      </c>
      <c r="J22" s="5">
        <f t="shared" si="4"/>
        <v>-1.2617460998058736</v>
      </c>
      <c r="K22" s="5">
        <f t="shared" si="5"/>
        <v>-1.1361829559013814</v>
      </c>
      <c r="L22">
        <f t="shared" si="6"/>
        <v>-1.0248641473179436</v>
      </c>
      <c r="M22">
        <f t="shared" si="7"/>
        <v>-0.50554222565849227</v>
      </c>
      <c r="N22">
        <f>G22*$V$1+H22*$V$2+I22*$V$3+J22*$V$4+K22*$V$5</f>
        <v>-0.36456702868253699</v>
      </c>
      <c r="O22">
        <v>691</v>
      </c>
      <c r="P22">
        <v>1171</v>
      </c>
    </row>
    <row r="23" spans="1:16">
      <c r="A23" s="1">
        <v>10025</v>
      </c>
      <c r="B23" s="5">
        <v>46587</v>
      </c>
      <c r="C23" s="5">
        <v>4.33</v>
      </c>
      <c r="D23" s="5">
        <v>11.25</v>
      </c>
      <c r="E23" s="5">
        <v>2.21</v>
      </c>
      <c r="F23" s="6">
        <v>1.16373792621902E-5</v>
      </c>
      <c r="G23" s="5">
        <f t="shared" si="1"/>
        <v>2.0189785974013308</v>
      </c>
      <c r="H23" s="5">
        <f t="shared" si="2"/>
        <v>-0.84791079685723214</v>
      </c>
      <c r="I23" s="5">
        <f t="shared" si="3"/>
        <v>0.31004956952849111</v>
      </c>
      <c r="J23" s="5">
        <f t="shared" si="4"/>
        <v>-0.94967055791502397</v>
      </c>
      <c r="K23" s="5">
        <f t="shared" si="5"/>
        <v>-0.63826548486302892</v>
      </c>
      <c r="L23">
        <f t="shared" si="6"/>
        <v>-0.63826548486302892</v>
      </c>
      <c r="M23">
        <f t="shared" si="7"/>
        <v>-2.1363734541092638E-2</v>
      </c>
      <c r="N23">
        <f>G23*$V$1+H23*$V$2+I23*$V$3+J23*$V$4+K23*$V$5</f>
        <v>0.16938357276868954</v>
      </c>
      <c r="O23">
        <v>1338</v>
      </c>
      <c r="P23">
        <v>1442</v>
      </c>
    </row>
    <row r="24" spans="1:16">
      <c r="A24" s="1">
        <v>10026</v>
      </c>
      <c r="B24" s="5">
        <v>19310</v>
      </c>
      <c r="C24" s="5">
        <v>5.85</v>
      </c>
      <c r="D24" s="5">
        <v>15.15</v>
      </c>
      <c r="E24" s="5">
        <v>2.5499999999999998</v>
      </c>
      <c r="F24" s="6">
        <v>1.69825419468786E-5</v>
      </c>
      <c r="G24" s="5">
        <f t="shared" si="1"/>
        <v>-0.24972031709636003</v>
      </c>
      <c r="H24" s="5">
        <f t="shared" si="2"/>
        <v>-0.44646438984188713</v>
      </c>
      <c r="I24" s="5">
        <f t="shared" si="3"/>
        <v>1.3429994626053114</v>
      </c>
      <c r="J24" s="5">
        <f t="shared" si="4"/>
        <v>-0.28651003139696929</v>
      </c>
      <c r="K24" s="5">
        <f t="shared" si="5"/>
        <v>2.009866413098511E-2</v>
      </c>
      <c r="L24">
        <f t="shared" si="6"/>
        <v>-0.24972031709636003</v>
      </c>
      <c r="M24">
        <f t="shared" si="7"/>
        <v>7.6080677680216008E-2</v>
      </c>
      <c r="N24">
        <f>G24*$V$1+H24*$V$2+I24*$V$3+J24*$V$4+K24*$V$5</f>
        <v>6.9712257052745571E-2</v>
      </c>
      <c r="O24">
        <v>639</v>
      </c>
      <c r="P24">
        <v>1623</v>
      </c>
    </row>
    <row r="25" spans="1:16">
      <c r="A25" s="1">
        <v>10027</v>
      </c>
      <c r="B25" s="5">
        <v>26789</v>
      </c>
      <c r="C25" s="5">
        <v>7.32</v>
      </c>
      <c r="D25" s="5">
        <v>12</v>
      </c>
      <c r="E25" s="5">
        <v>2.71</v>
      </c>
      <c r="F25" s="6">
        <v>2.1685858651573298E-5</v>
      </c>
      <c r="G25" s="5">
        <f t="shared" si="1"/>
        <v>0.37232753206330677</v>
      </c>
      <c r="H25" s="5">
        <f t="shared" si="2"/>
        <v>-5.8223456741520269E-2</v>
      </c>
      <c r="I25" s="5">
        <f t="shared" si="3"/>
        <v>0.50869377973557195</v>
      </c>
      <c r="J25" s="5">
        <f t="shared" si="4"/>
        <v>2.5565510493880433E-2</v>
      </c>
      <c r="K25" s="5">
        <f t="shared" si="5"/>
        <v>0.59940658839787164</v>
      </c>
      <c r="L25">
        <f t="shared" si="6"/>
        <v>0.37232753206330677</v>
      </c>
      <c r="M25">
        <f t="shared" si="7"/>
        <v>0.28955399078982208</v>
      </c>
      <c r="N25">
        <f>G25*$V$1+H25*$V$2+I25*$V$3+J25*$V$4+K25*$V$5</f>
        <v>0.30205913884793656</v>
      </c>
      <c r="O25">
        <v>1026</v>
      </c>
      <c r="P25">
        <v>1590</v>
      </c>
    </row>
    <row r="26" spans="1:16">
      <c r="A26" s="1">
        <v>10028</v>
      </c>
      <c r="B26" s="5">
        <v>30326</v>
      </c>
      <c r="C26" s="5">
        <v>3.06</v>
      </c>
      <c r="D26" s="5">
        <v>7.54</v>
      </c>
      <c r="E26" s="5">
        <v>1.89</v>
      </c>
      <c r="F26" s="6">
        <v>7.9910500239731503E-6</v>
      </c>
      <c r="G26" s="5">
        <f t="shared" si="1"/>
        <v>0.6665090058536185</v>
      </c>
      <c r="H26" s="5">
        <f t="shared" si="2"/>
        <v>-1.183329834297685</v>
      </c>
      <c r="I26" s="5">
        <f t="shared" si="3"/>
        <v>-0.67257712362920197</v>
      </c>
      <c r="J26" s="5">
        <f t="shared" si="4"/>
        <v>-1.573821641696723</v>
      </c>
      <c r="K26" s="5">
        <f t="shared" si="5"/>
        <v>-1.0873841716987889</v>
      </c>
      <c r="L26">
        <f t="shared" si="6"/>
        <v>-1.0873841716987889</v>
      </c>
      <c r="M26">
        <f t="shared" si="7"/>
        <v>-0.77012075309375605</v>
      </c>
      <c r="N26">
        <f>G26*$V$1+H26*$V$2+I26*$V$3+J26*$V$4+K26*$V$5</f>
        <v>-0.63746218580354441</v>
      </c>
      <c r="O26">
        <v>468</v>
      </c>
      <c r="P26">
        <v>979</v>
      </c>
    </row>
    <row r="27" spans="1:16">
      <c r="A27" s="1">
        <v>10029</v>
      </c>
      <c r="B27" s="5">
        <v>31643</v>
      </c>
      <c r="C27" s="5">
        <v>7.4</v>
      </c>
      <c r="D27" s="5">
        <v>13.14</v>
      </c>
      <c r="E27" s="5">
        <v>2.5099999999999998</v>
      </c>
      <c r="F27" s="6">
        <v>2.93979303857008E-5</v>
      </c>
      <c r="G27" s="5">
        <f t="shared" si="1"/>
        <v>0.77604731543287786</v>
      </c>
      <c r="H27" s="5">
        <f t="shared" si="2"/>
        <v>-3.7094698477554713E-2</v>
      </c>
      <c r="I27" s="5">
        <f t="shared" si="3"/>
        <v>0.81063297925033495</v>
      </c>
      <c r="J27" s="5">
        <f t="shared" si="4"/>
        <v>-0.3645289168696817</v>
      </c>
      <c r="K27" s="5">
        <f t="shared" si="5"/>
        <v>1.5493031292017798</v>
      </c>
      <c r="L27">
        <f t="shared" si="6"/>
        <v>0.77604731543287786</v>
      </c>
      <c r="M27">
        <f t="shared" si="7"/>
        <v>0.54687196170755126</v>
      </c>
      <c r="N27">
        <f>G27*$V$1+H27*$V$2+I27*$V$3+J27*$V$4+K27*$V$5</f>
        <v>0.57644288024962265</v>
      </c>
      <c r="O27">
        <v>1812</v>
      </c>
      <c r="P27">
        <v>2276</v>
      </c>
    </row>
    <row r="28" spans="1:16">
      <c r="A28" s="1">
        <v>10030</v>
      </c>
      <c r="B28" s="5">
        <v>13617</v>
      </c>
      <c r="C28" s="5">
        <v>8.26</v>
      </c>
      <c r="D28" s="5">
        <v>13.27</v>
      </c>
      <c r="E28" s="5">
        <v>2.35</v>
      </c>
      <c r="F28" s="6">
        <v>2.6858616244091102E-5</v>
      </c>
      <c r="G28" s="5">
        <f t="shared" si="1"/>
        <v>-0.72322190892227034</v>
      </c>
      <c r="H28" s="5">
        <f t="shared" si="2"/>
        <v>0.19003945286007462</v>
      </c>
      <c r="I28" s="5">
        <f t="shared" si="3"/>
        <v>0.84506464235289536</v>
      </c>
      <c r="J28" s="5">
        <f t="shared" si="4"/>
        <v>-0.67660445876053055</v>
      </c>
      <c r="K28" s="5">
        <f t="shared" si="5"/>
        <v>1.2365355873160473</v>
      </c>
      <c r="L28">
        <f t="shared" si="6"/>
        <v>0.19003945286007462</v>
      </c>
      <c r="M28">
        <f t="shared" si="7"/>
        <v>0.17436266296924327</v>
      </c>
      <c r="N28">
        <f>G28*$V$1+H28*$V$2+I28*$V$3+J28*$V$4+K28*$V$5</f>
        <v>0.10981387610693735</v>
      </c>
      <c r="O28">
        <v>500</v>
      </c>
      <c r="P28">
        <v>1673</v>
      </c>
    </row>
    <row r="29" spans="1:16">
      <c r="A29" s="1">
        <v>10031</v>
      </c>
      <c r="B29" s="5">
        <v>32650</v>
      </c>
      <c r="C29" s="5">
        <v>12.2</v>
      </c>
      <c r="D29" s="5">
        <v>13.23</v>
      </c>
      <c r="E29" s="5">
        <v>2.74</v>
      </c>
      <c r="F29" s="6">
        <v>2.00436952556573E-5</v>
      </c>
      <c r="G29" s="5">
        <f t="shared" si="1"/>
        <v>0.85980212009978318</v>
      </c>
      <c r="H29" s="5">
        <f t="shared" si="2"/>
        <v>1.2306307973603772</v>
      </c>
      <c r="I29" s="5">
        <f t="shared" si="3"/>
        <v>0.83447028447518456</v>
      </c>
      <c r="J29" s="5">
        <f t="shared" si="4"/>
        <v>8.4079674598415186E-2</v>
      </c>
      <c r="K29" s="5">
        <f t="shared" si="5"/>
        <v>0.39714118125537939</v>
      </c>
      <c r="L29">
        <f t="shared" si="6"/>
        <v>0.83447028447518456</v>
      </c>
      <c r="M29">
        <f t="shared" si="7"/>
        <v>0.68122481155782788</v>
      </c>
      <c r="N29">
        <f>G29*$V$1+H29*$V$2+I29*$V$3+J29*$V$4+K29*$V$5</f>
        <v>0.70145610251344281</v>
      </c>
      <c r="O29">
        <v>1312</v>
      </c>
      <c r="P29">
        <v>2177</v>
      </c>
    </row>
    <row r="30" spans="1:16">
      <c r="A30" s="1">
        <v>10032</v>
      </c>
      <c r="B30" s="5">
        <v>33329</v>
      </c>
      <c r="C30" s="5">
        <v>13.33</v>
      </c>
      <c r="D30" s="5">
        <v>12.5</v>
      </c>
      <c r="E30" s="5">
        <v>3.03</v>
      </c>
      <c r="F30" s="6">
        <v>1.98448135579766E-5</v>
      </c>
      <c r="G30" s="5">
        <f t="shared" si="1"/>
        <v>0.91627631311748792</v>
      </c>
      <c r="H30" s="5">
        <f t="shared" si="2"/>
        <v>1.5290745078388905</v>
      </c>
      <c r="I30" s="5">
        <f t="shared" si="3"/>
        <v>0.64112325320695907</v>
      </c>
      <c r="J30" s="5">
        <f t="shared" si="4"/>
        <v>0.64971659427557893</v>
      </c>
      <c r="K30" s="5">
        <f t="shared" si="5"/>
        <v>0.3726449053947557</v>
      </c>
      <c r="L30">
        <f t="shared" si="6"/>
        <v>0.64971659427557893</v>
      </c>
      <c r="M30">
        <f t="shared" si="7"/>
        <v>0.82176711476673447</v>
      </c>
      <c r="N30">
        <f>G30*$V$1+H30*$V$2+I30*$V$3+J30*$V$4+K30*$V$5</f>
        <v>0.82707812178310003</v>
      </c>
      <c r="O30">
        <v>1511</v>
      </c>
      <c r="P30">
        <v>2351</v>
      </c>
    </row>
    <row r="31" spans="1:16">
      <c r="A31" s="1">
        <v>10033</v>
      </c>
      <c r="B31" s="5">
        <v>29082</v>
      </c>
      <c r="C31" s="5">
        <v>8.2200000000000006</v>
      </c>
      <c r="D31" s="5">
        <v>13.51</v>
      </c>
      <c r="E31" s="5">
        <v>3.03</v>
      </c>
      <c r="F31" s="6">
        <v>1.7060770464394201E-5</v>
      </c>
      <c r="G31" s="5">
        <f t="shared" si="1"/>
        <v>0.56304229581823606</v>
      </c>
      <c r="H31" s="5">
        <f t="shared" si="2"/>
        <v>0.1794750737280921</v>
      </c>
      <c r="I31" s="5">
        <f t="shared" si="3"/>
        <v>0.90863078961916122</v>
      </c>
      <c r="J31" s="5">
        <f t="shared" si="4"/>
        <v>0.64971659427557893</v>
      </c>
      <c r="K31" s="5">
        <f t="shared" si="5"/>
        <v>2.9734077382064576E-2</v>
      </c>
      <c r="L31">
        <f t="shared" si="6"/>
        <v>0.56304229581823606</v>
      </c>
      <c r="M31">
        <f t="shared" si="7"/>
        <v>0.46611976616462664</v>
      </c>
      <c r="N31">
        <f>G31*$V$1+H31*$V$2+I31*$V$3+J31*$V$4+K31*$V$5</f>
        <v>0.48112951866538278</v>
      </c>
      <c r="O31">
        <v>1344</v>
      </c>
      <c r="P31">
        <v>2255</v>
      </c>
    </row>
    <row r="32" spans="1:16">
      <c r="A32" s="1">
        <v>10034</v>
      </c>
      <c r="B32" s="5">
        <v>21186</v>
      </c>
      <c r="C32" s="5">
        <v>9.4499999999999993</v>
      </c>
      <c r="D32" s="5">
        <v>13.89</v>
      </c>
      <c r="E32" s="5">
        <v>2.67</v>
      </c>
      <c r="F32" s="6">
        <v>1.82761897799547E-5</v>
      </c>
      <c r="G32" s="5">
        <f t="shared" si="1"/>
        <v>-9.3688526078371678E-2</v>
      </c>
      <c r="H32" s="5">
        <f t="shared" si="2"/>
        <v>0.50432973203656184</v>
      </c>
      <c r="I32" s="5">
        <f t="shared" si="3"/>
        <v>1.0092771894574157</v>
      </c>
      <c r="J32" s="5">
        <f t="shared" si="4"/>
        <v>-5.2453374978831992E-2</v>
      </c>
      <c r="K32" s="5">
        <f t="shared" si="5"/>
        <v>0.17943737933245643</v>
      </c>
      <c r="L32">
        <f t="shared" si="6"/>
        <v>0.17943737933245643</v>
      </c>
      <c r="M32">
        <f t="shared" si="7"/>
        <v>0.30938047995384604</v>
      </c>
      <c r="N32">
        <f>G32*$V$1+H32*$V$2+I32*$V$3+J32*$V$4+K32*$V$5</f>
        <v>0.28627500787862753</v>
      </c>
      <c r="O32">
        <v>707</v>
      </c>
      <c r="P32">
        <v>1648</v>
      </c>
    </row>
    <row r="33" spans="1:16">
      <c r="A33" s="1">
        <v>10035</v>
      </c>
      <c r="B33" s="5">
        <v>13760</v>
      </c>
      <c r="C33" s="5">
        <v>10.95</v>
      </c>
      <c r="D33" s="5">
        <v>14.54</v>
      </c>
      <c r="E33" s="5">
        <v>2.48</v>
      </c>
      <c r="F33" s="6">
        <v>3.3243575679000001E-5</v>
      </c>
      <c r="G33" s="5">
        <f t="shared" si="1"/>
        <v>-0.71132822762399084</v>
      </c>
      <c r="H33" s="5">
        <f t="shared" si="2"/>
        <v>0.90049394948591566</v>
      </c>
      <c r="I33" s="5">
        <f t="shared" si="3"/>
        <v>1.1814355049702188</v>
      </c>
      <c r="J33" s="5">
        <f t="shared" si="4"/>
        <v>-0.42304308097421556</v>
      </c>
      <c r="K33" s="5">
        <f t="shared" si="5"/>
        <v>2.0229715917367717</v>
      </c>
      <c r="L33">
        <f t="shared" si="6"/>
        <v>0.90049394948591566</v>
      </c>
      <c r="M33">
        <f t="shared" si="7"/>
        <v>0.59410594751893986</v>
      </c>
      <c r="N33">
        <f>G33*$V$1+H33*$V$2+I33*$V$3+J33*$V$4+K33*$V$5</f>
        <v>0.49267317760878565</v>
      </c>
      <c r="O33">
        <v>950</v>
      </c>
      <c r="P33">
        <v>2658</v>
      </c>
    </row>
    <row r="34" spans="1:16">
      <c r="A34" s="1">
        <v>10036</v>
      </c>
      <c r="B34" s="5">
        <v>18858</v>
      </c>
      <c r="C34" s="5">
        <v>5.85</v>
      </c>
      <c r="D34" s="5">
        <v>7.08</v>
      </c>
      <c r="E34" s="5">
        <v>1.69</v>
      </c>
      <c r="F34" s="6">
        <v>1.0877131917855901E-5</v>
      </c>
      <c r="G34" s="5">
        <f t="shared" si="1"/>
        <v>-0.28731433071050222</v>
      </c>
      <c r="H34" s="5">
        <f t="shared" si="2"/>
        <v>-0.44646438984188713</v>
      </c>
      <c r="I34" s="5">
        <f t="shared" si="3"/>
        <v>-0.79441223922287818</v>
      </c>
      <c r="J34" s="5">
        <f t="shared" si="4"/>
        <v>-1.9639160690602846</v>
      </c>
      <c r="K34" s="5">
        <f t="shared" si="5"/>
        <v>-0.7319052158503353</v>
      </c>
      <c r="L34">
        <f t="shared" si="6"/>
        <v>-0.7319052158503353</v>
      </c>
      <c r="M34">
        <f t="shared" si="7"/>
        <v>-0.84480244893717749</v>
      </c>
      <c r="N34">
        <f>G34*$V$1+H34*$V$2+I34*$V$3+J34*$V$4+K34*$V$5</f>
        <v>-0.79004410307902329</v>
      </c>
      <c r="O34">
        <v>416</v>
      </c>
      <c r="P34">
        <v>1517</v>
      </c>
    </row>
    <row r="35" spans="1:16">
      <c r="A35" s="1">
        <v>10037</v>
      </c>
      <c r="B35" s="5">
        <v>8534</v>
      </c>
      <c r="C35" s="5">
        <v>6.74</v>
      </c>
      <c r="D35" s="5">
        <v>15.68</v>
      </c>
      <c r="E35" s="5">
        <v>2.17</v>
      </c>
      <c r="F35" s="6">
        <v>2.2201993739037801E-5</v>
      </c>
      <c r="G35" s="5">
        <f t="shared" si="1"/>
        <v>-1.145988216888387</v>
      </c>
      <c r="H35" s="5">
        <f t="shared" si="2"/>
        <v>-0.21140695415527042</v>
      </c>
      <c r="I35" s="5">
        <f t="shared" si="3"/>
        <v>1.4833747044849817</v>
      </c>
      <c r="J35" s="5">
        <f t="shared" si="4"/>
        <v>-1.0276894433877364</v>
      </c>
      <c r="K35" s="5">
        <f t="shared" si="5"/>
        <v>0.66297899164724572</v>
      </c>
      <c r="L35">
        <f t="shared" si="6"/>
        <v>-0.21140695415527042</v>
      </c>
      <c r="M35">
        <f t="shared" si="7"/>
        <v>-4.7746183659833276E-2</v>
      </c>
      <c r="N35">
        <f>G35*$V$1+H35*$V$2+I35*$V$3+J35*$V$4+K35*$V$5</f>
        <v>-0.11562085018005999</v>
      </c>
      <c r="O35">
        <v>539</v>
      </c>
      <c r="P35">
        <v>2550</v>
      </c>
    </row>
    <row r="36" spans="1:16">
      <c r="A36" s="1">
        <v>10038</v>
      </c>
      <c r="B36" s="5">
        <v>12105</v>
      </c>
      <c r="C36" s="5">
        <v>4.51</v>
      </c>
      <c r="D36" s="5">
        <v>6.1</v>
      </c>
      <c r="E36" s="5">
        <v>2.23</v>
      </c>
      <c r="F36" s="6">
        <v>1.16200701852239E-5</v>
      </c>
      <c r="G36" s="5">
        <f t="shared" si="1"/>
        <v>-0.84897887481736545</v>
      </c>
      <c r="H36" s="5">
        <f t="shared" si="2"/>
        <v>-0.80037109076330981</v>
      </c>
      <c r="I36" s="5">
        <f t="shared" si="3"/>
        <v>-1.0539740072267973</v>
      </c>
      <c r="J36" s="5">
        <f t="shared" si="4"/>
        <v>-0.91066111517866777</v>
      </c>
      <c r="K36" s="5">
        <f t="shared" si="5"/>
        <v>-0.64039744536620191</v>
      </c>
      <c r="L36">
        <f t="shared" si="6"/>
        <v>-0.84897887481736545</v>
      </c>
      <c r="M36">
        <f t="shared" si="7"/>
        <v>-0.85087650667046844</v>
      </c>
      <c r="N36">
        <f>G36*$V$1+H36*$V$2+I36*$V$3+J36*$V$4+K36*$V$5</f>
        <v>-0.85367727559502116</v>
      </c>
      <c r="O36">
        <v>250</v>
      </c>
      <c r="P36">
        <v>1096</v>
      </c>
    </row>
    <row r="37" spans="1:16">
      <c r="A37" s="1">
        <v>10039</v>
      </c>
      <c r="B37" s="5">
        <v>11711</v>
      </c>
      <c r="C37" s="5">
        <v>8.89</v>
      </c>
      <c r="D37" s="5">
        <v>13.75</v>
      </c>
      <c r="E37" s="5">
        <v>2.4700000000000002</v>
      </c>
      <c r="F37" s="6">
        <v>2.5218772854512899E-5</v>
      </c>
      <c r="G37" s="5">
        <f t="shared" si="1"/>
        <v>-0.88174887783500266</v>
      </c>
      <c r="H37" s="5">
        <f t="shared" si="2"/>
        <v>0.35642842418880344</v>
      </c>
      <c r="I37" s="5">
        <f t="shared" si="3"/>
        <v>0.97219693688542719</v>
      </c>
      <c r="J37" s="5">
        <f t="shared" si="4"/>
        <v>-0.44254780234239327</v>
      </c>
      <c r="K37" s="5">
        <f t="shared" si="5"/>
        <v>1.0345559355543255</v>
      </c>
      <c r="L37">
        <f t="shared" si="6"/>
        <v>0.35642842418880344</v>
      </c>
      <c r="M37">
        <f t="shared" si="7"/>
        <v>0.20777692329023201</v>
      </c>
      <c r="N37">
        <f>G37*$V$1+H37*$V$2+I37*$V$3+J37*$V$4+K37*$V$5</f>
        <v>0.12661618135947247</v>
      </c>
      <c r="O37">
        <v>516</v>
      </c>
      <c r="P37">
        <v>1861</v>
      </c>
    </row>
    <row r="38" spans="1:16">
      <c r="A38" s="1">
        <v>10040</v>
      </c>
      <c r="B38" s="5">
        <v>20114</v>
      </c>
      <c r="C38" s="5">
        <v>7.51</v>
      </c>
      <c r="D38" s="5">
        <v>12.81</v>
      </c>
      <c r="E38" s="5">
        <v>2.75</v>
      </c>
      <c r="F38" s="6">
        <v>2.1214756984958699E-5</v>
      </c>
      <c r="G38" s="5">
        <f t="shared" si="1"/>
        <v>-0.18284954951722218</v>
      </c>
      <c r="H38" s="5">
        <f t="shared" si="2"/>
        <v>-8.0426558646022554E-3</v>
      </c>
      <c r="I38" s="5">
        <f t="shared" si="3"/>
        <v>0.72322952675921937</v>
      </c>
      <c r="J38" s="5">
        <f t="shared" si="4"/>
        <v>0.10358439596659286</v>
      </c>
      <c r="K38" s="5">
        <f t="shared" si="5"/>
        <v>0.54138095547956067</v>
      </c>
      <c r="L38">
        <f t="shared" si="6"/>
        <v>0.10358439596659286</v>
      </c>
      <c r="M38">
        <f t="shared" si="7"/>
        <v>0.23546053456470969</v>
      </c>
      <c r="N38">
        <f>G38*$V$1+H38*$V$2+I38*$V$3+J38*$V$4+K38*$V$5</f>
        <v>0.20721049743089737</v>
      </c>
      <c r="O38">
        <v>1111</v>
      </c>
      <c r="P38">
        <v>2493</v>
      </c>
    </row>
    <row r="39" spans="1:16">
      <c r="A39" s="1">
        <v>10044</v>
      </c>
      <c r="B39" s="5">
        <v>5317</v>
      </c>
      <c r="C39" s="5">
        <v>5.68</v>
      </c>
      <c r="D39" s="5">
        <v>17.420000000000002</v>
      </c>
      <c r="E39" s="5">
        <v>2.46</v>
      </c>
      <c r="F39" s="6">
        <v>9.9560936271044698E-6</v>
      </c>
      <c r="G39" s="5">
        <f t="shared" si="1"/>
        <v>-1.4135544598014298</v>
      </c>
      <c r="H39" s="5">
        <f t="shared" si="2"/>
        <v>-0.49136300115281389</v>
      </c>
      <c r="I39" s="5">
        <f t="shared" si="3"/>
        <v>1.9442292721654097</v>
      </c>
      <c r="J39" s="5">
        <f t="shared" si="4"/>
        <v>-0.46205252371057182</v>
      </c>
      <c r="K39" s="5">
        <f t="shared" si="5"/>
        <v>-0.84534958157908702</v>
      </c>
      <c r="L39">
        <f t="shared" si="6"/>
        <v>-0.49136300115281389</v>
      </c>
      <c r="M39">
        <f t="shared" si="7"/>
        <v>-0.25361805881569854</v>
      </c>
      <c r="N39">
        <f>G39*$V$1+H39*$V$2+I39*$V$3+J39*$V$4+K39*$V$5</f>
        <v>-0.32009142907599542</v>
      </c>
      <c r="O39">
        <v>235</v>
      </c>
      <c r="P39">
        <v>2012</v>
      </c>
    </row>
    <row r="40" spans="1:16">
      <c r="A40" s="1">
        <v>10065</v>
      </c>
      <c r="B40" s="5">
        <v>16409</v>
      </c>
      <c r="C40" s="5">
        <v>2.65</v>
      </c>
      <c r="D40" s="5">
        <v>6.6</v>
      </c>
      <c r="E40" s="5">
        <v>1.89</v>
      </c>
      <c r="F40" s="6">
        <v>7.8508341511285595E-6</v>
      </c>
      <c r="G40" s="5">
        <f t="shared" si="1"/>
        <v>-0.49100401951810002</v>
      </c>
      <c r="H40" s="5">
        <f t="shared" si="2"/>
        <v>-1.2916147204005084</v>
      </c>
      <c r="I40" s="5">
        <f t="shared" si="3"/>
        <v>-0.92154453375541001</v>
      </c>
      <c r="J40" s="5">
        <f t="shared" si="4"/>
        <v>-1.573821641696723</v>
      </c>
      <c r="K40" s="5">
        <f t="shared" si="5"/>
        <v>-1.1046545728533168</v>
      </c>
      <c r="L40">
        <f t="shared" si="6"/>
        <v>-1.1046545728533168</v>
      </c>
      <c r="M40">
        <f t="shared" si="7"/>
        <v>-1.0765278976448116</v>
      </c>
      <c r="N40">
        <f>G40*$V$1+H40*$V$2+I40*$V$3+J40*$V$4+K40*$V$5</f>
        <v>-1.0197697414169156</v>
      </c>
      <c r="O40">
        <v>330</v>
      </c>
      <c r="P40">
        <v>1174</v>
      </c>
    </row>
    <row r="41" spans="1:16">
      <c r="A41" s="1">
        <v>10069</v>
      </c>
      <c r="B41" s="5">
        <v>2880</v>
      </c>
      <c r="C41" s="5">
        <v>1.83</v>
      </c>
      <c r="D41" s="5">
        <v>8.26</v>
      </c>
      <c r="E41" s="5">
        <v>1.99</v>
      </c>
      <c r="F41" s="6">
        <v>9.0395480225988696E-6</v>
      </c>
      <c r="G41" s="5">
        <f t="shared" si="1"/>
        <v>-1.61624607745113</v>
      </c>
      <c r="H41" s="5">
        <f t="shared" si="2"/>
        <v>-1.5081844926061552</v>
      </c>
      <c r="I41" s="5">
        <f t="shared" si="3"/>
        <v>-0.48187868183040444</v>
      </c>
      <c r="J41" s="5">
        <f t="shared" si="4"/>
        <v>-1.3787744280149419</v>
      </c>
      <c r="K41" s="5">
        <f t="shared" si="5"/>
        <v>-0.95824058275536095</v>
      </c>
      <c r="L41">
        <f t="shared" si="6"/>
        <v>-1.3787744280149419</v>
      </c>
      <c r="M41">
        <f t="shared" si="7"/>
        <v>-1.1886648525315986</v>
      </c>
      <c r="N41">
        <f>G41*$V$1+H41*$V$2+I41*$V$3+J41*$V$4+K41*$V$5</f>
        <v>-1.2139095033091281</v>
      </c>
      <c r="O41">
        <v>54</v>
      </c>
      <c r="P41">
        <v>1062</v>
      </c>
    </row>
    <row r="42" spans="1:16">
      <c r="A42" s="1">
        <v>10075</v>
      </c>
      <c r="B42" s="5">
        <v>12436</v>
      </c>
      <c r="C42" s="5">
        <v>2.04</v>
      </c>
      <c r="D42" s="5">
        <v>6.1</v>
      </c>
      <c r="E42" s="5">
        <v>1.95</v>
      </c>
      <c r="F42" s="6">
        <v>7.2914995698015303E-6</v>
      </c>
      <c r="G42" s="5">
        <f t="shared" si="1"/>
        <v>-0.8214487453786905</v>
      </c>
      <c r="H42" s="5">
        <f t="shared" si="2"/>
        <v>-1.4527215021632456</v>
      </c>
      <c r="I42" s="5">
        <f t="shared" si="3"/>
        <v>-1.0539740072267973</v>
      </c>
      <c r="J42" s="5">
        <f t="shared" si="4"/>
        <v>-1.4567933134876543</v>
      </c>
      <c r="K42" s="5">
        <f t="shared" si="5"/>
        <v>-1.1735478614885082</v>
      </c>
      <c r="L42">
        <f t="shared" si="6"/>
        <v>-1.1735478614885082</v>
      </c>
      <c r="M42">
        <f t="shared" si="7"/>
        <v>-1.1916970859489791</v>
      </c>
      <c r="N42">
        <f>G42*$V$1+H42*$V$2+I42*$V$3+J42*$V$4+K42*$V$5</f>
        <v>-1.1552418864036575</v>
      </c>
      <c r="O42">
        <v>425</v>
      </c>
      <c r="P42">
        <v>1972</v>
      </c>
    </row>
    <row r="43" spans="1:16">
      <c r="A43" s="1">
        <v>10128</v>
      </c>
      <c r="B43" s="5">
        <v>35234</v>
      </c>
      <c r="C43" s="5">
        <v>3.07</v>
      </c>
      <c r="D43" s="5">
        <v>9.64</v>
      </c>
      <c r="E43" s="5">
        <v>1.93</v>
      </c>
      <c r="F43" s="6">
        <v>8.7711604245241605E-6</v>
      </c>
      <c r="G43" s="5">
        <f t="shared" si="1"/>
        <v>1.0747201094337286</v>
      </c>
      <c r="H43" s="5">
        <f t="shared" si="2"/>
        <v>-1.1806887395146892</v>
      </c>
      <c r="I43" s="5">
        <f t="shared" si="3"/>
        <v>-0.11637333504937557</v>
      </c>
      <c r="J43" s="5">
        <f t="shared" si="4"/>
        <v>-1.4958027562240106</v>
      </c>
      <c r="K43" s="5">
        <f t="shared" si="5"/>
        <v>-0.99129790636370751</v>
      </c>
      <c r="L43">
        <f t="shared" si="6"/>
        <v>-0.99129790636370751</v>
      </c>
      <c r="M43">
        <f t="shared" si="7"/>
        <v>-0.54188852554361089</v>
      </c>
      <c r="N43">
        <f>G43*$V$1+H43*$V$2+I43*$V$3+J43*$V$4+K43*$V$5</f>
        <v>-0.38717274764370069</v>
      </c>
      <c r="O43">
        <v>631</v>
      </c>
      <c r="P43">
        <v>1065</v>
      </c>
    </row>
    <row r="44" spans="1:16">
      <c r="A44" s="1">
        <v>10280</v>
      </c>
      <c r="B44" s="5">
        <v>6051</v>
      </c>
      <c r="C44" s="5">
        <v>3.8</v>
      </c>
      <c r="D44" s="5">
        <v>4.53</v>
      </c>
      <c r="E44" s="5">
        <v>2.06</v>
      </c>
      <c r="F44" s="6">
        <v>5.88775582299051E-6</v>
      </c>
      <c r="G44" s="5">
        <f t="shared" si="1"/>
        <v>-1.3525057739766946</v>
      </c>
      <c r="H44" s="5">
        <f t="shared" si="2"/>
        <v>-0.98788882035600389</v>
      </c>
      <c r="I44" s="5">
        <f t="shared" si="3"/>
        <v>-1.469802553926953</v>
      </c>
      <c r="J44" s="5">
        <f t="shared" si="4"/>
        <v>-1.2422413784376951</v>
      </c>
      <c r="K44" s="5">
        <f t="shared" si="5"/>
        <v>-1.3464470998825555</v>
      </c>
      <c r="L44">
        <f t="shared" si="6"/>
        <v>-1.3464470998825555</v>
      </c>
      <c r="M44">
        <f t="shared" si="7"/>
        <v>-1.2797771253159804</v>
      </c>
      <c r="N44">
        <f>G44*$V$1+H44*$V$2+I44*$V$3+J44*$V$4+K44*$V$5</f>
        <v>-1.28976906886117</v>
      </c>
      <c r="O44">
        <v>52</v>
      </c>
      <c r="P44">
        <v>554</v>
      </c>
    </row>
    <row r="45" spans="1:16">
      <c r="A45" s="1">
        <v>10282</v>
      </c>
      <c r="B45" s="5">
        <v>2815</v>
      </c>
      <c r="C45" s="5">
        <v>1.36</v>
      </c>
      <c r="D45" s="5">
        <v>1.55</v>
      </c>
      <c r="E45" s="5">
        <v>2.5099999999999998</v>
      </c>
      <c r="F45" s="6">
        <v>3.9999840000640003E-6</v>
      </c>
      <c r="G45" s="5">
        <f t="shared" si="1"/>
        <v>-1.6216522962230753</v>
      </c>
      <c r="H45" s="5">
        <f t="shared" si="2"/>
        <v>-1.6323159474069526</v>
      </c>
      <c r="I45" s="5">
        <f t="shared" si="3"/>
        <v>-2.2590822158164205</v>
      </c>
      <c r="J45" s="5">
        <f t="shared" si="4"/>
        <v>-0.3645289168696817</v>
      </c>
      <c r="K45" s="5">
        <f t="shared" si="5"/>
        <v>-1.5789641181682847</v>
      </c>
      <c r="L45">
        <f t="shared" si="6"/>
        <v>-1.6216522962230753</v>
      </c>
      <c r="M45">
        <f t="shared" si="7"/>
        <v>-1.4913086988968831</v>
      </c>
      <c r="N45">
        <f>G45*$V$1+H45*$V$2+I45*$V$3+J45*$V$4+K45*$V$5</f>
        <v>-1.5200586450750804</v>
      </c>
      <c r="O45">
        <v>71</v>
      </c>
      <c r="P45">
        <v>1269</v>
      </c>
    </row>
    <row r="46" spans="1:16">
      <c r="A46" s="1">
        <v>10301</v>
      </c>
      <c r="B46" s="5">
        <v>16351</v>
      </c>
      <c r="C46" s="5">
        <v>6.18</v>
      </c>
      <c r="D46" s="5">
        <v>7.42</v>
      </c>
      <c r="E46" s="5">
        <v>2.67</v>
      </c>
      <c r="F46" s="6">
        <v>1.7920504641410698E-5</v>
      </c>
      <c r="G46" s="5">
        <f t="shared" si="1"/>
        <v>-0.49582803011460497</v>
      </c>
      <c r="H46" s="5">
        <f t="shared" si="2"/>
        <v>-0.35930826200302929</v>
      </c>
      <c r="I46" s="5">
        <f t="shared" si="3"/>
        <v>-0.7043601972623349</v>
      </c>
      <c r="J46" s="5">
        <f t="shared" si="4"/>
        <v>-5.2453374978831992E-2</v>
      </c>
      <c r="K46" s="5">
        <f t="shared" si="5"/>
        <v>0.13562761013345015</v>
      </c>
      <c r="L46">
        <f t="shared" si="6"/>
        <v>-0.35930826200302929</v>
      </c>
      <c r="M46">
        <f t="shared" si="7"/>
        <v>-0.29526445084507025</v>
      </c>
      <c r="N46">
        <f>G46*$V$1+H46*$V$2+I46*$V$3+J46*$V$4+K46*$V$5</f>
        <v>-0.32043682862534145</v>
      </c>
      <c r="O46">
        <v>1176</v>
      </c>
      <c r="P46">
        <v>3036</v>
      </c>
    </row>
    <row r="47" spans="1:16">
      <c r="A47" s="1">
        <v>10302</v>
      </c>
      <c r="B47" s="5">
        <v>7626</v>
      </c>
      <c r="C47" s="5">
        <v>10.81</v>
      </c>
      <c r="D47" s="5">
        <v>5.48</v>
      </c>
      <c r="E47" s="5">
        <v>2.96</v>
      </c>
      <c r="F47" s="6">
        <v>1.5599893920721301E-5</v>
      </c>
      <c r="G47" s="5">
        <f t="shared" si="1"/>
        <v>-1.2215089345026371</v>
      </c>
      <c r="H47" s="5">
        <f t="shared" si="2"/>
        <v>0.86351862252397626</v>
      </c>
      <c r="I47" s="5">
        <f t="shared" si="3"/>
        <v>-1.2181865543313173</v>
      </c>
      <c r="J47" s="5">
        <f t="shared" si="4"/>
        <v>0.51318354469833261</v>
      </c>
      <c r="K47" s="5">
        <f t="shared" si="5"/>
        <v>-0.15020221253024033</v>
      </c>
      <c r="L47">
        <f t="shared" si="6"/>
        <v>-0.15020221253024033</v>
      </c>
      <c r="M47">
        <f t="shared" si="7"/>
        <v>-0.24263910682837717</v>
      </c>
      <c r="N47">
        <f>G47*$V$1+H47*$V$2+I47*$V$3+J47*$V$4+K47*$V$5</f>
        <v>-0.34946752440281426</v>
      </c>
      <c r="O47">
        <v>633</v>
      </c>
      <c r="P47">
        <v>3477</v>
      </c>
    </row>
    <row r="48" spans="1:16">
      <c r="A48" s="1">
        <v>10303</v>
      </c>
      <c r="B48" s="5">
        <v>10442</v>
      </c>
      <c r="C48" s="5">
        <v>8.08</v>
      </c>
      <c r="D48" s="5">
        <v>8.75</v>
      </c>
      <c r="E48" s="5">
        <v>3.18</v>
      </c>
      <c r="F48" s="6">
        <v>1.5985165766169E-5</v>
      </c>
      <c r="G48" s="5">
        <f t="shared" si="1"/>
        <v>-0.98729490278267173</v>
      </c>
      <c r="H48" s="5">
        <f t="shared" si="2"/>
        <v>0.14249974676615226</v>
      </c>
      <c r="I48" s="5">
        <f t="shared" si="3"/>
        <v>-0.35209779782844497</v>
      </c>
      <c r="J48" s="5">
        <f t="shared" si="4"/>
        <v>0.94228741479825096</v>
      </c>
      <c r="K48" s="5">
        <f t="shared" si="5"/>
        <v>-0.10274824608949486</v>
      </c>
      <c r="L48">
        <f t="shared" si="6"/>
        <v>-0.10274824608949486</v>
      </c>
      <c r="M48">
        <f t="shared" si="7"/>
        <v>-7.1470757027241663E-2</v>
      </c>
      <c r="N48">
        <f>G48*$V$1+H48*$V$2+I48*$V$3+J48*$V$4+K48*$V$5</f>
        <v>-0.16180579032730688</v>
      </c>
      <c r="O48">
        <v>870</v>
      </c>
      <c r="P48">
        <v>3353</v>
      </c>
    </row>
    <row r="49" spans="1:16">
      <c r="A49" s="1">
        <v>10304</v>
      </c>
      <c r="B49" s="5">
        <v>16367</v>
      </c>
      <c r="C49" s="5">
        <v>6.18</v>
      </c>
      <c r="D49" s="5">
        <v>7.17</v>
      </c>
      <c r="E49" s="5">
        <v>2.9</v>
      </c>
      <c r="F49" s="6">
        <v>1.9157455123661401E-5</v>
      </c>
      <c r="G49" s="5">
        <f t="shared" si="1"/>
        <v>-0.49449726857074155</v>
      </c>
      <c r="H49" s="5">
        <f t="shared" si="2"/>
        <v>-0.35930826200302929</v>
      </c>
      <c r="I49" s="5">
        <f t="shared" si="3"/>
        <v>-0.77057493399802857</v>
      </c>
      <c r="J49" s="5">
        <f t="shared" si="4"/>
        <v>0.39615521648926399</v>
      </c>
      <c r="K49" s="5">
        <f t="shared" si="5"/>
        <v>0.28798290774254298</v>
      </c>
      <c r="L49">
        <f t="shared" si="6"/>
        <v>-0.35930826200302929</v>
      </c>
      <c r="M49">
        <f t="shared" si="7"/>
        <v>-0.18804846806799852</v>
      </c>
      <c r="N49">
        <f>G49*$V$1+H49*$V$2+I49*$V$3+J49*$V$4+K49*$V$5</f>
        <v>-0.22676462211956228</v>
      </c>
      <c r="O49">
        <v>1380</v>
      </c>
      <c r="P49">
        <v>3361</v>
      </c>
    </row>
    <row r="50" spans="1:16">
      <c r="A50" s="1">
        <v>10305</v>
      </c>
      <c r="B50" s="5">
        <v>18274</v>
      </c>
      <c r="C50" s="5">
        <v>4.78</v>
      </c>
      <c r="D50" s="5">
        <v>6.71</v>
      </c>
      <c r="E50" s="5">
        <v>2.88</v>
      </c>
      <c r="F50" s="6">
        <v>1.30737753140975E-5</v>
      </c>
      <c r="G50" s="5">
        <f t="shared" si="1"/>
        <v>-0.3358871270615178</v>
      </c>
      <c r="H50" s="5">
        <f t="shared" si="2"/>
        <v>-0.72906153162242604</v>
      </c>
      <c r="I50" s="5">
        <f t="shared" si="3"/>
        <v>-0.89241004959170478</v>
      </c>
      <c r="J50" s="5">
        <f t="shared" si="4"/>
        <v>0.35714577375290779</v>
      </c>
      <c r="K50" s="5">
        <f t="shared" si="5"/>
        <v>-0.46134445923339656</v>
      </c>
      <c r="L50">
        <f t="shared" si="6"/>
        <v>-0.46134445923339656</v>
      </c>
      <c r="M50">
        <f t="shared" si="7"/>
        <v>-0.41231147875122742</v>
      </c>
      <c r="N50">
        <f>G50*$V$1+H50*$V$2+I50*$V$3+J50*$V$4+K50*$V$5</f>
        <v>-0.4163481434202787</v>
      </c>
      <c r="O50">
        <v>1228</v>
      </c>
      <c r="P50">
        <v>2903</v>
      </c>
    </row>
    <row r="51" spans="1:16">
      <c r="A51" s="1">
        <v>10306</v>
      </c>
      <c r="B51" s="5">
        <v>24576</v>
      </c>
      <c r="C51" s="5">
        <v>4.1399999999999997</v>
      </c>
      <c r="D51" s="5">
        <v>5.01</v>
      </c>
      <c r="E51" s="5">
        <v>2.66</v>
      </c>
      <c r="F51" s="6">
        <v>1.25677085297038E-5</v>
      </c>
      <c r="G51" s="5">
        <f t="shared" si="1"/>
        <v>0.1882665760276947</v>
      </c>
      <c r="H51" s="5">
        <f t="shared" si="2"/>
        <v>-0.89809159773415048</v>
      </c>
      <c r="I51" s="5">
        <f t="shared" si="3"/>
        <v>-1.3426702593944213</v>
      </c>
      <c r="J51" s="5">
        <f t="shared" si="4"/>
        <v>-7.195809634700967E-2</v>
      </c>
      <c r="K51" s="5">
        <f t="shared" si="5"/>
        <v>-0.52367674872495906</v>
      </c>
      <c r="L51">
        <f t="shared" si="6"/>
        <v>-0.52367674872495906</v>
      </c>
      <c r="M51">
        <f t="shared" si="7"/>
        <v>-0.52962602523456925</v>
      </c>
      <c r="N51">
        <f>G51*$V$1+H51*$V$2+I51*$V$3+J51*$V$4+K51*$V$5</f>
        <v>-0.48074856939275085</v>
      </c>
      <c r="O51">
        <v>1448</v>
      </c>
      <c r="P51">
        <v>2725</v>
      </c>
    </row>
    <row r="52" spans="1:16">
      <c r="A52" s="1">
        <v>10307</v>
      </c>
      <c r="B52" s="5">
        <v>6538</v>
      </c>
      <c r="C52" s="5">
        <v>4.3600000000000003</v>
      </c>
      <c r="D52" s="5">
        <v>4.0999999999999996</v>
      </c>
      <c r="E52" s="5">
        <v>2.87</v>
      </c>
      <c r="F52" s="6">
        <v>1.23620090737147E-5</v>
      </c>
      <c r="G52" s="5">
        <f t="shared" si="1"/>
        <v>-1.3120007194853511</v>
      </c>
      <c r="H52" s="5">
        <f t="shared" si="2"/>
        <v>-0.83998751250824499</v>
      </c>
      <c r="I52" s="5">
        <f t="shared" si="3"/>
        <v>-1.583691901112346</v>
      </c>
      <c r="J52" s="5">
        <f t="shared" si="4"/>
        <v>0.33764105238473013</v>
      </c>
      <c r="K52" s="5">
        <f t="shared" si="5"/>
        <v>-0.54901276846458846</v>
      </c>
      <c r="L52">
        <f t="shared" si="6"/>
        <v>-0.83998751250824499</v>
      </c>
      <c r="M52">
        <f t="shared" si="7"/>
        <v>-0.78941036983716018</v>
      </c>
      <c r="N52">
        <f>G52*$V$1+H52*$V$2+I52*$V$3+J52*$V$4+K52*$V$5</f>
        <v>-0.85329059006060826</v>
      </c>
      <c r="O52">
        <v>378</v>
      </c>
      <c r="P52">
        <v>2482</v>
      </c>
    </row>
    <row r="53" spans="1:16">
      <c r="A53" s="1">
        <v>10308</v>
      </c>
      <c r="B53" s="5">
        <v>13634</v>
      </c>
      <c r="C53" s="5">
        <v>2.78</v>
      </c>
      <c r="D53" s="5">
        <v>4.78</v>
      </c>
      <c r="E53" s="5">
        <v>2.83</v>
      </c>
      <c r="F53" s="6">
        <v>1.06424869363473E-5</v>
      </c>
      <c r="G53" s="5">
        <f t="shared" si="1"/>
        <v>-0.72180797478191538</v>
      </c>
      <c r="H53" s="5">
        <f t="shared" si="2"/>
        <v>-1.2572804882215647</v>
      </c>
      <c r="I53" s="5">
        <f t="shared" si="3"/>
        <v>-1.4035878171912592</v>
      </c>
      <c r="J53" s="5">
        <f t="shared" si="4"/>
        <v>0.25962216691201773</v>
      </c>
      <c r="K53" s="5">
        <f t="shared" si="5"/>
        <v>-0.76080645846529826</v>
      </c>
      <c r="L53">
        <f t="shared" si="6"/>
        <v>-0.76080645846529826</v>
      </c>
      <c r="M53">
        <f t="shared" si="7"/>
        <v>-0.77677211434960403</v>
      </c>
      <c r="N53">
        <f>G53*$V$1+H53*$V$2+I53*$V$3+J53*$V$4+K53*$V$5</f>
        <v>-0.78605027902952052</v>
      </c>
      <c r="O53">
        <v>631</v>
      </c>
      <c r="P53">
        <v>2090</v>
      </c>
    </row>
    <row r="54" spans="1:16">
      <c r="A54" s="1">
        <v>10309</v>
      </c>
      <c r="B54" s="5">
        <v>15839</v>
      </c>
      <c r="C54" s="5">
        <v>2.5099999999999998</v>
      </c>
      <c r="D54" s="5">
        <v>4.53</v>
      </c>
      <c r="E54" s="5">
        <v>2.92</v>
      </c>
      <c r="F54" s="6">
        <v>9.6922704143445603E-6</v>
      </c>
      <c r="G54" s="5">
        <f t="shared" si="1"/>
        <v>-0.53841239951823505</v>
      </c>
      <c r="H54" s="5">
        <f t="shared" si="2"/>
        <v>-1.3285900473624481</v>
      </c>
      <c r="I54" s="5">
        <f t="shared" si="3"/>
        <v>-1.469802553926953</v>
      </c>
      <c r="J54" s="5">
        <f t="shared" si="4"/>
        <v>0.43516465922562025</v>
      </c>
      <c r="K54" s="5">
        <f t="shared" si="5"/>
        <v>-0.87784470945444559</v>
      </c>
      <c r="L54">
        <f t="shared" si="6"/>
        <v>-0.87784470945444559</v>
      </c>
      <c r="M54">
        <f t="shared" si="7"/>
        <v>-0.75589701020729227</v>
      </c>
      <c r="N54">
        <f>G54*$V$1+H54*$V$2+I54*$V$3+J54*$V$4+K54*$V$5</f>
        <v>-0.75282342277934444</v>
      </c>
      <c r="O54">
        <v>838</v>
      </c>
      <c r="P54">
        <v>2499</v>
      </c>
    </row>
    <row r="55" spans="1:16">
      <c r="A55" s="1">
        <v>10310</v>
      </c>
      <c r="B55" s="5">
        <v>9838</v>
      </c>
      <c r="C55" s="5">
        <v>8.44</v>
      </c>
      <c r="D55" s="5">
        <v>6.19</v>
      </c>
      <c r="E55" s="5">
        <v>2.79</v>
      </c>
      <c r="F55" s="6">
        <v>1.38709722164427E-5</v>
      </c>
      <c r="G55" s="5">
        <f t="shared" si="1"/>
        <v>-1.0375311510635166</v>
      </c>
      <c r="H55" s="5">
        <f t="shared" si="2"/>
        <v>0.23757915895399701</v>
      </c>
      <c r="I55" s="5">
        <f t="shared" si="3"/>
        <v>-1.0301367020019474</v>
      </c>
      <c r="J55" s="5">
        <f t="shared" si="4"/>
        <v>0.18160328143930529</v>
      </c>
      <c r="K55" s="5">
        <f t="shared" si="5"/>
        <v>-0.36315364799829231</v>
      </c>
      <c r="L55">
        <f t="shared" si="6"/>
        <v>-0.36315364799829231</v>
      </c>
      <c r="M55">
        <f t="shared" si="7"/>
        <v>-0.40232781213409075</v>
      </c>
      <c r="N55">
        <f>G55*$V$1+H55*$V$2+I55*$V$3+J55*$V$4+K55*$V$5</f>
        <v>-0.47190624749369708</v>
      </c>
      <c r="O55">
        <v>718</v>
      </c>
      <c r="P55">
        <v>3087</v>
      </c>
    </row>
    <row r="56" spans="1:16">
      <c r="A56" s="1">
        <v>10312</v>
      </c>
      <c r="B56" s="5">
        <v>28178</v>
      </c>
      <c r="C56" s="5">
        <v>2.8</v>
      </c>
      <c r="D56" s="5">
        <v>4.1399999999999997</v>
      </c>
      <c r="E56" s="5">
        <v>2.89</v>
      </c>
      <c r="F56" s="6">
        <v>1.05192291508878E-5</v>
      </c>
      <c r="G56" s="5">
        <f t="shared" si="1"/>
        <v>0.48785426858995162</v>
      </c>
      <c r="H56" s="5">
        <f t="shared" si="2"/>
        <v>-1.2519982986555731</v>
      </c>
      <c r="I56" s="5">
        <f t="shared" si="3"/>
        <v>-1.573097543234635</v>
      </c>
      <c r="J56" s="5">
        <f t="shared" si="4"/>
        <v>0.37665049512108634</v>
      </c>
      <c r="K56" s="5">
        <f t="shared" si="5"/>
        <v>-0.77598813053365012</v>
      </c>
      <c r="L56">
        <f t="shared" si="6"/>
        <v>-0.77598813053365012</v>
      </c>
      <c r="M56">
        <f t="shared" si="7"/>
        <v>-0.54731584174256409</v>
      </c>
      <c r="N56">
        <f>G56*$V$1+H56*$V$2+I56*$V$3+J56*$V$4+K56*$V$5</f>
        <v>-0.47556098522374413</v>
      </c>
      <c r="O56">
        <v>1494</v>
      </c>
      <c r="P56">
        <v>2420</v>
      </c>
    </row>
    <row r="57" spans="1:16">
      <c r="A57" s="1">
        <v>10314</v>
      </c>
      <c r="B57" s="5">
        <v>40549</v>
      </c>
      <c r="C57" s="5">
        <v>4.3</v>
      </c>
      <c r="D57" s="5">
        <v>4.46</v>
      </c>
      <c r="E57" s="5">
        <v>2.89</v>
      </c>
      <c r="F57" s="6">
        <v>1.15284406631159E-5</v>
      </c>
      <c r="G57" s="5">
        <f t="shared" si="1"/>
        <v>1.5167824597858652</v>
      </c>
      <c r="H57" s="5">
        <f t="shared" si="2"/>
        <v>-0.85583408120621929</v>
      </c>
      <c r="I57" s="5">
        <f t="shared" si="3"/>
        <v>-1.4883426802129471</v>
      </c>
      <c r="J57" s="5">
        <f t="shared" si="4"/>
        <v>0.37665049512108634</v>
      </c>
      <c r="K57" s="5">
        <f t="shared" si="5"/>
        <v>-0.65168346150901624</v>
      </c>
      <c r="L57">
        <f t="shared" si="6"/>
        <v>-0.65168346150901624</v>
      </c>
      <c r="M57">
        <f t="shared" si="7"/>
        <v>-0.22048545360424621</v>
      </c>
      <c r="N57">
        <f>G57*$V$1+H57*$V$2+I57*$V$3+J57*$V$4+K57*$V$5</f>
        <v>-8.9148619319343161E-2</v>
      </c>
      <c r="O57">
        <v>2639</v>
      </c>
      <c r="P57">
        <v>2908</v>
      </c>
    </row>
    <row r="58" spans="1:16">
      <c r="A58" s="1">
        <v>10451</v>
      </c>
      <c r="B58" s="5">
        <v>18331</v>
      </c>
      <c r="C58" s="5">
        <v>9.7799999999999994</v>
      </c>
      <c r="D58" s="5">
        <v>16.34</v>
      </c>
      <c r="E58" s="5">
        <v>2.5</v>
      </c>
      <c r="F58" s="6">
        <v>3.4576951004460398E-5</v>
      </c>
      <c r="G58" s="5">
        <f t="shared" si="1"/>
        <v>-0.33114628906150428</v>
      </c>
      <c r="H58" s="5">
        <f t="shared" si="2"/>
        <v>0.59148585987541968</v>
      </c>
      <c r="I58" s="5">
        <f t="shared" si="3"/>
        <v>1.6581816094672128</v>
      </c>
      <c r="J58" s="5">
        <f t="shared" si="4"/>
        <v>-0.38403363823785935</v>
      </c>
      <c r="K58" s="5">
        <f t="shared" si="5"/>
        <v>2.1872035456024612</v>
      </c>
      <c r="L58">
        <f t="shared" si="6"/>
        <v>0.59148585987541968</v>
      </c>
      <c r="M58">
        <f t="shared" si="7"/>
        <v>0.74433821752914597</v>
      </c>
      <c r="N58">
        <f>G58*$V$1+H58*$V$2+I58*$V$3+J58*$V$4+K58*$V$5</f>
        <v>0.6694943741577466</v>
      </c>
      <c r="O58">
        <v>1603</v>
      </c>
      <c r="P58">
        <v>3354</v>
      </c>
    </row>
    <row r="59" spans="1:16">
      <c r="A59" s="1">
        <v>10452</v>
      </c>
      <c r="B59" s="5">
        <v>29714</v>
      </c>
      <c r="C59" s="5">
        <v>11.84</v>
      </c>
      <c r="D59" s="5">
        <v>15.08</v>
      </c>
      <c r="E59" s="5">
        <v>2.91</v>
      </c>
      <c r="F59" s="6">
        <v>3.5364430455847503E-5</v>
      </c>
      <c r="G59" s="5">
        <f t="shared" si="1"/>
        <v>0.61560737680084188</v>
      </c>
      <c r="H59" s="5">
        <f t="shared" si="2"/>
        <v>1.1355513851725323</v>
      </c>
      <c r="I59" s="5">
        <f t="shared" si="3"/>
        <v>1.3244593363193171</v>
      </c>
      <c r="J59" s="5">
        <f t="shared" si="4"/>
        <v>0.41565993785744254</v>
      </c>
      <c r="K59" s="5">
        <f t="shared" si="5"/>
        <v>2.2841974575647437</v>
      </c>
      <c r="L59">
        <f t="shared" si="6"/>
        <v>1.1355513851725323</v>
      </c>
      <c r="M59">
        <f t="shared" si="7"/>
        <v>1.1550950987429753</v>
      </c>
      <c r="N59">
        <f>G59*$V$1+H59*$V$2+I59*$V$3+J59*$V$4+K59*$V$5</f>
        <v>1.1137743727209004</v>
      </c>
      <c r="O59">
        <v>2393</v>
      </c>
      <c r="P59">
        <v>3145</v>
      </c>
    </row>
    <row r="60" spans="1:16">
      <c r="A60" s="1">
        <v>10453</v>
      </c>
      <c r="B60" s="5">
        <v>29995</v>
      </c>
      <c r="C60" s="5">
        <v>9.48</v>
      </c>
      <c r="D60" s="5">
        <v>15.86</v>
      </c>
      <c r="E60" s="5">
        <v>2.92</v>
      </c>
      <c r="F60" s="6">
        <v>3.9564787339268099E-5</v>
      </c>
      <c r="G60" s="5">
        <f t="shared" si="1"/>
        <v>0.63897887641494355</v>
      </c>
      <c r="H60" s="5">
        <f t="shared" si="2"/>
        <v>0.51225301638554921</v>
      </c>
      <c r="I60" s="5">
        <f t="shared" si="3"/>
        <v>1.5310493149346811</v>
      </c>
      <c r="J60" s="5">
        <f t="shared" si="4"/>
        <v>0.43516465922562025</v>
      </c>
      <c r="K60" s="5">
        <f t="shared" si="5"/>
        <v>2.8015557772555426</v>
      </c>
      <c r="L60">
        <f t="shared" si="6"/>
        <v>0.63897887641494355</v>
      </c>
      <c r="M60">
        <f t="shared" si="7"/>
        <v>1.1838003288432675</v>
      </c>
      <c r="N60">
        <f>G60*$V$1+H60*$V$2+I60*$V$3+J60*$V$4+K60*$V$5</f>
        <v>1.1457810293517094</v>
      </c>
      <c r="O60">
        <v>2353</v>
      </c>
      <c r="P60">
        <v>2956</v>
      </c>
    </row>
    <row r="61" spans="1:16">
      <c r="A61" s="1">
        <v>10454</v>
      </c>
      <c r="B61" s="5">
        <v>12896</v>
      </c>
      <c r="C61" s="5">
        <v>14.22</v>
      </c>
      <c r="D61" s="5">
        <v>12.95</v>
      </c>
      <c r="E61" s="5">
        <v>2.9</v>
      </c>
      <c r="F61" s="6">
        <v>4.72835595063596E-5</v>
      </c>
      <c r="G61" s="5">
        <f t="shared" si="1"/>
        <v>-0.78318935099261655</v>
      </c>
      <c r="H61" s="5">
        <f t="shared" si="2"/>
        <v>1.7641319435255072</v>
      </c>
      <c r="I61" s="5">
        <f t="shared" si="3"/>
        <v>0.76030977933120747</v>
      </c>
      <c r="J61" s="5">
        <f t="shared" si="4"/>
        <v>0.39615521648926399</v>
      </c>
      <c r="K61" s="5">
        <f t="shared" si="5"/>
        <v>3.752277610965665</v>
      </c>
      <c r="L61">
        <f t="shared" si="6"/>
        <v>0.76030977933120747</v>
      </c>
      <c r="M61">
        <f t="shared" si="7"/>
        <v>1.1779370398638054</v>
      </c>
      <c r="N61">
        <f>G61*$V$1+H61*$V$2+I61*$V$3+J61*$V$4+K61*$V$5</f>
        <v>1.0014057590410093</v>
      </c>
      <c r="O61">
        <v>1126</v>
      </c>
      <c r="P61">
        <v>2947</v>
      </c>
    </row>
    <row r="62" spans="1:16">
      <c r="A62" s="1">
        <v>10455</v>
      </c>
      <c r="B62" s="5">
        <v>15455</v>
      </c>
      <c r="C62" s="5">
        <v>12.15</v>
      </c>
      <c r="D62" s="5">
        <v>13.92</v>
      </c>
      <c r="E62" s="5">
        <v>2.94</v>
      </c>
      <c r="F62" s="6">
        <v>3.7312040595500199E-5</v>
      </c>
      <c r="G62" s="5">
        <f t="shared" si="1"/>
        <v>-0.57035067657095762</v>
      </c>
      <c r="H62" s="5">
        <f t="shared" si="2"/>
        <v>1.2174253234453989</v>
      </c>
      <c r="I62" s="5">
        <f t="shared" si="3"/>
        <v>1.0172229578656988</v>
      </c>
      <c r="J62" s="5">
        <f t="shared" si="4"/>
        <v>0.47417410196197646</v>
      </c>
      <c r="K62" s="5">
        <f t="shared" si="5"/>
        <v>2.5240847664838193</v>
      </c>
      <c r="L62">
        <f t="shared" si="6"/>
        <v>1.0172229578656988</v>
      </c>
      <c r="M62">
        <f t="shared" si="7"/>
        <v>0.93251129463718707</v>
      </c>
      <c r="N62">
        <f>G62*$V$1+H62*$V$2+I62*$V$3+J62*$V$4+K62*$V$5</f>
        <v>0.80313340718436166</v>
      </c>
      <c r="O62">
        <v>1266</v>
      </c>
      <c r="P62">
        <v>2994</v>
      </c>
    </row>
    <row r="63" spans="1:16">
      <c r="A63" s="1">
        <v>10456</v>
      </c>
      <c r="B63" s="5">
        <v>33403</v>
      </c>
      <c r="C63" s="5">
        <v>10.14</v>
      </c>
      <c r="D63" s="5">
        <v>17.43</v>
      </c>
      <c r="E63" s="5">
        <v>3.06</v>
      </c>
      <c r="F63" s="6">
        <v>3.6892200988710997E-5</v>
      </c>
      <c r="G63" s="5">
        <f t="shared" si="1"/>
        <v>0.92243108525785633</v>
      </c>
      <c r="H63" s="5">
        <f t="shared" si="2"/>
        <v>0.6865652720632649</v>
      </c>
      <c r="I63" s="5">
        <f t="shared" si="3"/>
        <v>1.946877861634837</v>
      </c>
      <c r="J63" s="5">
        <f t="shared" si="4"/>
        <v>0.70823075838011373</v>
      </c>
      <c r="K63" s="5">
        <f t="shared" si="5"/>
        <v>2.4723730858965207</v>
      </c>
      <c r="L63">
        <f t="shared" si="6"/>
        <v>0.92243108525785633</v>
      </c>
      <c r="M63">
        <f t="shared" si="7"/>
        <v>1.3472956126465185</v>
      </c>
      <c r="N63">
        <f>G63*$V$1+H63*$V$2+I63*$V$3+J63*$V$4+K63*$V$5</f>
        <v>1.3232641948998638</v>
      </c>
      <c r="O63">
        <v>2477</v>
      </c>
      <c r="P63">
        <v>2629</v>
      </c>
    </row>
    <row r="64" spans="1:16">
      <c r="A64" s="1">
        <v>10457</v>
      </c>
      <c r="B64" s="5">
        <v>26845</v>
      </c>
      <c r="C64" s="5">
        <v>10.94</v>
      </c>
      <c r="D64" s="5">
        <v>14.29</v>
      </c>
      <c r="E64" s="5">
        <v>3.03</v>
      </c>
      <c r="F64" s="6">
        <v>3.6469730123997102E-5</v>
      </c>
      <c r="G64" s="5">
        <f t="shared" si="1"/>
        <v>0.37698519746682879</v>
      </c>
      <c r="H64" s="5">
        <f t="shared" si="2"/>
        <v>0.89785285470291998</v>
      </c>
      <c r="I64" s="5">
        <f t="shared" si="3"/>
        <v>1.1152207682345252</v>
      </c>
      <c r="J64" s="5">
        <f t="shared" si="4"/>
        <v>0.64971659427557893</v>
      </c>
      <c r="K64" s="5">
        <f t="shared" si="5"/>
        <v>2.4203373130436416</v>
      </c>
      <c r="L64">
        <f t="shared" si="6"/>
        <v>0.89785285470291998</v>
      </c>
      <c r="M64">
        <f t="shared" si="7"/>
        <v>1.0920225455446988</v>
      </c>
      <c r="N64">
        <f>G64*$V$1+H64*$V$2+I64*$V$3+J64*$V$4+K64*$V$5</f>
        <v>1.0317535892331915</v>
      </c>
      <c r="O64">
        <v>2082</v>
      </c>
      <c r="P64">
        <v>2793</v>
      </c>
    </row>
    <row r="65" spans="1:16">
      <c r="A65" s="1">
        <v>10458</v>
      </c>
      <c r="B65" s="5">
        <v>33196</v>
      </c>
      <c r="C65" s="5">
        <v>11.77</v>
      </c>
      <c r="D65" s="5">
        <v>14.37</v>
      </c>
      <c r="E65" s="5">
        <v>3.08</v>
      </c>
      <c r="F65" s="6">
        <v>2.9470706118118601E-5</v>
      </c>
      <c r="G65" s="5">
        <f t="shared" si="1"/>
        <v>0.90521435778412307</v>
      </c>
      <c r="H65" s="5">
        <f t="shared" si="2"/>
        <v>1.1170637216915624</v>
      </c>
      <c r="I65" s="5">
        <f t="shared" si="3"/>
        <v>1.136409483989947</v>
      </c>
      <c r="J65" s="5">
        <f t="shared" si="4"/>
        <v>0.74724020111646994</v>
      </c>
      <c r="K65" s="5">
        <f t="shared" si="5"/>
        <v>1.5582669224419579</v>
      </c>
      <c r="L65">
        <f t="shared" si="6"/>
        <v>1.1170637216915624</v>
      </c>
      <c r="M65">
        <f t="shared" si="7"/>
        <v>1.0928389374048122</v>
      </c>
      <c r="N65">
        <f>G65*$V$1+H65*$V$2+I65*$V$3+J65*$V$4+K65*$V$5</f>
        <v>1.0786092697279037</v>
      </c>
      <c r="O65">
        <v>2034</v>
      </c>
      <c r="P65">
        <v>2423</v>
      </c>
    </row>
    <row r="66" spans="1:16">
      <c r="A66" s="1">
        <v>10459</v>
      </c>
      <c r="B66" s="5">
        <v>17776</v>
      </c>
      <c r="C66" s="5">
        <v>10.39</v>
      </c>
      <c r="D66" s="5">
        <v>15.33</v>
      </c>
      <c r="E66" s="5">
        <v>2.95</v>
      </c>
      <c r="F66" s="6">
        <v>3.6118033734243503E-5</v>
      </c>
      <c r="G66" s="5">
        <f t="shared" si="1"/>
        <v>-0.37730708011426733</v>
      </c>
      <c r="H66" s="5">
        <f t="shared" si="2"/>
        <v>0.7525926416381572</v>
      </c>
      <c r="I66" s="5">
        <f t="shared" si="3"/>
        <v>1.3906740730550107</v>
      </c>
      <c r="J66" s="5">
        <f t="shared" si="4"/>
        <v>0.493678823330155</v>
      </c>
      <c r="K66" s="5">
        <f t="shared" si="5"/>
        <v>2.3770188383772539</v>
      </c>
      <c r="L66">
        <f t="shared" si="6"/>
        <v>0.7525926416381572</v>
      </c>
      <c r="M66">
        <f t="shared" si="7"/>
        <v>0.92733145925726179</v>
      </c>
      <c r="N66">
        <f>G66*$V$1+H66*$V$2+I66*$V$3+J66*$V$4+K66*$V$5</f>
        <v>0.8219081379674531</v>
      </c>
      <c r="O66">
        <v>1483</v>
      </c>
      <c r="P66">
        <v>3067</v>
      </c>
    </row>
    <row r="67" spans="1:16">
      <c r="A67" s="1">
        <v>10460</v>
      </c>
      <c r="B67" s="5">
        <v>22351</v>
      </c>
      <c r="C67" s="5">
        <v>9.3000000000000007</v>
      </c>
      <c r="D67" s="5">
        <v>15.61</v>
      </c>
      <c r="E67" s="5">
        <v>2.91</v>
      </c>
      <c r="F67" s="6">
        <v>3.7221767289510901E-5</v>
      </c>
      <c r="G67" s="5">
        <f t="shared" ref="G67:G130" si="8">STANDARDIZE(B67,AVERAGE($B$2:$B$178),STDEVP($B$2:$B$178))</f>
        <v>3.2075488341850528E-3</v>
      </c>
      <c r="H67" s="5">
        <f t="shared" ref="H67:H130" si="9">STANDARDIZE(C67,AVERAGE($C$2:$C$178),STDEVP($C$2:$C$178))</f>
        <v>0.46471331029162682</v>
      </c>
      <c r="I67" s="5">
        <f t="shared" ref="I67:I130" si="10">STANDARDIZE(D67,AVERAGE($D$2:$D$178),STDEVP($D$2:$D$178))</f>
        <v>1.4648345781989873</v>
      </c>
      <c r="J67" s="5">
        <f t="shared" ref="J67:J130" si="11">STANDARDIZE(E67,AVERAGE($E$2:$E$178),STDEVP($E$2:$E$178))</f>
        <v>0.41565993785744254</v>
      </c>
      <c r="K67" s="5">
        <f t="shared" ref="K67:K130" si="12">STANDARDIZE(F67,AVERAGE($F$2:$F$178),STDEVP($F$2:$F$178))</f>
        <v>2.5129657955973448</v>
      </c>
      <c r="L67">
        <f t="shared" ref="L67:L130" si="13">MEDIAN($G67:$K67)</f>
        <v>0.46471331029162682</v>
      </c>
      <c r="M67">
        <f t="shared" ref="M67:M130" si="14">AVERAGE($G67:$K67)</f>
        <v>0.97227623415591735</v>
      </c>
      <c r="N67">
        <f>G67*$V$1+H67*$V$2+I67*$V$3+J67*$V$4+K67*$V$5</f>
        <v>0.89796874427327755</v>
      </c>
      <c r="O67">
        <v>1635</v>
      </c>
      <c r="P67">
        <v>2748</v>
      </c>
    </row>
    <row r="68" spans="1:16">
      <c r="A68" s="1">
        <v>10461</v>
      </c>
      <c r="B68" s="5">
        <v>23203</v>
      </c>
      <c r="C68" s="5">
        <v>7.52</v>
      </c>
      <c r="D68" s="5">
        <v>9.9</v>
      </c>
      <c r="E68" s="5">
        <v>2.66</v>
      </c>
      <c r="F68" s="6">
        <v>1.7664099484208298E-5</v>
      </c>
      <c r="G68" s="5">
        <f t="shared" si="8"/>
        <v>7.407060104491324E-2</v>
      </c>
      <c r="H68" s="5">
        <f t="shared" si="9"/>
        <v>-5.4015610816066199E-3</v>
      </c>
      <c r="I68" s="5">
        <f t="shared" si="10"/>
        <v>-4.751000884425427E-2</v>
      </c>
      <c r="J68" s="5">
        <f t="shared" si="11"/>
        <v>-7.195809634700967E-2</v>
      </c>
      <c r="K68" s="5">
        <f t="shared" si="12"/>
        <v>0.10404616480105701</v>
      </c>
      <c r="L68">
        <f t="shared" si="13"/>
        <v>-5.4015610816066199E-3</v>
      </c>
      <c r="M68">
        <f t="shared" si="14"/>
        <v>1.0649419914619937E-2</v>
      </c>
      <c r="N68">
        <f>G68*$V$1+H68*$V$2+I68*$V$3+J68*$V$4+K68*$V$5</f>
        <v>1.5750515276678187E-2</v>
      </c>
      <c r="O68">
        <v>1867</v>
      </c>
      <c r="P68">
        <v>3708</v>
      </c>
    </row>
    <row r="69" spans="1:16">
      <c r="A69" s="1">
        <v>10462</v>
      </c>
      <c r="B69" s="5">
        <v>36266</v>
      </c>
      <c r="C69" s="5">
        <v>7.6</v>
      </c>
      <c r="D69" s="5">
        <v>15.32</v>
      </c>
      <c r="E69" s="5">
        <v>2.6</v>
      </c>
      <c r="F69" s="6">
        <v>1.9080692247514699E-5</v>
      </c>
      <c r="G69" s="5">
        <f t="shared" si="8"/>
        <v>1.1605542290129207</v>
      </c>
      <c r="H69" s="5">
        <f t="shared" si="9"/>
        <v>1.5727197182358932E-2</v>
      </c>
      <c r="I69" s="5">
        <f t="shared" si="10"/>
        <v>1.388025483585583</v>
      </c>
      <c r="J69" s="5">
        <f t="shared" si="11"/>
        <v>-0.18898642455607831</v>
      </c>
      <c r="K69" s="5">
        <f t="shared" si="12"/>
        <v>0.2785280176653101</v>
      </c>
      <c r="L69">
        <f t="shared" si="13"/>
        <v>0.2785280176653101</v>
      </c>
      <c r="M69">
        <f t="shared" si="14"/>
        <v>0.53076970057801887</v>
      </c>
      <c r="N69">
        <f>G69*$V$1+H69*$V$2+I69*$V$3+J69*$V$4+K69*$V$5</f>
        <v>0.60394098498431736</v>
      </c>
      <c r="O69">
        <v>2263</v>
      </c>
      <c r="P69">
        <v>2948</v>
      </c>
    </row>
    <row r="70" spans="1:16">
      <c r="A70" s="1">
        <v>10463</v>
      </c>
      <c r="B70" s="5">
        <v>32095</v>
      </c>
      <c r="C70" s="5">
        <v>5.37</v>
      </c>
      <c r="D70" s="5">
        <v>10.51</v>
      </c>
      <c r="E70" s="5">
        <v>2.4900000000000002</v>
      </c>
      <c r="F70" s="6">
        <v>1.7079127598162298E-5</v>
      </c>
      <c r="G70" s="5">
        <f t="shared" si="8"/>
        <v>0.81364132904702013</v>
      </c>
      <c r="H70" s="5">
        <f t="shared" si="9"/>
        <v>-0.57323693942568021</v>
      </c>
      <c r="I70" s="5">
        <f t="shared" si="10"/>
        <v>0.11405394879083797</v>
      </c>
      <c r="J70" s="5">
        <f t="shared" si="11"/>
        <v>-0.40353835960603701</v>
      </c>
      <c r="K70" s="5">
        <f t="shared" si="12"/>
        <v>3.1995127131929584E-2</v>
      </c>
      <c r="L70">
        <f t="shared" si="13"/>
        <v>3.1995127131929584E-2</v>
      </c>
      <c r="M70">
        <f t="shared" si="14"/>
        <v>-3.4169788123859083E-3</v>
      </c>
      <c r="N70">
        <f>G70*$V$1+H70*$V$2+I70*$V$3+J70*$V$4+K70*$V$5</f>
        <v>7.3209896277479647E-2</v>
      </c>
      <c r="O70">
        <v>2009</v>
      </c>
      <c r="P70">
        <v>2815</v>
      </c>
    </row>
    <row r="71" spans="1:16">
      <c r="A71" s="1">
        <v>10464</v>
      </c>
      <c r="B71" s="5">
        <v>2389</v>
      </c>
      <c r="C71" s="5">
        <v>5.25</v>
      </c>
      <c r="D71" s="5">
        <v>3.48</v>
      </c>
      <c r="E71" s="5">
        <v>2.34</v>
      </c>
      <c r="F71" s="6">
        <v>1.07106517431586E-5</v>
      </c>
      <c r="G71" s="5">
        <f t="shared" si="8"/>
        <v>-1.6570838223284394</v>
      </c>
      <c r="H71" s="5">
        <f t="shared" si="9"/>
        <v>-0.60493007682162858</v>
      </c>
      <c r="I71" s="5">
        <f t="shared" si="10"/>
        <v>-1.747904448216866</v>
      </c>
      <c r="J71" s="5">
        <f t="shared" si="11"/>
        <v>-0.69610918012870904</v>
      </c>
      <c r="K71" s="5">
        <f t="shared" si="12"/>
        <v>-0.75241059332985216</v>
      </c>
      <c r="L71">
        <f t="shared" si="13"/>
        <v>-0.75241059332985216</v>
      </c>
      <c r="M71">
        <f t="shared" si="14"/>
        <v>-1.091687624165099</v>
      </c>
      <c r="N71">
        <f>G71*$V$1+H71*$V$2+I71*$V$3+J71*$V$4+K71*$V$5</f>
        <v>-1.1544287834116325</v>
      </c>
      <c r="O71">
        <v>118</v>
      </c>
      <c r="P71">
        <v>2661</v>
      </c>
    </row>
    <row r="72" spans="1:16">
      <c r="A72" s="1">
        <v>10465</v>
      </c>
      <c r="B72" s="5">
        <v>19614</v>
      </c>
      <c r="C72" s="5">
        <v>6.06</v>
      </c>
      <c r="D72" s="5">
        <v>6.1</v>
      </c>
      <c r="E72" s="5">
        <v>2.76</v>
      </c>
      <c r="F72" s="6">
        <v>1.3369698914380399E-5</v>
      </c>
      <c r="G72" s="5">
        <f t="shared" si="8"/>
        <v>-0.22443584776295467</v>
      </c>
      <c r="H72" s="5">
        <f t="shared" si="9"/>
        <v>-0.3910013993989776</v>
      </c>
      <c r="I72" s="5">
        <f t="shared" si="10"/>
        <v>-1.0539740072267973</v>
      </c>
      <c r="J72" s="5">
        <f t="shared" si="11"/>
        <v>0.12308911733477053</v>
      </c>
      <c r="K72" s="5">
        <f t="shared" si="12"/>
        <v>-0.42489552385756835</v>
      </c>
      <c r="L72">
        <f t="shared" si="13"/>
        <v>-0.3910013993989776</v>
      </c>
      <c r="M72">
        <f t="shared" si="14"/>
        <v>-0.39424353218230551</v>
      </c>
      <c r="N72">
        <f>G72*$V$1+H72*$V$2+I72*$V$3+J72*$V$4+K72*$V$5</f>
        <v>-0.3921089465522784</v>
      </c>
      <c r="O72">
        <v>1478</v>
      </c>
      <c r="P72">
        <v>3344</v>
      </c>
    </row>
    <row r="73" spans="1:16">
      <c r="A73" s="1">
        <v>10466</v>
      </c>
      <c r="B73" s="5">
        <v>31545</v>
      </c>
      <c r="C73" s="5">
        <v>9.4</v>
      </c>
      <c r="D73" s="5">
        <v>13.25</v>
      </c>
      <c r="E73" s="5">
        <v>3.06</v>
      </c>
      <c r="F73" s="6">
        <v>1.9426151485129301E-5</v>
      </c>
      <c r="G73" s="5">
        <f t="shared" si="8"/>
        <v>0.7678964009767143</v>
      </c>
      <c r="H73" s="5">
        <f t="shared" si="9"/>
        <v>0.49112425812158367</v>
      </c>
      <c r="I73" s="5">
        <f t="shared" si="10"/>
        <v>0.83976746341403996</v>
      </c>
      <c r="J73" s="5">
        <f t="shared" si="11"/>
        <v>0.70823075838011373</v>
      </c>
      <c r="K73" s="5">
        <f t="shared" si="12"/>
        <v>0.32107826176466564</v>
      </c>
      <c r="L73">
        <f t="shared" si="13"/>
        <v>0.70823075838011373</v>
      </c>
      <c r="M73">
        <f t="shared" si="14"/>
        <v>0.62561942853142338</v>
      </c>
      <c r="N73">
        <f>G73*$V$1+H73*$V$2+I73*$V$3+J73*$V$4+K73*$V$5</f>
        <v>0.641315887681011</v>
      </c>
      <c r="O73">
        <v>2385</v>
      </c>
      <c r="P73">
        <v>3291</v>
      </c>
    </row>
    <row r="74" spans="1:16">
      <c r="A74" s="1">
        <v>10467</v>
      </c>
      <c r="B74" s="5">
        <v>42240</v>
      </c>
      <c r="C74" s="5">
        <v>9.73</v>
      </c>
      <c r="D74" s="5">
        <v>13.79</v>
      </c>
      <c r="E74" s="5">
        <v>2.82</v>
      </c>
      <c r="F74" s="6">
        <v>2.7016074564365801E-5</v>
      </c>
      <c r="G74" s="5">
        <f t="shared" si="8"/>
        <v>1.6574273204529326</v>
      </c>
      <c r="H74" s="5">
        <f t="shared" si="9"/>
        <v>0.57828038596044151</v>
      </c>
      <c r="I74" s="5">
        <f t="shared" si="10"/>
        <v>0.98279129476313787</v>
      </c>
      <c r="J74" s="5">
        <f t="shared" si="11"/>
        <v>0.24011744554383915</v>
      </c>
      <c r="K74" s="5">
        <f t="shared" si="12"/>
        <v>1.2559297422080273</v>
      </c>
      <c r="L74">
        <f t="shared" si="13"/>
        <v>0.98279129476313787</v>
      </c>
      <c r="M74">
        <f t="shared" si="14"/>
        <v>0.94290923778567559</v>
      </c>
      <c r="N74">
        <f>G74*$V$1+H74*$V$2+I74*$V$3+J74*$V$4+K74*$V$5</f>
        <v>1.0104415997720029</v>
      </c>
      <c r="O74">
        <v>3373</v>
      </c>
      <c r="P74">
        <v>3252</v>
      </c>
    </row>
    <row r="75" spans="1:16">
      <c r="A75" s="1">
        <v>10468</v>
      </c>
      <c r="B75" s="5">
        <v>34042</v>
      </c>
      <c r="C75" s="5">
        <v>12.25</v>
      </c>
      <c r="D75" s="5">
        <v>15.04</v>
      </c>
      <c r="E75" s="5">
        <v>2.99</v>
      </c>
      <c r="F75" s="6">
        <v>2.77423292459635E-5</v>
      </c>
      <c r="G75" s="5">
        <f t="shared" si="8"/>
        <v>0.97557837441590245</v>
      </c>
      <c r="H75" s="5">
        <f t="shared" si="9"/>
        <v>1.2438362712753557</v>
      </c>
      <c r="I75" s="5">
        <f t="shared" si="10"/>
        <v>1.3138649784416059</v>
      </c>
      <c r="J75" s="5">
        <f t="shared" si="11"/>
        <v>0.57169770880286741</v>
      </c>
      <c r="K75" s="5">
        <f t="shared" si="12"/>
        <v>1.3453825939935595</v>
      </c>
      <c r="L75">
        <f t="shared" si="13"/>
        <v>1.2438362712753557</v>
      </c>
      <c r="M75">
        <f t="shared" si="14"/>
        <v>1.0900719853858583</v>
      </c>
      <c r="N75">
        <f>G75*$V$1+H75*$V$2+I75*$V$3+J75*$V$4+K75*$V$5</f>
        <v>1.0857603791599733</v>
      </c>
      <c r="O75">
        <v>2739</v>
      </c>
      <c r="P75">
        <v>3483</v>
      </c>
    </row>
    <row r="76" spans="1:16">
      <c r="A76" s="1">
        <v>10469</v>
      </c>
      <c r="B76" s="5">
        <v>32752</v>
      </c>
      <c r="C76" s="5">
        <v>7.42</v>
      </c>
      <c r="D76" s="5">
        <v>11.95</v>
      </c>
      <c r="E76" s="5">
        <v>3.29</v>
      </c>
      <c r="F76" s="6">
        <v>1.5710425438320902E-5</v>
      </c>
      <c r="G76" s="5">
        <f t="shared" si="8"/>
        <v>0.86828572494191258</v>
      </c>
      <c r="H76" s="5">
        <f t="shared" si="9"/>
        <v>-3.1812508911563446E-2</v>
      </c>
      <c r="I76" s="5">
        <f t="shared" si="10"/>
        <v>0.49545083238843302</v>
      </c>
      <c r="J76" s="5">
        <f t="shared" si="11"/>
        <v>1.1568393498482097</v>
      </c>
      <c r="K76" s="5">
        <f t="shared" si="12"/>
        <v>-0.1365880359720725</v>
      </c>
      <c r="L76">
        <f t="shared" si="13"/>
        <v>0.49545083238843302</v>
      </c>
      <c r="M76">
        <f t="shared" si="14"/>
        <v>0.47043507245898386</v>
      </c>
      <c r="N76">
        <f>G76*$V$1+H76*$V$2+I76*$V$3+J76*$V$4+K76*$V$5</f>
        <v>0.50332184251627465</v>
      </c>
      <c r="O76">
        <v>2988</v>
      </c>
      <c r="P76">
        <v>4045</v>
      </c>
    </row>
    <row r="77" spans="1:16">
      <c r="A77" s="1">
        <v>10470</v>
      </c>
      <c r="B77" s="5">
        <v>7254</v>
      </c>
      <c r="C77" s="5">
        <v>8.24</v>
      </c>
      <c r="D77" s="5">
        <v>11.22</v>
      </c>
      <c r="E77" s="5">
        <v>2.54</v>
      </c>
      <c r="F77" s="6">
        <v>1.7494751574527601E-5</v>
      </c>
      <c r="G77" s="5">
        <f t="shared" si="8"/>
        <v>-1.2524491403974622</v>
      </c>
      <c r="H77" s="5">
        <f t="shared" si="9"/>
        <v>0.18475726329408337</v>
      </c>
      <c r="I77" s="5">
        <f t="shared" si="10"/>
        <v>0.30210380112020802</v>
      </c>
      <c r="J77" s="5">
        <f t="shared" si="11"/>
        <v>-0.30601475276514695</v>
      </c>
      <c r="K77" s="5">
        <f t="shared" si="12"/>
        <v>8.3187568156239095E-2</v>
      </c>
      <c r="L77">
        <f t="shared" si="13"/>
        <v>8.3187568156239095E-2</v>
      </c>
      <c r="M77">
        <f t="shared" si="14"/>
        <v>-0.19768305211841572</v>
      </c>
      <c r="N77">
        <f>G77*$V$1+H77*$V$2+I77*$V$3+J77*$V$4+K77*$V$5</f>
        <v>-0.2828742658817498</v>
      </c>
      <c r="O77">
        <v>450</v>
      </c>
      <c r="P77">
        <v>2916</v>
      </c>
    </row>
    <row r="78" spans="1:16">
      <c r="A78" s="1">
        <v>10471</v>
      </c>
      <c r="B78" s="5">
        <v>9802</v>
      </c>
      <c r="C78" s="5">
        <v>4.18</v>
      </c>
      <c r="D78" s="5">
        <v>7.96</v>
      </c>
      <c r="E78" s="5">
        <v>2.5499999999999998</v>
      </c>
      <c r="F78" s="6">
        <v>1.16676584176322E-5</v>
      </c>
      <c r="G78" s="5">
        <f t="shared" si="8"/>
        <v>-1.0405253645372092</v>
      </c>
      <c r="H78" s="5">
        <f t="shared" si="9"/>
        <v>-0.88752721860216766</v>
      </c>
      <c r="I78" s="5">
        <f t="shared" si="10"/>
        <v>-0.56133636591323677</v>
      </c>
      <c r="J78" s="5">
        <f t="shared" si="11"/>
        <v>-0.28651003139696929</v>
      </c>
      <c r="K78" s="5">
        <f t="shared" si="12"/>
        <v>-0.63453599867509036</v>
      </c>
      <c r="L78">
        <f t="shared" si="13"/>
        <v>-0.63453599867509036</v>
      </c>
      <c r="M78">
        <f t="shared" si="14"/>
        <v>-0.68208699582493471</v>
      </c>
      <c r="N78">
        <f>G78*$V$1+H78*$V$2+I78*$V$3+J78*$V$4+K78*$V$5</f>
        <v>-0.71340621209544863</v>
      </c>
      <c r="O78">
        <v>791</v>
      </c>
      <c r="P78">
        <v>3613</v>
      </c>
    </row>
    <row r="79" spans="1:16">
      <c r="A79" s="1">
        <v>10472</v>
      </c>
      <c r="B79" s="5">
        <v>25484</v>
      </c>
      <c r="C79" s="5">
        <v>13.83</v>
      </c>
      <c r="D79" s="5">
        <v>13.8</v>
      </c>
      <c r="E79" s="5">
        <v>3.14</v>
      </c>
      <c r="F79" s="6">
        <v>3.2282015689059603E-5</v>
      </c>
      <c r="G79" s="5">
        <f t="shared" si="8"/>
        <v>0.26378729364194492</v>
      </c>
      <c r="H79" s="5">
        <f t="shared" si="9"/>
        <v>1.6611292469886751</v>
      </c>
      <c r="I79" s="5">
        <f t="shared" si="10"/>
        <v>0.98543988423256601</v>
      </c>
      <c r="J79" s="5">
        <f t="shared" si="11"/>
        <v>0.86426852932553855</v>
      </c>
      <c r="K79" s="5">
        <f t="shared" si="12"/>
        <v>1.9045361648231554</v>
      </c>
      <c r="L79">
        <f t="shared" si="13"/>
        <v>0.98543988423256601</v>
      </c>
      <c r="M79">
        <f t="shared" si="14"/>
        <v>1.1358322238023759</v>
      </c>
      <c r="N79">
        <f>G79*$V$1+H79*$V$2+I79*$V$3+J79*$V$4+K79*$V$5</f>
        <v>1.0571407310073411</v>
      </c>
      <c r="O79">
        <v>1944</v>
      </c>
      <c r="P79">
        <v>2826</v>
      </c>
    </row>
    <row r="80" spans="1:16">
      <c r="A80" s="1">
        <v>10473</v>
      </c>
      <c r="B80" s="5">
        <v>22451</v>
      </c>
      <c r="C80" s="5">
        <v>6.38</v>
      </c>
      <c r="D80" s="5">
        <v>14.29</v>
      </c>
      <c r="E80" s="5">
        <v>2.85</v>
      </c>
      <c r="F80" s="6">
        <v>2.4016523368077201E-5</v>
      </c>
      <c r="G80" s="5">
        <f t="shared" si="8"/>
        <v>1.1524808483331553E-2</v>
      </c>
      <c r="H80" s="5">
        <f t="shared" si="9"/>
        <v>-0.30648636634311538</v>
      </c>
      <c r="I80" s="5">
        <f t="shared" si="10"/>
        <v>1.1152207682345252</v>
      </c>
      <c r="J80" s="5">
        <f t="shared" si="11"/>
        <v>0.29863160964837393</v>
      </c>
      <c r="K80" s="5">
        <f t="shared" si="12"/>
        <v>0.88647476259338109</v>
      </c>
      <c r="L80">
        <f t="shared" si="13"/>
        <v>0.29863160964837393</v>
      </c>
      <c r="M80">
        <f t="shared" si="14"/>
        <v>0.40107311652329936</v>
      </c>
      <c r="N80">
        <f>G80*$V$1+H80*$V$2+I80*$V$3+J80*$V$4+K80*$V$5</f>
        <v>0.37943383617716897</v>
      </c>
      <c r="O80">
        <v>1918</v>
      </c>
      <c r="P80">
        <v>3218</v>
      </c>
    </row>
    <row r="81" spans="1:16">
      <c r="A81" s="1">
        <v>10474</v>
      </c>
      <c r="B81" s="5">
        <v>3959</v>
      </c>
      <c r="C81" s="5">
        <v>12.47</v>
      </c>
      <c r="D81" s="5">
        <v>11.27</v>
      </c>
      <c r="E81" s="5">
        <v>3.48</v>
      </c>
      <c r="F81" s="6">
        <v>3.9226454320793897E-5</v>
      </c>
      <c r="G81" s="5">
        <f t="shared" si="8"/>
        <v>-1.5265028458368393</v>
      </c>
      <c r="H81" s="5">
        <f t="shared" si="9"/>
        <v>1.3019403565012611</v>
      </c>
      <c r="I81" s="5">
        <f t="shared" si="10"/>
        <v>0.31534674846734645</v>
      </c>
      <c r="J81" s="5">
        <f t="shared" si="11"/>
        <v>1.5274290558435932</v>
      </c>
      <c r="K81" s="5">
        <f t="shared" si="12"/>
        <v>2.7598832701824807</v>
      </c>
      <c r="L81">
        <f t="shared" si="13"/>
        <v>1.3019403565012611</v>
      </c>
      <c r="M81">
        <f t="shared" si="14"/>
        <v>0.87561931703156848</v>
      </c>
      <c r="N81">
        <f>G81*$V$1+H81*$V$2+I81*$V$3+J81*$V$4+K81*$V$5</f>
        <v>0.65129624931009533</v>
      </c>
      <c r="O81">
        <v>323</v>
      </c>
      <c r="P81">
        <v>2663</v>
      </c>
    </row>
    <row r="82" spans="1:16">
      <c r="A82" s="1">
        <v>10475</v>
      </c>
      <c r="B82" s="5">
        <v>19332</v>
      </c>
      <c r="C82" s="5">
        <v>5.27</v>
      </c>
      <c r="D82" s="5">
        <v>12.91</v>
      </c>
      <c r="E82" s="5">
        <v>2.2999999999999998</v>
      </c>
      <c r="F82" s="6">
        <v>1.9672647151400699E-5</v>
      </c>
      <c r="G82" s="5">
        <f t="shared" si="8"/>
        <v>-0.2478905199735478</v>
      </c>
      <c r="H82" s="5">
        <f t="shared" si="9"/>
        <v>-0.59964788725563734</v>
      </c>
      <c r="I82" s="5">
        <f t="shared" si="10"/>
        <v>0.74971542145349668</v>
      </c>
      <c r="J82" s="5">
        <f t="shared" si="11"/>
        <v>-0.77412806560142144</v>
      </c>
      <c r="K82" s="5">
        <f t="shared" si="12"/>
        <v>0.35143915424420707</v>
      </c>
      <c r="L82">
        <f t="shared" si="13"/>
        <v>-0.2478905199735478</v>
      </c>
      <c r="M82">
        <f t="shared" si="14"/>
        <v>-0.10410237942658056</v>
      </c>
      <c r="N82">
        <f>G82*$V$1+H82*$V$2+I82*$V$3+J82*$V$4+K82*$V$5</f>
        <v>-9.9456174925619298E-2</v>
      </c>
      <c r="O82">
        <v>1695</v>
      </c>
      <c r="P82">
        <v>3923</v>
      </c>
    </row>
    <row r="83" spans="1:16">
      <c r="A83" s="1">
        <v>11004</v>
      </c>
      <c r="B83" s="5">
        <v>7193</v>
      </c>
      <c r="C83" s="5">
        <v>3.11</v>
      </c>
      <c r="D83" s="5">
        <v>3.4</v>
      </c>
      <c r="E83" s="5">
        <v>2.94</v>
      </c>
      <c r="F83" s="6">
        <v>1.0792492742048601E-5</v>
      </c>
      <c r="G83" s="5">
        <f t="shared" si="8"/>
        <v>-1.2575226687834415</v>
      </c>
      <c r="H83" s="5">
        <f t="shared" si="9"/>
        <v>-1.1701243603827067</v>
      </c>
      <c r="I83" s="5">
        <f t="shared" si="10"/>
        <v>-1.769093163972288</v>
      </c>
      <c r="J83" s="5">
        <f t="shared" si="11"/>
        <v>0.47417410196197646</v>
      </c>
      <c r="K83" s="5">
        <f t="shared" si="12"/>
        <v>-0.74233023043624335</v>
      </c>
      <c r="L83">
        <f t="shared" si="13"/>
        <v>-1.1701243603827067</v>
      </c>
      <c r="M83">
        <f t="shared" si="14"/>
        <v>-0.8929792643225406</v>
      </c>
      <c r="N83">
        <f>G83*$V$1+H83*$V$2+I83*$V$3+J83*$V$4+K83*$V$5</f>
        <v>-0.94503766057920413</v>
      </c>
      <c r="O83">
        <v>584</v>
      </c>
      <c r="P83">
        <v>3834</v>
      </c>
    </row>
    <row r="84" spans="1:16">
      <c r="A84" s="1">
        <v>11101</v>
      </c>
      <c r="B84" s="5">
        <v>15596</v>
      </c>
      <c r="C84" s="5">
        <v>5.76</v>
      </c>
      <c r="D84" s="5">
        <v>11.37</v>
      </c>
      <c r="E84" s="5">
        <v>2.2799999999999998</v>
      </c>
      <c r="F84" s="6">
        <v>1.5292390506484E-5</v>
      </c>
      <c r="G84" s="5">
        <f t="shared" si="8"/>
        <v>-0.55862334046566109</v>
      </c>
      <c r="H84" s="5">
        <f t="shared" si="9"/>
        <v>-0.47023424288884835</v>
      </c>
      <c r="I84" s="5">
        <f t="shared" si="10"/>
        <v>0.34183264316162382</v>
      </c>
      <c r="J84" s="5">
        <f t="shared" si="11"/>
        <v>-0.81313750833777765</v>
      </c>
      <c r="K84" s="5">
        <f t="shared" si="12"/>
        <v>-0.18807743458980911</v>
      </c>
      <c r="L84">
        <f t="shared" si="13"/>
        <v>-0.47023424288884835</v>
      </c>
      <c r="M84">
        <f t="shared" si="14"/>
        <v>-0.33764797662409446</v>
      </c>
      <c r="N84">
        <f>G84*$V$1+H84*$V$2+I84*$V$3+J84*$V$4+K84*$V$5</f>
        <v>-0.34399951658439687</v>
      </c>
      <c r="O84">
        <v>626</v>
      </c>
      <c r="P84">
        <v>2084</v>
      </c>
    </row>
    <row r="85" spans="1:16">
      <c r="A85" s="1">
        <v>11102</v>
      </c>
      <c r="B85" s="5">
        <v>16636</v>
      </c>
      <c r="C85" s="5">
        <v>9.9499999999999993</v>
      </c>
      <c r="D85" s="5">
        <v>11.2</v>
      </c>
      <c r="E85" s="5">
        <v>2.36</v>
      </c>
      <c r="F85" s="6">
        <v>1.56086596843929E-5</v>
      </c>
      <c r="G85" s="5">
        <f t="shared" si="8"/>
        <v>-0.47212384011453745</v>
      </c>
      <c r="H85" s="5">
        <f t="shared" si="9"/>
        <v>0.63638447118634645</v>
      </c>
      <c r="I85" s="5">
        <f t="shared" si="10"/>
        <v>0.29680662218135218</v>
      </c>
      <c r="J85" s="5">
        <f t="shared" si="11"/>
        <v>-0.65709973739235283</v>
      </c>
      <c r="K85" s="5">
        <f t="shared" si="12"/>
        <v>-0.14912253266259715</v>
      </c>
      <c r="L85">
        <f t="shared" si="13"/>
        <v>-0.14912253266259715</v>
      </c>
      <c r="M85">
        <f t="shared" si="14"/>
        <v>-6.9031003360357765E-2</v>
      </c>
      <c r="N85">
        <f>G85*$V$1+H85*$V$2+I85*$V$3+J85*$V$4+K85*$V$5</f>
        <v>-9.7020186306538428E-2</v>
      </c>
      <c r="O85">
        <v>609</v>
      </c>
      <c r="P85">
        <v>1977</v>
      </c>
    </row>
    <row r="86" spans="1:16">
      <c r="A86" s="1">
        <v>11103</v>
      </c>
      <c r="B86" s="5">
        <v>21813</v>
      </c>
      <c r="C86" s="5">
        <v>10.98</v>
      </c>
      <c r="D86" s="5">
        <v>9.56</v>
      </c>
      <c r="E86" s="5">
        <v>2.31</v>
      </c>
      <c r="F86" s="6">
        <v>1.3998348194913E-5</v>
      </c>
      <c r="G86" s="5">
        <f t="shared" si="8"/>
        <v>-4.1539308078223119E-2</v>
      </c>
      <c r="H86" s="5">
        <f t="shared" si="9"/>
        <v>0.90841723383490303</v>
      </c>
      <c r="I86" s="5">
        <f t="shared" si="10"/>
        <v>-0.13756205080479753</v>
      </c>
      <c r="J86" s="5">
        <f t="shared" si="11"/>
        <v>-0.75462334423324295</v>
      </c>
      <c r="K86" s="5">
        <f t="shared" si="12"/>
        <v>-0.34746473774152847</v>
      </c>
      <c r="L86">
        <f t="shared" si="13"/>
        <v>-0.13756205080479753</v>
      </c>
      <c r="M86">
        <f t="shared" si="14"/>
        <v>-7.4554441404577815E-2</v>
      </c>
      <c r="N86">
        <f>G86*$V$1+H86*$V$2+I86*$V$3+J86*$V$4+K86*$V$5</f>
        <v>-7.0771581492142382E-2</v>
      </c>
      <c r="O86">
        <v>574</v>
      </c>
      <c r="P86">
        <v>1588</v>
      </c>
    </row>
    <row r="87" spans="1:16">
      <c r="A87" s="1">
        <v>11104</v>
      </c>
      <c r="B87" s="5">
        <v>14921</v>
      </c>
      <c r="C87" s="5">
        <v>13.61</v>
      </c>
      <c r="D87" s="5">
        <v>11.09</v>
      </c>
      <c r="E87" s="5">
        <v>2.25</v>
      </c>
      <c r="F87" s="6">
        <v>1.6321467626368998E-5</v>
      </c>
      <c r="G87" s="5">
        <f t="shared" si="8"/>
        <v>-0.61476484309739998</v>
      </c>
      <c r="H87" s="5">
        <f t="shared" si="9"/>
        <v>1.6030251617627698</v>
      </c>
      <c r="I87" s="5">
        <f t="shared" si="10"/>
        <v>0.26767213801764717</v>
      </c>
      <c r="J87" s="5">
        <f t="shared" si="11"/>
        <v>-0.87165167244231156</v>
      </c>
      <c r="K87" s="5">
        <f t="shared" si="12"/>
        <v>-6.1325916956292283E-2</v>
      </c>
      <c r="L87">
        <f t="shared" si="13"/>
        <v>-6.1325916956292283E-2</v>
      </c>
      <c r="M87">
        <f t="shared" si="14"/>
        <v>6.4590973456882625E-2</v>
      </c>
      <c r="N87">
        <f>G87*$V$1+H87*$V$2+I87*$V$3+J87*$V$4+K87*$V$5</f>
        <v>1.0170511312752499E-2</v>
      </c>
      <c r="O87">
        <v>492</v>
      </c>
      <c r="P87">
        <v>1884</v>
      </c>
    </row>
    <row r="88" spans="1:16">
      <c r="A88" s="1">
        <v>11105</v>
      </c>
      <c r="B88" s="5">
        <v>21595</v>
      </c>
      <c r="C88" s="5">
        <v>8.65</v>
      </c>
      <c r="D88" s="5">
        <v>10.74</v>
      </c>
      <c r="E88" s="5">
        <v>2.4300000000000002</v>
      </c>
      <c r="F88" s="6">
        <v>1.35210048810828E-5</v>
      </c>
      <c r="G88" s="5">
        <f t="shared" si="8"/>
        <v>-5.9670934113362495E-2</v>
      </c>
      <c r="H88" s="5">
        <f t="shared" si="9"/>
        <v>0.29304214939690676</v>
      </c>
      <c r="I88" s="5">
        <f t="shared" si="10"/>
        <v>0.17497150658767621</v>
      </c>
      <c r="J88" s="5">
        <f t="shared" si="11"/>
        <v>-0.52056668781510562</v>
      </c>
      <c r="K88" s="5">
        <f t="shared" si="12"/>
        <v>-0.40625915488584458</v>
      </c>
      <c r="L88">
        <f t="shared" si="13"/>
        <v>-5.9670934113362495E-2</v>
      </c>
      <c r="M88">
        <f t="shared" si="14"/>
        <v>-0.10369662416594597</v>
      </c>
      <c r="N88">
        <f>G88*$V$1+H88*$V$2+I88*$V$3+J88*$V$4+K88*$V$5</f>
        <v>-9.4010898726049716E-2</v>
      </c>
      <c r="O88">
        <v>488</v>
      </c>
      <c r="P88">
        <v>1305</v>
      </c>
    </row>
    <row r="89" spans="1:16">
      <c r="A89" s="1">
        <v>11106</v>
      </c>
      <c r="B89" s="5">
        <v>21215</v>
      </c>
      <c r="C89" s="5">
        <v>8.32</v>
      </c>
      <c r="D89" s="5">
        <v>11.79</v>
      </c>
      <c r="E89" s="5">
        <v>2.2599999999999998</v>
      </c>
      <c r="F89" s="6">
        <v>1.5697847825063199E-5</v>
      </c>
      <c r="G89" s="5">
        <f t="shared" si="8"/>
        <v>-9.1276520780119191E-2</v>
      </c>
      <c r="H89" s="5">
        <f t="shared" si="9"/>
        <v>0.20588602155804892</v>
      </c>
      <c r="I89" s="5">
        <f t="shared" si="10"/>
        <v>0.45307340087758907</v>
      </c>
      <c r="J89" s="5">
        <f t="shared" si="11"/>
        <v>-0.85214695107413396</v>
      </c>
      <c r="K89" s="5">
        <f t="shared" si="12"/>
        <v>-0.13813722168207973</v>
      </c>
      <c r="L89">
        <f t="shared" si="13"/>
        <v>-9.1276520780119191E-2</v>
      </c>
      <c r="M89">
        <f t="shared" si="14"/>
        <v>-8.4520254220138979E-2</v>
      </c>
      <c r="N89">
        <f>G89*$V$1+H89*$V$2+I89*$V$3+J89*$V$4+K89*$V$5</f>
        <v>-7.3410872820257642E-2</v>
      </c>
      <c r="O89">
        <v>641</v>
      </c>
      <c r="P89">
        <v>1671</v>
      </c>
    </row>
    <row r="90" spans="1:16">
      <c r="A90" s="1">
        <v>11109</v>
      </c>
      <c r="B90" s="5">
        <v>4073</v>
      </c>
      <c r="C90" s="5">
        <v>7.89</v>
      </c>
      <c r="D90" s="5">
        <v>8.43</v>
      </c>
      <c r="E90" s="5">
        <v>2.02</v>
      </c>
      <c r="F90" s="6">
        <v>6.7299279897705098E-6</v>
      </c>
      <c r="G90" s="5">
        <f t="shared" si="8"/>
        <v>-1.5170211698368123</v>
      </c>
      <c r="H90" s="5">
        <f t="shared" si="9"/>
        <v>9.2318945889234005E-2</v>
      </c>
      <c r="I90" s="5">
        <f t="shared" si="10"/>
        <v>-0.43685266085013286</v>
      </c>
      <c r="J90" s="5">
        <f t="shared" si="11"/>
        <v>-1.3202602639104075</v>
      </c>
      <c r="K90" s="5">
        <f t="shared" si="12"/>
        <v>-1.2427166814470536</v>
      </c>
      <c r="L90">
        <f t="shared" si="13"/>
        <v>-1.2427166814470536</v>
      </c>
      <c r="M90">
        <f t="shared" si="14"/>
        <v>-0.88490636603103456</v>
      </c>
      <c r="N90">
        <f>G90*$V$1+H90*$V$2+I90*$V$3+J90*$V$4+K90*$V$5</f>
        <v>-0.9329262340806499</v>
      </c>
      <c r="O90">
        <v>48</v>
      </c>
      <c r="P90">
        <v>803</v>
      </c>
    </row>
    <row r="91" spans="1:16">
      <c r="A91" s="1">
        <v>11201</v>
      </c>
      <c r="B91" s="5">
        <v>35492</v>
      </c>
      <c r="C91" s="5">
        <v>5.37</v>
      </c>
      <c r="D91" s="5">
        <v>7.97</v>
      </c>
      <c r="E91" s="5">
        <v>2.2400000000000002</v>
      </c>
      <c r="F91" s="6">
        <v>8.0002560081922603E-6</v>
      </c>
      <c r="G91" s="5">
        <f t="shared" si="8"/>
        <v>1.0961786393285267</v>
      </c>
      <c r="H91" s="5">
        <f t="shared" si="9"/>
        <v>-0.57323693942568021</v>
      </c>
      <c r="I91" s="5">
        <f t="shared" si="10"/>
        <v>-0.55868777644380907</v>
      </c>
      <c r="J91" s="5">
        <f t="shared" si="11"/>
        <v>-0.89115639381048928</v>
      </c>
      <c r="K91" s="5">
        <f t="shared" si="12"/>
        <v>-1.0862502698283316</v>
      </c>
      <c r="L91">
        <f t="shared" si="13"/>
        <v>-0.57323693942568021</v>
      </c>
      <c r="M91">
        <f t="shared" si="14"/>
        <v>-0.40263054803595671</v>
      </c>
      <c r="N91">
        <f>G91*$V$1+H91*$V$2+I91*$V$3+J91*$V$4+K91*$V$5</f>
        <v>-0.27033222501320942</v>
      </c>
      <c r="O91">
        <v>696</v>
      </c>
      <c r="P91">
        <v>1108</v>
      </c>
    </row>
    <row r="92" spans="1:16">
      <c r="A92" s="1">
        <v>11203</v>
      </c>
      <c r="B92" s="5">
        <v>34264</v>
      </c>
      <c r="C92" s="5">
        <v>7.9</v>
      </c>
      <c r="D92" s="5">
        <v>16.36</v>
      </c>
      <c r="E92" s="5">
        <v>2.72</v>
      </c>
      <c r="F92" s="6">
        <v>1.9501920939212499E-5</v>
      </c>
      <c r="G92" s="5">
        <f t="shared" si="8"/>
        <v>0.99404269083700769</v>
      </c>
      <c r="H92" s="5">
        <f t="shared" si="9"/>
        <v>9.4960040672229878E-2</v>
      </c>
      <c r="I92" s="5">
        <f t="shared" si="10"/>
        <v>1.6634787884060682</v>
      </c>
      <c r="J92" s="5">
        <f t="shared" si="11"/>
        <v>4.5070231862058968E-2</v>
      </c>
      <c r="K92" s="5">
        <f t="shared" si="12"/>
        <v>0.33041079196063544</v>
      </c>
      <c r="L92">
        <f t="shared" si="13"/>
        <v>0.33041079196063544</v>
      </c>
      <c r="M92">
        <f t="shared" si="14"/>
        <v>0.62559250874759997</v>
      </c>
      <c r="N92">
        <f>G92*$V$1+H92*$V$2+I92*$V$3+J92*$V$4+K92*$V$5</f>
        <v>0.67790569261961953</v>
      </c>
      <c r="O92">
        <v>2070</v>
      </c>
      <c r="P92">
        <v>2744</v>
      </c>
    </row>
    <row r="93" spans="1:16">
      <c r="A93" s="1">
        <v>11204</v>
      </c>
      <c r="B93" s="5">
        <v>30807</v>
      </c>
      <c r="C93" s="5">
        <v>8.23</v>
      </c>
      <c r="D93" s="5">
        <v>12.4</v>
      </c>
      <c r="E93" s="5">
        <v>3.26</v>
      </c>
      <c r="F93" s="6">
        <v>2.0086371397007099E-5</v>
      </c>
      <c r="G93" s="5">
        <f t="shared" si="8"/>
        <v>0.70651502476601313</v>
      </c>
      <c r="H93" s="5">
        <f t="shared" si="9"/>
        <v>0.18211616851108772</v>
      </c>
      <c r="I93" s="5">
        <f t="shared" si="10"/>
        <v>0.61463735851268175</v>
      </c>
      <c r="J93" s="5">
        <f t="shared" si="11"/>
        <v>1.0983251857436749</v>
      </c>
      <c r="K93" s="5">
        <f t="shared" si="12"/>
        <v>0.40239760526705493</v>
      </c>
      <c r="L93">
        <f t="shared" si="13"/>
        <v>0.61463735851268175</v>
      </c>
      <c r="M93">
        <f t="shared" si="14"/>
        <v>0.60079826856010254</v>
      </c>
      <c r="N93">
        <f>G93*$V$1+H93*$V$2+I93*$V$3+J93*$V$4+K93*$V$5</f>
        <v>0.608542658619046</v>
      </c>
      <c r="O93">
        <v>2028</v>
      </c>
      <c r="P93">
        <v>2635</v>
      </c>
    </row>
    <row r="94" spans="1:16">
      <c r="A94" s="1">
        <v>11205</v>
      </c>
      <c r="B94" s="5">
        <v>21070</v>
      </c>
      <c r="C94" s="5">
        <v>5.83</v>
      </c>
      <c r="D94" s="5">
        <v>12.3</v>
      </c>
      <c r="E94" s="5">
        <v>2.83</v>
      </c>
      <c r="F94" s="6">
        <v>1.76341962333357E-5</v>
      </c>
      <c r="G94" s="5">
        <f t="shared" si="8"/>
        <v>-0.10333654727138163</v>
      </c>
      <c r="H94" s="5">
        <f t="shared" si="9"/>
        <v>-0.45174657940787843</v>
      </c>
      <c r="I94" s="5">
        <f t="shared" si="10"/>
        <v>0.58815146381840444</v>
      </c>
      <c r="J94" s="5">
        <f t="shared" si="11"/>
        <v>0.25962216691201773</v>
      </c>
      <c r="K94" s="5">
        <f t="shared" si="12"/>
        <v>0.10036297881136055</v>
      </c>
      <c r="L94">
        <f t="shared" si="13"/>
        <v>0.10036297881136055</v>
      </c>
      <c r="M94">
        <f t="shared" si="14"/>
        <v>7.8610696572504524E-2</v>
      </c>
      <c r="N94">
        <f>G94*$V$1+H94*$V$2+I94*$V$3+J94*$V$4+K94*$V$5</f>
        <v>7.0447482387856378E-2</v>
      </c>
      <c r="O94">
        <v>723</v>
      </c>
      <c r="P94">
        <v>1570</v>
      </c>
    </row>
    <row r="95" spans="1:16">
      <c r="A95" s="1">
        <v>11206</v>
      </c>
      <c r="B95" s="5">
        <v>36238</v>
      </c>
      <c r="C95" s="5">
        <v>7.87</v>
      </c>
      <c r="D95" s="5">
        <v>10.91</v>
      </c>
      <c r="E95" s="5">
        <v>2.85</v>
      </c>
      <c r="F95" s="6">
        <v>2.7469508845181801E-5</v>
      </c>
      <c r="G95" s="5">
        <f t="shared" si="8"/>
        <v>1.1582253963111595</v>
      </c>
      <c r="H95" s="5">
        <f t="shared" si="9"/>
        <v>8.7036756323242731E-2</v>
      </c>
      <c r="I95" s="5">
        <f t="shared" si="10"/>
        <v>0.21999752756794783</v>
      </c>
      <c r="J95" s="5">
        <f t="shared" si="11"/>
        <v>0.29863160964837393</v>
      </c>
      <c r="K95" s="5">
        <f t="shared" si="12"/>
        <v>1.3117792816933802</v>
      </c>
      <c r="L95">
        <f t="shared" si="13"/>
        <v>0.29863160964837393</v>
      </c>
      <c r="M95">
        <f t="shared" si="14"/>
        <v>0.61513411430882081</v>
      </c>
      <c r="N95">
        <f>G95*$V$1+H95*$V$2+I95*$V$3+J95*$V$4+K95*$V$5</f>
        <v>0.65910884490910637</v>
      </c>
      <c r="O95">
        <v>1602</v>
      </c>
      <c r="P95">
        <v>1813</v>
      </c>
    </row>
    <row r="96" spans="1:16">
      <c r="A96" s="1">
        <v>11207</v>
      </c>
      <c r="B96" s="5">
        <v>37278</v>
      </c>
      <c r="C96" s="5">
        <v>7.67</v>
      </c>
      <c r="D96" s="5">
        <v>18.14</v>
      </c>
      <c r="E96" s="5">
        <v>2.77</v>
      </c>
      <c r="F96" s="6">
        <v>2.68506833498913E-5</v>
      </c>
      <c r="G96" s="5">
        <f t="shared" si="8"/>
        <v>1.2447248966622833</v>
      </c>
      <c r="H96" s="5">
        <f t="shared" si="9"/>
        <v>3.421486066332885E-2</v>
      </c>
      <c r="I96" s="5">
        <f t="shared" si="10"/>
        <v>2.1349277139642071</v>
      </c>
      <c r="J96" s="5">
        <f t="shared" si="11"/>
        <v>0.14259383870294906</v>
      </c>
      <c r="K96" s="5">
        <f t="shared" si="12"/>
        <v>1.2355584920530962</v>
      </c>
      <c r="L96">
        <f t="shared" si="13"/>
        <v>1.2355584920530962</v>
      </c>
      <c r="M96">
        <f t="shared" si="14"/>
        <v>0.95840396040917286</v>
      </c>
      <c r="N96">
        <f>G96*$V$1+H96*$V$2+I96*$V$3+J96*$V$4+K96*$V$5</f>
        <v>1.0073492534919273</v>
      </c>
      <c r="O96">
        <v>2076</v>
      </c>
      <c r="P96">
        <v>2257</v>
      </c>
    </row>
    <row r="97" spans="1:16">
      <c r="A97" s="1">
        <v>11208</v>
      </c>
      <c r="B97" s="5">
        <v>39165</v>
      </c>
      <c r="C97" s="5">
        <v>6.53</v>
      </c>
      <c r="D97" s="5">
        <v>18.07</v>
      </c>
      <c r="E97" s="5">
        <v>3.07</v>
      </c>
      <c r="F97" s="6">
        <v>2.4550119068077501E-5</v>
      </c>
      <c r="G97" s="5">
        <f t="shared" si="8"/>
        <v>1.4016715862416778</v>
      </c>
      <c r="H97" s="5">
        <f t="shared" si="9"/>
        <v>-0.26686994459817992</v>
      </c>
      <c r="I97" s="5">
        <f t="shared" si="10"/>
        <v>2.1163875876782128</v>
      </c>
      <c r="J97" s="5">
        <f t="shared" si="11"/>
        <v>0.72773547974829134</v>
      </c>
      <c r="K97" s="5">
        <f t="shared" si="12"/>
        <v>0.95219779099509605</v>
      </c>
      <c r="L97">
        <f t="shared" si="13"/>
        <v>0.95219779099509605</v>
      </c>
      <c r="M97">
        <f t="shared" si="14"/>
        <v>0.98622450001301964</v>
      </c>
      <c r="N97">
        <f>G97*$V$1+H97*$V$2+I97*$V$3+J97*$V$4+K97*$V$5</f>
        <v>1.0436172324982214</v>
      </c>
      <c r="O97">
        <v>2379</v>
      </c>
      <c r="P97">
        <v>2411</v>
      </c>
    </row>
    <row r="98" spans="1:16">
      <c r="A98" s="1">
        <v>11209</v>
      </c>
      <c r="B98" s="5">
        <v>33648</v>
      </c>
      <c r="C98" s="5">
        <v>6.58</v>
      </c>
      <c r="D98" s="5">
        <v>10.07</v>
      </c>
      <c r="E98" s="5">
        <v>2.31</v>
      </c>
      <c r="F98" s="6">
        <v>1.38285809110269E-5</v>
      </c>
      <c r="G98" s="5">
        <f t="shared" si="8"/>
        <v>0.94280837139826523</v>
      </c>
      <c r="H98" s="5">
        <f t="shared" si="9"/>
        <v>-0.25366447068320153</v>
      </c>
      <c r="I98" s="5">
        <f t="shared" si="10"/>
        <v>-2.4839878639826411E-3</v>
      </c>
      <c r="J98" s="5">
        <f t="shared" si="11"/>
        <v>-0.75462334423324295</v>
      </c>
      <c r="K98" s="5">
        <f t="shared" si="12"/>
        <v>-0.3683749887434048</v>
      </c>
      <c r="L98">
        <f t="shared" si="13"/>
        <v>-0.25366447068320153</v>
      </c>
      <c r="M98">
        <f t="shared" si="14"/>
        <v>-8.726768402511334E-2</v>
      </c>
      <c r="N98">
        <f>G98*$V$1+H98*$V$2+I98*$V$3+J98*$V$4+K98*$V$5</f>
        <v>8.3339953433323177E-3</v>
      </c>
      <c r="O98">
        <v>1128</v>
      </c>
      <c r="P98">
        <v>1663</v>
      </c>
    </row>
    <row r="99" spans="1:16">
      <c r="A99" s="1">
        <v>11210</v>
      </c>
      <c r="B99" s="5">
        <v>30106</v>
      </c>
      <c r="C99" s="5">
        <v>6.46</v>
      </c>
      <c r="D99" s="5">
        <v>15.33</v>
      </c>
      <c r="E99" s="5">
        <v>3.01</v>
      </c>
      <c r="F99" s="6">
        <v>1.51745068285281E-5</v>
      </c>
      <c r="G99" s="5">
        <f t="shared" si="8"/>
        <v>0.64821103462549623</v>
      </c>
      <c r="H99" s="5">
        <f t="shared" si="9"/>
        <v>-0.28535760807914984</v>
      </c>
      <c r="I99" s="5">
        <f t="shared" si="10"/>
        <v>1.3906740730550107</v>
      </c>
      <c r="J99" s="5">
        <f t="shared" si="11"/>
        <v>0.61070715153922273</v>
      </c>
      <c r="K99" s="5">
        <f t="shared" si="12"/>
        <v>-0.20259717737332464</v>
      </c>
      <c r="L99">
        <f t="shared" si="13"/>
        <v>0.61070715153922273</v>
      </c>
      <c r="M99">
        <f t="shared" si="14"/>
        <v>0.432327494753451</v>
      </c>
      <c r="N99">
        <f>G99*$V$1+H99*$V$2+I99*$V$3+J99*$V$4+K99*$V$5</f>
        <v>0.4665567876811792</v>
      </c>
      <c r="O99">
        <v>1681</v>
      </c>
      <c r="P99">
        <v>2507</v>
      </c>
    </row>
    <row r="100" spans="1:16">
      <c r="A100" s="1">
        <v>11211</v>
      </c>
      <c r="B100" s="5">
        <v>51627</v>
      </c>
      <c r="C100" s="5">
        <v>6.11</v>
      </c>
      <c r="D100" s="5">
        <v>7.52</v>
      </c>
      <c r="E100" s="5">
        <v>2.61</v>
      </c>
      <c r="F100" s="6">
        <v>1.4040014040014E-5</v>
      </c>
      <c r="G100" s="5">
        <f t="shared" si="8"/>
        <v>2.4381684837183144</v>
      </c>
      <c r="H100" s="5">
        <f t="shared" si="9"/>
        <v>-0.37779592548399898</v>
      </c>
      <c r="I100" s="5">
        <f t="shared" si="10"/>
        <v>-0.67787430256805759</v>
      </c>
      <c r="J100" s="5">
        <f t="shared" si="11"/>
        <v>-0.16948170318790062</v>
      </c>
      <c r="K100" s="5">
        <f t="shared" si="12"/>
        <v>-0.34233275200597452</v>
      </c>
      <c r="L100">
        <f t="shared" si="13"/>
        <v>-0.34233275200597452</v>
      </c>
      <c r="M100">
        <f t="shared" si="14"/>
        <v>0.17413676009447654</v>
      </c>
      <c r="N100">
        <f>G100*$V$1+H100*$V$2+I100*$V$3+J100*$V$4+K100*$V$5</f>
        <v>0.36284568445732879</v>
      </c>
      <c r="O100">
        <v>2073</v>
      </c>
      <c r="P100">
        <v>2020</v>
      </c>
    </row>
    <row r="101" spans="1:16">
      <c r="A101" s="1">
        <v>11212</v>
      </c>
      <c r="B101" s="5">
        <v>26507</v>
      </c>
      <c r="C101" s="5">
        <v>9.39</v>
      </c>
      <c r="D101" s="5">
        <v>18.05</v>
      </c>
      <c r="E101" s="5">
        <v>2.4300000000000002</v>
      </c>
      <c r="F101" s="6">
        <v>3.8111208506421697E-5</v>
      </c>
      <c r="G101" s="5">
        <f t="shared" si="8"/>
        <v>0.3488728598527136</v>
      </c>
      <c r="H101" s="5">
        <f t="shared" si="9"/>
        <v>0.48848316333858799</v>
      </c>
      <c r="I101" s="5">
        <f t="shared" si="10"/>
        <v>2.1110904087393574</v>
      </c>
      <c r="J101" s="5">
        <f t="shared" si="11"/>
        <v>-0.52056668781510562</v>
      </c>
      <c r="K101" s="5">
        <f t="shared" si="12"/>
        <v>2.6225183470153026</v>
      </c>
      <c r="L101">
        <f t="shared" si="13"/>
        <v>0.48848316333858799</v>
      </c>
      <c r="M101">
        <f t="shared" si="14"/>
        <v>1.0100796182261711</v>
      </c>
      <c r="N101">
        <f>G101*$V$1+H101*$V$2+I101*$V$3+J101*$V$4+K101*$V$5</f>
        <v>0.97716380159601601</v>
      </c>
      <c r="O101">
        <v>1870</v>
      </c>
      <c r="P101">
        <v>2444</v>
      </c>
    </row>
    <row r="102" spans="1:16">
      <c r="A102" s="1">
        <v>11213</v>
      </c>
      <c r="B102" s="5">
        <v>28564</v>
      </c>
      <c r="C102" s="5">
        <v>9.1999999999999993</v>
      </c>
      <c r="D102" s="5">
        <v>14.58</v>
      </c>
      <c r="E102" s="5">
        <v>2.65</v>
      </c>
      <c r="F102" s="6">
        <v>2.3975065931431301E-5</v>
      </c>
      <c r="G102" s="5">
        <f t="shared" si="8"/>
        <v>0.51995889083565716</v>
      </c>
      <c r="H102" s="5">
        <f t="shared" si="9"/>
        <v>0.43830236246166954</v>
      </c>
      <c r="I102" s="5">
        <f t="shared" si="10"/>
        <v>1.19202986284793</v>
      </c>
      <c r="J102" s="5">
        <f t="shared" si="11"/>
        <v>-9.1462817715188202E-2</v>
      </c>
      <c r="K102" s="5">
        <f t="shared" si="12"/>
        <v>0.88136844654522095</v>
      </c>
      <c r="L102">
        <f t="shared" si="13"/>
        <v>0.51995889083565716</v>
      </c>
      <c r="M102">
        <f t="shared" si="14"/>
        <v>0.58803934899505783</v>
      </c>
      <c r="N102">
        <f>G102*$V$1+H102*$V$2+I102*$V$3+J102*$V$4+K102*$V$5</f>
        <v>0.59499224423493624</v>
      </c>
      <c r="O102">
        <v>1391</v>
      </c>
      <c r="P102">
        <v>2098</v>
      </c>
    </row>
    <row r="103" spans="1:16">
      <c r="A103" s="1">
        <v>11214</v>
      </c>
      <c r="B103" s="5">
        <v>41955</v>
      </c>
      <c r="C103" s="5">
        <v>11.04</v>
      </c>
      <c r="D103" s="5">
        <v>12.68</v>
      </c>
      <c r="E103" s="5">
        <v>2.91</v>
      </c>
      <c r="F103" s="6">
        <v>1.8504468829222299E-5</v>
      </c>
      <c r="G103" s="5">
        <f t="shared" si="8"/>
        <v>1.633723130452865</v>
      </c>
      <c r="H103" s="5">
        <f t="shared" si="9"/>
        <v>0.92426380253287677</v>
      </c>
      <c r="I103" s="5">
        <f t="shared" si="10"/>
        <v>0.6887978636566584</v>
      </c>
      <c r="J103" s="5">
        <f t="shared" si="11"/>
        <v>0.41565993785744254</v>
      </c>
      <c r="K103" s="5">
        <f t="shared" si="12"/>
        <v>0.2075545295241136</v>
      </c>
      <c r="L103">
        <f t="shared" si="13"/>
        <v>0.6887978636566584</v>
      </c>
      <c r="M103">
        <f t="shared" si="14"/>
        <v>0.77399985280479122</v>
      </c>
      <c r="N103">
        <f>G103*$V$1+H103*$V$2+I103*$V$3+J103*$V$4+K103*$V$5</f>
        <v>0.84997315796979156</v>
      </c>
      <c r="O103">
        <v>1535</v>
      </c>
      <c r="P103">
        <v>1651</v>
      </c>
    </row>
    <row r="104" spans="1:16">
      <c r="A104" s="1">
        <v>11215</v>
      </c>
      <c r="B104" s="5">
        <v>40711</v>
      </c>
      <c r="C104" s="5">
        <v>3.65</v>
      </c>
      <c r="D104" s="5">
        <v>9.3000000000000007</v>
      </c>
      <c r="E104" s="5">
        <v>2.4500000000000002</v>
      </c>
      <c r="F104" s="6">
        <v>8.0917278266428208E-6</v>
      </c>
      <c r="G104" s="5">
        <f t="shared" si="8"/>
        <v>1.5302564204174827</v>
      </c>
      <c r="H104" s="5">
        <f t="shared" si="9"/>
        <v>-1.0275052421009392</v>
      </c>
      <c r="I104" s="5">
        <f t="shared" si="10"/>
        <v>-0.20642537700991884</v>
      </c>
      <c r="J104" s="5">
        <f t="shared" si="11"/>
        <v>-0.48155724507874947</v>
      </c>
      <c r="K104" s="5">
        <f t="shared" si="12"/>
        <v>-1.0749836780586091</v>
      </c>
      <c r="L104">
        <f t="shared" si="13"/>
        <v>-0.48155724507874947</v>
      </c>
      <c r="M104">
        <f t="shared" si="14"/>
        <v>-0.25204302436614678</v>
      </c>
      <c r="N104">
        <f>G104*$V$1+H104*$V$2+I104*$V$3+J104*$V$4+K104*$V$5</f>
        <v>-9.1965449015636885E-2</v>
      </c>
      <c r="O104">
        <v>621</v>
      </c>
      <c r="P104">
        <v>885</v>
      </c>
    </row>
    <row r="105" spans="1:16">
      <c r="A105" s="1">
        <v>11216</v>
      </c>
      <c r="B105" s="5">
        <v>31174</v>
      </c>
      <c r="C105" s="5">
        <v>8.16</v>
      </c>
      <c r="D105" s="5">
        <v>13.66</v>
      </c>
      <c r="E105" s="5">
        <v>2.34</v>
      </c>
      <c r="F105" s="6">
        <v>1.6360988858166601E-5</v>
      </c>
      <c r="G105" s="5">
        <f t="shared" si="8"/>
        <v>0.73703936767838085</v>
      </c>
      <c r="H105" s="5">
        <f t="shared" si="9"/>
        <v>0.1636285050301178</v>
      </c>
      <c r="I105" s="5">
        <f t="shared" si="10"/>
        <v>0.94835963166057746</v>
      </c>
      <c r="J105" s="5">
        <f t="shared" si="11"/>
        <v>-0.69610918012870904</v>
      </c>
      <c r="K105" s="5">
        <f t="shared" si="12"/>
        <v>-5.645808342633106E-2</v>
      </c>
      <c r="L105">
        <f t="shared" si="13"/>
        <v>0.1636285050301178</v>
      </c>
      <c r="M105">
        <f t="shared" si="14"/>
        <v>0.2192920481628072</v>
      </c>
      <c r="N105">
        <f>G105*$V$1+H105*$V$2+I105*$V$3+J105*$V$4+K105*$V$5</f>
        <v>0.28085674402475241</v>
      </c>
      <c r="O105">
        <v>733</v>
      </c>
      <c r="P105">
        <v>1302</v>
      </c>
    </row>
    <row r="106" spans="1:16">
      <c r="A106" s="1">
        <v>11217</v>
      </c>
      <c r="B106" s="5">
        <v>22708</v>
      </c>
      <c r="C106" s="5">
        <v>4.41</v>
      </c>
      <c r="D106" s="5">
        <v>9.7899999999999991</v>
      </c>
      <c r="E106" s="5">
        <v>2.37</v>
      </c>
      <c r="F106" s="6">
        <v>9.3142825208174207E-6</v>
      </c>
      <c r="G106" s="5">
        <f t="shared" si="8"/>
        <v>3.2900165781638062E-2</v>
      </c>
      <c r="H106" s="5">
        <f t="shared" si="9"/>
        <v>-0.8267820385932666</v>
      </c>
      <c r="I106" s="5">
        <f t="shared" si="10"/>
        <v>-7.664449300795978E-2</v>
      </c>
      <c r="J106" s="5">
        <f t="shared" si="11"/>
        <v>-0.63759501602417434</v>
      </c>
      <c r="K106" s="5">
        <f t="shared" si="12"/>
        <v>-0.92440151090875755</v>
      </c>
      <c r="L106">
        <f t="shared" si="13"/>
        <v>-0.63759501602417434</v>
      </c>
      <c r="M106">
        <f t="shared" si="14"/>
        <v>-0.48650457855050411</v>
      </c>
      <c r="N106">
        <f>G106*$V$1+H106*$V$2+I106*$V$3+J106*$V$4+K106*$V$5</f>
        <v>-0.43306827812580312</v>
      </c>
      <c r="O106">
        <v>614</v>
      </c>
      <c r="P106">
        <v>1483</v>
      </c>
    </row>
    <row r="107" spans="1:16">
      <c r="A107" s="1">
        <v>11218</v>
      </c>
      <c r="B107" s="5">
        <v>33136</v>
      </c>
      <c r="C107" s="5">
        <v>7.71</v>
      </c>
      <c r="D107" s="5">
        <v>11.8</v>
      </c>
      <c r="E107" s="5">
        <v>3</v>
      </c>
      <c r="F107" s="6">
        <v>1.4406108189872501E-5</v>
      </c>
      <c r="G107" s="5">
        <f t="shared" si="8"/>
        <v>0.90022400199463515</v>
      </c>
      <c r="H107" s="5">
        <f t="shared" si="9"/>
        <v>4.4779239795311628E-2</v>
      </c>
      <c r="I107" s="5">
        <f t="shared" si="10"/>
        <v>0.45572199034701721</v>
      </c>
      <c r="J107" s="5">
        <f t="shared" si="11"/>
        <v>0.59120243017104512</v>
      </c>
      <c r="K107" s="5">
        <f t="shared" si="12"/>
        <v>-0.29724090398538811</v>
      </c>
      <c r="L107">
        <f t="shared" si="13"/>
        <v>0.45572199034701721</v>
      </c>
      <c r="M107">
        <f t="shared" si="14"/>
        <v>0.33893735166452416</v>
      </c>
      <c r="N107">
        <f>G107*$V$1+H107*$V$2+I107*$V$3+J107*$V$4+K107*$V$5</f>
        <v>0.3894634451837759</v>
      </c>
      <c r="O107">
        <v>1721</v>
      </c>
      <c r="P107">
        <v>2310</v>
      </c>
    </row>
    <row r="108" spans="1:16">
      <c r="A108" s="1">
        <v>11219</v>
      </c>
      <c r="B108" s="5">
        <v>32146</v>
      </c>
      <c r="C108" s="5">
        <v>6.79</v>
      </c>
      <c r="D108" s="5">
        <v>7.53</v>
      </c>
      <c r="E108" s="5">
        <v>3.69</v>
      </c>
      <c r="F108" s="6">
        <v>2.54485303473724E-5</v>
      </c>
      <c r="G108" s="5">
        <f t="shared" si="8"/>
        <v>0.81788313146808478</v>
      </c>
      <c r="H108" s="5">
        <f t="shared" si="9"/>
        <v>-0.19820148024029199</v>
      </c>
      <c r="I108" s="5">
        <f t="shared" si="10"/>
        <v>-0.67522571309862967</v>
      </c>
      <c r="J108" s="5">
        <f t="shared" si="11"/>
        <v>1.9370282045753331</v>
      </c>
      <c r="K108" s="5">
        <f t="shared" si="12"/>
        <v>1.0628551857707409</v>
      </c>
      <c r="L108">
        <f t="shared" si="13"/>
        <v>0.81788313146808478</v>
      </c>
      <c r="M108">
        <f t="shared" si="14"/>
        <v>0.58886786569504745</v>
      </c>
      <c r="N108">
        <f>G108*$V$1+H108*$V$2+I108*$V$3+J108*$V$4+K108*$V$5</f>
        <v>0.58388676480046175</v>
      </c>
      <c r="O108">
        <v>3047</v>
      </c>
      <c r="P108">
        <v>3384</v>
      </c>
    </row>
    <row r="109" spans="1:16">
      <c r="A109" s="1">
        <v>11220</v>
      </c>
      <c r="B109" s="5">
        <v>42785</v>
      </c>
      <c r="C109" s="5">
        <v>16.059999999999999</v>
      </c>
      <c r="D109" s="5">
        <v>9.98</v>
      </c>
      <c r="E109" s="5">
        <v>3.41</v>
      </c>
      <c r="F109" s="6">
        <v>2.1240892967140301E-5</v>
      </c>
      <c r="G109" s="5">
        <f t="shared" si="8"/>
        <v>1.702756385540781</v>
      </c>
      <c r="H109" s="5">
        <f t="shared" si="9"/>
        <v>2.2500933835967141</v>
      </c>
      <c r="I109" s="5">
        <f t="shared" si="10"/>
        <v>-2.6321293088832302E-2</v>
      </c>
      <c r="J109" s="5">
        <f t="shared" si="11"/>
        <v>1.3908960062663469</v>
      </c>
      <c r="K109" s="5">
        <f t="shared" si="12"/>
        <v>0.54460012665958935</v>
      </c>
      <c r="L109">
        <f t="shared" si="13"/>
        <v>1.3908960062663469</v>
      </c>
      <c r="M109">
        <f t="shared" si="14"/>
        <v>1.17240492179492</v>
      </c>
      <c r="N109">
        <f>G109*$V$1+H109*$V$2+I109*$V$3+J109*$V$4+K109*$V$5</f>
        <v>1.1977711091771226</v>
      </c>
      <c r="O109">
        <v>1539</v>
      </c>
      <c r="P109">
        <v>1609</v>
      </c>
    </row>
    <row r="110" spans="1:16">
      <c r="A110" s="1">
        <v>11221</v>
      </c>
      <c r="B110" s="5">
        <v>40465</v>
      </c>
      <c r="C110" s="5">
        <v>11.27</v>
      </c>
      <c r="D110" s="5">
        <v>13.77</v>
      </c>
      <c r="E110" s="5">
        <v>2.72</v>
      </c>
      <c r="F110" s="6">
        <v>1.9938986700695902E-5</v>
      </c>
      <c r="G110" s="5">
        <f t="shared" si="8"/>
        <v>1.5097959616805823</v>
      </c>
      <c r="H110" s="5">
        <f t="shared" si="9"/>
        <v>0.98500898254177782</v>
      </c>
      <c r="I110" s="5">
        <f t="shared" si="10"/>
        <v>0.97749411582428247</v>
      </c>
      <c r="J110" s="5">
        <f t="shared" si="11"/>
        <v>4.5070231862058968E-2</v>
      </c>
      <c r="K110" s="5">
        <f t="shared" si="12"/>
        <v>0.3842442195076991</v>
      </c>
      <c r="L110">
        <f t="shared" si="13"/>
        <v>0.97749411582428247</v>
      </c>
      <c r="M110">
        <f t="shared" si="14"/>
        <v>0.78032270228328016</v>
      </c>
      <c r="N110">
        <f>G110*$V$1+H110*$V$2+I110*$V$3+J110*$V$4+K110*$V$5</f>
        <v>0.85097511930225123</v>
      </c>
      <c r="O110">
        <v>1304</v>
      </c>
      <c r="P110">
        <v>1555</v>
      </c>
    </row>
    <row r="111" spans="1:16">
      <c r="A111" s="1">
        <v>11222</v>
      </c>
      <c r="B111" s="5">
        <v>23057</v>
      </c>
      <c r="C111" s="5">
        <v>8.7100000000000009</v>
      </c>
      <c r="D111" s="5">
        <v>7.61</v>
      </c>
      <c r="E111" s="5">
        <v>2.11</v>
      </c>
      <c r="F111" s="6">
        <v>1.17493625970791E-5</v>
      </c>
      <c r="G111" s="5">
        <f t="shared" si="8"/>
        <v>6.1927401957159345E-2</v>
      </c>
      <c r="H111" s="5">
        <f t="shared" si="9"/>
        <v>0.30888871809488105</v>
      </c>
      <c r="I111" s="5">
        <f t="shared" si="10"/>
        <v>-0.65403699734320775</v>
      </c>
      <c r="J111" s="5">
        <f t="shared" si="11"/>
        <v>-1.1447177715968051</v>
      </c>
      <c r="K111" s="5">
        <f t="shared" si="12"/>
        <v>-0.62447248784409148</v>
      </c>
      <c r="L111">
        <f t="shared" si="13"/>
        <v>-0.62447248784409148</v>
      </c>
      <c r="M111">
        <f t="shared" si="14"/>
        <v>-0.41048222734641282</v>
      </c>
      <c r="N111">
        <f>G111*$V$1+H111*$V$2+I111*$V$3+J111*$V$4+K111*$V$5</f>
        <v>-0.37014847087844532</v>
      </c>
      <c r="O111">
        <v>442</v>
      </c>
      <c r="P111">
        <v>1211</v>
      </c>
    </row>
    <row r="112" spans="1:16">
      <c r="A112" s="1">
        <v>11223</v>
      </c>
      <c r="B112" s="5">
        <v>34111</v>
      </c>
      <c r="C112" s="5">
        <v>8.34</v>
      </c>
      <c r="D112" s="5">
        <v>13.01</v>
      </c>
      <c r="E112" s="5">
        <v>2.93</v>
      </c>
      <c r="F112" s="6">
        <v>1.9956893110880498E-5</v>
      </c>
      <c r="G112" s="5">
        <f t="shared" si="8"/>
        <v>0.98131728357381354</v>
      </c>
      <c r="H112" s="5">
        <f t="shared" si="9"/>
        <v>0.21116821112404019</v>
      </c>
      <c r="I112" s="5">
        <f t="shared" si="10"/>
        <v>0.77620131614777399</v>
      </c>
      <c r="J112" s="5">
        <f t="shared" si="11"/>
        <v>0.45466938059379874</v>
      </c>
      <c r="K112" s="5">
        <f t="shared" si="12"/>
        <v>0.38644975359490102</v>
      </c>
      <c r="L112">
        <f t="shared" si="13"/>
        <v>0.45466938059379874</v>
      </c>
      <c r="M112">
        <f t="shared" si="14"/>
        <v>0.56196118900686554</v>
      </c>
      <c r="N112">
        <f>G112*$V$1+H112*$V$2+I112*$V$3+J112*$V$4+K112*$V$5</f>
        <v>0.60331460945922999</v>
      </c>
      <c r="O112">
        <v>1707</v>
      </c>
      <c r="P112">
        <v>2087</v>
      </c>
    </row>
    <row r="113" spans="1:16">
      <c r="A113" s="1">
        <v>11224</v>
      </c>
      <c r="B113" s="5">
        <v>16222</v>
      </c>
      <c r="C113" s="5">
        <v>6.16</v>
      </c>
      <c r="D113" s="5">
        <v>15.08</v>
      </c>
      <c r="E113" s="5">
        <v>2.4900000000000002</v>
      </c>
      <c r="F113" s="6">
        <v>3.01832120974314E-5</v>
      </c>
      <c r="G113" s="5">
        <f t="shared" si="8"/>
        <v>-0.50655729506200398</v>
      </c>
      <c r="H113" s="5">
        <f t="shared" si="9"/>
        <v>-0.36459045156902053</v>
      </c>
      <c r="I113" s="5">
        <f t="shared" si="10"/>
        <v>1.3244593363193171</v>
      </c>
      <c r="J113" s="5">
        <f t="shared" si="11"/>
        <v>-0.40353835960603701</v>
      </c>
      <c r="K113" s="5">
        <f t="shared" si="12"/>
        <v>1.6460263453809743</v>
      </c>
      <c r="L113">
        <f t="shared" si="13"/>
        <v>-0.36459045156902053</v>
      </c>
      <c r="M113">
        <f t="shared" si="14"/>
        <v>0.33915991509264598</v>
      </c>
      <c r="N113">
        <f>G113*$V$1+H113*$V$2+I113*$V$3+J113*$V$4+K113*$V$5</f>
        <v>0.28462991499484841</v>
      </c>
      <c r="O113">
        <v>1169</v>
      </c>
      <c r="P113">
        <v>2503</v>
      </c>
    </row>
    <row r="114" spans="1:16">
      <c r="A114" s="1">
        <v>11225</v>
      </c>
      <c r="B114" s="5">
        <v>30942</v>
      </c>
      <c r="C114" s="5">
        <v>8.2100000000000009</v>
      </c>
      <c r="D114" s="5">
        <v>16.66</v>
      </c>
      <c r="E114" s="5">
        <v>2.44</v>
      </c>
      <c r="F114" s="6">
        <v>1.7901256668218099E-5</v>
      </c>
      <c r="G114" s="5">
        <f t="shared" si="8"/>
        <v>0.71774332529236096</v>
      </c>
      <c r="H114" s="5">
        <f t="shared" si="9"/>
        <v>0.17683397894509645</v>
      </c>
      <c r="I114" s="5">
        <f t="shared" si="10"/>
        <v>1.7429364724889007</v>
      </c>
      <c r="J114" s="5">
        <f t="shared" si="11"/>
        <v>-0.50106196644692802</v>
      </c>
      <c r="K114" s="5">
        <f t="shared" si="12"/>
        <v>0.13325683561481752</v>
      </c>
      <c r="L114">
        <f t="shared" si="13"/>
        <v>0.17683397894509645</v>
      </c>
      <c r="M114">
        <f t="shared" si="14"/>
        <v>0.45394172917884956</v>
      </c>
      <c r="N114">
        <f>G114*$V$1+H114*$V$2+I114*$V$3+J114*$V$4+K114*$V$5</f>
        <v>0.50240265662392924</v>
      </c>
      <c r="O114">
        <v>1141</v>
      </c>
      <c r="P114">
        <v>1938</v>
      </c>
    </row>
    <row r="115" spans="1:16">
      <c r="A115" s="1">
        <v>11226</v>
      </c>
      <c r="B115" s="5">
        <v>47819</v>
      </c>
      <c r="C115" s="5">
        <v>11.08</v>
      </c>
      <c r="D115" s="5">
        <v>17.510000000000002</v>
      </c>
      <c r="E115" s="5">
        <v>2.73</v>
      </c>
      <c r="F115" s="6">
        <v>1.92115576730961E-5</v>
      </c>
      <c r="G115" s="5">
        <f t="shared" si="8"/>
        <v>2.1214472362788159</v>
      </c>
      <c r="H115" s="5">
        <f t="shared" si="9"/>
        <v>0.93482818166485981</v>
      </c>
      <c r="I115" s="5">
        <f t="shared" si="10"/>
        <v>1.9680665773902595</v>
      </c>
      <c r="J115" s="5">
        <f t="shared" si="11"/>
        <v>6.457495323023664E-2</v>
      </c>
      <c r="K115" s="5">
        <f t="shared" si="12"/>
        <v>0.29464672342377868</v>
      </c>
      <c r="L115">
        <f t="shared" si="13"/>
        <v>0.93482818166485981</v>
      </c>
      <c r="M115">
        <f t="shared" si="14"/>
        <v>1.07671273439759</v>
      </c>
      <c r="N115">
        <f>G115*$V$1+H115*$V$2+I115*$V$3+J115*$V$4+K115*$V$5</f>
        <v>1.1878740740674025</v>
      </c>
      <c r="O115">
        <v>2252</v>
      </c>
      <c r="P115">
        <v>2246</v>
      </c>
    </row>
    <row r="116" spans="1:16">
      <c r="A116" s="1">
        <v>11228</v>
      </c>
      <c r="B116" s="5">
        <v>20000</v>
      </c>
      <c r="C116" s="5">
        <v>6.07</v>
      </c>
      <c r="D116" s="5">
        <v>9.07</v>
      </c>
      <c r="E116" s="5">
        <v>2.94</v>
      </c>
      <c r="F116" s="6">
        <v>1.4725154982256201E-5</v>
      </c>
      <c r="G116" s="5">
        <f t="shared" si="8"/>
        <v>-0.19233122551724918</v>
      </c>
      <c r="H116" s="5">
        <f t="shared" si="9"/>
        <v>-0.38836030461598176</v>
      </c>
      <c r="I116" s="5">
        <f t="shared" si="10"/>
        <v>-0.26734293480675708</v>
      </c>
      <c r="J116" s="5">
        <f t="shared" si="11"/>
        <v>0.47417410196197646</v>
      </c>
      <c r="K116" s="5">
        <f t="shared" si="12"/>
        <v>-0.25794388304369353</v>
      </c>
      <c r="L116">
        <f t="shared" si="13"/>
        <v>-0.25794388304369353</v>
      </c>
      <c r="M116">
        <f t="shared" si="14"/>
        <v>-0.12636084920434101</v>
      </c>
      <c r="N116">
        <f>G116*$V$1+H116*$V$2+I116*$V$3+J116*$V$4+K116*$V$5</f>
        <v>-0.13690207469213997</v>
      </c>
      <c r="O116">
        <v>669</v>
      </c>
      <c r="P116">
        <v>1487</v>
      </c>
    </row>
    <row r="117" spans="1:16">
      <c r="A117" s="1">
        <v>11229</v>
      </c>
      <c r="B117" s="5">
        <v>37049</v>
      </c>
      <c r="C117" s="5">
        <v>6.74</v>
      </c>
      <c r="D117" s="5">
        <v>12.26</v>
      </c>
      <c r="E117" s="5">
        <v>2.7</v>
      </c>
      <c r="F117" s="6">
        <v>1.6427644440063701E-5</v>
      </c>
      <c r="G117" s="5">
        <f t="shared" si="8"/>
        <v>1.2256783720657378</v>
      </c>
      <c r="H117" s="5">
        <f t="shared" si="9"/>
        <v>-0.21140695415527042</v>
      </c>
      <c r="I117" s="5">
        <f t="shared" si="10"/>
        <v>0.57755710594069321</v>
      </c>
      <c r="J117" s="5">
        <f t="shared" si="11"/>
        <v>6.0607891257027586E-3</v>
      </c>
      <c r="K117" s="5">
        <f t="shared" si="12"/>
        <v>-4.8248109653765969E-2</v>
      </c>
      <c r="L117">
        <f t="shared" si="13"/>
        <v>6.0607891257027586E-3</v>
      </c>
      <c r="M117">
        <f t="shared" si="14"/>
        <v>0.30992824066461949</v>
      </c>
      <c r="N117">
        <f>G117*$V$1+H117*$V$2+I117*$V$3+J117*$V$4+K117*$V$5</f>
        <v>0.39707653569304974</v>
      </c>
      <c r="O117">
        <v>1768</v>
      </c>
      <c r="P117">
        <v>2114</v>
      </c>
    </row>
    <row r="118" spans="1:16">
      <c r="A118" s="1">
        <v>11230</v>
      </c>
      <c r="B118" s="5">
        <v>35639</v>
      </c>
      <c r="C118" s="5">
        <v>8.59</v>
      </c>
      <c r="D118" s="5">
        <v>13.05</v>
      </c>
      <c r="E118" s="5">
        <v>2.91</v>
      </c>
      <c r="F118" s="6">
        <v>2.01853010637654E-5</v>
      </c>
      <c r="G118" s="5">
        <f t="shared" si="8"/>
        <v>1.1084050110127721</v>
      </c>
      <c r="H118" s="5">
        <f t="shared" si="9"/>
        <v>0.27719558069893246</v>
      </c>
      <c r="I118" s="5">
        <f t="shared" si="10"/>
        <v>0.78679567402548523</v>
      </c>
      <c r="J118" s="5">
        <f t="shared" si="11"/>
        <v>0.41565993785744254</v>
      </c>
      <c r="K118" s="5">
        <f t="shared" si="12"/>
        <v>0.41458278085622174</v>
      </c>
      <c r="L118">
        <f t="shared" si="13"/>
        <v>0.41565993785744254</v>
      </c>
      <c r="M118">
        <f t="shared" si="14"/>
        <v>0.60052779689017088</v>
      </c>
      <c r="N118">
        <f>G118*$V$1+H118*$V$2+I118*$V$3+J118*$V$4+K118*$V$5</f>
        <v>0.64958152507514288</v>
      </c>
      <c r="O118">
        <v>2354</v>
      </c>
      <c r="P118">
        <v>2643</v>
      </c>
    </row>
    <row r="119" spans="1:16">
      <c r="A119" s="1">
        <v>11231</v>
      </c>
      <c r="B119" s="5">
        <v>19738</v>
      </c>
      <c r="C119" s="5">
        <v>4.95</v>
      </c>
      <c r="D119" s="5">
        <v>7.46</v>
      </c>
      <c r="E119" s="5">
        <v>2.41</v>
      </c>
      <c r="F119" s="6">
        <v>9.9787452725694304E-6</v>
      </c>
      <c r="G119" s="5">
        <f t="shared" si="8"/>
        <v>-0.21412244579801301</v>
      </c>
      <c r="H119" s="5">
        <f t="shared" si="9"/>
        <v>-0.68416292031149928</v>
      </c>
      <c r="I119" s="5">
        <f t="shared" si="10"/>
        <v>-0.69376583938462399</v>
      </c>
      <c r="J119" s="5">
        <f t="shared" si="11"/>
        <v>-0.55957613055146194</v>
      </c>
      <c r="K119" s="5">
        <f t="shared" si="12"/>
        <v>-0.84255957645303681</v>
      </c>
      <c r="L119">
        <f t="shared" si="13"/>
        <v>-0.68416292031149928</v>
      </c>
      <c r="M119">
        <f t="shared" si="14"/>
        <v>-0.59883738249972696</v>
      </c>
      <c r="N119">
        <f>G119*$V$1+H119*$V$2+I119*$V$3+J119*$V$4+K119*$V$5</f>
        <v>-0.56647228707046937</v>
      </c>
      <c r="O119">
        <v>423</v>
      </c>
      <c r="P119">
        <v>1118</v>
      </c>
    </row>
    <row r="120" spans="1:16">
      <c r="A120" s="1">
        <v>11232</v>
      </c>
      <c r="B120" s="5">
        <v>13064</v>
      </c>
      <c r="C120" s="5">
        <v>13.43</v>
      </c>
      <c r="D120" s="5">
        <v>11.31</v>
      </c>
      <c r="E120" s="5">
        <v>3.13</v>
      </c>
      <c r="F120" s="6">
        <v>1.7648823705900002E-5</v>
      </c>
      <c r="G120" s="5">
        <f t="shared" si="8"/>
        <v>-0.76921635478205042</v>
      </c>
      <c r="H120" s="5">
        <f t="shared" si="9"/>
        <v>1.5554854556688473</v>
      </c>
      <c r="I120" s="5">
        <f t="shared" si="10"/>
        <v>0.32594110634505769</v>
      </c>
      <c r="J120" s="5">
        <f t="shared" si="11"/>
        <v>0.84476380795736006</v>
      </c>
      <c r="K120" s="5">
        <f t="shared" si="12"/>
        <v>0.10216464586900052</v>
      </c>
      <c r="L120">
        <f t="shared" si="13"/>
        <v>0.32594110634505769</v>
      </c>
      <c r="M120">
        <f t="shared" si="14"/>
        <v>0.41182773221164304</v>
      </c>
      <c r="N120">
        <f>G120*$V$1+H120*$V$2+I120*$V$3+J120*$V$4+K120*$V$5</f>
        <v>0.30261964955651571</v>
      </c>
      <c r="O120">
        <v>528</v>
      </c>
      <c r="P120">
        <v>1913</v>
      </c>
    </row>
    <row r="121" spans="1:16">
      <c r="A121" s="1">
        <v>11233</v>
      </c>
      <c r="B121" s="5">
        <v>33164</v>
      </c>
      <c r="C121" s="5">
        <v>8.61</v>
      </c>
      <c r="D121" s="5">
        <v>17.75</v>
      </c>
      <c r="E121" s="5">
        <v>2.62</v>
      </c>
      <c r="F121" s="6">
        <v>2.47224900491978E-5</v>
      </c>
      <c r="G121" s="5">
        <f t="shared" si="8"/>
        <v>0.90255283469639613</v>
      </c>
      <c r="H121" s="5">
        <f t="shared" si="9"/>
        <v>0.28247777026492377</v>
      </c>
      <c r="I121" s="5">
        <f t="shared" si="10"/>
        <v>2.0316327246565247</v>
      </c>
      <c r="J121" s="5">
        <f t="shared" si="11"/>
        <v>-0.14997698181972208</v>
      </c>
      <c r="K121" s="5">
        <f t="shared" si="12"/>
        <v>0.9734287396099266</v>
      </c>
      <c r="L121">
        <f t="shared" si="13"/>
        <v>0.90255283469639613</v>
      </c>
      <c r="M121">
        <f t="shared" si="14"/>
        <v>0.80802301748160976</v>
      </c>
      <c r="N121">
        <f>G121*$V$1+H121*$V$2+I121*$V$3+J121*$V$4+K121*$V$5</f>
        <v>0.84090726661958271</v>
      </c>
      <c r="O121">
        <v>1256</v>
      </c>
      <c r="P121">
        <v>1635</v>
      </c>
    </row>
    <row r="122" spans="1:16">
      <c r="A122" s="1">
        <v>11234</v>
      </c>
      <c r="B122" s="5">
        <v>43706</v>
      </c>
      <c r="C122" s="5">
        <v>6.11</v>
      </c>
      <c r="D122" s="5">
        <v>11</v>
      </c>
      <c r="E122" s="5">
        <v>3.01</v>
      </c>
      <c r="F122" s="6">
        <v>1.22851632083932E-5</v>
      </c>
      <c r="G122" s="5">
        <f t="shared" si="8"/>
        <v>1.7793583469094203</v>
      </c>
      <c r="H122" s="5">
        <f t="shared" si="9"/>
        <v>-0.37779592548399898</v>
      </c>
      <c r="I122" s="5">
        <f t="shared" si="10"/>
        <v>0.2438348327927975</v>
      </c>
      <c r="J122" s="5">
        <f t="shared" si="11"/>
        <v>0.61070715153922273</v>
      </c>
      <c r="K122" s="5">
        <f t="shared" si="12"/>
        <v>-0.55847788032564083</v>
      </c>
      <c r="L122">
        <f t="shared" si="13"/>
        <v>0.2438348327927975</v>
      </c>
      <c r="M122">
        <f t="shared" si="14"/>
        <v>0.33952530508636014</v>
      </c>
      <c r="N122">
        <f>G122*$V$1+H122*$V$2+I122*$V$3+J122*$V$4+K122*$V$5</f>
        <v>0.46469841769748133</v>
      </c>
      <c r="O122">
        <v>2239</v>
      </c>
      <c r="P122">
        <v>2340</v>
      </c>
    </row>
    <row r="123" spans="1:16">
      <c r="A123" s="1">
        <v>11235</v>
      </c>
      <c r="B123" s="5">
        <v>34771</v>
      </c>
      <c r="C123" s="5">
        <v>9.07</v>
      </c>
      <c r="D123" s="5">
        <v>12.24</v>
      </c>
      <c r="E123" s="5">
        <v>2.42</v>
      </c>
      <c r="F123" s="6">
        <v>1.90338421713807E-5</v>
      </c>
      <c r="G123" s="5">
        <f t="shared" si="8"/>
        <v>1.0362111972581804</v>
      </c>
      <c r="H123" s="5">
        <f t="shared" si="9"/>
        <v>0.40396813028272582</v>
      </c>
      <c r="I123" s="5">
        <f t="shared" si="10"/>
        <v>0.57225992700183781</v>
      </c>
      <c r="J123" s="5">
        <f t="shared" si="11"/>
        <v>-0.54007140918328422</v>
      </c>
      <c r="K123" s="5">
        <f t="shared" si="12"/>
        <v>0.27275748974618402</v>
      </c>
      <c r="L123">
        <f t="shared" si="13"/>
        <v>0.40396813028272582</v>
      </c>
      <c r="M123">
        <f t="shared" si="14"/>
        <v>0.34902506702112868</v>
      </c>
      <c r="N123">
        <f>G123*$V$1+H123*$V$2+I123*$V$3+J123*$V$4+K123*$V$5</f>
        <v>0.4173143893356917</v>
      </c>
      <c r="O123">
        <v>2038</v>
      </c>
      <c r="P123">
        <v>2609</v>
      </c>
    </row>
    <row r="124" spans="1:16">
      <c r="A124" s="1">
        <v>11236</v>
      </c>
      <c r="B124" s="5">
        <v>48048</v>
      </c>
      <c r="C124" s="5">
        <v>7.79</v>
      </c>
      <c r="D124" s="5">
        <v>16.670000000000002</v>
      </c>
      <c r="E124" s="5">
        <v>3.01</v>
      </c>
      <c r="F124" s="6">
        <v>1.4777815543306399E-5</v>
      </c>
      <c r="G124" s="5">
        <f t="shared" si="8"/>
        <v>2.1404937608753611</v>
      </c>
      <c r="H124" s="5">
        <f t="shared" si="9"/>
        <v>6.5907998059277176E-2</v>
      </c>
      <c r="I124" s="5">
        <f t="shared" si="10"/>
        <v>1.7455850619583289</v>
      </c>
      <c r="J124" s="5">
        <f t="shared" si="11"/>
        <v>0.61070715153922273</v>
      </c>
      <c r="K124" s="5">
        <f t="shared" si="12"/>
        <v>-0.25145767719617546</v>
      </c>
      <c r="L124">
        <f t="shared" si="13"/>
        <v>0.61070715153922273</v>
      </c>
      <c r="M124">
        <f t="shared" si="14"/>
        <v>0.8622472590472029</v>
      </c>
      <c r="N124">
        <f>G124*$V$1+H124*$V$2+I124*$V$3+J124*$V$4+K124*$V$5</f>
        <v>0.99115030176650809</v>
      </c>
      <c r="O124">
        <v>2702</v>
      </c>
      <c r="P124">
        <v>2693</v>
      </c>
    </row>
    <row r="125" spans="1:16">
      <c r="A125" s="1">
        <v>11237</v>
      </c>
      <c r="B125" s="5">
        <v>25837</v>
      </c>
      <c r="C125" s="5">
        <v>18.16</v>
      </c>
      <c r="D125" s="5">
        <v>10.68</v>
      </c>
      <c r="E125" s="5">
        <v>2.95</v>
      </c>
      <c r="F125" s="6">
        <v>1.9450333573220802E-5</v>
      </c>
      <c r="G125" s="5">
        <f t="shared" si="8"/>
        <v>0.29314722020343209</v>
      </c>
      <c r="H125" s="5">
        <f t="shared" si="9"/>
        <v>2.8047232880258095</v>
      </c>
      <c r="I125" s="5">
        <f t="shared" si="10"/>
        <v>0.15907996977110961</v>
      </c>
      <c r="J125" s="5">
        <f t="shared" si="11"/>
        <v>0.493678823330155</v>
      </c>
      <c r="K125" s="5">
        <f t="shared" si="12"/>
        <v>0.32405677164105628</v>
      </c>
      <c r="L125">
        <f t="shared" si="13"/>
        <v>0.32405677164105628</v>
      </c>
      <c r="M125">
        <f t="shared" si="14"/>
        <v>0.81493721459431256</v>
      </c>
      <c r="N125">
        <f>G125*$V$1+H125*$V$2+I125*$V$3+J125*$V$4+K125*$V$5</f>
        <v>0.75733380399964989</v>
      </c>
      <c r="O125">
        <v>969</v>
      </c>
      <c r="P125">
        <v>1965</v>
      </c>
    </row>
    <row r="126" spans="1:16">
      <c r="A126" s="1">
        <v>11238</v>
      </c>
      <c r="B126" s="5">
        <v>31758</v>
      </c>
      <c r="C126" s="5">
        <v>5.64</v>
      </c>
      <c r="D126" s="5">
        <v>10.76</v>
      </c>
      <c r="E126" s="5">
        <v>2.2200000000000002</v>
      </c>
      <c r="F126" s="6">
        <v>1.170864214877E-5</v>
      </c>
      <c r="G126" s="5">
        <f t="shared" si="8"/>
        <v>0.78561216402939638</v>
      </c>
      <c r="H126" s="5">
        <f t="shared" si="9"/>
        <v>-0.50192738028479666</v>
      </c>
      <c r="I126" s="5">
        <f t="shared" si="10"/>
        <v>0.18026868552653158</v>
      </c>
      <c r="J126" s="5">
        <f t="shared" si="11"/>
        <v>-0.93016583654684548</v>
      </c>
      <c r="K126" s="5">
        <f t="shared" si="12"/>
        <v>-0.62948802897522893</v>
      </c>
      <c r="L126">
        <f t="shared" si="13"/>
        <v>-0.50192738028479666</v>
      </c>
      <c r="M126">
        <f t="shared" si="14"/>
        <v>-0.21914007925018861</v>
      </c>
      <c r="N126">
        <f>G126*$V$1+H126*$V$2+I126*$V$3+J126*$V$4+K126*$V$5</f>
        <v>-0.12046178822974064</v>
      </c>
      <c r="O126">
        <v>781</v>
      </c>
      <c r="P126">
        <v>1432</v>
      </c>
    </row>
    <row r="127" spans="1:16">
      <c r="A127" s="1">
        <v>11239</v>
      </c>
      <c r="B127" s="5">
        <v>4490</v>
      </c>
      <c r="C127" s="5">
        <v>3.62</v>
      </c>
      <c r="D127" s="5">
        <v>12.44</v>
      </c>
      <c r="E127" s="5">
        <v>1.96</v>
      </c>
      <c r="F127" s="6">
        <v>3.68949232585596E-5</v>
      </c>
      <c r="G127" s="5">
        <f t="shared" si="8"/>
        <v>-1.4823381970998715</v>
      </c>
      <c r="H127" s="5">
        <f t="shared" si="9"/>
        <v>-1.0354285264499263</v>
      </c>
      <c r="I127" s="5">
        <f t="shared" si="10"/>
        <v>0.62523171639039254</v>
      </c>
      <c r="J127" s="5">
        <f t="shared" si="11"/>
        <v>-1.4372885921194762</v>
      </c>
      <c r="K127" s="5">
        <f t="shared" si="12"/>
        <v>2.4727083881086198</v>
      </c>
      <c r="L127">
        <f t="shared" si="13"/>
        <v>-1.0354285264499263</v>
      </c>
      <c r="M127">
        <f t="shared" si="14"/>
        <v>-0.1714230422340523</v>
      </c>
      <c r="N127">
        <f>G127*$V$1+H127*$V$2+I127*$V$3+J127*$V$4+K127*$V$5</f>
        <v>-0.26717414075176055</v>
      </c>
      <c r="O127">
        <v>517</v>
      </c>
      <c r="P127">
        <v>3904</v>
      </c>
    </row>
    <row r="128" spans="1:16">
      <c r="A128" s="1">
        <v>11354</v>
      </c>
      <c r="B128" s="5">
        <v>24319</v>
      </c>
      <c r="C128" s="5">
        <v>18.829999999999998</v>
      </c>
      <c r="D128" s="5">
        <v>7.62</v>
      </c>
      <c r="E128" s="5">
        <v>2.74</v>
      </c>
      <c r="F128" s="6">
        <v>2.3529411764705901E-5</v>
      </c>
      <c r="G128" s="5">
        <f t="shared" si="8"/>
        <v>0.1668912187293882</v>
      </c>
      <c r="H128" s="5">
        <f t="shared" si="9"/>
        <v>2.9816766384865203</v>
      </c>
      <c r="I128" s="5">
        <f t="shared" si="10"/>
        <v>-0.65138840787378005</v>
      </c>
      <c r="J128" s="5">
        <f t="shared" si="11"/>
        <v>8.4079674598415186E-2</v>
      </c>
      <c r="K128" s="5">
        <f t="shared" si="12"/>
        <v>0.82647718438358875</v>
      </c>
      <c r="L128">
        <f t="shared" si="13"/>
        <v>0.1668912187293882</v>
      </c>
      <c r="M128">
        <f t="shared" si="14"/>
        <v>0.68154726166482649</v>
      </c>
      <c r="N128">
        <f>G128*$V$1+H128*$V$2+I128*$V$3+J128*$V$4+K128*$V$5</f>
        <v>0.61484385587119927</v>
      </c>
      <c r="O128">
        <v>1185</v>
      </c>
      <c r="P128">
        <v>2147</v>
      </c>
    </row>
    <row r="129" spans="1:16">
      <c r="A129" s="1">
        <v>11355</v>
      </c>
      <c r="B129" s="5">
        <v>35827</v>
      </c>
      <c r="C129" s="5">
        <v>21.23</v>
      </c>
      <c r="D129" s="5">
        <v>8.5299999999999994</v>
      </c>
      <c r="E129" s="5">
        <v>2.93</v>
      </c>
      <c r="F129" s="6">
        <v>2.5505649501364601E-5</v>
      </c>
      <c r="G129" s="5">
        <f t="shared" si="8"/>
        <v>1.1240414591531676</v>
      </c>
      <c r="H129" s="5">
        <f t="shared" si="9"/>
        <v>3.6155393864054872</v>
      </c>
      <c r="I129" s="5">
        <f t="shared" si="10"/>
        <v>-0.41036676615585549</v>
      </c>
      <c r="J129" s="5">
        <f t="shared" si="11"/>
        <v>0.45466938059379874</v>
      </c>
      <c r="K129" s="5">
        <f t="shared" si="12"/>
        <v>1.069890556895563</v>
      </c>
      <c r="L129">
        <f t="shared" si="13"/>
        <v>1.069890556895563</v>
      </c>
      <c r="M129">
        <f t="shared" si="14"/>
        <v>1.1707548033784321</v>
      </c>
      <c r="N129">
        <f>G129*$V$1+H129*$V$2+I129*$V$3+J129*$V$4+K129*$V$5</f>
        <v>1.1417814662840389</v>
      </c>
      <c r="O129">
        <v>1275</v>
      </c>
      <c r="P129">
        <v>1577</v>
      </c>
    </row>
    <row r="130" spans="1:16">
      <c r="A130" s="1">
        <v>11356</v>
      </c>
      <c r="B130" s="5">
        <v>10617</v>
      </c>
      <c r="C130" s="5">
        <v>12.22</v>
      </c>
      <c r="D130" s="5">
        <v>5.37</v>
      </c>
      <c r="E130" s="5">
        <v>3.13</v>
      </c>
      <c r="F130" s="6">
        <v>1.6530838278809099E-5</v>
      </c>
      <c r="G130" s="5">
        <f t="shared" si="8"/>
        <v>-0.9727396983966653</v>
      </c>
      <c r="H130" s="5">
        <f t="shared" si="9"/>
        <v>1.2359129869263688</v>
      </c>
      <c r="I130" s="5">
        <f t="shared" si="10"/>
        <v>-1.2473210384950224</v>
      </c>
      <c r="J130" s="5">
        <f t="shared" si="11"/>
        <v>0.84476380795736006</v>
      </c>
      <c r="K130" s="5">
        <f t="shared" si="12"/>
        <v>-3.5537715633083389E-2</v>
      </c>
      <c r="L130">
        <f t="shared" si="13"/>
        <v>-3.5537715633083389E-2</v>
      </c>
      <c r="M130">
        <f t="shared" si="14"/>
        <v>-3.4984331528208457E-2</v>
      </c>
      <c r="N130">
        <f>G130*$V$1+H130*$V$2+I130*$V$3+J130*$V$4+K130*$V$5</f>
        <v>-0.14273338555892773</v>
      </c>
      <c r="O130">
        <v>552</v>
      </c>
      <c r="P130">
        <v>2363</v>
      </c>
    </row>
    <row r="131" spans="1:16">
      <c r="A131" s="1">
        <v>11357</v>
      </c>
      <c r="B131" s="5">
        <v>17914</v>
      </c>
      <c r="C131" s="5">
        <v>5.63</v>
      </c>
      <c r="D131" s="5">
        <v>5.1100000000000003</v>
      </c>
      <c r="E131" s="5">
        <v>2.75</v>
      </c>
      <c r="F131" s="6">
        <v>1.1911710402496699E-5</v>
      </c>
      <c r="G131" s="5">
        <f t="shared" ref="G131:G178" si="15">STANDARDIZE(B131,AVERAGE($B$2:$B$178),STDEVP($B$2:$B$178))</f>
        <v>-0.36582926179844516</v>
      </c>
      <c r="H131" s="5">
        <f t="shared" ref="H131:H178" si="16">STANDARDIZE(C131,AVERAGE($C$2:$C$178),STDEVP($C$2:$C$178))</f>
        <v>-0.50456847506779234</v>
      </c>
      <c r="I131" s="5">
        <f t="shared" ref="I131:I178" si="17">STANDARDIZE(D131,AVERAGE($D$2:$D$178),STDEVP($D$2:$D$178))</f>
        <v>-1.3161843647001437</v>
      </c>
      <c r="J131" s="5">
        <f t="shared" ref="J131:J178" si="18">STANDARDIZE(E131,AVERAGE($E$2:$E$178),STDEVP($E$2:$E$178))</f>
        <v>0.10358439596659286</v>
      </c>
      <c r="K131" s="5">
        <f t="shared" ref="K131:K178" si="19">STANDARDIZE(F131,AVERAGE($F$2:$F$178),STDEVP($F$2:$F$178))</f>
        <v>-0.60447609464525021</v>
      </c>
      <c r="L131">
        <f t="shared" ref="L131:L178" si="20">MEDIAN($G131:$K131)</f>
        <v>-0.50456847506779234</v>
      </c>
      <c r="M131">
        <f t="shared" ref="M131:M178" si="21">AVERAGE($G131:$K131)</f>
        <v>-0.53749476004900765</v>
      </c>
      <c r="N131">
        <f>G131*$V$1+H131*$V$2+I131*$V$3+J131*$V$4+K131*$V$5</f>
        <v>-0.53769970203252893</v>
      </c>
      <c r="O131">
        <v>811</v>
      </c>
      <c r="P131">
        <v>2032</v>
      </c>
    </row>
    <row r="132" spans="1:16">
      <c r="A132" s="1">
        <v>11358</v>
      </c>
      <c r="B132" s="5">
        <v>17494</v>
      </c>
      <c r="C132" s="5">
        <v>12.04</v>
      </c>
      <c r="D132" s="5">
        <v>6.45</v>
      </c>
      <c r="E132" s="5">
        <v>2.85</v>
      </c>
      <c r="F132" s="6">
        <v>1.5121958596077401E-5</v>
      </c>
      <c r="G132" s="5">
        <f t="shared" si="15"/>
        <v>-0.4007617523248605</v>
      </c>
      <c r="H132" s="5">
        <f t="shared" si="16"/>
        <v>1.1883732808324461</v>
      </c>
      <c r="I132" s="5">
        <f t="shared" si="17"/>
        <v>-0.96127337579682604</v>
      </c>
      <c r="J132" s="5">
        <f t="shared" si="18"/>
        <v>0.29863160964837393</v>
      </c>
      <c r="K132" s="5">
        <f t="shared" si="19"/>
        <v>-0.2090695476975519</v>
      </c>
      <c r="L132">
        <f t="shared" si="20"/>
        <v>-0.2090695476975519</v>
      </c>
      <c r="M132">
        <f t="shared" si="21"/>
        <v>-1.6819957067683695E-2</v>
      </c>
      <c r="N132">
        <f>G132*$V$1+H132*$V$2+I132*$V$3+J132*$V$4+K132*$V$5</f>
        <v>-6.8729575032711598E-2</v>
      </c>
      <c r="O132">
        <v>566</v>
      </c>
      <c r="P132">
        <v>1522</v>
      </c>
    </row>
    <row r="133" spans="1:16">
      <c r="A133" s="1">
        <v>11360</v>
      </c>
      <c r="B133" s="5">
        <v>8693</v>
      </c>
      <c r="C133" s="5">
        <v>3.97</v>
      </c>
      <c r="D133" s="5">
        <v>4.1100000000000003</v>
      </c>
      <c r="E133" s="5">
        <v>2.29</v>
      </c>
      <c r="F133" s="6">
        <v>1.16044282498201E-5</v>
      </c>
      <c r="G133" s="5">
        <f t="shared" si="15"/>
        <v>-1.132763774046244</v>
      </c>
      <c r="H133" s="5">
        <f t="shared" si="16"/>
        <v>-0.94299020904507702</v>
      </c>
      <c r="I133" s="5">
        <f t="shared" si="17"/>
        <v>-1.5810433116429181</v>
      </c>
      <c r="J133" s="5">
        <f t="shared" si="18"/>
        <v>-0.79363278696959916</v>
      </c>
      <c r="K133" s="5">
        <f t="shared" si="19"/>
        <v>-0.64232406389929952</v>
      </c>
      <c r="L133">
        <f t="shared" si="20"/>
        <v>-0.94299020904507702</v>
      </c>
      <c r="M133">
        <f t="shared" si="21"/>
        <v>-1.0185508291206276</v>
      </c>
      <c r="N133">
        <f>G133*$V$1+H133*$V$2+I133*$V$3+J133*$V$4+K133*$V$5</f>
        <v>-1.0386291464588757</v>
      </c>
      <c r="O133">
        <v>316</v>
      </c>
      <c r="P133">
        <v>1611</v>
      </c>
    </row>
    <row r="134" spans="1:16">
      <c r="A134" s="1">
        <v>11361</v>
      </c>
      <c r="B134" s="5">
        <v>13546</v>
      </c>
      <c r="C134" s="5">
        <v>6.94</v>
      </c>
      <c r="D134" s="5">
        <v>5.14</v>
      </c>
      <c r="E134" s="5">
        <v>2.72</v>
      </c>
      <c r="F134" s="6">
        <v>1.16432056073678E-5</v>
      </c>
      <c r="G134" s="5">
        <f t="shared" si="15"/>
        <v>-0.72912716327316429</v>
      </c>
      <c r="H134" s="5">
        <f t="shared" si="16"/>
        <v>-0.15858505849535653</v>
      </c>
      <c r="I134" s="5">
        <f t="shared" si="17"/>
        <v>-1.3082385962918608</v>
      </c>
      <c r="J134" s="5">
        <f t="shared" si="18"/>
        <v>4.5070231862058968E-2</v>
      </c>
      <c r="K134" s="5">
        <f t="shared" si="19"/>
        <v>-0.63754785342487197</v>
      </c>
      <c r="L134">
        <f t="shared" si="20"/>
        <v>-0.63754785342487197</v>
      </c>
      <c r="M134">
        <f t="shared" si="21"/>
        <v>-0.55768568792463891</v>
      </c>
      <c r="N134">
        <f>G134*$V$1+H134*$V$2+I134*$V$3+J134*$V$4+K134*$V$5</f>
        <v>-0.58804325185506834</v>
      </c>
      <c r="O134">
        <v>452</v>
      </c>
      <c r="P134">
        <v>1659</v>
      </c>
    </row>
    <row r="135" spans="1:16">
      <c r="A135" s="1">
        <v>11362</v>
      </c>
      <c r="B135" s="5">
        <v>8474</v>
      </c>
      <c r="C135" s="5">
        <v>4.97</v>
      </c>
      <c r="D135" s="5">
        <v>2.9</v>
      </c>
      <c r="E135" s="5">
        <v>2.62</v>
      </c>
      <c r="F135" s="6">
        <v>1.1212647866793699E-5</v>
      </c>
      <c r="G135" s="5">
        <f t="shared" si="15"/>
        <v>-1.150978572677875</v>
      </c>
      <c r="H135" s="5">
        <f t="shared" si="16"/>
        <v>-0.67888073074550803</v>
      </c>
      <c r="I135" s="5">
        <f t="shared" si="17"/>
        <v>-1.9015226374436751</v>
      </c>
      <c r="J135" s="5">
        <f t="shared" si="18"/>
        <v>-0.14997698181972208</v>
      </c>
      <c r="K135" s="5">
        <f t="shared" si="19"/>
        <v>-0.69057968747509746</v>
      </c>
      <c r="L135">
        <f t="shared" si="20"/>
        <v>-0.69057968747509746</v>
      </c>
      <c r="M135">
        <f t="shared" si="21"/>
        <v>-0.91438772203237551</v>
      </c>
      <c r="N135">
        <f>G135*$V$1+H135*$V$2+I135*$V$3+J135*$V$4+K135*$V$5</f>
        <v>-0.95474037234793685</v>
      </c>
      <c r="O135">
        <v>312</v>
      </c>
      <c r="P135">
        <v>1667</v>
      </c>
    </row>
    <row r="136" spans="1:16">
      <c r="A136" s="1">
        <v>11363</v>
      </c>
      <c r="B136" s="5">
        <v>3371</v>
      </c>
      <c r="C136" s="5">
        <v>3.55</v>
      </c>
      <c r="D136" s="5">
        <v>4.5</v>
      </c>
      <c r="E136" s="5">
        <v>2.61</v>
      </c>
      <c r="F136" s="6">
        <v>9.5427131842125406E-6</v>
      </c>
      <c r="G136" s="5">
        <f t="shared" si="15"/>
        <v>-1.5754083325738208</v>
      </c>
      <c r="H136" s="5">
        <f t="shared" si="16"/>
        <v>-1.0539161899308962</v>
      </c>
      <c r="I136" s="5">
        <f t="shared" si="17"/>
        <v>-1.4777483223352361</v>
      </c>
      <c r="J136" s="5">
        <f t="shared" si="18"/>
        <v>-0.16948170318790062</v>
      </c>
      <c r="K136" s="5">
        <f t="shared" si="19"/>
        <v>-0.89626568639193405</v>
      </c>
      <c r="L136">
        <f t="shared" si="20"/>
        <v>-1.0539161899308962</v>
      </c>
      <c r="M136">
        <f t="shared" si="21"/>
        <v>-1.0345640468839576</v>
      </c>
      <c r="N136">
        <f>G136*$V$1+H136*$V$2+I136*$V$3+J136*$V$4+K136*$V$5</f>
        <v>-1.0933338644421131</v>
      </c>
      <c r="O136">
        <v>98</v>
      </c>
      <c r="P136">
        <v>1410</v>
      </c>
    </row>
    <row r="137" spans="1:16">
      <c r="A137" s="1">
        <v>11364</v>
      </c>
      <c r="B137" s="5">
        <v>17937</v>
      </c>
      <c r="C137" s="5">
        <v>8</v>
      </c>
      <c r="D137" s="5">
        <v>7.08</v>
      </c>
      <c r="E137" s="5">
        <v>2.72</v>
      </c>
      <c r="F137" s="6">
        <v>1.2989037252558799E-5</v>
      </c>
      <c r="G137" s="5">
        <f t="shared" si="15"/>
        <v>-0.3639162920791415</v>
      </c>
      <c r="H137" s="5">
        <f t="shared" si="16"/>
        <v>0.12137098850218669</v>
      </c>
      <c r="I137" s="5">
        <f t="shared" si="17"/>
        <v>-0.79441223922287818</v>
      </c>
      <c r="J137" s="5">
        <f t="shared" si="18"/>
        <v>4.5070231862058968E-2</v>
      </c>
      <c r="K137" s="5">
        <f t="shared" si="19"/>
        <v>-0.47178165358337193</v>
      </c>
      <c r="L137">
        <f t="shared" si="20"/>
        <v>-0.3639162920791415</v>
      </c>
      <c r="M137">
        <f t="shared" si="21"/>
        <v>-0.29273379290422918</v>
      </c>
      <c r="N137">
        <f>G137*$V$1+H137*$V$2+I137*$V$3+J137*$V$4+K137*$V$5</f>
        <v>-0.30909649709003872</v>
      </c>
      <c r="O137">
        <v>463</v>
      </c>
      <c r="P137">
        <v>1258</v>
      </c>
    </row>
    <row r="138" spans="1:16">
      <c r="A138" s="1">
        <v>11365</v>
      </c>
      <c r="B138" s="5">
        <v>20475</v>
      </c>
      <c r="C138" s="5">
        <v>8.59</v>
      </c>
      <c r="D138" s="5">
        <v>7.7</v>
      </c>
      <c r="E138" s="5">
        <v>2.89</v>
      </c>
      <c r="F138" s="6">
        <v>1.50414391648993E-5</v>
      </c>
      <c r="G138" s="5">
        <f t="shared" si="15"/>
        <v>-0.1528242421838033</v>
      </c>
      <c r="H138" s="5">
        <f t="shared" si="16"/>
        <v>0.27719558069893246</v>
      </c>
      <c r="I138" s="5">
        <f t="shared" si="17"/>
        <v>-0.63019969211835802</v>
      </c>
      <c r="J138" s="5">
        <f t="shared" si="18"/>
        <v>0.37665049512108634</v>
      </c>
      <c r="K138" s="5">
        <f t="shared" si="19"/>
        <v>-0.21898713298207587</v>
      </c>
      <c r="L138">
        <f t="shared" si="20"/>
        <v>-0.1528242421838033</v>
      </c>
      <c r="M138">
        <f t="shared" si="21"/>
        <v>-6.9632998292843681E-2</v>
      </c>
      <c r="N138">
        <f>G138*$V$1+H138*$V$2+I138*$V$3+J138*$V$4+K138*$V$5</f>
        <v>-8.8403057727846346E-2</v>
      </c>
      <c r="O138">
        <v>827</v>
      </c>
      <c r="P138">
        <v>1838</v>
      </c>
    </row>
    <row r="139" spans="1:16">
      <c r="A139" s="1">
        <v>11366</v>
      </c>
      <c r="B139" s="5">
        <v>6584</v>
      </c>
      <c r="C139" s="5">
        <v>5.0999999999999996</v>
      </c>
      <c r="D139" s="5">
        <v>8.3800000000000008</v>
      </c>
      <c r="E139" s="5">
        <v>3.16</v>
      </c>
      <c r="F139" s="6">
        <v>1.2659830358273199E-5</v>
      </c>
      <c r="G139" s="5">
        <f t="shared" si="15"/>
        <v>-1.3081747800467438</v>
      </c>
      <c r="H139" s="5">
        <f t="shared" si="16"/>
        <v>-0.64454649856656399</v>
      </c>
      <c r="I139" s="5">
        <f t="shared" si="17"/>
        <v>-0.45009560819727129</v>
      </c>
      <c r="J139" s="5">
        <f t="shared" si="18"/>
        <v>0.90327797206189475</v>
      </c>
      <c r="K139" s="5">
        <f t="shared" si="19"/>
        <v>-0.51233009515282368</v>
      </c>
      <c r="L139">
        <f t="shared" si="20"/>
        <v>-0.51233009515282368</v>
      </c>
      <c r="M139">
        <f t="shared" si="21"/>
        <v>-0.4023738019803017</v>
      </c>
      <c r="N139">
        <f>G139*$V$1+H139*$V$2+I139*$V$3+J139*$V$4+K139*$V$5</f>
        <v>-0.48892347269587733</v>
      </c>
      <c r="O139">
        <v>389</v>
      </c>
      <c r="P139">
        <v>2655</v>
      </c>
    </row>
    <row r="140" spans="1:16">
      <c r="A140" s="1">
        <v>11367</v>
      </c>
      <c r="B140" s="5">
        <v>17751</v>
      </c>
      <c r="C140" s="5">
        <v>6.27</v>
      </c>
      <c r="D140" s="5">
        <v>8.06</v>
      </c>
      <c r="E140" s="5">
        <v>2.87</v>
      </c>
      <c r="F140" s="6">
        <v>1.72613191100064E-5</v>
      </c>
      <c r="G140" s="5">
        <f t="shared" si="15"/>
        <v>-0.37938639502655397</v>
      </c>
      <c r="H140" s="5">
        <f t="shared" si="16"/>
        <v>-0.33553840895606812</v>
      </c>
      <c r="I140" s="5">
        <f t="shared" si="17"/>
        <v>-0.53485047121895912</v>
      </c>
      <c r="J140" s="5">
        <f t="shared" si="18"/>
        <v>0.33764105238473013</v>
      </c>
      <c r="K140" s="5">
        <f t="shared" si="19"/>
        <v>5.4435671363216649E-2</v>
      </c>
      <c r="L140">
        <f t="shared" si="20"/>
        <v>-0.33553840895606812</v>
      </c>
      <c r="M140">
        <f t="shared" si="21"/>
        <v>-0.17153971029072684</v>
      </c>
      <c r="N140">
        <f>G140*$V$1+H140*$V$2+I140*$V$3+J140*$V$4+K140*$V$5</f>
        <v>-0.19777560581480538</v>
      </c>
      <c r="O140">
        <v>1030</v>
      </c>
      <c r="P140">
        <v>2463</v>
      </c>
    </row>
    <row r="141" spans="1:16">
      <c r="A141" s="1">
        <v>11368</v>
      </c>
      <c r="B141" s="5">
        <v>52414</v>
      </c>
      <c r="C141" s="5">
        <v>23.74</v>
      </c>
      <c r="D141" s="5">
        <v>11.17</v>
      </c>
      <c r="E141" s="5">
        <v>3.94</v>
      </c>
      <c r="F141" s="6">
        <v>1.96862019410595E-5</v>
      </c>
      <c r="G141" s="5">
        <f t="shared" si="15"/>
        <v>2.5036253171570975</v>
      </c>
      <c r="H141" s="5">
        <f t="shared" si="16"/>
        <v>4.2784541769374052</v>
      </c>
      <c r="I141" s="5">
        <f t="shared" si="17"/>
        <v>0.28886085377306914</v>
      </c>
      <c r="J141" s="5">
        <f t="shared" si="18"/>
        <v>2.4246462387797854</v>
      </c>
      <c r="K141" s="5">
        <f t="shared" si="19"/>
        <v>0.35310869885583751</v>
      </c>
      <c r="L141">
        <f t="shared" si="20"/>
        <v>2.4246462387797854</v>
      </c>
      <c r="M141">
        <f t="shared" si="21"/>
        <v>1.9697390571006388</v>
      </c>
      <c r="N141">
        <f>G141*$V$1+H141*$V$2+I141*$V$3+J141*$V$4+K141*$V$5</f>
        <v>1.9849476911924639</v>
      </c>
      <c r="O141">
        <v>4524</v>
      </c>
      <c r="P141">
        <v>4024</v>
      </c>
    </row>
    <row r="142" spans="1:16">
      <c r="A142" s="1">
        <v>11369</v>
      </c>
      <c r="B142" s="5">
        <v>14138</v>
      </c>
      <c r="C142" s="5">
        <v>13.91</v>
      </c>
      <c r="D142" s="5">
        <v>11.66</v>
      </c>
      <c r="E142" s="5">
        <v>3.31</v>
      </c>
      <c r="F142" s="6">
        <v>1.84771160917204E-5</v>
      </c>
      <c r="G142" s="5">
        <f t="shared" si="15"/>
        <v>-0.67988898615021709</v>
      </c>
      <c r="H142" s="5">
        <f t="shared" si="16"/>
        <v>1.6822580052526406</v>
      </c>
      <c r="I142" s="5">
        <f t="shared" si="17"/>
        <v>0.41864173777502867</v>
      </c>
      <c r="J142" s="5">
        <f t="shared" si="18"/>
        <v>1.195848792584566</v>
      </c>
      <c r="K142" s="5">
        <f t="shared" si="19"/>
        <v>0.20418549048631607</v>
      </c>
      <c r="L142">
        <f t="shared" si="20"/>
        <v>0.41864173777502867</v>
      </c>
      <c r="M142">
        <f t="shared" si="21"/>
        <v>0.56420900798966689</v>
      </c>
      <c r="N142">
        <f>G142*$V$1+H142*$V$2+I142*$V$3+J142*$V$4+K142*$V$5</f>
        <v>0.44758605115251687</v>
      </c>
      <c r="O142">
        <v>1605</v>
      </c>
      <c r="P142">
        <v>4704</v>
      </c>
    </row>
    <row r="143" spans="1:16">
      <c r="A143" s="1">
        <v>11370</v>
      </c>
      <c r="B143" s="5">
        <v>11351</v>
      </c>
      <c r="C143" s="5">
        <v>6</v>
      </c>
      <c r="D143" s="5">
        <v>10.17</v>
      </c>
      <c r="E143" s="5">
        <v>4.07</v>
      </c>
      <c r="F143" s="6">
        <v>1.5361455037021098E-5</v>
      </c>
      <c r="G143" s="5">
        <f t="shared" si="15"/>
        <v>-0.91169101257192997</v>
      </c>
      <c r="H143" s="5">
        <f t="shared" si="16"/>
        <v>-0.40684796809695167</v>
      </c>
      <c r="I143" s="5">
        <f t="shared" si="17"/>
        <v>2.4001906830294708E-2</v>
      </c>
      <c r="J143" s="5">
        <f t="shared" si="18"/>
        <v>2.6782076165661013</v>
      </c>
      <c r="K143" s="5">
        <f t="shared" si="19"/>
        <v>-0.17957075040543832</v>
      </c>
      <c r="L143">
        <f t="shared" si="20"/>
        <v>-0.17957075040543832</v>
      </c>
      <c r="M143">
        <f t="shared" si="21"/>
        <v>0.24081995846441523</v>
      </c>
      <c r="N143">
        <f>G143*$V$1+H143*$V$2+I143*$V$3+J143*$V$4+K143*$V$5</f>
        <v>0.12500127113153991</v>
      </c>
      <c r="O143">
        <v>1327</v>
      </c>
      <c r="P143">
        <v>4081</v>
      </c>
    </row>
    <row r="144" spans="1:16">
      <c r="A144" s="1">
        <v>11372</v>
      </c>
      <c r="B144" s="5">
        <v>31987</v>
      </c>
      <c r="C144" s="5">
        <v>13.09</v>
      </c>
      <c r="D144" s="5">
        <v>8.8800000000000008</v>
      </c>
      <c r="E144" s="5">
        <v>2.6</v>
      </c>
      <c r="F144" s="6">
        <v>1.7735842363833101E-5</v>
      </c>
      <c r="G144" s="5">
        <f t="shared" si="15"/>
        <v>0.80465868862594181</v>
      </c>
      <c r="H144" s="5">
        <f t="shared" si="16"/>
        <v>1.4656882330469938</v>
      </c>
      <c r="I144" s="5">
        <f t="shared" si="17"/>
        <v>-0.31766613472588406</v>
      </c>
      <c r="J144" s="5">
        <f t="shared" si="18"/>
        <v>-0.18898642455607831</v>
      </c>
      <c r="K144" s="5">
        <f t="shared" si="19"/>
        <v>0.11288274147361842</v>
      </c>
      <c r="L144">
        <f t="shared" si="20"/>
        <v>0.11288274147361842</v>
      </c>
      <c r="M144">
        <f t="shared" si="21"/>
        <v>0.37531542077291835</v>
      </c>
      <c r="N144">
        <f>G144*$V$1+H144*$V$2+I144*$V$3+J144*$V$4+K144*$V$5</f>
        <v>0.40345502242656078</v>
      </c>
      <c r="O144">
        <v>2506</v>
      </c>
      <c r="P144">
        <v>4052</v>
      </c>
    </row>
    <row r="145" spans="1:16">
      <c r="A145" s="1">
        <v>11373</v>
      </c>
      <c r="B145" s="5">
        <v>46018</v>
      </c>
      <c r="C145" s="5">
        <v>16.62</v>
      </c>
      <c r="D145" s="5">
        <v>11.8</v>
      </c>
      <c r="E145" s="5">
        <v>3.1</v>
      </c>
      <c r="F145" s="6">
        <v>1.9537737139284501E-5</v>
      </c>
      <c r="G145" s="5">
        <f t="shared" si="15"/>
        <v>1.9716533899976874</v>
      </c>
      <c r="H145" s="5">
        <f t="shared" si="16"/>
        <v>2.3979946914444734</v>
      </c>
      <c r="I145" s="5">
        <f t="shared" si="17"/>
        <v>0.45572199034701721</v>
      </c>
      <c r="J145" s="5">
        <f t="shared" si="18"/>
        <v>0.78624964385282614</v>
      </c>
      <c r="K145" s="5">
        <f t="shared" si="19"/>
        <v>0.33482227641332574</v>
      </c>
      <c r="L145">
        <f t="shared" si="20"/>
        <v>0.78624964385282614</v>
      </c>
      <c r="M145">
        <f t="shared" si="21"/>
        <v>1.189288398411066</v>
      </c>
      <c r="N145">
        <f>G145*$V$1+H145*$V$2+I145*$V$3+J145*$V$4+K145*$V$5</f>
        <v>1.2469695391673388</v>
      </c>
      <c r="O145">
        <v>3212</v>
      </c>
      <c r="P145">
        <v>3418</v>
      </c>
    </row>
    <row r="146" spans="1:16">
      <c r="A146" s="1">
        <v>11374</v>
      </c>
      <c r="B146" s="5">
        <v>21542</v>
      </c>
      <c r="C146" s="5">
        <v>7.73</v>
      </c>
      <c r="D146" s="5">
        <v>11.56</v>
      </c>
      <c r="E146" s="5">
        <v>2.2000000000000002</v>
      </c>
      <c r="F146" s="6">
        <v>1.5832554899384099E-5</v>
      </c>
      <c r="G146" s="5">
        <f t="shared" si="15"/>
        <v>-6.4079081727410142E-2</v>
      </c>
      <c r="H146" s="5">
        <f t="shared" si="16"/>
        <v>5.0061429361303131E-2</v>
      </c>
      <c r="I146" s="5">
        <f t="shared" si="17"/>
        <v>0.3921558430807513</v>
      </c>
      <c r="J146" s="5">
        <f t="shared" si="18"/>
        <v>-0.96917527928320168</v>
      </c>
      <c r="K146" s="5">
        <f t="shared" si="19"/>
        <v>-0.12154533971695249</v>
      </c>
      <c r="L146">
        <f t="shared" si="20"/>
        <v>-6.4079081727410142E-2</v>
      </c>
      <c r="M146">
        <f t="shared" si="21"/>
        <v>-0.14251648565710198</v>
      </c>
      <c r="N146">
        <f>G146*$V$1+H146*$V$2+I146*$V$3+J146*$V$4+K146*$V$5</f>
        <v>-0.12351635765453531</v>
      </c>
      <c r="O146">
        <v>1069</v>
      </c>
      <c r="P146">
        <v>2506</v>
      </c>
    </row>
    <row r="147" spans="1:16">
      <c r="A147" s="1">
        <v>11375</v>
      </c>
      <c r="B147" s="5">
        <v>36710</v>
      </c>
      <c r="C147" s="5">
        <v>4.18</v>
      </c>
      <c r="D147" s="5">
        <v>10.97</v>
      </c>
      <c r="E147" s="5">
        <v>2.2400000000000002</v>
      </c>
      <c r="F147" s="6">
        <v>1.2415882396761899E-5</v>
      </c>
      <c r="G147" s="5">
        <f t="shared" si="15"/>
        <v>1.1974828618551312</v>
      </c>
      <c r="H147" s="5">
        <f t="shared" si="16"/>
        <v>-0.88752721860216766</v>
      </c>
      <c r="I147" s="5">
        <f t="shared" si="17"/>
        <v>0.23588906438451443</v>
      </c>
      <c r="J147" s="5">
        <f t="shared" si="18"/>
        <v>-0.89115639381048928</v>
      </c>
      <c r="K147" s="5">
        <f t="shared" si="19"/>
        <v>-0.5423771866172763</v>
      </c>
      <c r="L147">
        <f t="shared" si="20"/>
        <v>-0.5423771866172763</v>
      </c>
      <c r="M147">
        <f t="shared" si="21"/>
        <v>-0.17753777455805753</v>
      </c>
      <c r="N147">
        <f>G147*$V$1+H147*$V$2+I147*$V$3+J147*$V$4+K147*$V$5</f>
        <v>-4.5366409034667085E-2</v>
      </c>
      <c r="O147">
        <v>1496</v>
      </c>
      <c r="P147">
        <v>2036</v>
      </c>
    </row>
    <row r="148" spans="1:16">
      <c r="A148" s="1">
        <v>11377</v>
      </c>
      <c r="B148" s="5">
        <v>44507</v>
      </c>
      <c r="C148" s="5">
        <v>13.18</v>
      </c>
      <c r="D148" s="5">
        <v>10.97</v>
      </c>
      <c r="E148" s="5">
        <v>2.75</v>
      </c>
      <c r="F148" s="6">
        <v>1.7540782318891402E-5</v>
      </c>
      <c r="G148" s="5">
        <f t="shared" si="15"/>
        <v>1.8459795966990837</v>
      </c>
      <c r="H148" s="5">
        <f t="shared" si="16"/>
        <v>1.489458086093955</v>
      </c>
      <c r="I148" s="5">
        <f t="shared" si="17"/>
        <v>0.23588906438451443</v>
      </c>
      <c r="J148" s="5">
        <f t="shared" si="18"/>
        <v>0.10358439596659286</v>
      </c>
      <c r="K148" s="5">
        <f t="shared" si="19"/>
        <v>8.8857178910546966E-2</v>
      </c>
      <c r="L148">
        <f t="shared" si="20"/>
        <v>0.23588906438451443</v>
      </c>
      <c r="M148">
        <f t="shared" si="21"/>
        <v>0.75275366441093861</v>
      </c>
      <c r="N148">
        <f>G148*$V$1+H148*$V$2+I148*$V$3+J148*$V$4+K148*$V$5</f>
        <v>0.84310446188709853</v>
      </c>
      <c r="O148">
        <v>2227</v>
      </c>
      <c r="P148">
        <v>2577</v>
      </c>
    </row>
    <row r="149" spans="1:16">
      <c r="A149" s="1">
        <v>11378</v>
      </c>
      <c r="B149" s="5">
        <v>17500</v>
      </c>
      <c r="C149" s="5">
        <v>8.98</v>
      </c>
      <c r="D149" s="5">
        <v>9.34</v>
      </c>
      <c r="E149" s="5">
        <v>2.96</v>
      </c>
      <c r="F149" s="6">
        <v>1.3636425620116501E-5</v>
      </c>
      <c r="G149" s="5">
        <f t="shared" si="15"/>
        <v>-0.40026271674591168</v>
      </c>
      <c r="H149" s="5">
        <f t="shared" si="16"/>
        <v>0.3801982772357646</v>
      </c>
      <c r="I149" s="5">
        <f t="shared" si="17"/>
        <v>-0.19583101913220807</v>
      </c>
      <c r="J149" s="5">
        <f t="shared" si="18"/>
        <v>0.51318354469833261</v>
      </c>
      <c r="K149" s="5">
        <f t="shared" si="19"/>
        <v>-0.39204277250185127</v>
      </c>
      <c r="L149">
        <f t="shared" si="20"/>
        <v>-0.19583101913220807</v>
      </c>
      <c r="M149">
        <f t="shared" si="21"/>
        <v>-1.8950937289174762E-2</v>
      </c>
      <c r="N149">
        <f>G149*$V$1+H149*$V$2+I149*$V$3+J149*$V$4+K149*$V$5</f>
        <v>-5.8480500597455368E-2</v>
      </c>
      <c r="O149">
        <v>734</v>
      </c>
      <c r="P149">
        <v>1969</v>
      </c>
    </row>
    <row r="150" spans="1:16">
      <c r="A150" s="1">
        <v>11379</v>
      </c>
      <c r="B150" s="5">
        <v>18399</v>
      </c>
      <c r="C150" s="5">
        <v>6.35</v>
      </c>
      <c r="D150" s="5">
        <v>8.4</v>
      </c>
      <c r="E150" s="5">
        <v>2.8</v>
      </c>
      <c r="F150" s="6">
        <v>1.2074523961892799E-5</v>
      </c>
      <c r="G150" s="5">
        <f t="shared" si="15"/>
        <v>-0.32549055250008463</v>
      </c>
      <c r="H150" s="5">
        <f t="shared" si="16"/>
        <v>-0.31440965069210253</v>
      </c>
      <c r="I150" s="5">
        <f t="shared" si="17"/>
        <v>-0.44479842925841589</v>
      </c>
      <c r="J150" s="5">
        <f t="shared" si="18"/>
        <v>0.20110800280748295</v>
      </c>
      <c r="K150" s="5">
        <f t="shared" si="19"/>
        <v>-0.58442233448869696</v>
      </c>
      <c r="L150">
        <f t="shared" si="20"/>
        <v>-0.32549055250008463</v>
      </c>
      <c r="M150">
        <f t="shared" si="21"/>
        <v>-0.29360259282636342</v>
      </c>
      <c r="N150">
        <f>G150*$V$1+H150*$V$2+I150*$V$3+J150*$V$4+K150*$V$5</f>
        <v>-0.30113670418400579</v>
      </c>
      <c r="O150">
        <v>800</v>
      </c>
      <c r="P150">
        <v>2114</v>
      </c>
    </row>
    <row r="151" spans="1:16">
      <c r="A151" s="1">
        <v>11385</v>
      </c>
      <c r="B151" s="5">
        <v>54314</v>
      </c>
      <c r="C151" s="5">
        <v>12.3</v>
      </c>
      <c r="D151" s="5">
        <v>11.08</v>
      </c>
      <c r="E151" s="5">
        <v>3.04</v>
      </c>
      <c r="F151" s="6">
        <v>1.3838723516142901E-5</v>
      </c>
      <c r="G151" s="5">
        <f t="shared" si="15"/>
        <v>2.6616532504908812</v>
      </c>
      <c r="H151" s="5">
        <f t="shared" si="16"/>
        <v>1.2570417451903344</v>
      </c>
      <c r="I151" s="5">
        <f t="shared" si="17"/>
        <v>0.26502354854821947</v>
      </c>
      <c r="J151" s="5">
        <f t="shared" si="18"/>
        <v>0.66922131564375753</v>
      </c>
      <c r="K151" s="5">
        <f t="shared" si="19"/>
        <v>-0.36712572319627629</v>
      </c>
      <c r="L151">
        <f t="shared" si="20"/>
        <v>0.66922131564375753</v>
      </c>
      <c r="M151">
        <f t="shared" si="21"/>
        <v>0.89716282733538333</v>
      </c>
      <c r="N151">
        <f>G151*$V$1+H151*$V$2+I151*$V$3+J151*$V$4+K151*$V$5</f>
        <v>1.0434041784568897</v>
      </c>
      <c r="O151">
        <v>2152</v>
      </c>
      <c r="P151">
        <v>2017</v>
      </c>
    </row>
    <row r="152" spans="1:16">
      <c r="A152" s="1">
        <v>11411</v>
      </c>
      <c r="B152" s="5">
        <v>10328</v>
      </c>
      <c r="C152" s="5">
        <v>6.74</v>
      </c>
      <c r="D152" s="5">
        <v>9.92</v>
      </c>
      <c r="E152" s="5">
        <v>3.31</v>
      </c>
      <c r="F152" s="6">
        <v>1.06516691165506E-5</v>
      </c>
      <c r="G152" s="5">
        <f t="shared" si="15"/>
        <v>-0.99677657878269876</v>
      </c>
      <c r="H152" s="5">
        <f t="shared" si="16"/>
        <v>-0.21140695415527042</v>
      </c>
      <c r="I152" s="5">
        <f t="shared" si="17"/>
        <v>-4.2212829905398895E-2</v>
      </c>
      <c r="J152" s="5">
        <f t="shared" si="18"/>
        <v>1.195848792584566</v>
      </c>
      <c r="K152" s="5">
        <f t="shared" si="19"/>
        <v>-0.75967548853752176</v>
      </c>
      <c r="L152">
        <f t="shared" si="20"/>
        <v>-0.21140695415527042</v>
      </c>
      <c r="M152">
        <f t="shared" si="21"/>
        <v>-0.16284461175926476</v>
      </c>
      <c r="N152">
        <f>G152*$V$1+H152*$V$2+I152*$V$3+J152*$V$4+K152*$V$5</f>
        <v>-0.24095348579040055</v>
      </c>
      <c r="O152">
        <v>681</v>
      </c>
      <c r="P152">
        <v>3281</v>
      </c>
    </row>
    <row r="153" spans="1:16">
      <c r="A153" s="1">
        <v>11412</v>
      </c>
      <c r="B153" s="5">
        <v>18592</v>
      </c>
      <c r="C153" s="5">
        <v>7.48</v>
      </c>
      <c r="D153" s="5">
        <v>11.38</v>
      </c>
      <c r="E153" s="5">
        <v>3.39</v>
      </c>
      <c r="F153" s="6">
        <v>1.2736095367882101E-5</v>
      </c>
      <c r="G153" s="5">
        <f t="shared" si="15"/>
        <v>-0.30943824137723192</v>
      </c>
      <c r="H153" s="5">
        <f t="shared" si="16"/>
        <v>-1.5965940213589162E-2</v>
      </c>
      <c r="I153" s="5">
        <f t="shared" si="17"/>
        <v>0.34448123263105196</v>
      </c>
      <c r="J153" s="5">
        <f t="shared" si="18"/>
        <v>1.3518865635299908</v>
      </c>
      <c r="K153" s="5">
        <f t="shared" si="19"/>
        <v>-0.50293652734000194</v>
      </c>
      <c r="L153">
        <f t="shared" si="20"/>
        <v>-1.5965940213589162E-2</v>
      </c>
      <c r="M153">
        <f t="shared" si="21"/>
        <v>0.17360541744604396</v>
      </c>
      <c r="N153">
        <f>G153*$V$1+H153*$V$2+I153*$V$3+J153*$V$4+K153*$V$5</f>
        <v>0.12829292880642851</v>
      </c>
      <c r="O153">
        <v>1233</v>
      </c>
      <c r="P153">
        <v>3292</v>
      </c>
    </row>
    <row r="154" spans="1:16">
      <c r="A154" s="1">
        <v>11413</v>
      </c>
      <c r="B154" s="5">
        <v>19886</v>
      </c>
      <c r="C154" s="5">
        <v>5.82</v>
      </c>
      <c r="D154" s="5">
        <v>9.02</v>
      </c>
      <c r="E154" s="5">
        <v>3.44</v>
      </c>
      <c r="F154" s="6">
        <v>1.1584263935869501E-5</v>
      </c>
      <c r="G154" s="5">
        <f t="shared" si="15"/>
        <v>-0.20181290151727618</v>
      </c>
      <c r="H154" s="5">
        <f t="shared" si="16"/>
        <v>-0.45438767419087406</v>
      </c>
      <c r="I154" s="5">
        <f t="shared" si="17"/>
        <v>-0.28058588215389596</v>
      </c>
      <c r="J154" s="5">
        <f t="shared" si="18"/>
        <v>1.4494101703708808</v>
      </c>
      <c r="K154" s="5">
        <f t="shared" si="19"/>
        <v>-0.64480770418814659</v>
      </c>
      <c r="L154">
        <f t="shared" si="20"/>
        <v>-0.28058588215389596</v>
      </c>
      <c r="M154">
        <f t="shared" si="21"/>
        <v>-2.6436798335862387E-2</v>
      </c>
      <c r="N154">
        <f>G154*$V$1+H154*$V$2+I154*$V$3+J154*$V$4+K154*$V$5</f>
        <v>-5.2374709645520337E-2</v>
      </c>
      <c r="O154">
        <v>1312</v>
      </c>
      <c r="P154">
        <v>3091</v>
      </c>
    </row>
    <row r="155" spans="1:16">
      <c r="A155" s="1">
        <v>11414</v>
      </c>
      <c r="B155" s="5">
        <v>12835</v>
      </c>
      <c r="C155" s="5">
        <v>3.72</v>
      </c>
      <c r="D155" s="5">
        <v>5.45</v>
      </c>
      <c r="E155" s="5">
        <v>2.74</v>
      </c>
      <c r="F155" s="6">
        <v>1.39571237159446E-5</v>
      </c>
      <c r="G155" s="5">
        <f t="shared" si="15"/>
        <v>-0.78826287937859596</v>
      </c>
      <c r="H155" s="5">
        <f t="shared" si="16"/>
        <v>-1.0090175786199693</v>
      </c>
      <c r="I155" s="5">
        <f t="shared" si="17"/>
        <v>-1.2261323227396004</v>
      </c>
      <c r="J155" s="5">
        <f t="shared" si="18"/>
        <v>8.4079674598415186E-2</v>
      </c>
      <c r="K155" s="5">
        <f t="shared" si="19"/>
        <v>-0.35254236037245396</v>
      </c>
      <c r="L155">
        <f t="shared" si="20"/>
        <v>-0.78826287937859596</v>
      </c>
      <c r="M155">
        <f t="shared" si="21"/>
        <v>-0.65837509330244082</v>
      </c>
      <c r="N155">
        <f>G155*$V$1+H155*$V$2+I155*$V$3+J155*$V$4+K155*$V$5</f>
        <v>-0.68179672422450799</v>
      </c>
      <c r="O155">
        <v>797</v>
      </c>
      <c r="P155">
        <v>2728</v>
      </c>
    </row>
    <row r="156" spans="1:16">
      <c r="A156" s="1">
        <v>11415</v>
      </c>
      <c r="B156" s="5">
        <v>9840</v>
      </c>
      <c r="C156" s="5">
        <v>5.97</v>
      </c>
      <c r="D156" s="5">
        <v>9.1300000000000008</v>
      </c>
      <c r="E156" s="5">
        <v>2.31</v>
      </c>
      <c r="F156" s="6">
        <v>1.4642574750344101E-5</v>
      </c>
      <c r="G156" s="5">
        <f t="shared" si="15"/>
        <v>-1.0373648058705336</v>
      </c>
      <c r="H156" s="5">
        <f t="shared" si="16"/>
        <v>-0.41477125244593882</v>
      </c>
      <c r="I156" s="5">
        <f t="shared" si="17"/>
        <v>-0.25145139799019045</v>
      </c>
      <c r="J156" s="5">
        <f t="shared" si="18"/>
        <v>-0.75462334423324295</v>
      </c>
      <c r="K156" s="5">
        <f t="shared" si="19"/>
        <v>-0.26811529733240708</v>
      </c>
      <c r="L156">
        <f t="shared" si="20"/>
        <v>-0.41477125244593882</v>
      </c>
      <c r="M156">
        <f t="shared" si="21"/>
        <v>-0.5452652195744625</v>
      </c>
      <c r="N156">
        <f>G156*$V$1+H156*$V$2+I156*$V$3+J156*$V$4+K156*$V$5</f>
        <v>-0.58322661482483806</v>
      </c>
      <c r="O156">
        <v>534</v>
      </c>
      <c r="P156">
        <v>2757</v>
      </c>
    </row>
    <row r="157" spans="1:16">
      <c r="A157" s="1">
        <v>11416</v>
      </c>
      <c r="B157" s="5">
        <v>12189</v>
      </c>
      <c r="C157" s="5">
        <v>9.08</v>
      </c>
      <c r="D157" s="5">
        <v>11</v>
      </c>
      <c r="E157" s="5">
        <v>3.76</v>
      </c>
      <c r="F157" s="6">
        <v>1.4823379434043399E-5</v>
      </c>
      <c r="G157" s="5">
        <f t="shared" si="15"/>
        <v>-0.84199237671208238</v>
      </c>
      <c r="H157" s="5">
        <f t="shared" si="16"/>
        <v>0.40660922506572145</v>
      </c>
      <c r="I157" s="5">
        <f t="shared" si="17"/>
        <v>0.2438348327927975</v>
      </c>
      <c r="J157" s="5">
        <f t="shared" si="18"/>
        <v>2.0735612541525796</v>
      </c>
      <c r="K157" s="5">
        <f t="shared" si="19"/>
        <v>-0.24584556884335551</v>
      </c>
      <c r="L157">
        <f t="shared" si="20"/>
        <v>0.2438348327927975</v>
      </c>
      <c r="M157">
        <f t="shared" si="21"/>
        <v>0.32723347329113217</v>
      </c>
      <c r="N157">
        <f>G157*$V$1+H157*$V$2+I157*$V$3+J157*$V$4+K157*$V$5</f>
        <v>0.21431345425369713</v>
      </c>
      <c r="O157">
        <v>708</v>
      </c>
      <c r="P157">
        <v>2610</v>
      </c>
    </row>
    <row r="158" spans="1:16">
      <c r="A158" s="1">
        <v>11417</v>
      </c>
      <c r="B158" s="5">
        <v>14598</v>
      </c>
      <c r="C158" s="5">
        <v>7.99</v>
      </c>
      <c r="D158" s="5">
        <v>9.6999999999999993</v>
      </c>
      <c r="E158" s="5">
        <v>3.52</v>
      </c>
      <c r="F158" s="6">
        <v>1.36195249509697E-5</v>
      </c>
      <c r="G158" s="5">
        <f t="shared" si="15"/>
        <v>-0.64162959176414314</v>
      </c>
      <c r="H158" s="5">
        <f t="shared" si="16"/>
        <v>0.11872989371919107</v>
      </c>
      <c r="I158" s="5">
        <f t="shared" si="17"/>
        <v>-0.10048179823280944</v>
      </c>
      <c r="J158" s="5">
        <f t="shared" si="18"/>
        <v>1.6054479413163056</v>
      </c>
      <c r="K158" s="5">
        <f t="shared" si="19"/>
        <v>-0.39412442937866365</v>
      </c>
      <c r="L158">
        <f t="shared" si="20"/>
        <v>-0.10048179823280944</v>
      </c>
      <c r="M158">
        <f t="shared" si="21"/>
        <v>0.11758840313197609</v>
      </c>
      <c r="N158">
        <f>G158*$V$1+H158*$V$2+I158*$V$3+J158*$V$4+K158*$V$5</f>
        <v>4.0064392627410558E-2</v>
      </c>
      <c r="O158">
        <v>882</v>
      </c>
      <c r="P158">
        <v>2763</v>
      </c>
    </row>
    <row r="159" spans="1:16">
      <c r="A159" s="1">
        <v>11418</v>
      </c>
      <c r="B159" s="5">
        <v>17759</v>
      </c>
      <c r="C159" s="5">
        <v>14.04</v>
      </c>
      <c r="D159" s="5">
        <v>10.98</v>
      </c>
      <c r="E159" s="5">
        <v>3.52</v>
      </c>
      <c r="F159" s="6">
        <v>1.5021781583295801E-5</v>
      </c>
      <c r="G159" s="5">
        <f t="shared" si="15"/>
        <v>-0.37872101425462223</v>
      </c>
      <c r="H159" s="5">
        <f t="shared" si="16"/>
        <v>1.7165922374315843</v>
      </c>
      <c r="I159" s="5">
        <f t="shared" si="17"/>
        <v>0.23853765385394213</v>
      </c>
      <c r="J159" s="5">
        <f t="shared" si="18"/>
        <v>1.6054479413163056</v>
      </c>
      <c r="K159" s="5">
        <f t="shared" si="19"/>
        <v>-0.22140835900401551</v>
      </c>
      <c r="L159">
        <f t="shared" si="20"/>
        <v>0.23853765385394213</v>
      </c>
      <c r="M159">
        <f t="shared" si="21"/>
        <v>0.5920896918686388</v>
      </c>
      <c r="N159">
        <f>G159*$V$1+H159*$V$2+I159*$V$3+J159*$V$4+K159*$V$5</f>
        <v>0.49445388532577234</v>
      </c>
      <c r="O159">
        <v>1085</v>
      </c>
      <c r="P159">
        <v>2817</v>
      </c>
    </row>
    <row r="160" spans="1:16">
      <c r="A160" s="1">
        <v>11419</v>
      </c>
      <c r="B160" s="5">
        <v>23759</v>
      </c>
      <c r="C160" s="5">
        <v>11.29</v>
      </c>
      <c r="D160" s="5">
        <v>13.13</v>
      </c>
      <c r="E160" s="5">
        <v>3.98</v>
      </c>
      <c r="F160" s="6">
        <v>1.41079540645016E-5</v>
      </c>
      <c r="G160" s="5">
        <f t="shared" si="15"/>
        <v>0.12031456469416778</v>
      </c>
      <c r="H160" s="5">
        <f t="shared" si="16"/>
        <v>0.99029117210776907</v>
      </c>
      <c r="I160" s="5">
        <f t="shared" si="17"/>
        <v>0.80798438978090725</v>
      </c>
      <c r="J160" s="5">
        <f t="shared" si="18"/>
        <v>2.5026651242524975</v>
      </c>
      <c r="K160" s="5">
        <f t="shared" si="19"/>
        <v>-0.33396457332873025</v>
      </c>
      <c r="L160">
        <f t="shared" si="20"/>
        <v>0.80798438978090725</v>
      </c>
      <c r="M160">
        <f t="shared" si="21"/>
        <v>0.8174581355013224</v>
      </c>
      <c r="N160">
        <f>G160*$V$1+H160*$V$2+I160*$V$3+J160*$V$4+K160*$V$5</f>
        <v>0.74747862572249468</v>
      </c>
      <c r="O160">
        <v>1192</v>
      </c>
      <c r="P160">
        <v>2402</v>
      </c>
    </row>
    <row r="161" spans="1:16">
      <c r="A161" s="1">
        <v>11420</v>
      </c>
      <c r="B161" s="5">
        <v>23306</v>
      </c>
      <c r="C161" s="5">
        <v>8.66</v>
      </c>
      <c r="D161" s="5">
        <v>9.06</v>
      </c>
      <c r="E161" s="5">
        <v>3.68</v>
      </c>
      <c r="F161" s="6">
        <v>1.4720602955897099E-5</v>
      </c>
      <c r="G161" s="5">
        <f t="shared" si="15"/>
        <v>8.2637378483534141E-2</v>
      </c>
      <c r="H161" s="5">
        <f t="shared" si="16"/>
        <v>0.29568324417990238</v>
      </c>
      <c r="I161" s="5">
        <f t="shared" si="17"/>
        <v>-0.26999152427618472</v>
      </c>
      <c r="J161" s="5">
        <f t="shared" si="18"/>
        <v>1.9175234832071555</v>
      </c>
      <c r="K161" s="5">
        <f t="shared" si="19"/>
        <v>-0.25850455652304205</v>
      </c>
      <c r="L161">
        <f t="shared" si="20"/>
        <v>8.2637378483534141E-2</v>
      </c>
      <c r="M161">
        <f t="shared" si="21"/>
        <v>0.35346960501427305</v>
      </c>
      <c r="N161">
        <f>G161*$V$1+H161*$V$2+I161*$V$3+J161*$V$4+K161*$V$5</f>
        <v>0.31236903427949203</v>
      </c>
      <c r="O161">
        <v>1345</v>
      </c>
      <c r="P161">
        <v>2774</v>
      </c>
    </row>
    <row r="162" spans="1:16">
      <c r="A162" s="1">
        <v>11421</v>
      </c>
      <c r="B162" s="5">
        <v>19415</v>
      </c>
      <c r="C162" s="5">
        <v>11.64</v>
      </c>
      <c r="D162" s="5">
        <v>12.34</v>
      </c>
      <c r="E162" s="5">
        <v>3.52</v>
      </c>
      <c r="F162" s="6">
        <v>1.3876169067243901E-5</v>
      </c>
      <c r="G162" s="5">
        <f t="shared" si="15"/>
        <v>-0.24098719446475622</v>
      </c>
      <c r="H162" s="5">
        <f t="shared" si="16"/>
        <v>1.0827294895126187</v>
      </c>
      <c r="I162" s="5">
        <f t="shared" si="17"/>
        <v>0.59874582169611512</v>
      </c>
      <c r="J162" s="5">
        <f t="shared" si="18"/>
        <v>1.6054479413163056</v>
      </c>
      <c r="K162" s="5">
        <f t="shared" si="19"/>
        <v>-0.36251355143678216</v>
      </c>
      <c r="L162">
        <f t="shared" si="20"/>
        <v>0.59874582169611512</v>
      </c>
      <c r="M162">
        <f t="shared" si="21"/>
        <v>0.53668450132470014</v>
      </c>
      <c r="N162">
        <f>G162*$V$1+H162*$V$2+I162*$V$3+J162*$V$4+K162*$V$5</f>
        <v>0.46315781106158166</v>
      </c>
      <c r="O162">
        <v>1187</v>
      </c>
      <c r="P162">
        <v>2895</v>
      </c>
    </row>
    <row r="163" spans="1:16">
      <c r="A163" s="1">
        <v>11422</v>
      </c>
      <c r="B163" s="5">
        <v>16368</v>
      </c>
      <c r="C163" s="5">
        <v>6.38</v>
      </c>
      <c r="D163" s="5">
        <v>9.57</v>
      </c>
      <c r="E163" s="5">
        <v>3.32</v>
      </c>
      <c r="F163" s="6">
        <v>1.1206365215442401E-5</v>
      </c>
      <c r="G163" s="5">
        <f t="shared" si="15"/>
        <v>-0.49441409597425007</v>
      </c>
      <c r="H163" s="5">
        <f t="shared" si="16"/>
        <v>-0.30648636634311538</v>
      </c>
      <c r="I163" s="5">
        <f t="shared" si="17"/>
        <v>-0.13491346133536986</v>
      </c>
      <c r="J163" s="5">
        <f t="shared" si="18"/>
        <v>1.2153535139527436</v>
      </c>
      <c r="K163" s="5">
        <f t="shared" si="19"/>
        <v>-0.6913535221840339</v>
      </c>
      <c r="L163">
        <f t="shared" si="20"/>
        <v>-0.30648636634311538</v>
      </c>
      <c r="M163">
        <f t="shared" si="21"/>
        <v>-8.2362786376805122E-2</v>
      </c>
      <c r="N163">
        <f>G163*$V$1+H163*$V$2+I163*$V$3+J163*$V$4+K163*$V$5</f>
        <v>-0.12544349953104117</v>
      </c>
      <c r="O163">
        <v>969</v>
      </c>
      <c r="P163">
        <v>3020</v>
      </c>
    </row>
    <row r="164" spans="1:16">
      <c r="A164" s="1">
        <v>11423</v>
      </c>
      <c r="B164" s="5">
        <v>15886</v>
      </c>
      <c r="C164" s="5">
        <v>8.8000000000000007</v>
      </c>
      <c r="D164" s="5">
        <v>11.2</v>
      </c>
      <c r="E164" s="5">
        <v>3.21</v>
      </c>
      <c r="F164" s="6">
        <v>1.4231634076224601E-5</v>
      </c>
      <c r="G164" s="5">
        <f t="shared" si="15"/>
        <v>-0.53450328748313625</v>
      </c>
      <c r="H164" s="5">
        <f t="shared" si="16"/>
        <v>0.33265857114184222</v>
      </c>
      <c r="I164" s="5">
        <f t="shared" si="17"/>
        <v>0.29680662218135218</v>
      </c>
      <c r="J164" s="5">
        <f t="shared" si="18"/>
        <v>1.0008015789027849</v>
      </c>
      <c r="K164" s="5">
        <f t="shared" si="19"/>
        <v>-0.31873089561507806</v>
      </c>
      <c r="L164">
        <f t="shared" si="20"/>
        <v>0.29680662218135218</v>
      </c>
      <c r="M164">
        <f t="shared" si="21"/>
        <v>0.15540651782555298</v>
      </c>
      <c r="N164">
        <f>G164*$V$1+H164*$V$2+I164*$V$3+J164*$V$4+K164*$V$5</f>
        <v>9.2468214471346205E-2</v>
      </c>
      <c r="O164">
        <v>1073</v>
      </c>
      <c r="P164">
        <v>3417</v>
      </c>
    </row>
    <row r="165" spans="1:16">
      <c r="A165" s="1">
        <v>11426</v>
      </c>
      <c r="B165" s="5">
        <v>10289</v>
      </c>
      <c r="C165" s="5">
        <v>5.86</v>
      </c>
      <c r="D165" s="5">
        <v>5.89</v>
      </c>
      <c r="E165" s="5">
        <v>3.27</v>
      </c>
      <c r="F165" s="6">
        <v>1.1260880826098201E-5</v>
      </c>
      <c r="G165" s="5">
        <f t="shared" si="15"/>
        <v>-1.0000203100458658</v>
      </c>
      <c r="H165" s="5">
        <f t="shared" si="16"/>
        <v>-0.44382329505889129</v>
      </c>
      <c r="I165" s="5">
        <f t="shared" si="17"/>
        <v>-1.1095943860847799</v>
      </c>
      <c r="J165" s="5">
        <f t="shared" si="18"/>
        <v>1.1178299071118536</v>
      </c>
      <c r="K165" s="5">
        <f t="shared" si="19"/>
        <v>-0.68463882971656098</v>
      </c>
      <c r="L165">
        <f t="shared" si="20"/>
        <v>-0.68463882971656098</v>
      </c>
      <c r="M165">
        <f t="shared" si="21"/>
        <v>-0.4240493827588489</v>
      </c>
      <c r="N165">
        <f>G165*$V$1+H165*$V$2+I165*$V$3+J165*$V$4+K165*$V$5</f>
        <v>-0.49297414943149637</v>
      </c>
      <c r="O165">
        <v>499</v>
      </c>
      <c r="P165">
        <v>2399</v>
      </c>
    </row>
    <row r="166" spans="1:16">
      <c r="A166" s="1">
        <v>11427</v>
      </c>
      <c r="B166" s="5">
        <v>11018</v>
      </c>
      <c r="C166" s="5">
        <v>6.79</v>
      </c>
      <c r="D166" s="5">
        <v>8.27</v>
      </c>
      <c r="E166" s="5">
        <v>3.2</v>
      </c>
      <c r="F166" s="6">
        <v>1.34082407047371E-5</v>
      </c>
      <c r="G166" s="5">
        <f t="shared" si="15"/>
        <v>-0.93938748720358789</v>
      </c>
      <c r="H166" s="5">
        <f t="shared" si="16"/>
        <v>-0.19820148024029199</v>
      </c>
      <c r="I166" s="5">
        <f t="shared" si="17"/>
        <v>-0.4792300923609768</v>
      </c>
      <c r="J166" s="5">
        <f t="shared" si="18"/>
        <v>0.98129685753460716</v>
      </c>
      <c r="K166" s="5">
        <f t="shared" si="19"/>
        <v>-0.42014832821437825</v>
      </c>
      <c r="L166">
        <f t="shared" si="20"/>
        <v>-0.42014832821437825</v>
      </c>
      <c r="M166">
        <f t="shared" si="21"/>
        <v>-0.21113410609692554</v>
      </c>
      <c r="N166">
        <f>G166*$V$1+H166*$V$2+I166*$V$3+J166*$V$4+K166*$V$5</f>
        <v>-0.2853061675218016</v>
      </c>
      <c r="O166">
        <v>778</v>
      </c>
      <c r="P166">
        <v>3237</v>
      </c>
    </row>
    <row r="167" spans="1:16">
      <c r="A167" s="1">
        <v>11428</v>
      </c>
      <c r="B167" s="5">
        <v>9015</v>
      </c>
      <c r="C167" s="5">
        <v>6.53</v>
      </c>
      <c r="D167" s="5">
        <v>9.34</v>
      </c>
      <c r="E167" s="5">
        <v>3.41</v>
      </c>
      <c r="F167" s="6">
        <v>1.3568705138468601E-5</v>
      </c>
      <c r="G167" s="5">
        <f t="shared" si="15"/>
        <v>-1.1059821979759923</v>
      </c>
      <c r="H167" s="5">
        <f t="shared" si="16"/>
        <v>-0.26686994459817992</v>
      </c>
      <c r="I167" s="5">
        <f t="shared" si="17"/>
        <v>-0.19583101913220807</v>
      </c>
      <c r="J167" s="5">
        <f t="shared" si="18"/>
        <v>1.3908960062663469</v>
      </c>
      <c r="K167" s="5">
        <f t="shared" si="19"/>
        <v>-0.40038391006858998</v>
      </c>
      <c r="L167">
        <f t="shared" si="20"/>
        <v>-0.26686994459817992</v>
      </c>
      <c r="M167">
        <f t="shared" si="21"/>
        <v>-0.11563421310172468</v>
      </c>
      <c r="N167">
        <f>G167*$V$1+H167*$V$2+I167*$V$3+J167*$V$4+K167*$V$5</f>
        <v>-0.21124569700669199</v>
      </c>
      <c r="O167">
        <v>674</v>
      </c>
      <c r="P167">
        <v>3561</v>
      </c>
    </row>
    <row r="168" spans="1:16">
      <c r="A168" s="1">
        <v>11429</v>
      </c>
      <c r="B168" s="5">
        <v>13564</v>
      </c>
      <c r="C168" s="5">
        <v>6.26</v>
      </c>
      <c r="D168" s="5">
        <v>11.84</v>
      </c>
      <c r="E168" s="5">
        <v>3.73</v>
      </c>
      <c r="F168" s="6">
        <v>1.2013455069678001E-5</v>
      </c>
      <c r="G168" s="5">
        <f t="shared" si="15"/>
        <v>-0.72763005653631796</v>
      </c>
      <c r="H168" s="5">
        <f t="shared" si="16"/>
        <v>-0.33817950373906375</v>
      </c>
      <c r="I168" s="5">
        <f t="shared" si="17"/>
        <v>0.46631634822472795</v>
      </c>
      <c r="J168" s="5">
        <f t="shared" si="18"/>
        <v>2.0150470900480455</v>
      </c>
      <c r="K168" s="5">
        <f t="shared" si="19"/>
        <v>-0.59194419521113573</v>
      </c>
      <c r="L168">
        <f t="shared" si="20"/>
        <v>-0.33817950373906375</v>
      </c>
      <c r="M168">
        <f t="shared" si="21"/>
        <v>0.1647219365572512</v>
      </c>
      <c r="N168">
        <f>G168*$V$1+H168*$V$2+I168*$V$3+J168*$V$4+K168*$V$5</f>
        <v>8.2585204073357163E-2</v>
      </c>
      <c r="O168">
        <v>941</v>
      </c>
      <c r="P168">
        <v>3434</v>
      </c>
    </row>
    <row r="169" spans="1:16">
      <c r="A169" s="1">
        <v>11432</v>
      </c>
      <c r="B169" s="5">
        <v>27983</v>
      </c>
      <c r="C169" s="5">
        <v>9.83</v>
      </c>
      <c r="D169" s="5">
        <v>12.15</v>
      </c>
      <c r="E169" s="5">
        <v>3.35</v>
      </c>
      <c r="F169" s="6">
        <v>1.78871677458591E-5</v>
      </c>
      <c r="G169" s="5">
        <f t="shared" si="15"/>
        <v>0.47163561227411599</v>
      </c>
      <c r="H169" s="5">
        <f t="shared" si="16"/>
        <v>0.6046913337903983</v>
      </c>
      <c r="I169" s="5">
        <f t="shared" si="17"/>
        <v>0.5484226217769882</v>
      </c>
      <c r="J169" s="5">
        <f t="shared" si="18"/>
        <v>1.2738676780572784</v>
      </c>
      <c r="K169" s="5">
        <f t="shared" si="19"/>
        <v>0.13152150183242478</v>
      </c>
      <c r="L169">
        <f t="shared" si="20"/>
        <v>0.5484226217769882</v>
      </c>
      <c r="M169">
        <f t="shared" si="21"/>
        <v>0.60602774954624106</v>
      </c>
      <c r="N169">
        <f>G169*$V$1+H169*$V$2+I169*$V$3+J169*$V$4+K169*$V$5</f>
        <v>0.59006111527502325</v>
      </c>
      <c r="O169">
        <v>1804</v>
      </c>
      <c r="P169">
        <v>2907</v>
      </c>
    </row>
    <row r="170" spans="1:16">
      <c r="A170" s="1">
        <v>11433</v>
      </c>
      <c r="B170" s="5">
        <v>15260</v>
      </c>
      <c r="C170" s="5">
        <v>11.19</v>
      </c>
      <c r="D170" s="5">
        <v>13.45</v>
      </c>
      <c r="E170" s="5">
        <v>3.47</v>
      </c>
      <c r="F170" s="6">
        <v>1.94095611498224E-5</v>
      </c>
      <c r="G170" s="5">
        <f t="shared" si="15"/>
        <v>-0.58656933288679336</v>
      </c>
      <c r="H170" s="5">
        <f t="shared" si="16"/>
        <v>0.96388022427781228</v>
      </c>
      <c r="I170" s="5">
        <f t="shared" si="17"/>
        <v>0.89273925280259459</v>
      </c>
      <c r="J170" s="5">
        <f t="shared" si="18"/>
        <v>1.5079243344754156</v>
      </c>
      <c r="K170" s="5">
        <f t="shared" si="19"/>
        <v>0.31903482873368577</v>
      </c>
      <c r="L170">
        <f t="shared" si="20"/>
        <v>0.89273925280259459</v>
      </c>
      <c r="M170">
        <f t="shared" si="21"/>
        <v>0.61940186148054299</v>
      </c>
      <c r="N170">
        <f>G170*$V$1+H170*$V$2+I170*$V$3+J170*$V$4+K170*$V$5</f>
        <v>0.51258328532388564</v>
      </c>
      <c r="O170">
        <v>943</v>
      </c>
      <c r="P170">
        <v>2584</v>
      </c>
    </row>
    <row r="171" spans="1:16">
      <c r="A171" s="1">
        <v>11434</v>
      </c>
      <c r="B171" s="5">
        <v>29406</v>
      </c>
      <c r="C171" s="5">
        <v>6.1</v>
      </c>
      <c r="D171" s="5">
        <v>12.97</v>
      </c>
      <c r="E171" s="5">
        <v>3.07</v>
      </c>
      <c r="F171" s="6">
        <v>1.6075361293745099E-5</v>
      </c>
      <c r="G171" s="5">
        <f t="shared" si="15"/>
        <v>0.5899902170814707</v>
      </c>
      <c r="H171" s="5">
        <f t="shared" si="16"/>
        <v>-0.38043702026699483</v>
      </c>
      <c r="I171" s="5">
        <f t="shared" si="17"/>
        <v>0.76560695827006331</v>
      </c>
      <c r="J171" s="5">
        <f t="shared" si="18"/>
        <v>0.72773547974829134</v>
      </c>
      <c r="K171" s="5">
        <f t="shared" si="19"/>
        <v>-9.1638855176883957E-2</v>
      </c>
      <c r="L171">
        <f t="shared" si="20"/>
        <v>0.5899902170814707</v>
      </c>
      <c r="M171">
        <f t="shared" si="21"/>
        <v>0.32225135593118936</v>
      </c>
      <c r="N171">
        <f>G171*$V$1+H171*$V$2+I171*$V$3+J171*$V$4+K171*$V$5</f>
        <v>0.35186530923949888</v>
      </c>
      <c r="O171">
        <v>2078</v>
      </c>
      <c r="P171">
        <v>3158</v>
      </c>
    </row>
    <row r="172" spans="1:16">
      <c r="A172" s="1">
        <v>11435</v>
      </c>
      <c r="B172" s="5">
        <v>29110</v>
      </c>
      <c r="C172" s="5">
        <v>12.11</v>
      </c>
      <c r="D172" s="5">
        <v>13.1</v>
      </c>
      <c r="E172" s="5">
        <v>3.14</v>
      </c>
      <c r="F172" s="6">
        <v>1.5604032081889999E-5</v>
      </c>
      <c r="G172" s="5">
        <f t="shared" si="15"/>
        <v>0.56537112851999705</v>
      </c>
      <c r="H172" s="5">
        <f t="shared" si="16"/>
        <v>1.206860944313416</v>
      </c>
      <c r="I172" s="5">
        <f t="shared" si="17"/>
        <v>0.80003862137262372</v>
      </c>
      <c r="J172" s="5">
        <f t="shared" si="18"/>
        <v>0.86426852932553855</v>
      </c>
      <c r="K172" s="5">
        <f t="shared" si="19"/>
        <v>-0.14969251486209734</v>
      </c>
      <c r="L172">
        <f t="shared" si="20"/>
        <v>0.80003862137262372</v>
      </c>
      <c r="M172">
        <f t="shared" si="21"/>
        <v>0.65736934173389561</v>
      </c>
      <c r="N172">
        <f>G172*$V$1+H172*$V$2+I172*$V$3+J172*$V$4+K172*$V$5</f>
        <v>0.64970614184190489</v>
      </c>
      <c r="O172">
        <v>1615</v>
      </c>
      <c r="P172">
        <v>2724</v>
      </c>
    </row>
    <row r="173" spans="1:16">
      <c r="A173" s="1">
        <v>11436</v>
      </c>
      <c r="B173" s="5">
        <v>9644</v>
      </c>
      <c r="C173" s="5">
        <v>8.7799999999999994</v>
      </c>
      <c r="D173" s="5">
        <v>10.87</v>
      </c>
      <c r="E173" s="5">
        <v>3.6</v>
      </c>
      <c r="F173" s="6">
        <v>1.32904494830015E-5</v>
      </c>
      <c r="G173" s="5">
        <f t="shared" si="15"/>
        <v>-1.0536666347828607</v>
      </c>
      <c r="H173" s="5">
        <f t="shared" si="16"/>
        <v>0.32737638157585047</v>
      </c>
      <c r="I173" s="5">
        <f t="shared" si="17"/>
        <v>0.20940316969023662</v>
      </c>
      <c r="J173" s="5">
        <f t="shared" si="18"/>
        <v>1.7614857122617307</v>
      </c>
      <c r="K173" s="5">
        <f t="shared" si="19"/>
        <v>-0.4346566831572633</v>
      </c>
      <c r="L173">
        <f t="shared" si="20"/>
        <v>0.20940316969023662</v>
      </c>
      <c r="M173">
        <f t="shared" si="21"/>
        <v>0.16198838911753874</v>
      </c>
      <c r="N173">
        <f>G173*$V$1+H173*$V$2+I173*$V$3+J173*$V$4+K173*$V$5</f>
        <v>4.7608490955089136E-2</v>
      </c>
      <c r="O173">
        <v>519</v>
      </c>
      <c r="P173">
        <v>2585</v>
      </c>
    </row>
    <row r="174" spans="1:16">
      <c r="A174" s="1">
        <v>11691</v>
      </c>
      <c r="B174" s="5">
        <v>25091</v>
      </c>
      <c r="C174" s="5">
        <v>7.73</v>
      </c>
      <c r="D174" s="5">
        <v>10.86</v>
      </c>
      <c r="E174" s="5">
        <v>3.26</v>
      </c>
      <c r="F174" s="6">
        <v>2.16698810323531E-5</v>
      </c>
      <c r="G174" s="5">
        <f t="shared" si="15"/>
        <v>0.23110046322079916</v>
      </c>
      <c r="H174" s="5">
        <f t="shared" si="16"/>
        <v>5.0061429361303131E-2</v>
      </c>
      <c r="I174" s="5">
        <f t="shared" si="17"/>
        <v>0.20675458022080892</v>
      </c>
      <c r="J174" s="5">
        <f t="shared" si="18"/>
        <v>1.0983251857436749</v>
      </c>
      <c r="K174" s="5">
        <f t="shared" si="19"/>
        <v>0.59743862366014922</v>
      </c>
      <c r="L174">
        <f t="shared" si="20"/>
        <v>0.23110046322079916</v>
      </c>
      <c r="M174">
        <f t="shared" si="21"/>
        <v>0.43673605644134705</v>
      </c>
      <c r="N174">
        <f>G174*$V$1+H174*$V$2+I174*$V$3+J174*$V$4+K174*$V$5</f>
        <v>0.41237155444015722</v>
      </c>
      <c r="O174">
        <v>2328</v>
      </c>
      <c r="P174">
        <v>3470</v>
      </c>
    </row>
    <row r="175" spans="1:16">
      <c r="A175" s="1">
        <v>11692</v>
      </c>
      <c r="B175" s="5">
        <v>7728</v>
      </c>
      <c r="C175" s="5">
        <v>6.34</v>
      </c>
      <c r="D175" s="5">
        <v>10.83</v>
      </c>
      <c r="E175" s="5">
        <v>3.08</v>
      </c>
      <c r="F175" s="6">
        <v>2.2714882791204801E-5</v>
      </c>
      <c r="G175" s="5">
        <f t="shared" si="15"/>
        <v>-1.2130253296605078</v>
      </c>
      <c r="H175" s="5">
        <f t="shared" si="16"/>
        <v>-0.31705074547509821</v>
      </c>
      <c r="I175" s="5">
        <f t="shared" si="17"/>
        <v>0.19880881181252585</v>
      </c>
      <c r="J175" s="5">
        <f t="shared" si="18"/>
        <v>0.74724020111646994</v>
      </c>
      <c r="K175" s="5">
        <f t="shared" si="19"/>
        <v>0.72615158044899486</v>
      </c>
      <c r="L175">
        <f t="shared" si="20"/>
        <v>0.19880881181252585</v>
      </c>
      <c r="M175">
        <f t="shared" si="21"/>
        <v>2.8424903648476919E-2</v>
      </c>
      <c r="N175">
        <f>G175*$V$1+H175*$V$2+I175*$V$3+J175*$V$4+K175*$V$5</f>
        <v>-8.1324058325732806E-2</v>
      </c>
      <c r="O175">
        <v>604</v>
      </c>
      <c r="P175">
        <v>2877</v>
      </c>
    </row>
    <row r="176" spans="1:16">
      <c r="A176" s="1">
        <v>11693</v>
      </c>
      <c r="B176" s="5">
        <v>6209</v>
      </c>
      <c r="C176" s="5">
        <v>4.79</v>
      </c>
      <c r="D176" s="5">
        <v>9.0399999999999991</v>
      </c>
      <c r="E176" s="5">
        <v>2.67</v>
      </c>
      <c r="F176" s="6">
        <v>1.6826235466339099E-5</v>
      </c>
      <c r="G176" s="5">
        <f t="shared" si="15"/>
        <v>-1.3393645037310431</v>
      </c>
      <c r="H176" s="5">
        <f t="shared" si="16"/>
        <v>-0.72642043683943036</v>
      </c>
      <c r="I176" s="5">
        <f t="shared" si="17"/>
        <v>-0.27528870321504062</v>
      </c>
      <c r="J176" s="5">
        <f t="shared" si="18"/>
        <v>-5.2453374978831992E-2</v>
      </c>
      <c r="K176" s="5">
        <f t="shared" si="19"/>
        <v>8.4638143855719989E-4</v>
      </c>
      <c r="L176">
        <f t="shared" si="20"/>
        <v>-0.27528870321504062</v>
      </c>
      <c r="M176">
        <f t="shared" si="21"/>
        <v>-0.47853612746515772</v>
      </c>
      <c r="N176">
        <f>G176*$V$1+H176*$V$2+I176*$V$3+J176*$V$4+K176*$V$5</f>
        <v>-0.55294232346001504</v>
      </c>
      <c r="O176">
        <v>326</v>
      </c>
      <c r="P176">
        <v>2523</v>
      </c>
    </row>
    <row r="177" spans="1:16">
      <c r="A177" s="1">
        <v>11694</v>
      </c>
      <c r="B177" s="5">
        <v>9288</v>
      </c>
      <c r="C177" s="5">
        <v>3.73</v>
      </c>
      <c r="D177" s="5">
        <v>6.1</v>
      </c>
      <c r="E177" s="5">
        <v>2.52</v>
      </c>
      <c r="F177" s="6">
        <v>1.23493380754792E-5</v>
      </c>
      <c r="G177" s="5">
        <f t="shared" si="15"/>
        <v>-1.0832760791338223</v>
      </c>
      <c r="H177" s="5">
        <f t="shared" si="16"/>
        <v>-1.0063764838369738</v>
      </c>
      <c r="I177" s="5">
        <f t="shared" si="17"/>
        <v>-1.0539740072267973</v>
      </c>
      <c r="J177" s="5">
        <f t="shared" si="18"/>
        <v>-0.34502419550150315</v>
      </c>
      <c r="K177" s="5">
        <f t="shared" si="19"/>
        <v>-0.55057345641036726</v>
      </c>
      <c r="L177">
        <f t="shared" si="20"/>
        <v>-1.0063764838369738</v>
      </c>
      <c r="M177">
        <f t="shared" si="21"/>
        <v>-0.80784484442189286</v>
      </c>
      <c r="N177">
        <f>G177*$V$1+H177*$V$2+I177*$V$3+J177*$V$4+K177*$V$5</f>
        <v>-0.83792975652215229</v>
      </c>
      <c r="O177">
        <v>700</v>
      </c>
      <c r="P177">
        <v>3278</v>
      </c>
    </row>
    <row r="178" spans="1:16">
      <c r="A178" s="1">
        <v>11697</v>
      </c>
      <c r="B178" s="5">
        <v>1485</v>
      </c>
      <c r="C178" s="5">
        <v>0.59</v>
      </c>
      <c r="D178" s="5">
        <v>3.77</v>
      </c>
      <c r="E178" s="5">
        <v>2.59</v>
      </c>
      <c r="F178" s="6">
        <v>9.6543734311643203E-6</v>
      </c>
      <c r="G178" s="5">
        <f t="shared" si="15"/>
        <v>-1.7322718495567238</v>
      </c>
      <c r="H178" s="5">
        <f t="shared" si="16"/>
        <v>-1.8356802456976209</v>
      </c>
      <c r="I178" s="5">
        <f t="shared" si="17"/>
        <v>-1.6710953536034616</v>
      </c>
      <c r="J178" s="5">
        <f t="shared" si="18"/>
        <v>-0.20849114592425685</v>
      </c>
      <c r="K178" s="5">
        <f t="shared" si="19"/>
        <v>-0.88251248414208427</v>
      </c>
      <c r="L178">
        <f t="shared" si="20"/>
        <v>-1.6710953536034616</v>
      </c>
      <c r="M178">
        <f t="shared" si="21"/>
        <v>-1.2660102157848294</v>
      </c>
      <c r="N178">
        <f>G178*$V$1+H178*$V$2+I178*$V$3+J178*$V$4+K178*$V$5</f>
        <v>-1.3177412661539365</v>
      </c>
      <c r="O178">
        <v>108</v>
      </c>
      <c r="P178">
        <v>3051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A18" sqref="A18"/>
    </sheetView>
  </sheetViews>
  <sheetFormatPr defaultRowHeight="15"/>
  <cols>
    <col min="1" max="1" width="20.42578125" bestFit="1" customWidth="1"/>
    <col min="2" max="2" width="12.7109375" bestFit="1" customWidth="1"/>
    <col min="3" max="3" width="15.42578125" bestFit="1" customWidth="1"/>
    <col min="4" max="4" width="12" bestFit="1" customWidth="1"/>
    <col min="5" max="5" width="21.7109375" bestFit="1" customWidth="1"/>
    <col min="6" max="6" width="14.85546875" bestFit="1" customWidth="1"/>
    <col min="7" max="7" width="14" bestFit="1" customWidth="1"/>
    <col min="8" max="8" width="14.7109375" bestFit="1" customWidth="1"/>
    <col min="9" max="9" width="15.5703125" bestFit="1" customWidth="1"/>
  </cols>
  <sheetData>
    <row r="1" spans="1:9">
      <c r="A1" t="s">
        <v>106</v>
      </c>
    </row>
    <row r="2" spans="1:9" ht="15.75" thickBot="1"/>
    <row r="3" spans="1:9">
      <c r="A3" s="17" t="s">
        <v>107</v>
      </c>
      <c r="B3" s="17"/>
    </row>
    <row r="4" spans="1:9">
      <c r="A4" s="14" t="s">
        <v>108</v>
      </c>
      <c r="B4" s="14">
        <v>0.79488027024877372</v>
      </c>
    </row>
    <row r="5" spans="1:9">
      <c r="A5" s="14" t="s">
        <v>109</v>
      </c>
      <c r="B5" s="14">
        <v>0.6318346440307635</v>
      </c>
    </row>
    <row r="6" spans="1:9">
      <c r="A6" s="14" t="s">
        <v>110</v>
      </c>
      <c r="B6" s="14">
        <v>0.62973084199665363</v>
      </c>
    </row>
    <row r="7" spans="1:9">
      <c r="A7" s="14" t="s">
        <v>111</v>
      </c>
      <c r="B7" s="14">
        <v>483.61291086026927</v>
      </c>
    </row>
    <row r="8" spans="1:9" ht="15.75" thickBot="1">
      <c r="A8" s="15" t="s">
        <v>112</v>
      </c>
      <c r="B8" s="15">
        <v>177</v>
      </c>
    </row>
    <row r="10" spans="1:9" ht="15.75" thickBot="1">
      <c r="A10" t="s">
        <v>113</v>
      </c>
    </row>
    <row r="11" spans="1:9">
      <c r="A11" s="16"/>
      <c r="B11" s="16" t="s">
        <v>118</v>
      </c>
      <c r="C11" s="16" t="s">
        <v>119</v>
      </c>
      <c r="D11" s="16" t="s">
        <v>120</v>
      </c>
      <c r="E11" s="16" t="s">
        <v>121</v>
      </c>
      <c r="F11" s="16" t="s">
        <v>122</v>
      </c>
    </row>
    <row r="12" spans="1:9">
      <c r="A12" s="14" t="s">
        <v>114</v>
      </c>
      <c r="B12" s="14">
        <v>1</v>
      </c>
      <c r="C12" s="14">
        <v>70241590.58822456</v>
      </c>
      <c r="D12" s="14">
        <v>70241590.58822456</v>
      </c>
      <c r="E12" s="14">
        <v>300.32989501223693</v>
      </c>
      <c r="F12" s="14">
        <v>8.0693036368443052E-40</v>
      </c>
    </row>
    <row r="13" spans="1:9">
      <c r="A13" s="14" t="s">
        <v>115</v>
      </c>
      <c r="B13" s="14">
        <v>175</v>
      </c>
      <c r="C13" s="14">
        <v>40929253.321379982</v>
      </c>
      <c r="D13" s="14">
        <v>233881.44755074274</v>
      </c>
      <c r="E13" s="14"/>
      <c r="F13" s="14"/>
    </row>
    <row r="14" spans="1:9" ht="15.75" thickBot="1">
      <c r="A14" s="15" t="s">
        <v>116</v>
      </c>
      <c r="B14" s="15">
        <v>176</v>
      </c>
      <c r="C14" s="15">
        <v>111170843.90960455</v>
      </c>
      <c r="D14" s="15"/>
      <c r="E14" s="15"/>
      <c r="F14" s="15"/>
    </row>
    <row r="15" spans="1:9" ht="15.75" thickBot="1"/>
    <row r="16" spans="1:9">
      <c r="A16" s="16"/>
      <c r="B16" s="16" t="s">
        <v>123</v>
      </c>
      <c r="C16" s="16" t="s">
        <v>111</v>
      </c>
      <c r="D16" s="16" t="s">
        <v>124</v>
      </c>
      <c r="E16" s="16" t="s">
        <v>125</v>
      </c>
      <c r="F16" s="16" t="s">
        <v>126</v>
      </c>
      <c r="G16" s="16" t="s">
        <v>127</v>
      </c>
      <c r="H16" s="16" t="s">
        <v>128</v>
      </c>
      <c r="I16" s="16" t="s">
        <v>129</v>
      </c>
    </row>
    <row r="17" spans="1:9">
      <c r="A17" s="14" t="s">
        <v>117</v>
      </c>
      <c r="B17" s="14">
        <v>1113.9774011299439</v>
      </c>
      <c r="C17" s="14">
        <v>36.350572353900752</v>
      </c>
      <c r="D17" s="14">
        <v>30.645388201443378</v>
      </c>
      <c r="E17" s="14">
        <v>2.9857620751715059E-72</v>
      </c>
      <c r="F17" s="14">
        <v>1042.2354599874513</v>
      </c>
      <c r="G17" s="14">
        <v>1185.7193422724365</v>
      </c>
      <c r="H17" s="14">
        <v>1042.2354599874513</v>
      </c>
      <c r="I17" s="14">
        <v>1185.7193422724365</v>
      </c>
    </row>
    <row r="18" spans="1:9" ht="15.75" thickBot="1">
      <c r="A18" s="15" t="s">
        <v>100</v>
      </c>
      <c r="B18" s="15">
        <v>897.29037293783745</v>
      </c>
      <c r="C18" s="15">
        <v>51.776623574511262</v>
      </c>
      <c r="D18" s="15">
        <v>17.330028707773018</v>
      </c>
      <c r="E18" s="15">
        <v>8.0693036368443052E-40</v>
      </c>
      <c r="F18" s="15">
        <v>795.10338548477807</v>
      </c>
      <c r="G18" s="15">
        <v>999.47736039089682</v>
      </c>
      <c r="H18" s="15">
        <v>795.10338548477807</v>
      </c>
      <c r="I18" s="15">
        <v>999.47736039089682</v>
      </c>
    </row>
    <row r="22" spans="1:9">
      <c r="A22" t="s">
        <v>130</v>
      </c>
    </row>
    <row r="23" spans="1:9" ht="15.75" thickBot="1"/>
    <row r="24" spans="1:9">
      <c r="A24" s="16" t="s">
        <v>131</v>
      </c>
      <c r="B24" s="16" t="s">
        <v>132</v>
      </c>
      <c r="C24" s="16" t="s">
        <v>133</v>
      </c>
    </row>
    <row r="25" spans="1:9">
      <c r="A25" s="14">
        <v>1</v>
      </c>
      <c r="B25" s="14">
        <v>265.76118912145688</v>
      </c>
      <c r="C25" s="14">
        <v>99.23881087854312</v>
      </c>
    </row>
    <row r="26" spans="1:9">
      <c r="A26" s="14">
        <v>2</v>
      </c>
      <c r="B26" s="14">
        <v>1338.3116870266501</v>
      </c>
      <c r="C26" s="14">
        <v>-285.31168702665013</v>
      </c>
    </row>
    <row r="27" spans="1:9">
      <c r="A27" s="14">
        <v>3</v>
      </c>
      <c r="B27" s="14">
        <v>613.4720943820447</v>
      </c>
      <c r="C27" s="14">
        <v>-163.4720943820447</v>
      </c>
    </row>
    <row r="28" spans="1:9">
      <c r="A28" s="14">
        <v>4</v>
      </c>
      <c r="B28" s="14">
        <v>-101.44286887491567</v>
      </c>
      <c r="C28" s="14">
        <v>132.44286887491569</v>
      </c>
    </row>
    <row r="29" spans="1:9">
      <c r="A29" s="14">
        <v>5</v>
      </c>
      <c r="B29" s="14">
        <v>-26.820347452277101</v>
      </c>
      <c r="C29" s="14">
        <v>87.820347452277105</v>
      </c>
    </row>
    <row r="30" spans="1:9">
      <c r="A30" s="14">
        <v>6</v>
      </c>
      <c r="B30" s="14">
        <v>6.1047755533127859</v>
      </c>
      <c r="C30" s="14">
        <v>17.895224446687216</v>
      </c>
    </row>
    <row r="31" spans="1:9">
      <c r="A31" s="14">
        <v>7</v>
      </c>
      <c r="B31" s="14">
        <v>-100.44919141255919</v>
      </c>
      <c r="C31" s="14">
        <v>158.44919141255917</v>
      </c>
    </row>
    <row r="32" spans="1:9">
      <c r="A32" s="14">
        <v>8</v>
      </c>
      <c r="B32" s="14">
        <v>884.92092240608463</v>
      </c>
      <c r="C32" s="14">
        <v>-195.92092240608463</v>
      </c>
    </row>
    <row r="33" spans="1:3">
      <c r="A33" s="14">
        <v>9</v>
      </c>
      <c r="B33" s="14">
        <v>371.99860291291583</v>
      </c>
      <c r="C33" s="14">
        <v>-104.99860291291583</v>
      </c>
    </row>
    <row r="34" spans="1:3">
      <c r="A34" s="14">
        <v>10</v>
      </c>
      <c r="B34" s="14">
        <v>509.42177408487493</v>
      </c>
      <c r="C34" s="14">
        <v>11.578225915125074</v>
      </c>
    </row>
    <row r="35" spans="1:3">
      <c r="A35" s="14">
        <v>11</v>
      </c>
      <c r="B35" s="14">
        <v>254.4287755501561</v>
      </c>
      <c r="C35" s="14">
        <v>-92.428775550156104</v>
      </c>
    </row>
    <row r="36" spans="1:3">
      <c r="A36" s="14">
        <v>12</v>
      </c>
      <c r="B36" s="14">
        <v>428.78197134097246</v>
      </c>
      <c r="C36" s="14">
        <v>-167.78197134097246</v>
      </c>
    </row>
    <row r="37" spans="1:3">
      <c r="A37" s="14">
        <v>13</v>
      </c>
      <c r="B37" s="14">
        <v>197.78134718835162</v>
      </c>
      <c r="C37" s="14">
        <v>101.21865281164838</v>
      </c>
    </row>
    <row r="38" spans="1:3">
      <c r="A38" s="14">
        <v>14</v>
      </c>
      <c r="B38" s="14">
        <v>449.33664972737142</v>
      </c>
      <c r="C38" s="14">
        <v>236.66335027262858</v>
      </c>
    </row>
    <row r="39" spans="1:3">
      <c r="A39" s="14">
        <v>15</v>
      </c>
      <c r="B39" s="14">
        <v>-3.4657795215531877</v>
      </c>
      <c r="C39" s="14">
        <v>146.4657795215532</v>
      </c>
    </row>
    <row r="40" spans="1:3">
      <c r="A40" s="14">
        <v>16</v>
      </c>
      <c r="B40" s="14">
        <v>111.89058391569519</v>
      </c>
      <c r="C40" s="14">
        <v>92.109416084304812</v>
      </c>
    </row>
    <row r="41" spans="1:3">
      <c r="A41" s="14">
        <v>17</v>
      </c>
      <c r="B41" s="14">
        <v>471.30177448466304</v>
      </c>
      <c r="C41" s="14">
        <v>126.69822551533696</v>
      </c>
    </row>
    <row r="42" spans="1:3">
      <c r="A42" s="14">
        <v>18</v>
      </c>
      <c r="B42" s="14">
        <v>356.32485857835775</v>
      </c>
      <c r="C42" s="14">
        <v>204.67514142164225</v>
      </c>
    </row>
    <row r="43" spans="1:3">
      <c r="A43" s="14">
        <v>19</v>
      </c>
      <c r="B43" s="14">
        <v>107.91643722946665</v>
      </c>
      <c r="C43" s="14">
        <v>230.08356277053335</v>
      </c>
    </row>
    <row r="44" spans="1:3">
      <c r="A44" s="14">
        <v>20</v>
      </c>
      <c r="B44" s="14">
        <v>638.51399801814068</v>
      </c>
      <c r="C44" s="14">
        <v>-80.513998018140683</v>
      </c>
    </row>
    <row r="45" spans="1:3">
      <c r="A45" s="14">
        <v>21</v>
      </c>
      <c r="B45" s="14">
        <v>786.85491600255102</v>
      </c>
      <c r="C45" s="14">
        <v>-95.854916002551022</v>
      </c>
    </row>
    <row r="46" spans="1:3">
      <c r="A46" s="14">
        <v>22</v>
      </c>
      <c r="B46" s="14">
        <v>1265.9636503091047</v>
      </c>
      <c r="C46" s="14">
        <v>72.036349690895349</v>
      </c>
    </row>
    <row r="47" spans="1:3">
      <c r="A47" s="14">
        <v>23</v>
      </c>
      <c r="B47" s="14">
        <v>1176.5295382591403</v>
      </c>
      <c r="C47" s="14">
        <v>-537.52953825914028</v>
      </c>
    </row>
    <row r="48" spans="1:3">
      <c r="A48" s="14">
        <v>24</v>
      </c>
      <c r="B48" s="14">
        <v>1385.0121584760909</v>
      </c>
      <c r="C48" s="14">
        <v>-359.01215847609092</v>
      </c>
    </row>
    <row r="49" spans="1:3">
      <c r="A49" s="14">
        <v>25</v>
      </c>
      <c r="B49" s="14">
        <v>541.98871869651248</v>
      </c>
      <c r="C49" s="14">
        <v>-73.988718696512478</v>
      </c>
    </row>
    <row r="50" spans="1:3">
      <c r="A50" s="14">
        <v>26</v>
      </c>
      <c r="B50" s="14">
        <v>1631.2140481264889</v>
      </c>
      <c r="C50" s="14">
        <v>180.78595187351107</v>
      </c>
    </row>
    <row r="51" spans="1:3">
      <c r="A51" s="14">
        <v>27</v>
      </c>
      <c r="B51" s="14">
        <v>1212.5123349756873</v>
      </c>
      <c r="C51" s="14">
        <v>-712.51233497568728</v>
      </c>
    </row>
    <row r="52" spans="1:3">
      <c r="A52" s="14">
        <v>28</v>
      </c>
      <c r="B52" s="14">
        <v>1743.3872089537529</v>
      </c>
      <c r="C52" s="14">
        <v>-431.38720895375286</v>
      </c>
    </row>
    <row r="53" spans="1:3">
      <c r="A53" s="14">
        <v>29</v>
      </c>
      <c r="B53" s="14">
        <v>1856.1066374734278</v>
      </c>
      <c r="C53" s="14">
        <v>-345.10663747342778</v>
      </c>
    </row>
    <row r="54" spans="1:3">
      <c r="A54" s="14">
        <v>30</v>
      </c>
      <c r="B54" s="14">
        <v>1545.6902863646076</v>
      </c>
      <c r="C54" s="14">
        <v>-201.69028636460757</v>
      </c>
    </row>
    <row r="55" spans="1:3">
      <c r="A55" s="14">
        <v>31</v>
      </c>
      <c r="B55" s="14">
        <v>1370.84920971214</v>
      </c>
      <c r="C55" s="14">
        <v>-663.84920971214001</v>
      </c>
    </row>
    <row r="56" spans="1:3">
      <c r="A56" s="14">
        <v>32</v>
      </c>
      <c r="B56" s="14">
        <v>1556.0483004030007</v>
      </c>
      <c r="C56" s="14">
        <v>-606.04830040300067</v>
      </c>
    </row>
    <row r="57" spans="1:3">
      <c r="A57" s="14">
        <v>33</v>
      </c>
      <c r="B57" s="14">
        <v>405.07843324082785</v>
      </c>
      <c r="C57" s="14">
        <v>10.921566759172151</v>
      </c>
    </row>
    <row r="58" spans="1:3">
      <c r="A58" s="14">
        <v>34</v>
      </c>
      <c r="B58" s="14">
        <v>1010.231925352488</v>
      </c>
      <c r="C58" s="14">
        <v>-471.23192535248802</v>
      </c>
    </row>
    <row r="59" spans="1:3">
      <c r="A59" s="14">
        <v>35</v>
      </c>
      <c r="B59" s="14">
        <v>347.98100014273035</v>
      </c>
      <c r="C59" s="14">
        <v>-97.981000142730352</v>
      </c>
    </row>
    <row r="60" spans="1:3">
      <c r="A60" s="14">
        <v>36</v>
      </c>
      <c r="B60" s="14">
        <v>1227.5888817219497</v>
      </c>
      <c r="C60" s="14">
        <v>-711.58888172194975</v>
      </c>
    </row>
    <row r="61" spans="1:3">
      <c r="A61" s="14">
        <v>37</v>
      </c>
      <c r="B61" s="14">
        <v>1299.9053856463486</v>
      </c>
      <c r="C61" s="14">
        <v>-188.90538564634858</v>
      </c>
    </row>
    <row r="62" spans="1:3">
      <c r="A62" s="14">
        <v>38</v>
      </c>
      <c r="B62" s="14">
        <v>826.7624433601386</v>
      </c>
      <c r="C62" s="14">
        <v>-591.7624433601386</v>
      </c>
    </row>
    <row r="63" spans="1:3">
      <c r="A63" s="14">
        <v>39</v>
      </c>
      <c r="B63" s="14">
        <v>198.9478295432377</v>
      </c>
      <c r="C63" s="14">
        <v>131.0521704567623</v>
      </c>
    </row>
    <row r="64" spans="1:3">
      <c r="A64" s="14">
        <v>40</v>
      </c>
      <c r="B64" s="14">
        <v>24.748090192911395</v>
      </c>
      <c r="C64" s="14">
        <v>29.251909807088605</v>
      </c>
    </row>
    <row r="65" spans="1:3">
      <c r="A65" s="14">
        <v>41</v>
      </c>
      <c r="B65" s="14">
        <v>77.38997804539521</v>
      </c>
      <c r="C65" s="14">
        <v>347.6100219546048</v>
      </c>
    </row>
    <row r="66" spans="1:3">
      <c r="A66" s="14">
        <v>42</v>
      </c>
      <c r="B66" s="14">
        <v>766.57102200536053</v>
      </c>
      <c r="C66" s="14">
        <v>-135.57102200536053</v>
      </c>
    </row>
    <row r="67" spans="1:3">
      <c r="A67" s="14">
        <v>43</v>
      </c>
      <c r="B67" s="14">
        <v>-43.319967672182685</v>
      </c>
      <c r="C67" s="14">
        <v>95.319967672182685</v>
      </c>
    </row>
    <row r="68" spans="1:3">
      <c r="A68" s="14">
        <v>44</v>
      </c>
      <c r="B68" s="14">
        <v>-249.95658739685882</v>
      </c>
      <c r="C68" s="14">
        <v>320.95658739685882</v>
      </c>
    </row>
    <row r="69" spans="1:3">
      <c r="A69" s="14">
        <v>45</v>
      </c>
      <c r="B69" s="14">
        <v>826.4525196696934</v>
      </c>
      <c r="C69" s="14">
        <v>349.5474803303066</v>
      </c>
    </row>
    <row r="70" spans="1:3">
      <c r="A70" s="14">
        <v>46</v>
      </c>
      <c r="B70" s="14">
        <v>800.40355582887992</v>
      </c>
      <c r="C70" s="14">
        <v>-167.40355582887992</v>
      </c>
    </row>
    <row r="71" spans="1:3">
      <c r="A71" s="14">
        <v>47</v>
      </c>
      <c r="B71" s="14">
        <v>968.79062318365322</v>
      </c>
      <c r="C71" s="14">
        <v>-98.790623183653224</v>
      </c>
    </row>
    <row r="72" spans="1:3">
      <c r="A72" s="14">
        <v>48</v>
      </c>
      <c r="B72" s="14">
        <v>910.50368877917413</v>
      </c>
      <c r="C72" s="14">
        <v>469.49631122082587</v>
      </c>
    </row>
    <row r="73" spans="1:3">
      <c r="A73" s="14">
        <v>49</v>
      </c>
      <c r="B73" s="14">
        <v>740.3922202483858</v>
      </c>
      <c r="C73" s="14">
        <v>487.6077797516142</v>
      </c>
    </row>
    <row r="74" spans="1:3">
      <c r="A74" s="14">
        <v>50</v>
      </c>
      <c r="B74" s="14">
        <v>682.60633801019071</v>
      </c>
      <c r="C74" s="14">
        <v>765.39366198980929</v>
      </c>
    </row>
    <row r="75" spans="1:3">
      <c r="A75" s="14">
        <v>51</v>
      </c>
      <c r="B75" s="14">
        <v>348.32796935011339</v>
      </c>
      <c r="C75" s="14">
        <v>29.672030649886608</v>
      </c>
    </row>
    <row r="76" spans="1:3">
      <c r="A76" s="14">
        <v>52</v>
      </c>
      <c r="B76" s="14">
        <v>408.6620531116543</v>
      </c>
      <c r="C76" s="14">
        <v>222.3379468883457</v>
      </c>
    </row>
    <row r="77" spans="1:3">
      <c r="A77" s="14">
        <v>53</v>
      </c>
      <c r="B77" s="14">
        <v>438.47619134792666</v>
      </c>
      <c r="C77" s="14">
        <v>399.52380865207334</v>
      </c>
    </row>
    <row r="78" spans="1:3">
      <c r="A78" s="14">
        <v>54</v>
      </c>
      <c r="B78" s="14">
        <v>690.54046832462905</v>
      </c>
      <c r="C78" s="14">
        <v>27.459531675370954</v>
      </c>
    </row>
    <row r="79" spans="1:3">
      <c r="A79" s="14">
        <v>55</v>
      </c>
      <c r="B79" s="14">
        <v>687.2611073438452</v>
      </c>
      <c r="C79" s="14">
        <v>806.7388926561548</v>
      </c>
    </row>
    <row r="80" spans="1:3">
      <c r="A80" s="14">
        <v>56</v>
      </c>
      <c r="B80" s="14">
        <v>1033.9852032539973</v>
      </c>
      <c r="C80" s="14">
        <v>1605.0147967460027</v>
      </c>
    </row>
    <row r="81" spans="1:3">
      <c r="A81" s="14">
        <v>57</v>
      </c>
      <c r="B81" s="14">
        <v>1714.7082577977324</v>
      </c>
      <c r="C81" s="14">
        <v>-111.70825779773236</v>
      </c>
    </row>
    <row r="82" spans="1:3">
      <c r="A82" s="14">
        <v>58</v>
      </c>
      <c r="B82" s="14">
        <v>2113.3564233972866</v>
      </c>
      <c r="C82" s="14">
        <v>279.64357660271344</v>
      </c>
    </row>
    <row r="83" spans="1:3">
      <c r="A83" s="14">
        <v>59</v>
      </c>
      <c r="B83" s="14">
        <v>2142.0756882620385</v>
      </c>
      <c r="C83" s="14">
        <v>210.92431173796149</v>
      </c>
    </row>
    <row r="84" spans="1:3">
      <c r="A84" s="14">
        <v>60</v>
      </c>
      <c r="B84" s="14">
        <v>2012.5291481219492</v>
      </c>
      <c r="C84" s="14">
        <v>-886.52914812194922</v>
      </c>
    </row>
    <row r="85" spans="1:3">
      <c r="A85" s="14">
        <v>61</v>
      </c>
      <c r="B85" s="14">
        <v>1834.6212755812357</v>
      </c>
      <c r="C85" s="14">
        <v>-568.62127558123575</v>
      </c>
    </row>
    <row r="86" spans="1:3">
      <c r="A86" s="14">
        <v>62</v>
      </c>
      <c r="B86" s="14">
        <v>2301.3296240669301</v>
      </c>
      <c r="C86" s="14">
        <v>175.67037593306986</v>
      </c>
    </row>
    <row r="87" spans="1:3">
      <c r="A87" s="14">
        <v>63</v>
      </c>
      <c r="B87" s="14">
        <v>2039.7599639929467</v>
      </c>
      <c r="C87" s="14">
        <v>42.240036007053277</v>
      </c>
    </row>
    <row r="88" spans="1:3">
      <c r="A88" s="14">
        <v>64</v>
      </c>
      <c r="B88" s="14">
        <v>2081.8031150183033</v>
      </c>
      <c r="C88" s="14">
        <v>-47.803115018303288</v>
      </c>
    </row>
    <row r="89" spans="1:3">
      <c r="A89" s="14">
        <v>65</v>
      </c>
      <c r="B89" s="14">
        <v>1851.4676607674035</v>
      </c>
      <c r="C89" s="14">
        <v>-368.46766076740346</v>
      </c>
    </row>
    <row r="90" spans="1:3">
      <c r="A90" s="14">
        <v>66</v>
      </c>
      <c r="B90" s="14">
        <v>1919.7161105654347</v>
      </c>
      <c r="C90" s="14">
        <v>-284.71611056543475</v>
      </c>
    </row>
    <row r="91" spans="1:3">
      <c r="A91" s="14">
        <v>67</v>
      </c>
      <c r="B91" s="14">
        <v>1128.1101868565177</v>
      </c>
      <c r="C91" s="14">
        <v>738.88981314348234</v>
      </c>
    </row>
    <row r="92" spans="1:3">
      <c r="A92" s="14">
        <v>68</v>
      </c>
      <c r="B92" s="14">
        <v>1655.8878327789669</v>
      </c>
      <c r="C92" s="14">
        <v>607.11216722103313</v>
      </c>
    </row>
    <row r="93" spans="1:3">
      <c r="A93" s="14">
        <v>69</v>
      </c>
      <c r="B93" s="14">
        <v>1179.6679362635041</v>
      </c>
      <c r="C93" s="14">
        <v>829.33206373649591</v>
      </c>
    </row>
    <row r="94" spans="1:3">
      <c r="A94" s="14">
        <v>70</v>
      </c>
      <c r="B94" s="14">
        <v>78.119567532346267</v>
      </c>
      <c r="C94" s="14">
        <v>39.880432467653733</v>
      </c>
    </row>
    <row r="95" spans="1:3">
      <c r="A95" s="14">
        <v>71</v>
      </c>
      <c r="B95" s="14">
        <v>762.14181824578748</v>
      </c>
      <c r="C95" s="14">
        <v>715.85818175421252</v>
      </c>
    </row>
    <row r="96" spans="1:3">
      <c r="A96" s="14">
        <v>72</v>
      </c>
      <c r="B96" s="14">
        <v>1689.4239731581986</v>
      </c>
      <c r="C96" s="14">
        <v>695.57602684180142</v>
      </c>
    </row>
    <row r="97" spans="1:3">
      <c r="A97" s="14">
        <v>73</v>
      </c>
      <c r="B97" s="14">
        <v>2020.6369210212695</v>
      </c>
      <c r="C97" s="14">
        <v>1352.3630789787305</v>
      </c>
    </row>
    <row r="98" spans="1:3">
      <c r="A98" s="14">
        <v>74</v>
      </c>
      <c r="B98" s="14">
        <v>2088.2197366675241</v>
      </c>
      <c r="C98" s="14">
        <v>650.7802633324759</v>
      </c>
    </row>
    <row r="99" spans="1:3">
      <c r="A99" s="14">
        <v>75</v>
      </c>
      <c r="B99" s="14">
        <v>1565.6032449091315</v>
      </c>
      <c r="C99" s="14">
        <v>1422.3967550908685</v>
      </c>
    </row>
    <row r="100" spans="1:3">
      <c r="A100" s="14">
        <v>76</v>
      </c>
      <c r="B100" s="14">
        <v>860.15704560239169</v>
      </c>
      <c r="C100" s="14">
        <v>-410.15704560239169</v>
      </c>
    </row>
    <row r="101" spans="1:3">
      <c r="A101" s="14">
        <v>77</v>
      </c>
      <c r="B101" s="14">
        <v>473.84487502264886</v>
      </c>
      <c r="C101" s="14">
        <v>317.15512497735114</v>
      </c>
    </row>
    <row r="102" spans="1:3">
      <c r="A102" s="14">
        <v>78</v>
      </c>
      <c r="B102" s="14">
        <v>2062.5396019032992</v>
      </c>
      <c r="C102" s="14">
        <v>-118.53960190329917</v>
      </c>
    </row>
    <row r="103" spans="1:3">
      <c r="A103" s="14">
        <v>79</v>
      </c>
      <c r="B103" s="14">
        <v>1454.4397294985902</v>
      </c>
      <c r="C103" s="14">
        <v>463.56027050140983</v>
      </c>
    </row>
    <row r="104" spans="1:3">
      <c r="A104" s="14">
        <v>80</v>
      </c>
      <c r="B104" s="14">
        <v>1698.379255566414</v>
      </c>
      <c r="C104" s="14">
        <v>-1375.379255566414</v>
      </c>
    </row>
    <row r="105" spans="1:3">
      <c r="A105" s="14">
        <v>81</v>
      </c>
      <c r="B105" s="14">
        <v>1024.7363328399642</v>
      </c>
      <c r="C105" s="14">
        <v>670.26366716003577</v>
      </c>
    </row>
    <row r="106" spans="1:3">
      <c r="A106" s="14">
        <v>82</v>
      </c>
      <c r="B106" s="14">
        <v>266.0042062285284</v>
      </c>
      <c r="C106" s="14">
        <v>317.9957937714716</v>
      </c>
    </row>
    <row r="107" spans="1:3">
      <c r="A107" s="14">
        <v>83</v>
      </c>
      <c r="B107" s="14">
        <v>805.30994660349461</v>
      </c>
      <c r="C107" s="14">
        <v>-179.30994660349461</v>
      </c>
    </row>
    <row r="108" spans="1:3">
      <c r="A108" s="14">
        <v>84</v>
      </c>
      <c r="B108" s="14">
        <v>1026.9221219764515</v>
      </c>
      <c r="C108" s="14">
        <v>-417.92212197645154</v>
      </c>
    </row>
    <row r="109" spans="1:3">
      <c r="A109" s="14">
        <v>85</v>
      </c>
      <c r="B109" s="14">
        <v>1050.474742379459</v>
      </c>
      <c r="C109" s="14">
        <v>-476.47474237945903</v>
      </c>
    </row>
    <row r="110" spans="1:3">
      <c r="A110" s="14">
        <v>86</v>
      </c>
      <c r="B110" s="14">
        <v>1123.103303018732</v>
      </c>
      <c r="C110" s="14">
        <v>-631.10330301873205</v>
      </c>
    </row>
    <row r="111" spans="1:3">
      <c r="A111" s="14">
        <v>87</v>
      </c>
      <c r="B111" s="14">
        <v>1029.6223267518255</v>
      </c>
      <c r="C111" s="14">
        <v>-541.62232675182554</v>
      </c>
    </row>
    <row r="112" spans="1:3">
      <c r="A112" s="14">
        <v>88</v>
      </c>
      <c r="B112" s="14">
        <v>1048.1065316793629</v>
      </c>
      <c r="C112" s="14">
        <v>-407.10653167936289</v>
      </c>
    </row>
    <row r="113" spans="1:3">
      <c r="A113" s="14">
        <v>89</v>
      </c>
      <c r="B113" s="14">
        <v>276.87167262822533</v>
      </c>
      <c r="C113" s="14">
        <v>-228.87167262822533</v>
      </c>
    </row>
    <row r="114" spans="1:3">
      <c r="A114" s="14">
        <v>90</v>
      </c>
      <c r="B114" s="14">
        <v>871.41089813072585</v>
      </c>
      <c r="C114" s="14">
        <v>-175.41089813072585</v>
      </c>
    </row>
    <row r="115" spans="1:3">
      <c r="A115" s="14">
        <v>91</v>
      </c>
      <c r="B115" s="14">
        <v>1722.2556528772852</v>
      </c>
      <c r="C115" s="14">
        <v>347.74434712271477</v>
      </c>
    </row>
    <row r="116" spans="1:3">
      <c r="A116" s="14">
        <v>92</v>
      </c>
      <c r="B116" s="14">
        <v>1660.0168702308108</v>
      </c>
      <c r="C116" s="14">
        <v>367.98312976918919</v>
      </c>
    </row>
    <row r="117" spans="1:3">
      <c r="A117" s="14">
        <v>93</v>
      </c>
      <c r="B117" s="14">
        <v>1177.1892488742753</v>
      </c>
      <c r="C117" s="14">
        <v>-454.18924887427534</v>
      </c>
    </row>
    <row r="118" spans="1:3">
      <c r="A118" s="14">
        <v>94</v>
      </c>
      <c r="B118" s="14">
        <v>1705.3894223850632</v>
      </c>
      <c r="C118" s="14">
        <v>-103.3894223850632</v>
      </c>
    </row>
    <row r="119" spans="1:3">
      <c r="A119" s="14">
        <v>95</v>
      </c>
      <c r="B119" s="14">
        <v>2017.8621884743675</v>
      </c>
      <c r="C119" s="14">
        <v>58.137811525632515</v>
      </c>
    </row>
    <row r="120" spans="1:3">
      <c r="A120" s="14">
        <v>96</v>
      </c>
      <c r="B120" s="14">
        <v>2050.4050968826268</v>
      </c>
      <c r="C120" s="14">
        <v>328.59490311737318</v>
      </c>
    </row>
    <row r="121" spans="1:3">
      <c r="A121" s="14">
        <v>97</v>
      </c>
      <c r="B121" s="14">
        <v>1121.4554149196247</v>
      </c>
      <c r="C121" s="14">
        <v>6.5445850803753274</v>
      </c>
    </row>
    <row r="122" spans="1:3">
      <c r="A122" s="14">
        <v>98</v>
      </c>
      <c r="B122" s="14">
        <v>1532.6143151450688</v>
      </c>
      <c r="C122" s="14">
        <v>148.38568485493124</v>
      </c>
    </row>
    <row r="123" spans="1:3">
      <c r="A123" s="14">
        <v>99</v>
      </c>
      <c r="B123" s="14">
        <v>1439.5553406555453</v>
      </c>
      <c r="C123" s="14">
        <v>633.44465934445475</v>
      </c>
    </row>
    <row r="124" spans="1:3">
      <c r="A124" s="14">
        <v>100</v>
      </c>
      <c r="B124" s="14">
        <v>1990.7770730853881</v>
      </c>
      <c r="C124" s="14">
        <v>-120.77707308538811</v>
      </c>
    </row>
    <row r="125" spans="1:3">
      <c r="A125" s="14">
        <v>101</v>
      </c>
      <c r="B125" s="14">
        <v>1647.8582138546308</v>
      </c>
      <c r="C125" s="14">
        <v>-256.85821385463078</v>
      </c>
    </row>
    <row r="126" spans="1:3">
      <c r="A126" s="14">
        <v>102</v>
      </c>
      <c r="B126" s="14">
        <v>1876.6501330318097</v>
      </c>
      <c r="C126" s="14">
        <v>-341.65013303180967</v>
      </c>
    </row>
    <row r="127" spans="1:3">
      <c r="A127" s="14">
        <v>103</v>
      </c>
      <c r="B127" s="14">
        <v>1031.4576890853075</v>
      </c>
      <c r="C127" s="14">
        <v>-410.45768908530749</v>
      </c>
    </row>
    <row r="128" spans="1:3">
      <c r="A128" s="14">
        <v>104</v>
      </c>
      <c r="B128" s="14">
        <v>1365.9874537180208</v>
      </c>
      <c r="C128" s="14">
        <v>-632.98745371802079</v>
      </c>
    </row>
    <row r="129" spans="1:3">
      <c r="A129" s="14">
        <v>105</v>
      </c>
      <c r="B129" s="14">
        <v>725.38940434289498</v>
      </c>
      <c r="C129" s="14">
        <v>-111.38940434289498</v>
      </c>
    </row>
    <row r="130" spans="1:3">
      <c r="A130" s="14">
        <v>106</v>
      </c>
      <c r="B130" s="14">
        <v>1463.4392011045493</v>
      </c>
      <c r="C130" s="14">
        <v>257.56079889545072</v>
      </c>
    </row>
    <row r="131" spans="1:3">
      <c r="A131" s="14">
        <v>107</v>
      </c>
      <c r="B131" s="14">
        <v>1637.8933740712175</v>
      </c>
      <c r="C131" s="14">
        <v>1409.1066259287825</v>
      </c>
    </row>
    <row r="132" spans="1:3">
      <c r="A132" s="14">
        <v>108</v>
      </c>
      <c r="B132" s="14">
        <v>2188.7258863776515</v>
      </c>
      <c r="C132" s="14">
        <v>-649.72588637765148</v>
      </c>
    </row>
    <row r="133" spans="1:3">
      <c r="A133" s="14">
        <v>109</v>
      </c>
      <c r="B133" s="14">
        <v>1877.5491832894816</v>
      </c>
      <c r="C133" s="14">
        <v>-573.54918328948156</v>
      </c>
    </row>
    <row r="134" spans="1:3">
      <c r="A134" s="14">
        <v>110</v>
      </c>
      <c r="B134" s="14">
        <v>781.84674165305341</v>
      </c>
      <c r="C134" s="14">
        <v>-339.84674165305341</v>
      </c>
    </row>
    <row r="135" spans="1:3">
      <c r="A135" s="14">
        <v>111</v>
      </c>
      <c r="B135" s="14">
        <v>1655.3257920504623</v>
      </c>
      <c r="C135" s="14">
        <v>51.674207949537731</v>
      </c>
    </row>
    <row r="136" spans="1:3">
      <c r="A136" s="14">
        <v>112</v>
      </c>
      <c r="B136" s="14">
        <v>1369.3730837049363</v>
      </c>
      <c r="C136" s="14">
        <v>-200.37308370493633</v>
      </c>
    </row>
    <row r="137" spans="1:3">
      <c r="A137" s="14">
        <v>113</v>
      </c>
      <c r="B137" s="14">
        <v>1564.7784682569898</v>
      </c>
      <c r="C137" s="14">
        <v>-423.77846825698975</v>
      </c>
    </row>
    <row r="138" spans="1:3">
      <c r="A138" s="14">
        <v>114</v>
      </c>
      <c r="B138" s="14">
        <v>2179.845372053072</v>
      </c>
      <c r="C138" s="14">
        <v>72.154627946928031</v>
      </c>
    </row>
    <row r="139" spans="1:3">
      <c r="A139" s="14">
        <v>115</v>
      </c>
      <c r="B139" s="14">
        <v>991.13648747346997</v>
      </c>
      <c r="C139" s="14">
        <v>-322.13648747346997</v>
      </c>
    </row>
    <row r="140" spans="1:3">
      <c r="A140" s="14">
        <v>116</v>
      </c>
      <c r="B140" s="14">
        <v>1470.270353926825</v>
      </c>
      <c r="C140" s="14">
        <v>297.72964607317499</v>
      </c>
    </row>
    <row r="141" spans="1:3">
      <c r="A141" s="14">
        <v>117</v>
      </c>
      <c r="B141" s="14">
        <v>1696.8406500181482</v>
      </c>
      <c r="C141" s="14">
        <v>657.15934998185185</v>
      </c>
    </row>
    <row r="142" spans="1:3">
      <c r="A142" s="14">
        <v>118</v>
      </c>
      <c r="B142" s="14">
        <v>605.68727140553278</v>
      </c>
      <c r="C142" s="14">
        <v>-182.68727140553278</v>
      </c>
    </row>
    <row r="143" spans="1:3">
      <c r="A143" s="14">
        <v>119</v>
      </c>
      <c r="B143" s="14">
        <v>1385.5150993388277</v>
      </c>
      <c r="C143" s="14">
        <v>-857.51509933882767</v>
      </c>
    </row>
    <row r="144" spans="1:3">
      <c r="A144" s="14">
        <v>120</v>
      </c>
      <c r="B144" s="14">
        <v>1868.5153960011669</v>
      </c>
      <c r="C144" s="14">
        <v>-612.51539600116689</v>
      </c>
    </row>
    <row r="145" spans="1:3">
      <c r="A145" s="14">
        <v>121</v>
      </c>
      <c r="B145" s="14">
        <v>1530.9468176493399</v>
      </c>
      <c r="C145" s="14">
        <v>708.05318235066011</v>
      </c>
    </row>
    <row r="146" spans="1:3">
      <c r="A146" s="14">
        <v>122</v>
      </c>
      <c r="B146" s="14">
        <v>1488.4295851692925</v>
      </c>
      <c r="C146" s="14">
        <v>549.57041483070748</v>
      </c>
    </row>
    <row r="147" spans="1:3">
      <c r="A147" s="14">
        <v>123</v>
      </c>
      <c r="B147" s="14">
        <v>2003.3270250394642</v>
      </c>
      <c r="C147" s="14">
        <v>698.67297496053584</v>
      </c>
    </row>
    <row r="148" spans="1:3">
      <c r="A148" s="14">
        <v>124</v>
      </c>
      <c r="B148" s="14">
        <v>1793.5257325592208</v>
      </c>
      <c r="C148" s="14">
        <v>-824.52573255922084</v>
      </c>
    </row>
    <row r="149" spans="1:3">
      <c r="A149" s="14">
        <v>125</v>
      </c>
      <c r="B149" s="14">
        <v>1005.8881982445212</v>
      </c>
      <c r="C149" s="14">
        <v>-224.88819824452116</v>
      </c>
    </row>
    <row r="150" spans="1:3">
      <c r="A150" s="14">
        <v>126</v>
      </c>
      <c r="B150" s="14">
        <v>874.24461673545045</v>
      </c>
      <c r="C150" s="14">
        <v>-357.24461673545045</v>
      </c>
    </row>
    <row r="151" spans="1:3">
      <c r="A151" s="14">
        <v>127</v>
      </c>
      <c r="B151" s="14">
        <v>1665.6708738631503</v>
      </c>
      <c r="C151" s="14">
        <v>-480.67087386315029</v>
      </c>
    </row>
    <row r="152" spans="1:3">
      <c r="A152" s="14">
        <v>128</v>
      </c>
      <c r="B152" s="14">
        <v>2138.4869188254602</v>
      </c>
      <c r="C152" s="14">
        <v>-863.48691882546018</v>
      </c>
    </row>
    <row r="153" spans="1:3">
      <c r="A153" s="14">
        <v>129</v>
      </c>
      <c r="B153" s="14">
        <v>985.90410837109357</v>
      </c>
      <c r="C153" s="14">
        <v>-433.90410837109357</v>
      </c>
    </row>
    <row r="154" spans="1:3">
      <c r="A154" s="14">
        <v>130</v>
      </c>
      <c r="B154" s="14">
        <v>631.50463496461202</v>
      </c>
      <c r="C154" s="14">
        <v>179.49536503538798</v>
      </c>
    </row>
    <row r="155" spans="1:3">
      <c r="A155" s="14">
        <v>131</v>
      </c>
      <c r="B155" s="14">
        <v>1052.3070151169832</v>
      </c>
      <c r="C155" s="14">
        <v>-486.30701511698317</v>
      </c>
    </row>
    <row r="156" spans="1:3">
      <c r="A156" s="14">
        <v>132</v>
      </c>
      <c r="B156" s="14">
        <v>182.02546695975155</v>
      </c>
      <c r="C156" s="14">
        <v>133.97453304024845</v>
      </c>
    </row>
    <row r="157" spans="1:3">
      <c r="A157" s="14">
        <v>133</v>
      </c>
      <c r="B157" s="14">
        <v>586.33185236933093</v>
      </c>
      <c r="C157" s="14">
        <v>-134.33185236933093</v>
      </c>
    </row>
    <row r="158" spans="1:3">
      <c r="A158" s="14">
        <v>134</v>
      </c>
      <c r="B158" s="14">
        <v>257.2980563670539</v>
      </c>
      <c r="C158" s="14">
        <v>54.701943632946097</v>
      </c>
    </row>
    <row r="159" spans="1:3">
      <c r="A159" s="14">
        <v>135</v>
      </c>
      <c r="B159" s="14">
        <v>132.93945015911325</v>
      </c>
      <c r="C159" s="14">
        <v>-34.93945015911325</v>
      </c>
    </row>
    <row r="160" spans="1:3">
      <c r="A160" s="14">
        <v>136</v>
      </c>
      <c r="B160" s="14">
        <v>836.62808998224386</v>
      </c>
      <c r="C160" s="14">
        <v>-373.62808998224386</v>
      </c>
    </row>
    <row r="161" spans="1:3">
      <c r="A161" s="14">
        <v>137</v>
      </c>
      <c r="B161" s="14">
        <v>1034.6541884924795</v>
      </c>
      <c r="C161" s="14">
        <v>-207.65418849247953</v>
      </c>
    </row>
    <row r="162" spans="1:3">
      <c r="A162" s="14">
        <v>138</v>
      </c>
      <c r="B162" s="14">
        <v>675.27107597659756</v>
      </c>
      <c r="C162" s="14">
        <v>-286.27107597659756</v>
      </c>
    </row>
    <row r="163" spans="1:3">
      <c r="A163" s="14">
        <v>139</v>
      </c>
      <c r="B163" s="14">
        <v>936.51525403037044</v>
      </c>
      <c r="C163" s="14">
        <v>93.484745969629557</v>
      </c>
    </row>
    <row r="164" spans="1:3">
      <c r="A164" s="14">
        <v>140</v>
      </c>
      <c r="B164" s="14">
        <v>2895.0518552221292</v>
      </c>
      <c r="C164" s="14">
        <v>1628.9481447778708</v>
      </c>
    </row>
    <row r="165" spans="1:3">
      <c r="A165" s="14">
        <v>141</v>
      </c>
      <c r="B165" s="14">
        <v>1515.5920558903597</v>
      </c>
      <c r="C165" s="14">
        <v>89.407944109640312</v>
      </c>
    </row>
    <row r="166" spans="1:3">
      <c r="A166" s="14">
        <v>142</v>
      </c>
      <c r="B166" s="14">
        <v>1226.139838321267</v>
      </c>
      <c r="C166" s="14">
        <v>100.86016167873299</v>
      </c>
    </row>
    <row r="167" spans="1:3">
      <c r="A167" s="14">
        <v>143</v>
      </c>
      <c r="B167" s="14">
        <v>1475.9937086667162</v>
      </c>
      <c r="C167" s="14">
        <v>1030.0062913332838</v>
      </c>
    </row>
    <row r="168" spans="1:3">
      <c r="A168" s="14">
        <v>144</v>
      </c>
      <c r="B168" s="14">
        <v>2232.8711639715289</v>
      </c>
      <c r="C168" s="14">
        <v>979.12883602847114</v>
      </c>
    </row>
    <row r="169" spans="1:3">
      <c r="A169" s="14">
        <v>145</v>
      </c>
      <c r="B169" s="14">
        <v>1003.1473625061826</v>
      </c>
      <c r="C169" s="14">
        <v>65.852637493817383</v>
      </c>
    </row>
    <row r="170" spans="1:3">
      <c r="A170" s="14">
        <v>146</v>
      </c>
      <c r="B170" s="14">
        <v>1073.270559048377</v>
      </c>
      <c r="C170" s="14">
        <v>422.72944095162302</v>
      </c>
    </row>
    <row r="171" spans="1:3">
      <c r="A171" s="14">
        <v>147</v>
      </c>
      <c r="B171" s="14">
        <v>1870.4869181621734</v>
      </c>
      <c r="C171" s="14">
        <v>356.51308183782658</v>
      </c>
    </row>
    <row r="172" spans="1:3">
      <c r="A172" s="14">
        <v>148</v>
      </c>
      <c r="B172" s="14">
        <v>1061.5034109392618</v>
      </c>
      <c r="C172" s="14">
        <v>-327.50341093926181</v>
      </c>
    </row>
    <row r="173" spans="1:3">
      <c r="A173" s="14">
        <v>149</v>
      </c>
      <c r="B173" s="14">
        <v>843.77033552740613</v>
      </c>
      <c r="C173" s="14">
        <v>-43.770335527406132</v>
      </c>
    </row>
    <row r="174" spans="1:3">
      <c r="A174" s="14">
        <v>150</v>
      </c>
      <c r="B174" s="14">
        <v>2050.2139255424245</v>
      </c>
      <c r="C174" s="14">
        <v>101.78607445757552</v>
      </c>
    </row>
    <row r="175" spans="1:3">
      <c r="A175" s="14">
        <v>151</v>
      </c>
      <c r="B175" s="14">
        <v>897.77215800440354</v>
      </c>
      <c r="C175" s="14">
        <v>-216.77215800440354</v>
      </c>
    </row>
    <row r="176" spans="1:3">
      <c r="A176" s="14">
        <v>152</v>
      </c>
      <c r="B176" s="14">
        <v>1229.0934110639516</v>
      </c>
      <c r="C176" s="14">
        <v>3.9065889360483652</v>
      </c>
    </row>
    <row r="177" spans="1:3">
      <c r="A177" s="14">
        <v>153</v>
      </c>
      <c r="B177" s="14">
        <v>1066.982078379604</v>
      </c>
      <c r="C177" s="14">
        <v>245.01792162039601</v>
      </c>
    </row>
    <row r="178" spans="1:3">
      <c r="A178" s="14">
        <v>154</v>
      </c>
      <c r="B178" s="14">
        <v>502.20776418273925</v>
      </c>
      <c r="C178" s="14">
        <v>294.79223581726075</v>
      </c>
    </row>
    <row r="179" spans="1:3">
      <c r="A179" s="14">
        <v>155</v>
      </c>
      <c r="B179" s="14">
        <v>590.65377440649252</v>
      </c>
      <c r="C179" s="14">
        <v>-56.653774406492516</v>
      </c>
    </row>
    <row r="180" spans="1:3">
      <c r="A180" s="14">
        <v>156</v>
      </c>
      <c r="B180" s="14">
        <v>1306.27880042284</v>
      </c>
      <c r="C180" s="14">
        <v>-598.27880042284005</v>
      </c>
    </row>
    <row r="181" spans="1:3">
      <c r="A181" s="14">
        <v>157</v>
      </c>
      <c r="B181" s="14">
        <v>1149.9267949321211</v>
      </c>
      <c r="C181" s="14">
        <v>-267.92679493212108</v>
      </c>
    </row>
    <row r="182" spans="1:3">
      <c r="A182" s="14">
        <v>158</v>
      </c>
      <c r="B182" s="14">
        <v>1557.6461122944688</v>
      </c>
      <c r="C182" s="14">
        <v>-472.64611229446882</v>
      </c>
    </row>
    <row r="183" spans="1:3">
      <c r="A183" s="14">
        <v>159</v>
      </c>
      <c r="B183" s="14">
        <v>1784.6827759675434</v>
      </c>
      <c r="C183" s="14">
        <v>-592.68277596754342</v>
      </c>
    </row>
    <row r="184" spans="1:3">
      <c r="A184" s="14">
        <v>160</v>
      </c>
      <c r="B184" s="14">
        <v>1394.2631283928215</v>
      </c>
      <c r="C184" s="14">
        <v>-49.2631283928215</v>
      </c>
    </row>
    <row r="185" spans="1:3">
      <c r="A185" s="14">
        <v>161</v>
      </c>
      <c r="B185" s="14">
        <v>1529.5644461464631</v>
      </c>
      <c r="C185" s="14">
        <v>-342.56444614646307</v>
      </c>
    </row>
    <row r="186" spans="1:3">
      <c r="A186" s="14">
        <v>162</v>
      </c>
      <c r="B186" s="14">
        <v>1001.4181566531086</v>
      </c>
      <c r="C186" s="14">
        <v>-32.418156653108554</v>
      </c>
    </row>
    <row r="187" spans="1:3">
      <c r="A187" s="14">
        <v>163</v>
      </c>
      <c r="B187" s="14">
        <v>1196.948239777834</v>
      </c>
      <c r="C187" s="14">
        <v>-123.94823977783403</v>
      </c>
    </row>
    <row r="188" spans="1:3">
      <c r="A188" s="14">
        <v>164</v>
      </c>
      <c r="B188" s="14">
        <v>671.63644273784337</v>
      </c>
      <c r="C188" s="14">
        <v>-172.63644273784337</v>
      </c>
    </row>
    <row r="189" spans="1:3">
      <c r="A189" s="14">
        <v>165</v>
      </c>
      <c r="B189" s="14">
        <v>857.97492367284144</v>
      </c>
      <c r="C189" s="14">
        <v>-79.974923672841442</v>
      </c>
    </row>
    <row r="190" spans="1:3">
      <c r="A190" s="14">
        <v>166</v>
      </c>
      <c r="B190" s="14">
        <v>924.42867088129583</v>
      </c>
      <c r="C190" s="14">
        <v>-250.42867088129583</v>
      </c>
    </row>
    <row r="191" spans="1:3">
      <c r="A191" s="14">
        <v>167</v>
      </c>
      <c r="B191" s="14">
        <v>1188.080309692074</v>
      </c>
      <c r="C191" s="14">
        <v>-247.08030969207402</v>
      </c>
    </row>
    <row r="192" spans="1:3">
      <c r="A192" s="14">
        <v>168</v>
      </c>
      <c r="B192" s="14">
        <v>1643.4335593111859</v>
      </c>
      <c r="C192" s="14">
        <v>160.56644068881405</v>
      </c>
    </row>
    <row r="193" spans="1:3">
      <c r="A193" s="14">
        <v>169</v>
      </c>
      <c r="B193" s="14">
        <v>1573.9134483799153</v>
      </c>
      <c r="C193" s="14">
        <v>-630.91344837991528</v>
      </c>
    </row>
    <row r="194" spans="1:3">
      <c r="A194" s="14">
        <v>170</v>
      </c>
      <c r="B194" s="14">
        <v>1429.7027556813414</v>
      </c>
      <c r="C194" s="14">
        <v>648.29724431865861</v>
      </c>
    </row>
    <row r="195" spans="1:3">
      <c r="A195" s="14">
        <v>171</v>
      </c>
      <c r="B195" s="14">
        <v>1696.9524674432703</v>
      </c>
      <c r="C195" s="14">
        <v>-81.95246744327028</v>
      </c>
    </row>
    <row r="196" spans="1:3">
      <c r="A196" s="14">
        <v>172</v>
      </c>
      <c r="B196" s="14">
        <v>1156.6960417340435</v>
      </c>
      <c r="C196" s="14">
        <v>-637.69604173404355</v>
      </c>
    </row>
    <row r="197" spans="1:3">
      <c r="A197" s="14">
        <v>173</v>
      </c>
      <c r="B197" s="14">
        <v>1483.9944270025082</v>
      </c>
      <c r="C197" s="14">
        <v>844.00557299749175</v>
      </c>
    </row>
    <row r="198" spans="1:3">
      <c r="A198" s="14">
        <v>174</v>
      </c>
      <c r="B198" s="14">
        <v>1041.0061065060288</v>
      </c>
      <c r="C198" s="14">
        <v>-437.0061065060288</v>
      </c>
    </row>
    <row r="199" spans="1:3">
      <c r="A199" s="14">
        <v>175</v>
      </c>
      <c r="B199" s="14">
        <v>617.82757749939265</v>
      </c>
      <c r="C199" s="14">
        <v>-291.82757749939265</v>
      </c>
    </row>
    <row r="200" spans="1:3">
      <c r="A200" s="14">
        <v>176</v>
      </c>
      <c r="B200" s="14">
        <v>362.11109740447057</v>
      </c>
      <c r="C200" s="14">
        <v>337.88890259552943</v>
      </c>
    </row>
    <row r="201" spans="1:3" ht="15.75" thickBot="1">
      <c r="A201" s="15">
        <v>177</v>
      </c>
      <c r="B201" s="15">
        <v>-68.41915101289986</v>
      </c>
      <c r="C201" s="15">
        <v>176.41915101289987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5"/>
  <sheetViews>
    <sheetView workbookViewId="0">
      <selection activeCell="H21" sqref="H21"/>
    </sheetView>
  </sheetViews>
  <sheetFormatPr defaultRowHeight="15"/>
  <cols>
    <col min="1" max="1" width="22.85546875" customWidth="1"/>
  </cols>
  <sheetData>
    <row r="1" spans="1:9">
      <c r="A1" t="s">
        <v>106</v>
      </c>
    </row>
    <row r="2" spans="1:9" ht="15.75" thickBot="1"/>
    <row r="3" spans="1:9">
      <c r="A3" s="17" t="s">
        <v>107</v>
      </c>
      <c r="B3" s="17"/>
    </row>
    <row r="4" spans="1:9">
      <c r="A4" s="14" t="s">
        <v>108</v>
      </c>
      <c r="B4" s="14">
        <v>0.87287566188501886</v>
      </c>
    </row>
    <row r="5" spans="1:9">
      <c r="A5" s="14" t="s">
        <v>109</v>
      </c>
      <c r="B5" s="14">
        <v>0.76191192111120976</v>
      </c>
    </row>
    <row r="6" spans="1:9">
      <c r="A6" s="14" t="s">
        <v>110</v>
      </c>
      <c r="B6" s="14">
        <v>0.75495028137761944</v>
      </c>
    </row>
    <row r="7" spans="1:9">
      <c r="A7" s="14" t="s">
        <v>111</v>
      </c>
      <c r="B7" s="14">
        <v>393.42886629678679</v>
      </c>
    </row>
    <row r="8" spans="1:9" ht="15.75" thickBot="1">
      <c r="A8" s="15" t="s">
        <v>112</v>
      </c>
      <c r="B8" s="15">
        <v>177</v>
      </c>
    </row>
    <row r="10" spans="1:9" ht="15.75" thickBot="1">
      <c r="A10" t="s">
        <v>113</v>
      </c>
    </row>
    <row r="11" spans="1:9">
      <c r="A11" s="16"/>
      <c r="B11" s="16" t="s">
        <v>118</v>
      </c>
      <c r="C11" s="16" t="s">
        <v>119</v>
      </c>
      <c r="D11" s="16" t="s">
        <v>120</v>
      </c>
      <c r="E11" s="16" t="s">
        <v>121</v>
      </c>
      <c r="F11" s="16" t="s">
        <v>122</v>
      </c>
    </row>
    <row r="12" spans="1:9">
      <c r="A12" s="14" t="s">
        <v>114</v>
      </c>
      <c r="B12" s="14">
        <v>5</v>
      </c>
      <c r="C12" s="14">
        <v>84702391.254721224</v>
      </c>
      <c r="D12" s="14">
        <v>16940478.250944246</v>
      </c>
      <c r="E12" s="14">
        <v>109.44431919321187</v>
      </c>
      <c r="F12" s="14">
        <v>2.0894934285233071E-51</v>
      </c>
    </row>
    <row r="13" spans="1:9">
      <c r="A13" s="14" t="s">
        <v>115</v>
      </c>
      <c r="B13" s="14">
        <v>171</v>
      </c>
      <c r="C13" s="14">
        <v>26468452.654883318</v>
      </c>
      <c r="D13" s="14">
        <v>154786.27283557496</v>
      </c>
      <c r="E13" s="14"/>
      <c r="F13" s="14"/>
    </row>
    <row r="14" spans="1:9" ht="15.75" thickBot="1">
      <c r="A14" s="15" t="s">
        <v>116</v>
      </c>
      <c r="B14" s="15">
        <v>176</v>
      </c>
      <c r="C14" s="15">
        <v>111170843.90960455</v>
      </c>
      <c r="D14" s="15"/>
      <c r="E14" s="15"/>
      <c r="F14" s="15"/>
    </row>
    <row r="15" spans="1:9" ht="15.75" thickBot="1"/>
    <row r="16" spans="1:9">
      <c r="A16" s="16"/>
      <c r="B16" s="16" t="s">
        <v>123</v>
      </c>
      <c r="C16" s="16" t="s">
        <v>111</v>
      </c>
      <c r="D16" s="16" t="s">
        <v>124</v>
      </c>
      <c r="E16" s="16" t="s">
        <v>125</v>
      </c>
      <c r="F16" s="16" t="s">
        <v>126</v>
      </c>
      <c r="G16" s="16" t="s">
        <v>127</v>
      </c>
      <c r="H16" s="16" t="s">
        <v>128</v>
      </c>
      <c r="I16" s="16" t="s">
        <v>129</v>
      </c>
    </row>
    <row r="17" spans="1:9">
      <c r="A17" s="14" t="s">
        <v>117</v>
      </c>
      <c r="B17" s="14">
        <v>1113.9774011299446</v>
      </c>
      <c r="C17" s="14">
        <v>29.57192446536358</v>
      </c>
      <c r="D17" s="14">
        <v>37.670101668043351</v>
      </c>
      <c r="E17" s="14">
        <v>1.0234611604104853E-84</v>
      </c>
      <c r="F17" s="14">
        <v>1055.604376492164</v>
      </c>
      <c r="G17" s="14">
        <v>1172.3504257677253</v>
      </c>
      <c r="H17" s="14">
        <v>1055.604376492164</v>
      </c>
      <c r="I17" s="14">
        <v>1172.3504257677253</v>
      </c>
    </row>
    <row r="18" spans="1:9">
      <c r="A18" s="14" t="s">
        <v>93</v>
      </c>
      <c r="B18" s="14">
        <v>527.11445749551524</v>
      </c>
      <c r="C18" s="14">
        <v>33.775171308252617</v>
      </c>
      <c r="D18" s="14">
        <v>15.606566512564815</v>
      </c>
      <c r="E18" s="14">
        <v>1.0364668174722145E-34</v>
      </c>
      <c r="F18" s="14">
        <v>460.44450136090182</v>
      </c>
      <c r="G18" s="14">
        <v>593.78441363012871</v>
      </c>
      <c r="H18" s="14">
        <v>460.44450136090182</v>
      </c>
      <c r="I18" s="14">
        <v>593.78441363012871</v>
      </c>
    </row>
    <row r="19" spans="1:9">
      <c r="A19" s="14" t="s">
        <v>94</v>
      </c>
      <c r="B19" s="14">
        <v>-56.84853765637898</v>
      </c>
      <c r="C19" s="14">
        <v>40.34687065550218</v>
      </c>
      <c r="D19" s="14">
        <v>-1.4089949662211643</v>
      </c>
      <c r="E19" s="14">
        <v>0.16065248707707591</v>
      </c>
      <c r="F19" s="14">
        <v>-136.49059401255198</v>
      </c>
      <c r="G19" s="14">
        <v>22.793518699794014</v>
      </c>
      <c r="H19" s="14">
        <v>-136.49059401255198</v>
      </c>
      <c r="I19" s="14">
        <v>22.793518699794014</v>
      </c>
    </row>
    <row r="20" spans="1:9">
      <c r="A20" s="14" t="s">
        <v>95</v>
      </c>
      <c r="B20" s="14">
        <v>-5.1294687911278238</v>
      </c>
      <c r="C20" s="14">
        <v>43.346653143193244</v>
      </c>
      <c r="D20" s="14">
        <v>-0.11833598257708411</v>
      </c>
      <c r="E20" s="14">
        <v>0.90594033946925134</v>
      </c>
      <c r="F20" s="14">
        <v>-90.692897537760842</v>
      </c>
      <c r="G20" s="14">
        <v>80.433959955505202</v>
      </c>
      <c r="H20" s="14">
        <v>-90.692897537760842</v>
      </c>
      <c r="I20" s="14">
        <v>80.433959955505202</v>
      </c>
    </row>
    <row r="21" spans="1:9">
      <c r="A21" s="14" t="s">
        <v>96</v>
      </c>
      <c r="B21" s="14">
        <v>289.40220866961721</v>
      </c>
      <c r="C21" s="14">
        <v>34.409274428184091</v>
      </c>
      <c r="D21" s="14">
        <v>8.4105873628236818</v>
      </c>
      <c r="E21" s="14">
        <v>1.5522455112686672E-14</v>
      </c>
      <c r="F21" s="14">
        <v>221.48057488088264</v>
      </c>
      <c r="G21" s="14">
        <v>357.32384245835175</v>
      </c>
      <c r="H21" s="14">
        <v>221.48057488088264</v>
      </c>
      <c r="I21" s="14">
        <v>357.32384245835175</v>
      </c>
    </row>
    <row r="22" spans="1:9" ht="15.75" thickBot="1">
      <c r="A22" s="15" t="s">
        <v>97</v>
      </c>
      <c r="B22" s="15">
        <v>231.50985319111919</v>
      </c>
      <c r="C22" s="15">
        <v>43.468113721959682</v>
      </c>
      <c r="D22" s="15">
        <v>5.3259696215932779</v>
      </c>
      <c r="E22" s="15">
        <v>3.1277422215817496E-7</v>
      </c>
      <c r="F22" s="15">
        <v>145.70666928870804</v>
      </c>
      <c r="G22" s="15">
        <v>317.31303709353034</v>
      </c>
      <c r="H22" s="15">
        <v>145.70666928870804</v>
      </c>
      <c r="I22" s="15">
        <v>317.31303709353034</v>
      </c>
    </row>
    <row r="26" spans="1:9">
      <c r="A26" t="s">
        <v>130</v>
      </c>
    </row>
    <row r="27" spans="1:9" ht="15.75" thickBot="1"/>
    <row r="28" spans="1:9">
      <c r="A28" s="16" t="s">
        <v>131</v>
      </c>
      <c r="B28" s="16" t="s">
        <v>132</v>
      </c>
      <c r="C28" s="16" t="s">
        <v>133</v>
      </c>
    </row>
    <row r="29" spans="1:9">
      <c r="A29" s="14">
        <v>1</v>
      </c>
      <c r="B29" s="14">
        <v>173.61644204829634</v>
      </c>
      <c r="C29" s="14">
        <v>191.38355795170366</v>
      </c>
    </row>
    <row r="30" spans="1:9">
      <c r="A30" s="14">
        <v>2</v>
      </c>
      <c r="B30" s="14">
        <v>1656.1693581515594</v>
      </c>
      <c r="C30" s="14">
        <v>-603.16935815155944</v>
      </c>
    </row>
    <row r="31" spans="1:9">
      <c r="A31" s="14">
        <v>3</v>
      </c>
      <c r="B31" s="14">
        <v>1033.5892361867843</v>
      </c>
      <c r="C31" s="14">
        <v>-583.58923618678432</v>
      </c>
    </row>
    <row r="32" spans="1:9">
      <c r="A32" s="14">
        <v>4</v>
      </c>
      <c r="B32" s="14">
        <v>-515.9225033697968</v>
      </c>
      <c r="C32" s="14">
        <v>546.9225033697968</v>
      </c>
    </row>
    <row r="33" spans="1:3">
      <c r="A33" s="14">
        <v>5</v>
      </c>
      <c r="B33" s="14">
        <v>-189.20811276986271</v>
      </c>
      <c r="C33" s="14">
        <v>250.20811276986271</v>
      </c>
    </row>
    <row r="34" spans="1:3">
      <c r="A34" s="14">
        <v>6</v>
      </c>
      <c r="B34" s="14">
        <v>-419.45549914013134</v>
      </c>
      <c r="C34" s="14">
        <v>443.45549914013134</v>
      </c>
    </row>
    <row r="35" spans="1:3">
      <c r="A35" s="14">
        <v>7</v>
      </c>
      <c r="B35" s="14">
        <v>-20.841955643216025</v>
      </c>
      <c r="C35" s="14">
        <v>78.841955643216025</v>
      </c>
    </row>
    <row r="36" spans="1:3">
      <c r="A36" s="14">
        <v>8</v>
      </c>
      <c r="B36" s="14">
        <v>1108.6179188124468</v>
      </c>
      <c r="C36" s="14">
        <v>-419.61791881244676</v>
      </c>
    </row>
    <row r="37" spans="1:3">
      <c r="A37" s="14">
        <v>9</v>
      </c>
      <c r="B37" s="14">
        <v>505.6260195531886</v>
      </c>
      <c r="C37" s="14">
        <v>-238.6260195531886</v>
      </c>
    </row>
    <row r="38" spans="1:3">
      <c r="A38" s="14">
        <v>10</v>
      </c>
      <c r="B38" s="14">
        <v>839.32075454399592</v>
      </c>
      <c r="C38" s="14">
        <v>-318.32075454399592</v>
      </c>
    </row>
    <row r="39" spans="1:3">
      <c r="A39" s="14">
        <v>11</v>
      </c>
      <c r="B39" s="14">
        <v>173.91383216962501</v>
      </c>
      <c r="C39" s="14">
        <v>-11.91383216962501</v>
      </c>
    </row>
    <row r="40" spans="1:3">
      <c r="A40" s="14">
        <v>12</v>
      </c>
      <c r="B40" s="14">
        <v>476.73945964462092</v>
      </c>
      <c r="C40" s="14">
        <v>-215.73945964462092</v>
      </c>
    </row>
    <row r="41" spans="1:3">
      <c r="A41" s="14">
        <v>13</v>
      </c>
      <c r="B41" s="14">
        <v>271.69189825725698</v>
      </c>
      <c r="C41" s="14">
        <v>27.30810174274302</v>
      </c>
    </row>
    <row r="42" spans="1:3">
      <c r="A42" s="14">
        <v>14</v>
      </c>
      <c r="B42" s="14">
        <v>947.16029782368582</v>
      </c>
      <c r="C42" s="14">
        <v>-261.16029782368582</v>
      </c>
    </row>
    <row r="43" spans="1:3">
      <c r="A43" s="14">
        <v>15</v>
      </c>
      <c r="B43" s="14">
        <v>-198.73862420079752</v>
      </c>
      <c r="C43" s="14">
        <v>341.73862420079752</v>
      </c>
    </row>
    <row r="44" spans="1:3">
      <c r="A44" s="14">
        <v>16</v>
      </c>
      <c r="B44" s="14">
        <v>-215.22643502534865</v>
      </c>
      <c r="C44" s="14">
        <v>419.22643502534868</v>
      </c>
    </row>
    <row r="45" spans="1:3">
      <c r="A45" s="14">
        <v>17</v>
      </c>
      <c r="B45" s="14">
        <v>701.66943274805897</v>
      </c>
      <c r="C45" s="14">
        <v>-103.66943274805897</v>
      </c>
    </row>
    <row r="46" spans="1:3">
      <c r="A46" s="14">
        <v>18</v>
      </c>
      <c r="B46" s="14">
        <v>604.41675108849074</v>
      </c>
      <c r="C46" s="14">
        <v>-43.416751088490741</v>
      </c>
    </row>
    <row r="47" spans="1:3">
      <c r="A47" s="14">
        <v>19</v>
      </c>
      <c r="B47" s="14">
        <v>272.13564685270791</v>
      </c>
      <c r="C47" s="14">
        <v>65.864353147292093</v>
      </c>
    </row>
    <row r="48" spans="1:3">
      <c r="A48" s="14">
        <v>20</v>
      </c>
      <c r="B48" s="14">
        <v>994.950451514012</v>
      </c>
      <c r="C48" s="14">
        <v>-436.950451514012</v>
      </c>
    </row>
    <row r="49" spans="1:3">
      <c r="A49" s="14">
        <v>21</v>
      </c>
      <c r="B49" s="14">
        <v>1053.834648625199</v>
      </c>
      <c r="C49" s="14">
        <v>-362.83464862519895</v>
      </c>
    </row>
    <row r="50" spans="1:3">
      <c r="A50" s="14">
        <v>22</v>
      </c>
      <c r="B50" s="14">
        <v>1802.220802801279</v>
      </c>
      <c r="C50" s="14">
        <v>-464.22080280127898</v>
      </c>
    </row>
    <row r="51" spans="1:3">
      <c r="A51" s="14">
        <v>23</v>
      </c>
      <c r="B51" s="14">
        <v>922.57458839633</v>
      </c>
      <c r="C51" s="14">
        <v>-283.57458839633</v>
      </c>
    </row>
    <row r="52" spans="1:3">
      <c r="A52" s="14">
        <v>24</v>
      </c>
      <c r="B52" s="14">
        <v>1457.1044621942754</v>
      </c>
      <c r="C52" s="14">
        <v>-431.10446219427536</v>
      </c>
    </row>
    <row r="53" spans="1:3">
      <c r="A53" s="14">
        <v>25</v>
      </c>
      <c r="B53" s="14">
        <v>828.81685906521318</v>
      </c>
      <c r="C53" s="14">
        <v>-360.81685906521318</v>
      </c>
    </row>
    <row r="54" spans="1:3">
      <c r="A54" s="14">
        <v>26</v>
      </c>
      <c r="B54" s="14">
        <v>1774.1772899143432</v>
      </c>
      <c r="C54" s="14">
        <v>37.822710085656809</v>
      </c>
    </row>
    <row r="55" spans="1:3">
      <c r="A55" s="14">
        <v>27</v>
      </c>
      <c r="B55" s="14">
        <v>808.07782678208685</v>
      </c>
      <c r="C55" s="14">
        <v>-308.07782678208685</v>
      </c>
    </row>
    <row r="56" spans="1:3">
      <c r="A56" s="14">
        <v>28</v>
      </c>
      <c r="B56" s="14">
        <v>1609.2265188152403</v>
      </c>
      <c r="C56" s="14">
        <v>-297.2265188152403</v>
      </c>
    </row>
    <row r="57" spans="1:3">
      <c r="A57" s="14">
        <v>29</v>
      </c>
      <c r="B57" s="14">
        <v>1781.0460061109927</v>
      </c>
      <c r="C57" s="14">
        <v>-270.04600611099272</v>
      </c>
    </row>
    <row r="58" spans="1:3">
      <c r="A58" s="14">
        <v>30</v>
      </c>
      <c r="B58" s="14">
        <v>1590.8145959541305</v>
      </c>
      <c r="C58" s="14">
        <v>-246.81459595413048</v>
      </c>
    </row>
    <row r="59" spans="1:3">
      <c r="A59" s="14">
        <v>31</v>
      </c>
      <c r="B59" s="14">
        <v>1057.1067596999646</v>
      </c>
      <c r="C59" s="14">
        <v>-350.10675969996464</v>
      </c>
    </row>
    <row r="60" spans="1:3">
      <c r="A60" s="14">
        <v>32</v>
      </c>
      <c r="B60" s="14">
        <v>1027.6823617929588</v>
      </c>
      <c r="C60" s="14">
        <v>-77.682361792958773</v>
      </c>
    </row>
    <row r="61" spans="1:3">
      <c r="A61" s="14">
        <v>33</v>
      </c>
      <c r="B61" s="14">
        <v>254.18070693420935</v>
      </c>
      <c r="C61" s="14">
        <v>161.81929306579065</v>
      </c>
    </row>
    <row r="62" spans="1:3">
      <c r="A62" s="14">
        <v>34</v>
      </c>
      <c r="B62" s="14">
        <v>370.39027011267137</v>
      </c>
      <c r="C62" s="14">
        <v>168.60972988732863</v>
      </c>
    </row>
    <row r="63" spans="1:3">
      <c r="A63" s="14">
        <v>35</v>
      </c>
      <c r="B63" s="14">
        <v>305.56895833156068</v>
      </c>
      <c r="C63" s="14">
        <v>-55.56895833156068</v>
      </c>
    </row>
    <row r="64" spans="1:3">
      <c r="A64" s="14">
        <v>36</v>
      </c>
      <c r="B64" s="14">
        <v>735.38111252019212</v>
      </c>
      <c r="C64" s="14">
        <v>-219.38111252019212</v>
      </c>
    </row>
    <row r="65" spans="1:3">
      <c r="A65" s="14">
        <v>37</v>
      </c>
      <c r="B65" s="14">
        <v>1169.6547684712984</v>
      </c>
      <c r="C65" s="14">
        <v>-58.654768471298439</v>
      </c>
    </row>
    <row r="66" spans="1:3">
      <c r="A66" s="14">
        <v>38</v>
      </c>
      <c r="B66" s="14">
        <v>57.407035201206696</v>
      </c>
      <c r="C66" s="14">
        <v>177.5929647987933</v>
      </c>
    </row>
    <row r="67" spans="1:3">
      <c r="A67" s="14">
        <v>39</v>
      </c>
      <c r="B67" s="14">
        <v>222.10964860205402</v>
      </c>
      <c r="C67" s="14">
        <v>107.89035139794598</v>
      </c>
    </row>
    <row r="68" spans="1:3">
      <c r="A68" s="14">
        <v>40</v>
      </c>
      <c r="B68" s="14">
        <v>-270.62190994489407</v>
      </c>
      <c r="C68" s="14">
        <v>324.62190994489407</v>
      </c>
    </row>
    <row r="69" spans="1:3">
      <c r="A69" s="14">
        <v>41</v>
      </c>
      <c r="B69" s="14">
        <v>75.684215521559395</v>
      </c>
      <c r="C69" s="14">
        <v>349.31578447844061</v>
      </c>
    </row>
    <row r="70" spans="1:3">
      <c r="A70" s="14">
        <v>42</v>
      </c>
      <c r="B70" s="14">
        <v>1085.8114160763885</v>
      </c>
      <c r="C70" s="14">
        <v>-454.81141607638847</v>
      </c>
    </row>
    <row r="71" spans="1:3">
      <c r="A71" s="14">
        <v>43</v>
      </c>
      <c r="B71" s="14">
        <v>-206.47177408959772</v>
      </c>
      <c r="C71" s="14">
        <v>258.47177408959772</v>
      </c>
    </row>
    <row r="72" spans="1:3">
      <c r="A72" s="14">
        <v>44</v>
      </c>
      <c r="B72" s="14">
        <v>-107.4775277713578</v>
      </c>
      <c r="C72" s="14">
        <v>178.47752777135781</v>
      </c>
    </row>
    <row r="73" spans="1:3">
      <c r="A73" s="14">
        <v>45</v>
      </c>
      <c r="B73" s="14">
        <v>892.8774264769196</v>
      </c>
      <c r="C73" s="14">
        <v>283.1225735230804</v>
      </c>
    </row>
    <row r="74" spans="1:3">
      <c r="A74" s="14">
        <v>46</v>
      </c>
      <c r="B74" s="14">
        <v>541.00441989308092</v>
      </c>
      <c r="C74" s="14">
        <v>91.995580106919078</v>
      </c>
    </row>
    <row r="75" spans="1:3">
      <c r="A75" s="14">
        <v>47</v>
      </c>
      <c r="B75" s="14">
        <v>836.17798418326856</v>
      </c>
      <c r="C75" s="14">
        <v>33.822015816731437</v>
      </c>
    </row>
    <row r="76" spans="1:3">
      <c r="A76" s="14">
        <v>48</v>
      </c>
      <c r="B76" s="14">
        <v>1059.0186063331707</v>
      </c>
      <c r="C76" s="14">
        <v>320.98139366682926</v>
      </c>
    </row>
    <row r="77" spans="1:3">
      <c r="A77" s="14">
        <v>49</v>
      </c>
      <c r="B77" s="14">
        <v>979.50309951516078</v>
      </c>
      <c r="C77" s="14">
        <v>248.49690048483922</v>
      </c>
    </row>
    <row r="78" spans="1:3">
      <c r="A78" s="14">
        <v>50</v>
      </c>
      <c r="B78" s="14">
        <v>1129.0966551909239</v>
      </c>
      <c r="C78" s="14">
        <v>318.90334480907609</v>
      </c>
    </row>
    <row r="79" spans="1:3">
      <c r="A79" s="14">
        <v>51</v>
      </c>
      <c r="B79" s="14">
        <v>448.89061443231691</v>
      </c>
      <c r="C79" s="14">
        <v>-70.890614432316909</v>
      </c>
    </row>
    <row r="80" spans="1:3">
      <c r="A80" s="14">
        <v>52</v>
      </c>
      <c r="B80" s="14">
        <v>711.17723618779621</v>
      </c>
      <c r="C80" s="14">
        <v>-80.177236187796211</v>
      </c>
    </row>
    <row r="81" spans="1:3">
      <c r="A81" s="14">
        <v>53</v>
      </c>
      <c r="B81" s="14">
        <v>835.94806262035081</v>
      </c>
      <c r="C81" s="14">
        <v>2.0519373796491891</v>
      </c>
    </row>
    <row r="82" spans="1:3">
      <c r="A82" s="14">
        <v>54</v>
      </c>
      <c r="B82" s="14">
        <v>527.34050061802975</v>
      </c>
      <c r="C82" s="14">
        <v>190.65949938197025</v>
      </c>
    </row>
    <row r="83" spans="1:3">
      <c r="A83" s="14">
        <v>55</v>
      </c>
      <c r="B83" s="14">
        <v>1379.730453441525</v>
      </c>
      <c r="C83" s="14">
        <v>114.26954655847499</v>
      </c>
    </row>
    <row r="84" spans="1:3">
      <c r="A84" s="14">
        <v>56</v>
      </c>
      <c r="B84" s="14">
        <v>1927.9150305639189</v>
      </c>
      <c r="C84" s="14">
        <v>711.08496943608111</v>
      </c>
    </row>
    <row r="85" spans="1:3">
      <c r="A85" s="14">
        <v>57</v>
      </c>
      <c r="B85" s="14">
        <v>1292.5136962575648</v>
      </c>
      <c r="C85" s="14">
        <v>310.48630374243521</v>
      </c>
    </row>
    <row r="86" spans="1:3">
      <c r="A86" s="14">
        <v>58</v>
      </c>
      <c r="B86" s="14">
        <v>2016.2318632028171</v>
      </c>
      <c r="C86" s="14">
        <v>376.76813679718293</v>
      </c>
    </row>
    <row r="87" spans="1:3">
      <c r="A87" s="14">
        <v>59</v>
      </c>
      <c r="B87" s="14">
        <v>2188.3434805662969</v>
      </c>
      <c r="C87" s="14">
        <v>164.65651943370312</v>
      </c>
    </row>
    <row r="88" spans="1:3">
      <c r="A88" s="14">
        <v>60</v>
      </c>
      <c r="B88" s="14">
        <v>1580.2960982331751</v>
      </c>
      <c r="C88" s="14">
        <v>-454.29609823317514</v>
      </c>
    </row>
    <row r="89" spans="1:3">
      <c r="A89" s="14">
        <v>61</v>
      </c>
      <c r="B89" s="14">
        <v>1460.488177039676</v>
      </c>
      <c r="C89" s="14">
        <v>-194.48817703967597</v>
      </c>
    </row>
    <row r="90" spans="1:3">
      <c r="A90" s="14">
        <v>62</v>
      </c>
      <c r="B90" s="14">
        <v>2328.5297571313354</v>
      </c>
      <c r="C90" s="14">
        <v>148.47024286866463</v>
      </c>
    </row>
    <row r="91" spans="1:3">
      <c r="A91" s="14">
        <v>63</v>
      </c>
      <c r="B91" s="14">
        <v>2004.2909904385442</v>
      </c>
      <c r="C91" s="14">
        <v>77.709009561455787</v>
      </c>
    </row>
    <row r="92" spans="1:3">
      <c r="A92" s="14">
        <v>64</v>
      </c>
      <c r="B92" s="14">
        <v>2098.8034712781982</v>
      </c>
      <c r="C92" s="14">
        <v>-64.803471278198231</v>
      </c>
    </row>
    <row r="93" spans="1:3">
      <c r="A93" s="14">
        <v>65</v>
      </c>
      <c r="B93" s="14">
        <v>1558.351198052256</v>
      </c>
      <c r="C93" s="14">
        <v>-75.351198052255995</v>
      </c>
    </row>
    <row r="94" spans="1:3">
      <c r="A94" s="14">
        <v>66</v>
      </c>
      <c r="B94" s="14">
        <v>1783.8052976054607</v>
      </c>
      <c r="C94" s="14">
        <v>-148.80529760546074</v>
      </c>
    </row>
    <row r="95" spans="1:3">
      <c r="A95" s="14">
        <v>67</v>
      </c>
      <c r="B95" s="14">
        <v>1156.8347380959906</v>
      </c>
      <c r="C95" s="14">
        <v>710.16526190400941</v>
      </c>
    </row>
    <row r="96" spans="1:3">
      <c r="A96" s="14">
        <v>68</v>
      </c>
      <c r="B96" s="14">
        <v>1727.4973041938297</v>
      </c>
      <c r="C96" s="14">
        <v>535.50269580617032</v>
      </c>
    </row>
    <row r="97" spans="1:3">
      <c r="A97" s="14">
        <v>69</v>
      </c>
      <c r="B97" s="14">
        <v>1465.4844490848784</v>
      </c>
      <c r="C97" s="14">
        <v>543.51555091512159</v>
      </c>
    </row>
    <row r="98" spans="1:3">
      <c r="A98" s="14">
        <v>70</v>
      </c>
      <c r="B98" s="14">
        <v>-91.786227538314762</v>
      </c>
      <c r="C98" s="14">
        <v>209.78622753831476</v>
      </c>
    </row>
    <row r="99" spans="1:3">
      <c r="A99" s="14">
        <v>71</v>
      </c>
      <c r="B99" s="14">
        <v>960.56296761803503</v>
      </c>
      <c r="C99" s="14">
        <v>517.43703238196497</v>
      </c>
    </row>
    <row r="100" spans="1:3">
      <c r="A100" s="14">
        <v>72</v>
      </c>
      <c r="B100" s="14">
        <v>1765.8157660333313</v>
      </c>
      <c r="C100" s="14">
        <v>619.18423396666867</v>
      </c>
    </row>
    <row r="101" spans="1:3">
      <c r="A101" s="14">
        <v>73</v>
      </c>
      <c r="B101" s="14">
        <v>2309.9663417342745</v>
      </c>
      <c r="C101" s="14">
        <v>1063.0336582657255</v>
      </c>
    </row>
    <row r="102" spans="1:3">
      <c r="A102" s="14">
        <v>74</v>
      </c>
      <c r="B102" s="14">
        <v>2027.689070636146</v>
      </c>
      <c r="C102" s="14">
        <v>711.31092936385403</v>
      </c>
    </row>
    <row r="103" spans="1:3">
      <c r="A103" s="14">
        <v>75</v>
      </c>
      <c r="B103" s="14">
        <v>1874.1008417787673</v>
      </c>
      <c r="C103" s="14">
        <v>1113.8991582212327</v>
      </c>
    </row>
    <row r="104" spans="1:3">
      <c r="A104" s="14">
        <v>76</v>
      </c>
      <c r="B104" s="14">
        <v>372.43793604487826</v>
      </c>
      <c r="C104" s="14">
        <v>77.562063955121744</v>
      </c>
    </row>
    <row r="105" spans="1:3">
      <c r="A105" s="14">
        <v>77</v>
      </c>
      <c r="B105" s="14">
        <v>389.0174481795994</v>
      </c>
      <c r="C105" s="14">
        <v>401.9825518204006</v>
      </c>
    </row>
    <row r="106" spans="1:3">
      <c r="A106" s="14">
        <v>78</v>
      </c>
      <c r="B106" s="14">
        <v>1844.5760548168153</v>
      </c>
      <c r="C106" s="14">
        <v>99.423945183184742</v>
      </c>
    </row>
    <row r="107" spans="1:3">
      <c r="A107" s="14">
        <v>79</v>
      </c>
      <c r="B107" s="14">
        <v>1423.4073954701507</v>
      </c>
      <c r="C107" s="14">
        <v>494.59260452984927</v>
      </c>
    </row>
    <row r="108" spans="1:3">
      <c r="A108" s="14">
        <v>80</v>
      </c>
      <c r="B108" s="14">
        <v>1314.6862280455866</v>
      </c>
      <c r="C108" s="14">
        <v>-991.68622804558663</v>
      </c>
    </row>
    <row r="109" spans="1:3">
      <c r="A109" s="14">
        <v>81</v>
      </c>
      <c r="B109" s="14">
        <v>870.88144284495172</v>
      </c>
      <c r="C109" s="14">
        <v>824.11855715504828</v>
      </c>
    </row>
    <row r="110" spans="1:3">
      <c r="A110" s="14">
        <v>82</v>
      </c>
      <c r="B110" s="14">
        <v>492.08365845700826</v>
      </c>
      <c r="C110" s="14">
        <v>91.916341542991745</v>
      </c>
    </row>
    <row r="111" spans="1:3">
      <c r="A111" s="14">
        <v>83</v>
      </c>
      <c r="B111" s="14">
        <v>565.63210112984314</v>
      </c>
      <c r="C111" s="14">
        <v>60.367898870156864</v>
      </c>
    </row>
    <row r="112" spans="1:3">
      <c r="A112" s="14">
        <v>84</v>
      </c>
      <c r="B112" s="14">
        <v>602.72466143584165</v>
      </c>
      <c r="C112" s="14">
        <v>6.2753385641583463</v>
      </c>
    </row>
    <row r="113" spans="1:3">
      <c r="A113" s="14">
        <v>85</v>
      </c>
      <c r="B113" s="14">
        <v>742.3136872502472</v>
      </c>
      <c r="C113" s="14">
        <v>-168.3136872502472</v>
      </c>
    </row>
    <row r="114" spans="1:3">
      <c r="A114" s="14">
        <v>86</v>
      </c>
      <c r="B114" s="14">
        <v>430.96783899580055</v>
      </c>
      <c r="C114" s="14">
        <v>61.032161004199452</v>
      </c>
    </row>
    <row r="115" spans="1:3">
      <c r="A115" s="14">
        <v>87</v>
      </c>
      <c r="B115" s="14">
        <v>820.26131400056579</v>
      </c>
      <c r="C115" s="14">
        <v>-332.26131400056579</v>
      </c>
    </row>
    <row r="116" spans="1:3">
      <c r="A116" s="14">
        <v>88</v>
      </c>
      <c r="B116" s="14">
        <v>773.24254461371538</v>
      </c>
      <c r="C116" s="14">
        <v>-132.24254461371538</v>
      </c>
    </row>
    <row r="117" spans="1:3">
      <c r="A117" s="14">
        <v>89</v>
      </c>
      <c r="B117" s="14">
        <v>-358.46115767379393</v>
      </c>
      <c r="C117" s="14">
        <v>406.46115767379393</v>
      </c>
    </row>
    <row r="118" spans="1:3">
      <c r="A118" s="14">
        <v>90</v>
      </c>
      <c r="B118" s="14">
        <v>1217.8621940324169</v>
      </c>
      <c r="C118" s="14">
        <v>-521.86219403241694</v>
      </c>
    </row>
    <row r="119" spans="1:3">
      <c r="A119" s="14">
        <v>91</v>
      </c>
      <c r="B119" s="14">
        <v>1713.5573514457371</v>
      </c>
      <c r="C119" s="14">
        <v>356.44264855426286</v>
      </c>
    </row>
    <row r="120" spans="1:3">
      <c r="A120" s="14">
        <v>92</v>
      </c>
      <c r="B120" s="14">
        <v>1883.9026292216431</v>
      </c>
      <c r="C120" s="14">
        <v>144.09737077835689</v>
      </c>
    </row>
    <row r="121" spans="1:3">
      <c r="A121" s="14">
        <v>93</v>
      </c>
      <c r="B121" s="14">
        <v>1180.5416879423985</v>
      </c>
      <c r="C121" s="14">
        <v>-457.54168794239854</v>
      </c>
    </row>
    <row r="122" spans="1:3">
      <c r="A122" s="14">
        <v>94</v>
      </c>
      <c r="B122" s="14">
        <v>2108.5328461277022</v>
      </c>
      <c r="C122" s="14">
        <v>-506.53284612770221</v>
      </c>
    </row>
    <row r="123" spans="1:3">
      <c r="A123" s="14">
        <v>95</v>
      </c>
      <c r="B123" s="14">
        <v>2084.5047168578903</v>
      </c>
      <c r="C123" s="14">
        <v>-8.5047168578903438</v>
      </c>
    </row>
    <row r="124" spans="1:3">
      <c r="A124" s="14">
        <v>96</v>
      </c>
      <c r="B124" s="14">
        <v>2288.1854068811062</v>
      </c>
      <c r="C124" s="14">
        <v>90.814593118893754</v>
      </c>
    </row>
    <row r="125" spans="1:3">
      <c r="A125" s="14">
        <v>97</v>
      </c>
      <c r="B125" s="14">
        <v>1321.7064179956976</v>
      </c>
      <c r="C125" s="14">
        <v>-193.70641799569762</v>
      </c>
    </row>
    <row r="126" spans="1:3">
      <c r="A126" s="14">
        <v>98</v>
      </c>
      <c r="B126" s="14">
        <v>1594.5843081763733</v>
      </c>
      <c r="C126" s="14">
        <v>86.41569182362673</v>
      </c>
    </row>
    <row r="127" spans="1:3">
      <c r="A127" s="14">
        <v>99</v>
      </c>
      <c r="B127" s="14">
        <v>2295.8237552923392</v>
      </c>
      <c r="C127" s="14">
        <v>-222.82375529233923</v>
      </c>
    </row>
    <row r="128" spans="1:3">
      <c r="A128" s="14">
        <v>100</v>
      </c>
      <c r="B128" s="14">
        <v>1715.7606918086888</v>
      </c>
      <c r="C128" s="14">
        <v>154.23930819131124</v>
      </c>
    </row>
    <row r="129" spans="1:3">
      <c r="A129" s="14">
        <v>101</v>
      </c>
      <c r="B129" s="14">
        <v>1534.5998596649458</v>
      </c>
      <c r="C129" s="14">
        <v>-143.59985966494582</v>
      </c>
    </row>
    <row r="130" spans="1:3">
      <c r="A130" s="14">
        <v>102</v>
      </c>
      <c r="B130" s="14">
        <v>2087.4040927394399</v>
      </c>
      <c r="C130" s="14">
        <v>-552.40409273943988</v>
      </c>
    </row>
    <row r="131" spans="1:3">
      <c r="A131" s="14">
        <v>103</v>
      </c>
      <c r="B131" s="14">
        <v>1591.8356631672621</v>
      </c>
      <c r="C131" s="14">
        <v>-970.83566316726206</v>
      </c>
    </row>
    <row r="132" spans="1:3">
      <c r="A132" s="14">
        <v>104</v>
      </c>
      <c r="B132" s="14">
        <v>1273.7887484034152</v>
      </c>
      <c r="C132" s="14">
        <v>-540.78874840341518</v>
      </c>
    </row>
    <row r="133" spans="1:3">
      <c r="A133" s="14">
        <v>105</v>
      </c>
      <c r="B133" s="14">
        <v>780.18458560265708</v>
      </c>
      <c r="C133" s="14">
        <v>-166.18458560265708</v>
      </c>
    </row>
    <row r="134" spans="1:3">
      <c r="A134" s="14">
        <v>106</v>
      </c>
      <c r="B134" s="14">
        <v>1685.8963325574375</v>
      </c>
      <c r="C134" s="14">
        <v>35.103667442562482</v>
      </c>
    </row>
    <row r="135" spans="1:3">
      <c r="A135" s="14">
        <v>107</v>
      </c>
      <c r="B135" s="14">
        <v>2366.4681264844226</v>
      </c>
      <c r="C135" s="14">
        <v>680.53187351557744</v>
      </c>
    </row>
    <row r="136" spans="1:3">
      <c r="A136" s="14">
        <v>108</v>
      </c>
      <c r="B136" s="14">
        <v>2412.3540769590295</v>
      </c>
      <c r="C136" s="14">
        <v>-873.3540769590295</v>
      </c>
    </row>
    <row r="137" spans="1:3">
      <c r="A137" s="14">
        <v>109</v>
      </c>
      <c r="B137" s="14">
        <v>1950.80208209749</v>
      </c>
      <c r="C137" s="14">
        <v>-646.80208209749003</v>
      </c>
    </row>
    <row r="138" spans="1:3">
      <c r="A138" s="14">
        <v>110</v>
      </c>
      <c r="B138" s="14">
        <v>656.55983507441044</v>
      </c>
      <c r="C138" s="14">
        <v>-214.55983507441044</v>
      </c>
    </row>
    <row r="139" spans="1:3">
      <c r="A139" s="14">
        <v>111</v>
      </c>
      <c r="B139" s="14">
        <v>1836.3070729419926</v>
      </c>
      <c r="C139" s="14">
        <v>-129.3070729419926</v>
      </c>
    </row>
    <row r="140" spans="1:3">
      <c r="A140" s="14">
        <v>112</v>
      </c>
      <c r="B140" s="14">
        <v>1125.1828135523131</v>
      </c>
      <c r="C140" s="14">
        <v>43.817186447686936</v>
      </c>
    </row>
    <row r="141" spans="1:3">
      <c r="A141" s="14">
        <v>113</v>
      </c>
      <c r="B141" s="14">
        <v>1359.1590239907334</v>
      </c>
      <c r="C141" s="14">
        <v>-218.15902399073343</v>
      </c>
    </row>
    <row r="142" spans="1:3">
      <c r="A142" s="14">
        <v>114</v>
      </c>
      <c r="B142" s="14">
        <v>2255.88591278386</v>
      </c>
      <c r="C142" s="14">
        <v>-3.8859127838600216</v>
      </c>
    </row>
    <row r="143" spans="1:3">
      <c r="A143" s="14">
        <v>115</v>
      </c>
      <c r="B143" s="14">
        <v>1113.5563560805319</v>
      </c>
      <c r="C143" s="14">
        <v>-444.55635608053194</v>
      </c>
    </row>
    <row r="144" spans="1:3">
      <c r="A144" s="14">
        <v>116</v>
      </c>
      <c r="B144" s="14">
        <v>1759.6898993060283</v>
      </c>
      <c r="C144" s="14">
        <v>8.3101006939716626</v>
      </c>
    </row>
    <row r="145" spans="1:3">
      <c r="A145" s="14">
        <v>117</v>
      </c>
      <c r="B145" s="14">
        <v>1894.712602735809</v>
      </c>
      <c r="C145" s="14">
        <v>459.28739726419099</v>
      </c>
    </row>
    <row r="146" spans="1:3">
      <c r="A146" s="14">
        <v>118</v>
      </c>
      <c r="B146" s="14">
        <v>686.55926408560731</v>
      </c>
      <c r="C146" s="14">
        <v>-263.55926408560731</v>
      </c>
    </row>
    <row r="147" spans="1:3">
      <c r="A147" s="14">
        <v>119</v>
      </c>
      <c r="B147" s="14">
        <v>886.54199534251484</v>
      </c>
      <c r="C147" s="14">
        <v>-358.54199534251484</v>
      </c>
    </row>
    <row r="148" spans="1:3">
      <c r="A148" s="14">
        <v>120</v>
      </c>
      <c r="B148" s="14">
        <v>1745.2010789466992</v>
      </c>
      <c r="C148" s="14">
        <v>-489.20107894669923</v>
      </c>
    </row>
    <row r="149" spans="1:3">
      <c r="A149" s="14">
        <v>121</v>
      </c>
      <c r="B149" s="14">
        <v>2119.5761800036289</v>
      </c>
      <c r="C149" s="14">
        <v>119.42381999637109</v>
      </c>
    </row>
    <row r="150" spans="1:3">
      <c r="A150" s="14">
        <v>122</v>
      </c>
      <c r="B150" s="14">
        <v>1541.1271050721075</v>
      </c>
      <c r="C150" s="14">
        <v>496.8728949278925</v>
      </c>
    </row>
    <row r="151" spans="1:3">
      <c r="A151" s="14">
        <v>123</v>
      </c>
      <c r="B151" s="14">
        <v>2348.0869798335075</v>
      </c>
      <c r="C151" s="14">
        <v>353.91302016649252</v>
      </c>
    </row>
    <row r="152" spans="1:3">
      <c r="A152" s="14">
        <v>124</v>
      </c>
      <c r="B152" s="14">
        <v>1326.1332033518759</v>
      </c>
      <c r="C152" s="14">
        <v>-357.13320335187586</v>
      </c>
    </row>
    <row r="153" spans="1:3">
      <c r="A153" s="14">
        <v>125</v>
      </c>
      <c r="B153" s="14">
        <v>1140.7693570573379</v>
      </c>
      <c r="C153" s="14">
        <v>-359.76935705733786</v>
      </c>
    </row>
    <row r="154" spans="1:3">
      <c r="A154" s="14">
        <v>126</v>
      </c>
      <c r="B154" s="14">
        <v>544.77286040115007</v>
      </c>
      <c r="C154" s="14">
        <v>-27.772860401150069</v>
      </c>
    </row>
    <row r="155" spans="1:3">
      <c r="A155" s="14">
        <v>127</v>
      </c>
      <c r="B155" s="14">
        <v>1251.4559503536541</v>
      </c>
      <c r="C155" s="14">
        <v>-66.455950353654089</v>
      </c>
    </row>
    <row r="156" spans="1:3">
      <c r="A156" s="14">
        <v>128</v>
      </c>
      <c r="B156" s="14">
        <v>1882.3152703534015</v>
      </c>
      <c r="C156" s="14">
        <v>-607.3152703534015</v>
      </c>
    </row>
    <row r="157" spans="1:3">
      <c r="A157" s="14">
        <v>129</v>
      </c>
      <c r="B157" s="14">
        <v>773.61967158547441</v>
      </c>
      <c r="C157" s="14">
        <v>-221.61967158547441</v>
      </c>
    </row>
    <row r="158" spans="1:3">
      <c r="A158" s="14">
        <v>130</v>
      </c>
      <c r="B158" s="14">
        <v>846.6141958858625</v>
      </c>
      <c r="C158" s="14">
        <v>-35.6141958858625</v>
      </c>
    </row>
    <row r="159" spans="1:3">
      <c r="A159" s="14">
        <v>131</v>
      </c>
      <c r="B159" s="14">
        <v>878.12661316053629</v>
      </c>
      <c r="C159" s="14">
        <v>-312.12661316053629</v>
      </c>
    </row>
    <row r="160" spans="1:3">
      <c r="A160" s="14">
        <v>132</v>
      </c>
      <c r="B160" s="14">
        <v>200.21533447990001</v>
      </c>
      <c r="C160" s="14">
        <v>115.78466552009999</v>
      </c>
    </row>
    <row r="161" spans="1:3">
      <c r="A161" s="14">
        <v>133</v>
      </c>
      <c r="B161" s="14">
        <v>610.81464443403331</v>
      </c>
      <c r="C161" s="14">
        <v>-158.81464443403331</v>
      </c>
    </row>
    <row r="162" spans="1:3">
      <c r="A162" s="14">
        <v>134</v>
      </c>
      <c r="B162" s="14">
        <v>352.34746116189126</v>
      </c>
      <c r="C162" s="14">
        <v>-40.34746116189126</v>
      </c>
    </row>
    <row r="163" spans="1:3">
      <c r="A163" s="14">
        <v>135</v>
      </c>
      <c r="B163" s="14">
        <v>94.507833973393616</v>
      </c>
      <c r="C163" s="14">
        <v>3.4921660266063839</v>
      </c>
    </row>
    <row r="164" spans="1:3">
      <c r="A164" s="14">
        <v>136</v>
      </c>
      <c r="B164" s="14">
        <v>823.1483351217754</v>
      </c>
      <c r="C164" s="14">
        <v>-360.1483351217754</v>
      </c>
    </row>
    <row r="165" spans="1:3">
      <c r="A165" s="14">
        <v>137</v>
      </c>
      <c r="B165" s="14">
        <v>1079.2017660415431</v>
      </c>
      <c r="C165" s="14">
        <v>-252.20176604154312</v>
      </c>
    </row>
    <row r="166" spans="1:3">
      <c r="A166" s="14">
        <v>138</v>
      </c>
      <c r="B166" s="14">
        <v>606.17101394971314</v>
      </c>
      <c r="C166" s="14">
        <v>-217.17101394971314</v>
      </c>
    </row>
    <row r="167" spans="1:3">
      <c r="A167" s="14">
        <v>139</v>
      </c>
      <c r="B167" s="14">
        <v>1046.1321745944147</v>
      </c>
      <c r="C167" s="14">
        <v>-16.132174594414664</v>
      </c>
    </row>
    <row r="168" spans="1:3">
      <c r="A168" s="14">
        <v>140</v>
      </c>
      <c r="B168" s="14">
        <v>2972.4150556100917</v>
      </c>
      <c r="C168" s="14">
        <v>1551.5849443899083</v>
      </c>
    </row>
    <row r="169" spans="1:3">
      <c r="A169" s="14">
        <v>141</v>
      </c>
      <c r="B169" s="14">
        <v>1051.1690044853788</v>
      </c>
      <c r="C169" s="14">
        <v>553.83099551462124</v>
      </c>
    </row>
    <row r="170" spans="1:3">
      <c r="A170" s="14">
        <v>142</v>
      </c>
      <c r="B170" s="14">
        <v>1389.9242840835609</v>
      </c>
      <c r="C170" s="14">
        <v>-62.924284083560906</v>
      </c>
    </row>
    <row r="171" spans="1:3">
      <c r="A171" s="14">
        <v>143</v>
      </c>
      <c r="B171" s="14">
        <v>1427.8722333005171</v>
      </c>
      <c r="C171" s="14">
        <v>1078.1277666994829</v>
      </c>
    </row>
    <row r="172" spans="1:3">
      <c r="A172" s="14">
        <v>144</v>
      </c>
      <c r="B172" s="14">
        <v>2319.6613444787486</v>
      </c>
      <c r="C172" s="14">
        <v>892.33865552125144</v>
      </c>
    </row>
    <row r="173" spans="1:3">
      <c r="A173" s="14">
        <v>145</v>
      </c>
      <c r="B173" s="14">
        <v>766.72251035138265</v>
      </c>
      <c r="C173" s="14">
        <v>302.27748964861735</v>
      </c>
    </row>
    <row r="174" spans="1:3">
      <c r="A174" s="14">
        <v>146</v>
      </c>
      <c r="B174" s="14">
        <v>1410.9642776439423</v>
      </c>
      <c r="C174" s="14">
        <v>85.035722356057704</v>
      </c>
    </row>
    <row r="175" spans="1:3">
      <c r="A175" s="14">
        <v>147</v>
      </c>
      <c r="B175" s="14">
        <v>2051.6853005239313</v>
      </c>
      <c r="C175" s="14">
        <v>175.31469947606865</v>
      </c>
    </row>
    <row r="176" spans="1:3">
      <c r="A176" s="14">
        <v>148</v>
      </c>
      <c r="B176" s="14">
        <v>940.13861593944569</v>
      </c>
      <c r="C176" s="14">
        <v>-206.13861593944569</v>
      </c>
    </row>
    <row r="177" spans="1:3">
      <c r="A177" s="14">
        <v>149</v>
      </c>
      <c r="B177" s="14">
        <v>885.46350499160155</v>
      </c>
      <c r="C177" s="14">
        <v>-85.463504991601553</v>
      </c>
    </row>
    <row r="178" spans="1:3">
      <c r="A178" s="14">
        <v>150</v>
      </c>
      <c r="B178" s="14">
        <v>2552.8337998515722</v>
      </c>
      <c r="C178" s="14">
        <v>-400.83379985157217</v>
      </c>
    </row>
    <row r="179" spans="1:3">
      <c r="A179" s="14">
        <v>151</v>
      </c>
      <c r="B179" s="14">
        <v>771.00568213302267</v>
      </c>
      <c r="C179" s="14">
        <v>-90.005682133022674</v>
      </c>
    </row>
    <row r="180" spans="1:3">
      <c r="A180" s="14">
        <v>152</v>
      </c>
      <c r="B180" s="14">
        <v>1224.8128607669832</v>
      </c>
      <c r="C180" s="14">
        <v>8.1871392330167509</v>
      </c>
    </row>
    <row r="181" spans="1:3">
      <c r="A181" s="14">
        <v>153</v>
      </c>
      <c r="B181" s="14">
        <v>1305.0526020040822</v>
      </c>
      <c r="C181" s="14">
        <v>6.9473979959177541</v>
      </c>
    </row>
    <row r="182" spans="1:3">
      <c r="A182" s="14">
        <v>154</v>
      </c>
      <c r="B182" s="14">
        <v>704.83903583938138</v>
      </c>
      <c r="C182" s="14">
        <v>92.160964160618619</v>
      </c>
    </row>
    <row r="183" spans="1:3">
      <c r="A183" s="14">
        <v>155</v>
      </c>
      <c r="B183" s="14">
        <v>311.57536986201814</v>
      </c>
      <c r="C183" s="14">
        <v>222.42463013798186</v>
      </c>
    </row>
    <row r="184" spans="1:3">
      <c r="A184" s="14">
        <v>156</v>
      </c>
      <c r="B184" s="14">
        <v>1188.9626984693011</v>
      </c>
      <c r="C184" s="14">
        <v>-480.96269846930113</v>
      </c>
    </row>
    <row r="185" spans="1:3">
      <c r="A185" s="14">
        <v>157</v>
      </c>
      <c r="B185" s="14">
        <v>1142.9074557047384</v>
      </c>
      <c r="C185" s="14">
        <v>-260.90745570473837</v>
      </c>
    </row>
    <row r="186" spans="1:3">
      <c r="A186" s="14">
        <v>158</v>
      </c>
      <c r="B186" s="14">
        <v>1228.9007126904608</v>
      </c>
      <c r="C186" s="14">
        <v>-143.90071269046075</v>
      </c>
    </row>
    <row r="187" spans="1:3">
      <c r="A187" s="14">
        <v>159</v>
      </c>
      <c r="B187" s="14">
        <v>1763.9165371047977</v>
      </c>
      <c r="C187" s="14">
        <v>-571.91653710479773</v>
      </c>
    </row>
    <row r="188" spans="1:3">
      <c r="A188" s="14">
        <v>160</v>
      </c>
      <c r="B188" s="14">
        <v>1637.2016904007901</v>
      </c>
      <c r="C188" s="14">
        <v>-292.20169040079008</v>
      </c>
    </row>
    <row r="189" spans="1:3">
      <c r="A189" s="14">
        <v>161</v>
      </c>
      <c r="B189" s="14">
        <v>1303.0214517419581</v>
      </c>
      <c r="C189" s="14">
        <v>-116.02145174195812</v>
      </c>
    </row>
    <row r="190" spans="1:3">
      <c r="A190" s="14">
        <v>162</v>
      </c>
      <c r="B190" s="14">
        <v>1063.150758108304</v>
      </c>
      <c r="C190" s="14">
        <v>-94.15075810830399</v>
      </c>
    </row>
    <row r="191" spans="1:3">
      <c r="A191" s="14">
        <v>163</v>
      </c>
      <c r="B191" s="14">
        <v>1027.6442216281337</v>
      </c>
      <c r="C191" s="14">
        <v>45.355778371866336</v>
      </c>
    </row>
    <row r="192" spans="1:3">
      <c r="A192" s="14">
        <v>164</v>
      </c>
      <c r="B192" s="14">
        <v>782.77638207028997</v>
      </c>
      <c r="C192" s="14">
        <v>-283.77638207028997</v>
      </c>
    </row>
    <row r="193" spans="1:3">
      <c r="A193" s="14">
        <v>165</v>
      </c>
      <c r="B193" s="14">
        <v>819.25933569774065</v>
      </c>
      <c r="C193" s="14">
        <v>-41.259335697740653</v>
      </c>
    </row>
    <row r="194" spans="1:3">
      <c r="A194" s="14">
        <v>166</v>
      </c>
      <c r="B194" s="14">
        <v>857.00942604311581</v>
      </c>
      <c r="C194" s="14">
        <v>-183.00942604311581</v>
      </c>
    </row>
    <row r="195" spans="1:3">
      <c r="A195" s="14">
        <v>167</v>
      </c>
      <c r="B195" s="14">
        <v>1193.3842984218109</v>
      </c>
      <c r="C195" s="14">
        <v>-252.38429842181085</v>
      </c>
    </row>
    <row r="196" spans="1:3">
      <c r="A196" s="14">
        <v>168</v>
      </c>
      <c r="B196" s="14">
        <v>1724.5030594104708</v>
      </c>
      <c r="C196" s="14">
        <v>79.496940589529231</v>
      </c>
    </row>
    <row r="197" spans="1:3">
      <c r="A197" s="14">
        <v>169</v>
      </c>
      <c r="B197" s="14">
        <v>1255.6701053466918</v>
      </c>
      <c r="C197" s="14">
        <v>-312.6701053466918</v>
      </c>
    </row>
    <row r="198" spans="1:3">
      <c r="A198" s="14">
        <v>170</v>
      </c>
      <c r="B198" s="14">
        <v>1632.0628628661138</v>
      </c>
      <c r="C198" s="14">
        <v>445.93713713388615</v>
      </c>
    </row>
    <row r="199" spans="1:3">
      <c r="A199" s="14">
        <v>171</v>
      </c>
      <c r="B199" s="14">
        <v>1554.746572975467</v>
      </c>
      <c r="C199" s="14">
        <v>60.253427024533039</v>
      </c>
    </row>
    <row r="200" spans="1:3">
      <c r="A200" s="14">
        <v>172</v>
      </c>
      <c r="B200" s="14">
        <v>948.04003973798046</v>
      </c>
      <c r="C200" s="14">
        <v>-429.04003973798046</v>
      </c>
    </row>
    <row r="201" spans="1:3">
      <c r="A201" s="14">
        <v>173</v>
      </c>
      <c r="B201" s="14">
        <v>1688.0579988546474</v>
      </c>
      <c r="C201" s="14">
        <v>639.94200114535261</v>
      </c>
    </row>
    <row r="202" spans="1:3">
      <c r="A202" s="14">
        <v>174</v>
      </c>
      <c r="B202" s="14">
        <v>875.94251059923943</v>
      </c>
      <c r="C202" s="14">
        <v>-271.94251059923943</v>
      </c>
    </row>
    <row r="203" spans="1:3">
      <c r="A203" s="14">
        <v>175</v>
      </c>
      <c r="B203" s="14">
        <v>435.70285479826157</v>
      </c>
      <c r="C203" s="14">
        <v>-109.70285479826157</v>
      </c>
    </row>
    <row r="204" spans="1:3">
      <c r="A204" s="14">
        <v>176</v>
      </c>
      <c r="B204" s="14">
        <v>378.27033228699725</v>
      </c>
      <c r="C204" s="14">
        <v>321.72966771300275</v>
      </c>
    </row>
    <row r="205" spans="1:3" ht="15.75" thickBot="1">
      <c r="A205" s="15">
        <v>177</v>
      </c>
      <c r="B205" s="15">
        <v>49.151300190416066</v>
      </c>
      <c r="C205" s="15">
        <v>58.848699809583934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02"/>
  <sheetViews>
    <sheetView workbookViewId="0">
      <selection activeCell="A18" sqref="A18"/>
    </sheetView>
  </sheetViews>
  <sheetFormatPr defaultRowHeight="15"/>
  <cols>
    <col min="2" max="2" width="12" bestFit="1" customWidth="1"/>
    <col min="3" max="3" width="14" customWidth="1"/>
  </cols>
  <sheetData>
    <row r="1" spans="1:9">
      <c r="A1" t="s">
        <v>106</v>
      </c>
    </row>
    <row r="2" spans="1:9" ht="15.75" thickBot="1"/>
    <row r="3" spans="1:9">
      <c r="A3" s="17" t="s">
        <v>107</v>
      </c>
      <c r="B3" s="17"/>
    </row>
    <row r="4" spans="1:9">
      <c r="A4" s="14" t="s">
        <v>108</v>
      </c>
      <c r="B4" s="14">
        <v>0.42688293079534106</v>
      </c>
    </row>
    <row r="5" spans="1:9">
      <c r="A5" s="14" t="s">
        <v>109</v>
      </c>
      <c r="B5" s="14">
        <v>0.18222903660441997</v>
      </c>
    </row>
    <row r="6" spans="1:9">
      <c r="A6" s="14" t="s">
        <v>110</v>
      </c>
      <c r="B6" s="14">
        <v>0.17755605967073093</v>
      </c>
    </row>
    <row r="7" spans="1:9">
      <c r="A7" s="14" t="s">
        <v>111</v>
      </c>
      <c r="B7" s="14">
        <v>794.28110630320612</v>
      </c>
    </row>
    <row r="8" spans="1:9" ht="15.75" thickBot="1">
      <c r="A8" s="15" t="s">
        <v>112</v>
      </c>
      <c r="B8" s="15">
        <v>177</v>
      </c>
    </row>
    <row r="10" spans="1:9" ht="15.75" thickBot="1">
      <c r="A10" t="s">
        <v>113</v>
      </c>
    </row>
    <row r="11" spans="1:9">
      <c r="A11" s="16"/>
      <c r="B11" s="16" t="s">
        <v>118</v>
      </c>
      <c r="C11" s="16" t="s">
        <v>119</v>
      </c>
      <c r="D11" s="16" t="s">
        <v>120</v>
      </c>
      <c r="E11" s="16" t="s">
        <v>121</v>
      </c>
      <c r="F11" s="16" t="s">
        <v>122</v>
      </c>
    </row>
    <row r="12" spans="1:9">
      <c r="A12" s="14" t="s">
        <v>114</v>
      </c>
      <c r="B12" s="14">
        <v>1</v>
      </c>
      <c r="C12" s="14">
        <v>24602112.831402078</v>
      </c>
      <c r="D12" s="14">
        <v>24602112.831402078</v>
      </c>
      <c r="E12" s="14">
        <v>38.996348407087325</v>
      </c>
      <c r="F12" s="14">
        <v>3.1215481280906119E-9</v>
      </c>
    </row>
    <row r="13" spans="1:9">
      <c r="A13" s="14" t="s">
        <v>115</v>
      </c>
      <c r="B13" s="14">
        <v>175</v>
      </c>
      <c r="C13" s="14">
        <v>110404433.27029286</v>
      </c>
      <c r="D13" s="14">
        <v>630882.47583024495</v>
      </c>
      <c r="E13" s="14"/>
      <c r="F13" s="14"/>
    </row>
    <row r="14" spans="1:9" ht="15.75" thickBot="1">
      <c r="A14" s="15" t="s">
        <v>116</v>
      </c>
      <c r="B14" s="15">
        <v>176</v>
      </c>
      <c r="C14" s="15">
        <v>135006546.10169494</v>
      </c>
      <c r="D14" s="15"/>
      <c r="E14" s="15"/>
      <c r="F14" s="15"/>
    </row>
    <row r="15" spans="1:9" ht="15.75" thickBot="1"/>
    <row r="16" spans="1:9">
      <c r="A16" s="16"/>
      <c r="B16" s="16" t="s">
        <v>123</v>
      </c>
      <c r="C16" s="16" t="s">
        <v>111</v>
      </c>
      <c r="D16" s="16" t="s">
        <v>124</v>
      </c>
      <c r="E16" s="16" t="s">
        <v>125</v>
      </c>
      <c r="F16" s="16" t="s">
        <v>126</v>
      </c>
      <c r="G16" s="16" t="s">
        <v>127</v>
      </c>
      <c r="H16" s="16" t="s">
        <v>128</v>
      </c>
      <c r="I16" s="16" t="s">
        <v>129</v>
      </c>
    </row>
    <row r="17" spans="1:9">
      <c r="A17" s="14" t="s">
        <v>117</v>
      </c>
      <c r="B17" s="14">
        <v>2270.610169491526</v>
      </c>
      <c r="C17" s="14">
        <v>59.701823867049754</v>
      </c>
      <c r="D17" s="14">
        <v>38.032509267186839</v>
      </c>
      <c r="E17" s="14">
        <v>1.5961057161439584E-86</v>
      </c>
      <c r="F17" s="14">
        <v>2152.7819082947053</v>
      </c>
      <c r="G17" s="14">
        <v>2388.4384306883467</v>
      </c>
      <c r="H17" s="14">
        <v>2152.7819082947053</v>
      </c>
      <c r="I17" s="14">
        <v>2388.4384306883467</v>
      </c>
    </row>
    <row r="18" spans="1:9" ht="15.75" thickBot="1">
      <c r="A18" s="15" t="s">
        <v>100</v>
      </c>
      <c r="B18" s="15">
        <v>531.03365073544296</v>
      </c>
      <c r="C18" s="15">
        <v>85.037419245595387</v>
      </c>
      <c r="D18" s="15">
        <v>6.2447056301387986</v>
      </c>
      <c r="E18" s="15">
        <v>3.1215481280907997E-9</v>
      </c>
      <c r="F18" s="15">
        <v>363.20274378213583</v>
      </c>
      <c r="G18" s="15">
        <v>698.8645576887501</v>
      </c>
      <c r="H18" s="15">
        <v>363.20274378213583</v>
      </c>
      <c r="I18" s="15">
        <v>698.8645576887501</v>
      </c>
    </row>
    <row r="22" spans="1:9">
      <c r="A22" t="s">
        <v>130</v>
      </c>
    </row>
    <row r="23" spans="1:9" ht="15.75" thickBot="1"/>
    <row r="24" spans="1:9">
      <c r="A24" s="16" t="s">
        <v>131</v>
      </c>
      <c r="B24" s="16" t="s">
        <v>132</v>
      </c>
      <c r="C24" s="16" t="s">
        <v>133</v>
      </c>
    </row>
    <row r="25" spans="1:9">
      <c r="A25" s="14">
        <v>1</v>
      </c>
      <c r="B25" s="14">
        <v>1768.619548327177</v>
      </c>
      <c r="C25" s="14">
        <v>-176.61954832717697</v>
      </c>
    </row>
    <row r="26" spans="1:9">
      <c r="A26" s="14">
        <v>2</v>
      </c>
      <c r="B26" s="14">
        <v>2403.3755021171437</v>
      </c>
      <c r="C26" s="14">
        <v>-999.3755021171437</v>
      </c>
    </row>
    <row r="27" spans="1:9">
      <c r="A27" s="14">
        <v>3</v>
      </c>
      <c r="B27" s="14">
        <v>1974.4015303811043</v>
      </c>
      <c r="C27" s="14">
        <v>-1151.4015303811043</v>
      </c>
    </row>
    <row r="28" spans="1:9">
      <c r="A28" s="14">
        <v>4</v>
      </c>
      <c r="B28" s="14">
        <v>1551.3011446489597</v>
      </c>
      <c r="C28" s="14">
        <v>-527.30114464895973</v>
      </c>
    </row>
    <row r="29" spans="1:9">
      <c r="A29" s="14">
        <v>5</v>
      </c>
      <c r="B29" s="14">
        <v>1595.4641839206324</v>
      </c>
      <c r="C29" s="14">
        <v>-904.46418392063242</v>
      </c>
    </row>
    <row r="30" spans="1:9">
      <c r="A30" s="14">
        <v>6</v>
      </c>
      <c r="B30" s="14">
        <v>1614.9499031458663</v>
      </c>
      <c r="C30" s="14">
        <v>-919.9499031458663</v>
      </c>
    </row>
    <row r="31" spans="1:9">
      <c r="A31" s="14">
        <v>7</v>
      </c>
      <c r="B31" s="14">
        <v>1551.889222027703</v>
      </c>
      <c r="C31" s="14">
        <v>-725.889222027703</v>
      </c>
    </row>
    <row r="32" spans="1:9">
      <c r="A32" s="14">
        <v>8</v>
      </c>
      <c r="B32" s="14">
        <v>2135.0501525896584</v>
      </c>
      <c r="C32" s="14">
        <v>-946.05015258965841</v>
      </c>
    </row>
    <row r="33" spans="1:3">
      <c r="A33" s="14">
        <v>9</v>
      </c>
      <c r="B33" s="14">
        <v>1831.4928872059379</v>
      </c>
      <c r="C33" s="14">
        <v>-1039.4928872059379</v>
      </c>
    </row>
    <row r="34" spans="1:3">
      <c r="A34" s="14">
        <v>10</v>
      </c>
      <c r="B34" s="14">
        <v>1912.8225553758457</v>
      </c>
      <c r="C34" s="14">
        <v>-880.8225553758457</v>
      </c>
    </row>
    <row r="35" spans="1:3">
      <c r="A35" s="14">
        <v>11</v>
      </c>
      <c r="B35" s="14">
        <v>1761.9128086452295</v>
      </c>
      <c r="C35" s="14">
        <v>-1069.9128086452295</v>
      </c>
    </row>
    <row r="36" spans="1:3">
      <c r="A36" s="14">
        <v>12</v>
      </c>
      <c r="B36" s="14">
        <v>1865.0983736201954</v>
      </c>
      <c r="C36" s="14">
        <v>-956.09837362019539</v>
      </c>
    </row>
    <row r="37" spans="1:3">
      <c r="A37" s="14">
        <v>13</v>
      </c>
      <c r="B37" s="14">
        <v>1728.3877741692077</v>
      </c>
      <c r="C37" s="14">
        <v>-755.38777416920766</v>
      </c>
    </row>
    <row r="38" spans="1:3">
      <c r="A38" s="14">
        <v>14</v>
      </c>
      <c r="B38" s="14">
        <v>1877.2630264822167</v>
      </c>
      <c r="C38" s="14">
        <v>-533.26302648221667</v>
      </c>
    </row>
    <row r="39" spans="1:3">
      <c r="A39" s="14">
        <v>15</v>
      </c>
      <c r="B39" s="14">
        <v>1609.2858651106305</v>
      </c>
      <c r="C39" s="14">
        <v>-704.28586511063054</v>
      </c>
    </row>
    <row r="40" spans="1:3">
      <c r="A40" s="14">
        <v>16</v>
      </c>
      <c r="B40" s="14">
        <v>1677.5559732709132</v>
      </c>
      <c r="C40" s="14">
        <v>428.44402672908677</v>
      </c>
    </row>
    <row r="41" spans="1:3">
      <c r="A41" s="14">
        <v>17</v>
      </c>
      <c r="B41" s="14">
        <v>1890.262408555752</v>
      </c>
      <c r="C41" s="14">
        <v>-522.26240855575202</v>
      </c>
    </row>
    <row r="42" spans="1:3">
      <c r="A42" s="14">
        <v>18</v>
      </c>
      <c r="B42" s="14">
        <v>1822.21686472124</v>
      </c>
      <c r="C42" s="14">
        <v>-608.21686472123997</v>
      </c>
    </row>
    <row r="43" spans="1:3">
      <c r="A43" s="14">
        <v>19</v>
      </c>
      <c r="B43" s="14">
        <v>1675.2039970467213</v>
      </c>
      <c r="C43" s="14">
        <v>-589.20399704672127</v>
      </c>
    </row>
    <row r="44" spans="1:3">
      <c r="A44" s="14">
        <v>20</v>
      </c>
      <c r="B44" s="14">
        <v>1989.221809200882</v>
      </c>
      <c r="C44" s="14">
        <v>-1095.221809200882</v>
      </c>
    </row>
    <row r="45" spans="1:3">
      <c r="A45" s="14">
        <v>21</v>
      </c>
      <c r="B45" s="14">
        <v>2077.0128093124654</v>
      </c>
      <c r="C45" s="14">
        <v>-906.01280931246538</v>
      </c>
    </row>
    <row r="46" spans="1:3">
      <c r="A46" s="14">
        <v>22</v>
      </c>
      <c r="B46" s="14">
        <v>2360.5585465134959</v>
      </c>
      <c r="C46" s="14">
        <v>-918.55854651349591</v>
      </c>
    </row>
    <row r="47" spans="1:3">
      <c r="A47" s="14">
        <v>23</v>
      </c>
      <c r="B47" s="14">
        <v>2307.6297238552529</v>
      </c>
      <c r="C47" s="14">
        <v>-684.62972385525291</v>
      </c>
    </row>
    <row r="48" spans="1:3">
      <c r="A48" s="14">
        <v>24</v>
      </c>
      <c r="B48" s="14">
        <v>2431.0137367319498</v>
      </c>
      <c r="C48" s="14">
        <v>-841.01373673194985</v>
      </c>
    </row>
    <row r="49" spans="1:3">
      <c r="A49" s="14">
        <v>25</v>
      </c>
      <c r="B49" s="14">
        <v>1932.0962977584745</v>
      </c>
      <c r="C49" s="14">
        <v>-953.09629775847452</v>
      </c>
    </row>
    <row r="50" spans="1:3">
      <c r="A50" s="14">
        <v>26</v>
      </c>
      <c r="B50" s="14">
        <v>2576.7207366309367</v>
      </c>
      <c r="C50" s="14">
        <v>-300.7207366309367</v>
      </c>
    </row>
    <row r="51" spans="1:3">
      <c r="A51" s="14">
        <v>27</v>
      </c>
      <c r="B51" s="14">
        <v>2328.9250330220025</v>
      </c>
      <c r="C51" s="14">
        <v>-655.92503302200248</v>
      </c>
    </row>
    <row r="52" spans="1:3">
      <c r="A52" s="14">
        <v>28</v>
      </c>
      <c r="B52" s="14">
        <v>2643.1069644398945</v>
      </c>
      <c r="C52" s="14">
        <v>-466.10696443989445</v>
      </c>
    </row>
    <row r="53" spans="1:3">
      <c r="A53" s="14">
        <v>29</v>
      </c>
      <c r="B53" s="14">
        <v>2709.8164839454189</v>
      </c>
      <c r="C53" s="14">
        <v>-358.8164839454189</v>
      </c>
    </row>
    <row r="54" spans="1:3">
      <c r="A54" s="14">
        <v>30</v>
      </c>
      <c r="B54" s="14">
        <v>2526.1061342649905</v>
      </c>
      <c r="C54" s="14">
        <v>-271.10613426499049</v>
      </c>
    </row>
    <row r="55" spans="1:3">
      <c r="A55" s="14">
        <v>31</v>
      </c>
      <c r="B55" s="14">
        <v>2422.6318320396313</v>
      </c>
      <c r="C55" s="14">
        <v>-774.63183203963126</v>
      </c>
    </row>
    <row r="56" spans="1:3">
      <c r="A56" s="14">
        <v>32</v>
      </c>
      <c r="B56" s="14">
        <v>2532.2362056165507</v>
      </c>
      <c r="C56" s="14">
        <v>125.76379438344929</v>
      </c>
    </row>
    <row r="57" spans="1:3">
      <c r="A57" s="14">
        <v>33</v>
      </c>
      <c r="B57" s="14">
        <v>1851.0701651914637</v>
      </c>
      <c r="C57" s="14">
        <v>-334.07016519146373</v>
      </c>
    </row>
    <row r="58" spans="1:3">
      <c r="A58" s="14">
        <v>34</v>
      </c>
      <c r="B58" s="14">
        <v>2209.2116073192728</v>
      </c>
      <c r="C58" s="14">
        <v>340.78839268072716</v>
      </c>
    </row>
    <row r="59" spans="1:3">
      <c r="A59" s="14">
        <v>35</v>
      </c>
      <c r="B59" s="14">
        <v>1817.2788092824151</v>
      </c>
      <c r="C59" s="14">
        <v>-721.27880928241507</v>
      </c>
    </row>
    <row r="60" spans="1:3">
      <c r="A60" s="14">
        <v>36</v>
      </c>
      <c r="B60" s="14">
        <v>2337.8476225210275</v>
      </c>
      <c r="C60" s="14">
        <v>-476.84762252102746</v>
      </c>
    </row>
    <row r="61" spans="1:3">
      <c r="A61" s="14">
        <v>37</v>
      </c>
      <c r="B61" s="14">
        <v>2380.6459164129624</v>
      </c>
      <c r="C61" s="14">
        <v>112.35408358703762</v>
      </c>
    </row>
    <row r="62" spans="1:3">
      <c r="A62" s="14">
        <v>38</v>
      </c>
      <c r="B62" s="14">
        <v>2100.6308493401752</v>
      </c>
      <c r="C62" s="14">
        <v>-88.630849340175246</v>
      </c>
    </row>
    <row r="63" spans="1:3">
      <c r="A63" s="14">
        <v>39</v>
      </c>
      <c r="B63" s="14">
        <v>1729.0781207973628</v>
      </c>
      <c r="C63" s="14">
        <v>-555.07812079736277</v>
      </c>
    </row>
    <row r="64" spans="1:3">
      <c r="A64" s="14">
        <v>40</v>
      </c>
      <c r="B64" s="14">
        <v>1625.9833742868313</v>
      </c>
      <c r="C64" s="14">
        <v>-563.98337428683135</v>
      </c>
    </row>
    <row r="65" spans="1:3">
      <c r="A65" s="14">
        <v>41</v>
      </c>
      <c r="B65" s="14">
        <v>1657.1378530720917</v>
      </c>
      <c r="C65" s="14">
        <v>314.86214692790827</v>
      </c>
    </row>
    <row r="66" spans="1:3">
      <c r="A66" s="14">
        <v>42</v>
      </c>
      <c r="B66" s="14">
        <v>2065.0084118450191</v>
      </c>
      <c r="C66" s="14">
        <v>-1000.0084118450191</v>
      </c>
    </row>
    <row r="67" spans="1:3">
      <c r="A67" s="14">
        <v>43</v>
      </c>
      <c r="B67" s="14">
        <v>1585.699392248526</v>
      </c>
      <c r="C67" s="14">
        <v>-1031.699392248526</v>
      </c>
    </row>
    <row r="68" spans="1:3">
      <c r="A68" s="14">
        <v>44</v>
      </c>
      <c r="B68" s="14">
        <v>1463.4078778653352</v>
      </c>
      <c r="C68" s="14">
        <v>-194.40787786533519</v>
      </c>
    </row>
    <row r="69" spans="1:3">
      <c r="A69" s="14">
        <v>45</v>
      </c>
      <c r="B69" s="14">
        <v>2100.4474305565236</v>
      </c>
      <c r="C69" s="14">
        <v>935.55256944347639</v>
      </c>
    </row>
    <row r="70" spans="1:3">
      <c r="A70" s="14">
        <v>46</v>
      </c>
      <c r="B70" s="14">
        <v>2085.031154194422</v>
      </c>
      <c r="C70" s="14">
        <v>1391.968845805578</v>
      </c>
    </row>
    <row r="71" spans="1:3">
      <c r="A71" s="14">
        <v>47</v>
      </c>
      <c r="B71" s="14">
        <v>2184.6858499438827</v>
      </c>
      <c r="C71" s="14">
        <v>1168.3141500561173</v>
      </c>
    </row>
    <row r="72" spans="1:3">
      <c r="A72" s="14">
        <v>48</v>
      </c>
      <c r="B72" s="14">
        <v>2150.1905243497317</v>
      </c>
      <c r="C72" s="14">
        <v>1210.8094756502683</v>
      </c>
    </row>
    <row r="73" spans="1:3">
      <c r="A73" s="14">
        <v>49</v>
      </c>
      <c r="B73" s="14">
        <v>2049.5152949141316</v>
      </c>
      <c r="C73" s="14">
        <v>853.48470508586843</v>
      </c>
    </row>
    <row r="74" spans="1:3">
      <c r="A74" s="14">
        <v>50</v>
      </c>
      <c r="B74" s="14">
        <v>2015.3165016010521</v>
      </c>
      <c r="C74" s="14">
        <v>709.6834983989479</v>
      </c>
    </row>
    <row r="75" spans="1:3">
      <c r="A75" s="14">
        <v>51</v>
      </c>
      <c r="B75" s="14">
        <v>1817.484152313441</v>
      </c>
      <c r="C75" s="14">
        <v>664.51584768655903</v>
      </c>
    </row>
    <row r="76" spans="1:3">
      <c r="A76" s="14">
        <v>52</v>
      </c>
      <c r="B76" s="14">
        <v>1853.1910201568662</v>
      </c>
      <c r="C76" s="14">
        <v>236.80897984313378</v>
      </c>
    </row>
    <row r="77" spans="1:3">
      <c r="A77" s="14">
        <v>53</v>
      </c>
      <c r="B77" s="14">
        <v>1870.8355989338588</v>
      </c>
      <c r="C77" s="14">
        <v>628.16440106614118</v>
      </c>
    </row>
    <row r="78" spans="1:3">
      <c r="A78" s="14">
        <v>54</v>
      </c>
      <c r="B78" s="14">
        <v>2020.0120720800846</v>
      </c>
      <c r="C78" s="14">
        <v>1066.9879279199154</v>
      </c>
    </row>
    <row r="79" spans="1:3">
      <c r="A79" s="14">
        <v>55</v>
      </c>
      <c r="B79" s="14">
        <v>2018.071283360817</v>
      </c>
      <c r="C79" s="14">
        <v>401.92871663918299</v>
      </c>
    </row>
    <row r="80" spans="1:3">
      <c r="A80" s="14">
        <v>56</v>
      </c>
      <c r="B80" s="14">
        <v>2223.2692527163508</v>
      </c>
      <c r="C80" s="14">
        <v>684.73074728364918</v>
      </c>
    </row>
    <row r="81" spans="1:3">
      <c r="A81" s="14">
        <v>57</v>
      </c>
      <c r="B81" s="14">
        <v>2626.1342111473546</v>
      </c>
      <c r="C81" s="14">
        <v>727.86578885264544</v>
      </c>
    </row>
    <row r="82" spans="1:3">
      <c r="A82" s="14">
        <v>58</v>
      </c>
      <c r="B82" s="14">
        <v>2862.0618407330835</v>
      </c>
      <c r="C82" s="14">
        <v>282.9381592669165</v>
      </c>
    </row>
    <row r="83" spans="1:3">
      <c r="A83" s="14">
        <v>59</v>
      </c>
      <c r="B83" s="14">
        <v>2879.058452451578</v>
      </c>
      <c r="C83" s="14">
        <v>76.941547548422022</v>
      </c>
    </row>
    <row r="84" spans="1:3">
      <c r="A84" s="14">
        <v>60</v>
      </c>
      <c r="B84" s="14">
        <v>2802.3903255825703</v>
      </c>
      <c r="C84" s="14">
        <v>144.60967441742969</v>
      </c>
    </row>
    <row r="85" spans="1:3">
      <c r="A85" s="14">
        <v>61</v>
      </c>
      <c r="B85" s="14">
        <v>2697.1010347362326</v>
      </c>
      <c r="C85" s="14">
        <v>296.89896526376742</v>
      </c>
    </row>
    <row r="86" spans="1:3">
      <c r="A86" s="14">
        <v>62</v>
      </c>
      <c r="B86" s="14">
        <v>2973.3079857966973</v>
      </c>
      <c r="C86" s="14">
        <v>-344.30798579669727</v>
      </c>
    </row>
    <row r="87" spans="1:3">
      <c r="A87" s="14">
        <v>63</v>
      </c>
      <c r="B87" s="14">
        <v>2818.5060446414241</v>
      </c>
      <c r="C87" s="14">
        <v>-25.506044641424069</v>
      </c>
    </row>
    <row r="88" spans="1:3">
      <c r="A88" s="14">
        <v>64</v>
      </c>
      <c r="B88" s="14">
        <v>2843.3879877122249</v>
      </c>
      <c r="C88" s="14">
        <v>-420.38798771222491</v>
      </c>
    </row>
    <row r="89" spans="1:3">
      <c r="A89" s="14">
        <v>65</v>
      </c>
      <c r="B89" s="14">
        <v>2707.0710485655527</v>
      </c>
      <c r="C89" s="14">
        <v>359.9289514344473</v>
      </c>
    </row>
    <row r="90" spans="1:3">
      <c r="A90" s="14">
        <v>66</v>
      </c>
      <c r="B90" s="14">
        <v>2747.4617900092858</v>
      </c>
      <c r="C90" s="14">
        <v>0.53820999071422193</v>
      </c>
    </row>
    <row r="91" spans="1:3">
      <c r="A91" s="14">
        <v>67</v>
      </c>
      <c r="B91" s="14">
        <v>2278.9742231198647</v>
      </c>
      <c r="C91" s="14">
        <v>1429.0257768801353</v>
      </c>
    </row>
    <row r="92" spans="1:3">
      <c r="A92" s="14">
        <v>68</v>
      </c>
      <c r="B92" s="14">
        <v>2591.3231555765074</v>
      </c>
      <c r="C92" s="14">
        <v>356.67684442349264</v>
      </c>
    </row>
    <row r="93" spans="1:3">
      <c r="A93" s="14">
        <v>69</v>
      </c>
      <c r="B93" s="14">
        <v>2309.487087981719</v>
      </c>
      <c r="C93" s="14">
        <v>505.51291201828099</v>
      </c>
    </row>
    <row r="94" spans="1:3">
      <c r="A94" s="14">
        <v>70</v>
      </c>
      <c r="B94" s="14">
        <v>1657.5696381223709</v>
      </c>
      <c r="C94" s="14">
        <v>1003.4303618776291</v>
      </c>
    </row>
    <row r="95" spans="1:3">
      <c r="A95" s="14">
        <v>71</v>
      </c>
      <c r="B95" s="14">
        <v>2062.3871241178408</v>
      </c>
      <c r="C95" s="14">
        <v>1281.6128758821592</v>
      </c>
    </row>
    <row r="96" spans="1:3">
      <c r="A96" s="14">
        <v>72</v>
      </c>
      <c r="B96" s="14">
        <v>2611.1704866014147</v>
      </c>
      <c r="C96" s="14">
        <v>679.82951339858528</v>
      </c>
    </row>
    <row r="97" spans="1:3">
      <c r="A97" s="14">
        <v>73</v>
      </c>
      <c r="B97" s="14">
        <v>2807.1886610734141</v>
      </c>
      <c r="C97" s="14">
        <v>444.8113389265859</v>
      </c>
    </row>
    <row r="98" spans="1:3">
      <c r="A98" s="14">
        <v>74</v>
      </c>
      <c r="B98" s="14">
        <v>2847.1854674607453</v>
      </c>
      <c r="C98" s="14">
        <v>635.81453253925474</v>
      </c>
    </row>
    <row r="99" spans="1:3">
      <c r="A99" s="14">
        <v>75</v>
      </c>
      <c r="B99" s="14">
        <v>2537.8910050178329</v>
      </c>
      <c r="C99" s="14">
        <v>1507.1089949821671</v>
      </c>
    </row>
    <row r="100" spans="1:3">
      <c r="A100" s="14">
        <v>76</v>
      </c>
      <c r="B100" s="14">
        <v>2120.3944153812322</v>
      </c>
      <c r="C100" s="14">
        <v>795.60558461876781</v>
      </c>
    </row>
    <row r="101" spans="1:3">
      <c r="A101" s="14">
        <v>77</v>
      </c>
      <c r="B101" s="14">
        <v>1891.7674642251361</v>
      </c>
      <c r="C101" s="14">
        <v>1721.2325357748639</v>
      </c>
    </row>
    <row r="102" spans="1:3">
      <c r="A102" s="14">
        <v>78</v>
      </c>
      <c r="B102" s="14">
        <v>2831.9874712194892</v>
      </c>
      <c r="C102" s="14">
        <v>-5.9874712194891799</v>
      </c>
    </row>
    <row r="103" spans="1:3">
      <c r="A103" s="14">
        <v>79</v>
      </c>
      <c r="B103" s="14">
        <v>2472.102304729242</v>
      </c>
      <c r="C103" s="14">
        <v>745.89769527075805</v>
      </c>
    </row>
    <row r="104" spans="1:3">
      <c r="A104" s="14">
        <v>80</v>
      </c>
      <c r="B104" s="14">
        <v>2616.4703944729672</v>
      </c>
      <c r="C104" s="14">
        <v>46.5296055270328</v>
      </c>
    </row>
    <row r="105" spans="1:3">
      <c r="A105" s="14">
        <v>81</v>
      </c>
      <c r="B105" s="14">
        <v>2217.7955938325917</v>
      </c>
      <c r="C105" s="14">
        <v>1705.2044061674083</v>
      </c>
    </row>
    <row r="106" spans="1:3">
      <c r="A106" s="14">
        <v>82</v>
      </c>
      <c r="B106" s="14">
        <v>1768.7633705116689</v>
      </c>
      <c r="C106" s="14">
        <v>2065.2366294883313</v>
      </c>
    </row>
    <row r="107" spans="1:3">
      <c r="A107" s="14">
        <v>83</v>
      </c>
      <c r="B107" s="14">
        <v>2087.9348503484862</v>
      </c>
      <c r="C107" s="14">
        <v>-3.9348503484861794</v>
      </c>
    </row>
    <row r="108" spans="1:3">
      <c r="A108" s="14">
        <v>84</v>
      </c>
      <c r="B108" s="14">
        <v>2219.0891857621323</v>
      </c>
      <c r="C108" s="14">
        <v>-242.08918576213227</v>
      </c>
    </row>
    <row r="109" spans="1:3">
      <c r="A109" s="14">
        <v>85</v>
      </c>
      <c r="B109" s="14">
        <v>2233.0280782034329</v>
      </c>
      <c r="C109" s="14">
        <v>-645.02807820343287</v>
      </c>
    </row>
    <row r="110" spans="1:3">
      <c r="A110" s="14">
        <v>86</v>
      </c>
      <c r="B110" s="14">
        <v>2276.011053243783</v>
      </c>
      <c r="C110" s="14">
        <v>-392.01105324378295</v>
      </c>
    </row>
    <row r="111" spans="1:3">
      <c r="A111" s="14">
        <v>87</v>
      </c>
      <c r="B111" s="14">
        <v>2220.6872187321119</v>
      </c>
      <c r="C111" s="14">
        <v>-915.68721873211189</v>
      </c>
    </row>
    <row r="112" spans="1:3">
      <c r="A112" s="14">
        <v>88</v>
      </c>
      <c r="B112" s="14">
        <v>2231.6265256941092</v>
      </c>
      <c r="C112" s="14">
        <v>-560.6265256941092</v>
      </c>
    </row>
    <row r="113" spans="1:3">
      <c r="A113" s="14">
        <v>89</v>
      </c>
      <c r="B113" s="14">
        <v>1775.1949455408101</v>
      </c>
      <c r="C113" s="14">
        <v>-972.19494554081007</v>
      </c>
    </row>
    <row r="114" spans="1:3">
      <c r="A114" s="14">
        <v>90</v>
      </c>
      <c r="B114" s="14">
        <v>2127.0546611313262</v>
      </c>
      <c r="C114" s="14">
        <v>-1019.0546611313262</v>
      </c>
    </row>
    <row r="115" spans="1:3">
      <c r="A115" s="14">
        <v>91</v>
      </c>
      <c r="B115" s="14">
        <v>2630.6009042976616</v>
      </c>
      <c r="C115" s="14">
        <v>113.3990957023384</v>
      </c>
    </row>
    <row r="116" spans="1:3">
      <c r="A116" s="14">
        <v>92</v>
      </c>
      <c r="B116" s="14">
        <v>2593.7667991262506</v>
      </c>
      <c r="C116" s="14">
        <v>41.233200873749411</v>
      </c>
    </row>
    <row r="117" spans="1:3">
      <c r="A117" s="14">
        <v>93</v>
      </c>
      <c r="B117" s="14">
        <v>2308.0201532490701</v>
      </c>
      <c r="C117" s="14">
        <v>-738.02015324907006</v>
      </c>
    </row>
    <row r="118" spans="1:3">
      <c r="A118" s="14">
        <v>94</v>
      </c>
      <c r="B118" s="14">
        <v>2620.6191456356296</v>
      </c>
      <c r="C118" s="14">
        <v>-807.61914563562959</v>
      </c>
    </row>
    <row r="119" spans="1:3">
      <c r="A119" s="14">
        <v>95</v>
      </c>
      <c r="B119" s="14">
        <v>2805.5465211389674</v>
      </c>
      <c r="C119" s="14">
        <v>-548.54652113896736</v>
      </c>
    </row>
    <row r="120" spans="1:3">
      <c r="A120" s="14">
        <v>96</v>
      </c>
      <c r="B120" s="14">
        <v>2824.8060384354762</v>
      </c>
      <c r="C120" s="14">
        <v>-413.80603843547624</v>
      </c>
    </row>
    <row r="121" spans="1:3">
      <c r="A121" s="14">
        <v>97</v>
      </c>
      <c r="B121" s="14">
        <v>2275.0358014639078</v>
      </c>
      <c r="C121" s="14">
        <v>-612.03580146390777</v>
      </c>
    </row>
    <row r="122" spans="1:3">
      <c r="A122" s="14">
        <v>98</v>
      </c>
      <c r="B122" s="14">
        <v>2518.3675237292637</v>
      </c>
      <c r="C122" s="14">
        <v>-11.367523729263667</v>
      </c>
    </row>
    <row r="123" spans="1:3">
      <c r="A123" s="14">
        <v>99</v>
      </c>
      <c r="B123" s="14">
        <v>2463.2934379625017</v>
      </c>
      <c r="C123" s="14">
        <v>-443.29343796250168</v>
      </c>
    </row>
    <row r="124" spans="1:3">
      <c r="A124" s="14">
        <v>100</v>
      </c>
      <c r="B124" s="14">
        <v>2789.5170304195826</v>
      </c>
      <c r="C124" s="14">
        <v>-345.51703041958262</v>
      </c>
    </row>
    <row r="125" spans="1:3">
      <c r="A125" s="14">
        <v>101</v>
      </c>
      <c r="B125" s="14">
        <v>2586.5710731068784</v>
      </c>
      <c r="C125" s="14">
        <v>-488.57107310687843</v>
      </c>
    </row>
    <row r="126" spans="1:3">
      <c r="A126" s="14">
        <v>102</v>
      </c>
      <c r="B126" s="14">
        <v>2721.9745185953579</v>
      </c>
      <c r="C126" s="14">
        <v>-1070.9745185953579</v>
      </c>
    </row>
    <row r="127" spans="1:3">
      <c r="A127" s="14">
        <v>103</v>
      </c>
      <c r="B127" s="14">
        <v>2221.773421359228</v>
      </c>
      <c r="C127" s="14">
        <v>-1336.773421359228</v>
      </c>
    </row>
    <row r="128" spans="1:3">
      <c r="A128" s="14">
        <v>104</v>
      </c>
      <c r="B128" s="14">
        <v>2419.7545516046603</v>
      </c>
      <c r="C128" s="14">
        <v>-1117.7545516046603</v>
      </c>
    </row>
    <row r="129" spans="1:3">
      <c r="A129" s="14">
        <v>105</v>
      </c>
      <c r="B129" s="14">
        <v>2040.6363407406686</v>
      </c>
      <c r="C129" s="14">
        <v>-557.63634074066863</v>
      </c>
    </row>
    <row r="130" spans="1:3">
      <c r="A130" s="14">
        <v>106</v>
      </c>
      <c r="B130" s="14">
        <v>2477.4283646154695</v>
      </c>
      <c r="C130" s="14">
        <v>-167.42836461546949</v>
      </c>
    </row>
    <row r="131" spans="1:3">
      <c r="A131" s="14">
        <v>107</v>
      </c>
      <c r="B131" s="14">
        <v>2580.6736898196223</v>
      </c>
      <c r="C131" s="14">
        <v>803.32631018037773</v>
      </c>
    </row>
    <row r="132" spans="1:3">
      <c r="A132" s="14">
        <v>108</v>
      </c>
      <c r="B132" s="14">
        <v>2906.6669343432941</v>
      </c>
      <c r="C132" s="14">
        <v>-1297.6669343432941</v>
      </c>
    </row>
    <row r="133" spans="1:3">
      <c r="A133" s="14">
        <v>109</v>
      </c>
      <c r="B133" s="14">
        <v>2722.5065937796294</v>
      </c>
      <c r="C133" s="14">
        <v>-1167.5065937796294</v>
      </c>
    </row>
    <row r="134" spans="1:3">
      <c r="A134" s="14">
        <v>110</v>
      </c>
      <c r="B134" s="14">
        <v>2074.0488756868035</v>
      </c>
      <c r="C134" s="14">
        <v>-863.04887568680351</v>
      </c>
    </row>
    <row r="135" spans="1:3">
      <c r="A135" s="14">
        <v>111</v>
      </c>
      <c r="B135" s="14">
        <v>2590.990529094689</v>
      </c>
      <c r="C135" s="14">
        <v>-503.99052909468901</v>
      </c>
    </row>
    <row r="136" spans="1:3">
      <c r="A136" s="14">
        <v>112</v>
      </c>
      <c r="B136" s="14">
        <v>2421.7582323597589</v>
      </c>
      <c r="C136" s="14">
        <v>81.241767640241051</v>
      </c>
    </row>
    <row r="137" spans="1:3">
      <c r="A137" s="14">
        <v>113</v>
      </c>
      <c r="B137" s="14">
        <v>2537.4028863777162</v>
      </c>
      <c r="C137" s="14">
        <v>-599.40288637771619</v>
      </c>
    </row>
    <row r="138" spans="1:3">
      <c r="A138" s="14">
        <v>114</v>
      </c>
      <c r="B138" s="14">
        <v>2901.4112756575228</v>
      </c>
      <c r="C138" s="14">
        <v>-655.41127565752276</v>
      </c>
    </row>
    <row r="139" spans="1:3">
      <c r="A139" s="14">
        <v>115</v>
      </c>
      <c r="B139" s="14">
        <v>2197.9105609745025</v>
      </c>
      <c r="C139" s="14">
        <v>-710.91056097450246</v>
      </c>
    </row>
    <row r="140" spans="1:3">
      <c r="A140" s="14">
        <v>116</v>
      </c>
      <c r="B140" s="14">
        <v>2481.4711718619888</v>
      </c>
      <c r="C140" s="14">
        <v>-367.47117186198875</v>
      </c>
    </row>
    <row r="141" spans="1:3">
      <c r="A141" s="14">
        <v>117</v>
      </c>
      <c r="B141" s="14">
        <v>2615.559818202476</v>
      </c>
      <c r="C141" s="14">
        <v>27.440181797524019</v>
      </c>
    </row>
    <row r="142" spans="1:3">
      <c r="A142" s="14">
        <v>118</v>
      </c>
      <c r="B142" s="14">
        <v>1969.7943228480387</v>
      </c>
      <c r="C142" s="14">
        <v>-851.79432284803875</v>
      </c>
    </row>
    <row r="143" spans="1:3">
      <c r="A143" s="14">
        <v>119</v>
      </c>
      <c r="B143" s="14">
        <v>2431.3113867798029</v>
      </c>
      <c r="C143" s="14">
        <v>-518.31138677980289</v>
      </c>
    </row>
    <row r="144" spans="1:3">
      <c r="A144" s="14">
        <v>120</v>
      </c>
      <c r="B144" s="14">
        <v>2717.1602252144853</v>
      </c>
      <c r="C144" s="14">
        <v>-1082.1602252144853</v>
      </c>
    </row>
    <row r="145" spans="1:3">
      <c r="A145" s="14">
        <v>121</v>
      </c>
      <c r="B145" s="14">
        <v>2517.3806667324034</v>
      </c>
      <c r="C145" s="14">
        <v>-177.38066673240337</v>
      </c>
    </row>
    <row r="146" spans="1:3">
      <c r="A146" s="14">
        <v>122</v>
      </c>
      <c r="B146" s="14">
        <v>2492.2181531648903</v>
      </c>
      <c r="C146" s="14">
        <v>116.78184683510972</v>
      </c>
    </row>
    <row r="147" spans="1:3">
      <c r="A147" s="14">
        <v>123</v>
      </c>
      <c r="B147" s="14">
        <v>2796.9443326661308</v>
      </c>
      <c r="C147" s="14">
        <v>-103.94433266613078</v>
      </c>
    </row>
    <row r="148" spans="1:3">
      <c r="A148" s="14">
        <v>124</v>
      </c>
      <c r="B148" s="14">
        <v>2672.7799042548204</v>
      </c>
      <c r="C148" s="14">
        <v>-707.77990425482039</v>
      </c>
    </row>
    <row r="149" spans="1:3">
      <c r="A149" s="14">
        <v>125</v>
      </c>
      <c r="B149" s="14">
        <v>2206.6409063137671</v>
      </c>
      <c r="C149" s="14">
        <v>-774.64090631376712</v>
      </c>
    </row>
    <row r="150" spans="1:3">
      <c r="A150" s="14">
        <v>126</v>
      </c>
      <c r="B150" s="14">
        <v>2128.7317101460135</v>
      </c>
      <c r="C150" s="14">
        <v>1775.2682898539865</v>
      </c>
    </row>
    <row r="151" spans="1:3">
      <c r="A151" s="14">
        <v>127</v>
      </c>
      <c r="B151" s="14">
        <v>2597.1129469070656</v>
      </c>
      <c r="C151" s="14">
        <v>-450.11294690706563</v>
      </c>
    </row>
    <row r="152" spans="1:3">
      <c r="A152" s="14">
        <v>128</v>
      </c>
      <c r="B152" s="14">
        <v>2876.9345498744065</v>
      </c>
      <c r="C152" s="14">
        <v>-1299.9345498744065</v>
      </c>
    </row>
    <row r="153" spans="1:3">
      <c r="A153" s="14">
        <v>129</v>
      </c>
      <c r="B153" s="14">
        <v>2194.8139386763391</v>
      </c>
      <c r="C153" s="14">
        <v>168.18606132366085</v>
      </c>
    </row>
    <row r="154" spans="1:3">
      <c r="A154" s="14">
        <v>130</v>
      </c>
      <c r="B154" s="14">
        <v>1985.0735337218323</v>
      </c>
      <c r="C154" s="14">
        <v>46.926466278167709</v>
      </c>
    </row>
    <row r="155" spans="1:3">
      <c r="A155" s="14">
        <v>131</v>
      </c>
      <c r="B155" s="14">
        <v>2234.1124523484095</v>
      </c>
      <c r="C155" s="14">
        <v>-712.11245234840953</v>
      </c>
    </row>
    <row r="156" spans="1:3">
      <c r="A156" s="14">
        <v>132</v>
      </c>
      <c r="B156" s="14">
        <v>1719.0631420872321</v>
      </c>
      <c r="C156" s="14">
        <v>-108.06314208723211</v>
      </c>
    </row>
    <row r="157" spans="1:3">
      <c r="A157" s="14">
        <v>133</v>
      </c>
      <c r="B157" s="14">
        <v>1958.3394146685876</v>
      </c>
      <c r="C157" s="14">
        <v>-299.33941466858755</v>
      </c>
    </row>
    <row r="158" spans="1:3">
      <c r="A158" s="14">
        <v>134</v>
      </c>
      <c r="B158" s="14">
        <v>1763.610904059085</v>
      </c>
      <c r="C158" s="14">
        <v>-96.610904059084987</v>
      </c>
    </row>
    <row r="159" spans="1:3">
      <c r="A159" s="14">
        <v>135</v>
      </c>
      <c r="B159" s="14">
        <v>1690.0130959841408</v>
      </c>
      <c r="C159" s="14">
        <v>-280.01309598414082</v>
      </c>
    </row>
    <row r="160" spans="1:3">
      <c r="A160" s="14">
        <v>136</v>
      </c>
      <c r="B160" s="14">
        <v>2106.4695282122657</v>
      </c>
      <c r="C160" s="14">
        <v>-848.46952821226569</v>
      </c>
    </row>
    <row r="161" spans="1:3">
      <c r="A161" s="14">
        <v>137</v>
      </c>
      <c r="B161" s="14">
        <v>2223.6651710101314</v>
      </c>
      <c r="C161" s="14">
        <v>-385.66517101013142</v>
      </c>
    </row>
    <row r="162" spans="1:3">
      <c r="A162" s="14">
        <v>138</v>
      </c>
      <c r="B162" s="14">
        <v>2010.9753528555837</v>
      </c>
      <c r="C162" s="14">
        <v>644.02464714441635</v>
      </c>
    </row>
    <row r="163" spans="1:3">
      <c r="A163" s="14">
        <v>139</v>
      </c>
      <c r="B163" s="14">
        <v>2165.5846675092762</v>
      </c>
      <c r="C163" s="14">
        <v>297.41533249072381</v>
      </c>
    </row>
    <row r="164" spans="1:3">
      <c r="A164" s="14">
        <v>140</v>
      </c>
      <c r="B164" s="14">
        <v>3324.6841884643486</v>
      </c>
      <c r="C164" s="14">
        <v>699.31581153565139</v>
      </c>
    </row>
    <row r="165" spans="1:3">
      <c r="A165" s="14">
        <v>141</v>
      </c>
      <c r="B165" s="14">
        <v>2508.2934242533079</v>
      </c>
      <c r="C165" s="14">
        <v>2195.7065757466921</v>
      </c>
    </row>
    <row r="166" spans="1:3">
      <c r="A166" s="14">
        <v>142</v>
      </c>
      <c r="B166" s="14">
        <v>2336.9900508470787</v>
      </c>
      <c r="C166" s="14">
        <v>1744.0099491529213</v>
      </c>
    </row>
    <row r="167" spans="1:3">
      <c r="A167" s="14">
        <v>143</v>
      </c>
      <c r="B167" s="14">
        <v>2484.8583629582527</v>
      </c>
      <c r="C167" s="14">
        <v>1567.1416370417473</v>
      </c>
    </row>
    <row r="168" spans="1:3">
      <c r="A168" s="14">
        <v>144</v>
      </c>
      <c r="B168" s="14">
        <v>2932.7929562314507</v>
      </c>
      <c r="C168" s="14">
        <v>485.20704376854928</v>
      </c>
    </row>
    <row r="169" spans="1:3">
      <c r="A169" s="14">
        <v>145</v>
      </c>
      <c r="B169" s="14">
        <v>2205.0188271606935</v>
      </c>
      <c r="C169" s="14">
        <v>300.98117283930651</v>
      </c>
    </row>
    <row r="170" spans="1:3">
      <c r="A170" s="14">
        <v>146</v>
      </c>
      <c r="B170" s="14">
        <v>2246.5190796810894</v>
      </c>
      <c r="C170" s="14">
        <v>-210.51907968108935</v>
      </c>
    </row>
    <row r="171" spans="1:3">
      <c r="A171" s="14">
        <v>147</v>
      </c>
      <c r="B171" s="14">
        <v>2718.3270098387729</v>
      </c>
      <c r="C171" s="14">
        <v>-141.32700983877294</v>
      </c>
    </row>
    <row r="172" spans="1:3">
      <c r="A172" s="14">
        <v>148</v>
      </c>
      <c r="B172" s="14">
        <v>2239.5550557624229</v>
      </c>
      <c r="C172" s="14">
        <v>-270.55505576242285</v>
      </c>
    </row>
    <row r="173" spans="1:3">
      <c r="A173" s="14">
        <v>149</v>
      </c>
      <c r="B173" s="14">
        <v>2110.6964460982545</v>
      </c>
      <c r="C173" s="14">
        <v>3.3035539017455449</v>
      </c>
    </row>
    <row r="174" spans="1:3">
      <c r="A174" s="14">
        <v>150</v>
      </c>
      <c r="B174" s="14">
        <v>2824.6928995701037</v>
      </c>
      <c r="C174" s="14">
        <v>-807.69289957010369</v>
      </c>
    </row>
    <row r="175" spans="1:3">
      <c r="A175" s="14">
        <v>151</v>
      </c>
      <c r="B175" s="14">
        <v>2142.6557602748189</v>
      </c>
      <c r="C175" s="14">
        <v>1138.3442397251811</v>
      </c>
    </row>
    <row r="176" spans="1:3">
      <c r="A176" s="14">
        <v>152</v>
      </c>
      <c r="B176" s="14">
        <v>2338.7380318391461</v>
      </c>
      <c r="C176" s="14">
        <v>953.26196816085394</v>
      </c>
    </row>
    <row r="177" spans="1:3">
      <c r="A177" s="14">
        <v>153</v>
      </c>
      <c r="B177" s="14">
        <v>2242.7974362222567</v>
      </c>
      <c r="C177" s="14">
        <v>848.20256377774331</v>
      </c>
    </row>
    <row r="178" spans="1:3">
      <c r="A178" s="14">
        <v>154</v>
      </c>
      <c r="B178" s="14">
        <v>1908.5531659671194</v>
      </c>
      <c r="C178" s="14">
        <v>819.44683403288059</v>
      </c>
    </row>
    <row r="179" spans="1:3">
      <c r="A179" s="14">
        <v>155</v>
      </c>
      <c r="B179" s="14">
        <v>1960.8972110150182</v>
      </c>
      <c r="C179" s="14">
        <v>796.10278898498177</v>
      </c>
    </row>
    <row r="180" spans="1:3">
      <c r="A180" s="14">
        <v>156</v>
      </c>
      <c r="B180" s="14">
        <v>2384.4178255055899</v>
      </c>
      <c r="C180" s="14">
        <v>225.58217449441008</v>
      </c>
    </row>
    <row r="181" spans="1:3">
      <c r="A181" s="14">
        <v>157</v>
      </c>
      <c r="B181" s="14">
        <v>2291.8857101729582</v>
      </c>
      <c r="C181" s="14">
        <v>471.11428982704183</v>
      </c>
    </row>
    <row r="182" spans="1:3">
      <c r="A182" s="14">
        <v>158</v>
      </c>
      <c r="B182" s="14">
        <v>2533.1818213363949</v>
      </c>
      <c r="C182" s="14">
        <v>283.81817866360507</v>
      </c>
    </row>
    <row r="183" spans="1:3">
      <c r="A183" s="14">
        <v>159</v>
      </c>
      <c r="B183" s="14">
        <v>2667.5464729556543</v>
      </c>
      <c r="C183" s="14">
        <v>-265.54647295565428</v>
      </c>
    </row>
    <row r="184" spans="1:3">
      <c r="A184" s="14">
        <v>160</v>
      </c>
      <c r="B184" s="14">
        <v>2436.4886381416695</v>
      </c>
      <c r="C184" s="14">
        <v>337.51136185833047</v>
      </c>
    </row>
    <row r="185" spans="1:3">
      <c r="A185" s="14">
        <v>161</v>
      </c>
      <c r="B185" s="14">
        <v>2516.5625527661941</v>
      </c>
      <c r="C185" s="14">
        <v>378.43744723380587</v>
      </c>
    </row>
    <row r="186" spans="1:3">
      <c r="A186" s="14">
        <v>162</v>
      </c>
      <c r="B186" s="14">
        <v>2203.9954499745272</v>
      </c>
      <c r="C186" s="14">
        <v>816.00455002547278</v>
      </c>
    </row>
    <row r="187" spans="1:3">
      <c r="A187" s="14">
        <v>163</v>
      </c>
      <c r="B187" s="14">
        <v>2319.7139029992327</v>
      </c>
      <c r="C187" s="14">
        <v>1097.2860970007673</v>
      </c>
    </row>
    <row r="188" spans="1:3">
      <c r="A188" s="14">
        <v>164</v>
      </c>
      <c r="B188" s="14">
        <v>2008.8243072007187</v>
      </c>
      <c r="C188" s="14">
        <v>390.17569279928125</v>
      </c>
    </row>
    <row r="189" spans="1:3">
      <c r="A189" s="14">
        <v>165</v>
      </c>
      <c r="B189" s="14">
        <v>2119.1029937750859</v>
      </c>
      <c r="C189" s="14">
        <v>1117.8970062249141</v>
      </c>
    </row>
    <row r="190" spans="1:3">
      <c r="A190" s="14">
        <v>166</v>
      </c>
      <c r="B190" s="14">
        <v>2158.4315958079092</v>
      </c>
      <c r="C190" s="14">
        <v>1402.5684041920908</v>
      </c>
    </row>
    <row r="191" spans="1:3">
      <c r="A191" s="14">
        <v>167</v>
      </c>
      <c r="B191" s="14">
        <v>2314.4656919073323</v>
      </c>
      <c r="C191" s="14">
        <v>1119.5343080926677</v>
      </c>
    </row>
    <row r="192" spans="1:3">
      <c r="A192" s="14">
        <v>168</v>
      </c>
      <c r="B192" s="14">
        <v>2583.9524776930484</v>
      </c>
      <c r="C192" s="14">
        <v>323.04752230695158</v>
      </c>
    </row>
    <row r="193" spans="1:3">
      <c r="A193" s="14">
        <v>169</v>
      </c>
      <c r="B193" s="14">
        <v>2542.8091428030361</v>
      </c>
      <c r="C193" s="14">
        <v>41.190857196963861</v>
      </c>
    </row>
    <row r="194" spans="1:3">
      <c r="A194" s="14">
        <v>170</v>
      </c>
      <c r="B194" s="14">
        <v>2457.4624892241327</v>
      </c>
      <c r="C194" s="14">
        <v>700.5375107758673</v>
      </c>
    </row>
    <row r="195" spans="1:3">
      <c r="A195" s="14">
        <v>171</v>
      </c>
      <c r="B195" s="14">
        <v>2615.6259938990725</v>
      </c>
      <c r="C195" s="14">
        <v>108.37400610092755</v>
      </c>
    </row>
    <row r="196" spans="1:3">
      <c r="A196" s="14">
        <v>172</v>
      </c>
      <c r="B196" s="14">
        <v>2295.8918802494122</v>
      </c>
      <c r="C196" s="14">
        <v>289.10811975058778</v>
      </c>
    </row>
    <row r="197" spans="1:3">
      <c r="A197" s="14">
        <v>173</v>
      </c>
      <c r="B197" s="14">
        <v>2489.5933415053323</v>
      </c>
      <c r="C197" s="14">
        <v>980.40665849466768</v>
      </c>
    </row>
    <row r="198" spans="1:3">
      <c r="A198" s="14">
        <v>174</v>
      </c>
      <c r="B198" s="14">
        <v>2227.4243579061899</v>
      </c>
      <c r="C198" s="14">
        <v>649.57564209381007</v>
      </c>
    </row>
    <row r="199" spans="1:3">
      <c r="A199" s="14">
        <v>175</v>
      </c>
      <c r="B199" s="14">
        <v>1976.9791888184161</v>
      </c>
      <c r="C199" s="14">
        <v>546.02081118158389</v>
      </c>
    </row>
    <row r="200" spans="1:3">
      <c r="A200" s="14">
        <v>176</v>
      </c>
      <c r="B200" s="14">
        <v>1825.6412718257066</v>
      </c>
      <c r="C200" s="14">
        <v>1452.3587281742934</v>
      </c>
    </row>
    <row r="201" spans="1:3" ht="15.75" thickBot="1">
      <c r="A201" s="15">
        <v>177</v>
      </c>
      <c r="B201" s="15">
        <v>1570.845214201056</v>
      </c>
      <c r="C201" s="15">
        <v>1480.154785798944</v>
      </c>
    </row>
    <row r="202" spans="1:3">
      <c r="C202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Complete_data_per_zipcodes</vt:lpstr>
      <vt:lpstr>Weights for index</vt:lpstr>
      <vt:lpstr>data_index</vt:lpstr>
      <vt:lpstr>Lin_Reg_Positive</vt:lpstr>
      <vt:lpstr>Lin_Reg_Multivariate</vt:lpstr>
      <vt:lpstr>Lin_Reg_Perc_pos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Deceglie</dc:creator>
  <cp:lastModifiedBy>Utente Windows</cp:lastModifiedBy>
  <dcterms:created xsi:type="dcterms:W3CDTF">2020-11-20T16:52:27Z</dcterms:created>
  <dcterms:modified xsi:type="dcterms:W3CDTF">2020-11-20T18:11:58Z</dcterms:modified>
</cp:coreProperties>
</file>