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12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I21" i="1"/>
  <c r="D43" i="1" l="1"/>
</calcChain>
</file>

<file path=xl/sharedStrings.xml><?xml version="1.0" encoding="utf-8"?>
<sst xmlns="http://schemas.openxmlformats.org/spreadsheetml/2006/main" count="68" uniqueCount="64">
  <si>
    <t>Dacia Dokker</t>
  </si>
  <si>
    <t>Hammer drill</t>
  </si>
  <si>
    <t>EQUIPMENT</t>
  </si>
  <si>
    <t>PIECES</t>
  </si>
  <si>
    <t>UNITY PRICE</t>
  </si>
  <si>
    <t>TOTAL PRICE</t>
  </si>
  <si>
    <t xml:space="preserve">UNITY PRICE  </t>
  </si>
  <si>
    <t xml:space="preserve">Laptop HP </t>
  </si>
  <si>
    <t>Network tester</t>
  </si>
  <si>
    <t>Toolbox</t>
  </si>
  <si>
    <t>Pincers</t>
  </si>
  <si>
    <t>Drill 6mm</t>
  </si>
  <si>
    <t>Drill 20mm</t>
  </si>
  <si>
    <t>Ladder</t>
  </si>
  <si>
    <t>EMPLOYEES</t>
  </si>
  <si>
    <t>NET WAGE</t>
  </si>
  <si>
    <t>INCOME TAX</t>
  </si>
  <si>
    <t>PENSION INSURANCE</t>
  </si>
  <si>
    <t>UNEMPLOYMENT INSURANCE</t>
  </si>
  <si>
    <t>HEALTH INSURANCE</t>
  </si>
  <si>
    <t>CARE INSURANCE</t>
  </si>
  <si>
    <t>Network engineer</t>
  </si>
  <si>
    <t>System engineer</t>
  </si>
  <si>
    <t>Technician</t>
  </si>
  <si>
    <t xml:space="preserve">GROSS WAGE      </t>
  </si>
  <si>
    <t>Accountant</t>
  </si>
  <si>
    <t>NO. OF PEOPLE</t>
  </si>
  <si>
    <t>Driver</t>
  </si>
  <si>
    <t>LOGISTICS COSTS</t>
  </si>
  <si>
    <t>HUMAN RESOURCES</t>
  </si>
  <si>
    <t xml:space="preserve">TOTAL  ( € ) </t>
  </si>
  <si>
    <t xml:space="preserve">TOTAL MONTHLY EXPENSES  ( € ) </t>
  </si>
  <si>
    <t>BILL OF MATERIALS</t>
  </si>
  <si>
    <t>WD My Cloud ™ Pro Series PR4100</t>
  </si>
  <si>
    <t>UTP cable Cat5e solid Linkbasic 305m</t>
  </si>
  <si>
    <t>PVC cable duct cable 20m</t>
  </si>
  <si>
    <t>Benon network socket universal CAT 6a</t>
  </si>
  <si>
    <t>AllNet ALL95100 TP Protection Power Surge</t>
  </si>
  <si>
    <t>9U server rack</t>
  </si>
  <si>
    <t>CableCreation Cat6 RJ45 connector 100-PACK</t>
  </si>
  <si>
    <r>
      <rPr>
        <sz val="11"/>
        <rFont val="Times New Roman"/>
        <family val="1"/>
      </rPr>
      <t>27U server cabinet</t>
    </r>
    <r>
      <rPr>
        <sz val="19"/>
        <color rgb="FF3C69AB"/>
        <rFont val="Roboto_condensedregular"/>
      </rPr>
      <t> </t>
    </r>
  </si>
  <si>
    <t>Ventilation kit for rack</t>
  </si>
  <si>
    <t>MikroTik Cloud Router Switch 125-24G-1S-IN</t>
  </si>
  <si>
    <t>TP-Link Tapo C200 WLAN IP camera</t>
  </si>
  <si>
    <t>FTP cable Cat6 solid Deltaco 200m</t>
  </si>
  <si>
    <t>NETGEAR GS348 switch 48 port</t>
  </si>
  <si>
    <t>UBIQUITI UNIFI AP AC LITE 5-PACK Access Point</t>
  </si>
  <si>
    <t>NETGEAR GS308E 8-port switch</t>
  </si>
  <si>
    <t>NETGEAR GS316 16 port switch</t>
  </si>
  <si>
    <t>NETGEAR GS324 24 port switch</t>
  </si>
  <si>
    <t>EZVIZ Husky Air, WiFi outdoor camera</t>
  </si>
  <si>
    <t>Estimated time of completion: 1 month</t>
  </si>
  <si>
    <t>2 engineers and 10 technicians will work for this project</t>
  </si>
  <si>
    <t>For 1 month the wage expenses will be:</t>
  </si>
  <si>
    <t xml:space="preserve">Engineers: 8166 € </t>
  </si>
  <si>
    <t xml:space="preserve">Technicians: 24,860 € </t>
  </si>
  <si>
    <t xml:space="preserve">TOTAL: 33,026 € </t>
  </si>
  <si>
    <t xml:space="preserve">Total price (amortised workmaship): 35000 € </t>
  </si>
  <si>
    <t xml:space="preserve">Total equipment price: 96783.24 € </t>
  </si>
  <si>
    <t>Income tax 16%: 5237 €</t>
  </si>
  <si>
    <t>TOTAL PROJECT COSTS: 201603.41 €</t>
  </si>
  <si>
    <t>Profit 20%: 32728 ‬€</t>
  </si>
  <si>
    <t>Overheads: 31,855.17‬ €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</si>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</sst>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9"/>
      <color rgb="FF3C69AB"/>
      <name val="Roboto_condensedregular"/>
    </font>
    <font>
      <sz val="11"/>
      <name val="Times New Roman"/>
      <family val="1"/>
    </font>
    <font>
      <sz val="11"/>
      <color rgb="FF1111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u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2" borderId="0" xfId="0" applyFont="1" applyFill="1" applyAlignment="1"/>
    <xf numFmtId="0" fontId="0" fillId="2" borderId="0" xfId="0" applyFill="1" applyAlignment="1"/>
    <xf numFmtId="0" fontId="7" fillId="3" borderId="0" xfId="0" applyFont="1" applyFill="1" applyAlignment="1"/>
    <xf numFmtId="0" fontId="10" fillId="3" borderId="0" xfId="0" applyFont="1" applyFill="1" applyAlignment="1"/>
    <xf numFmtId="0" fontId="7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0" fillId="3" borderId="0" xfId="0" applyFill="1" applyAlignment="1"/>
    <xf numFmtId="0" fontId="7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0" fillId="5" borderId="0" xfId="0" applyFill="1" applyAlignment="1"/>
    <xf numFmtId="0" fontId="7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E13" sqref="E13"/>
    </sheetView>
  </sheetViews>
  <sheetFormatPr defaultRowHeight="13.8"/>
  <cols>
    <col min="1" max="1" width="25.33203125" style="6" customWidth="1"/>
    <col min="2" max="2" width="15.88671875" style="6" customWidth="1"/>
    <col min="3" max="3" width="15" style="6" customWidth="1"/>
    <col min="4" max="4" width="15.33203125" style="6" customWidth="1"/>
    <col min="5" max="5" width="19.44140625" style="6" customWidth="1"/>
    <col min="6" max="6" width="16.77734375" style="6" customWidth="1"/>
    <col min="7" max="7" width="11.44140625" style="6" customWidth="1"/>
    <col min="8" max="8" width="9.88671875" style="6" customWidth="1"/>
    <col min="9" max="11" width="8.88671875" style="6"/>
    <col min="12" max="12" width="10.77734375" style="6" customWidth="1"/>
    <col min="13" max="16384" width="8.88671875" style="6"/>
  </cols>
  <sheetData>
    <row r="1" spans="1:14" ht="21" customHeight="1">
      <c r="A1" s="34" t="s">
        <v>28</v>
      </c>
      <c r="B1" s="35"/>
      <c r="C1" s="35"/>
      <c r="D1" s="35"/>
      <c r="G1" s="33" t="s">
        <v>63</v>
      </c>
      <c r="H1" s="14"/>
      <c r="I1" s="14"/>
      <c r="J1" s="14"/>
      <c r="K1" s="14"/>
      <c r="L1" s="14"/>
      <c r="M1" s="14"/>
      <c r="N1" s="14"/>
    </row>
    <row r="2" spans="1:14" ht="21">
      <c r="A2" s="1" t="s">
        <v>2</v>
      </c>
      <c r="B2" s="8" t="s">
        <v>3</v>
      </c>
      <c r="C2" s="5" t="s">
        <v>6</v>
      </c>
      <c r="D2" s="8" t="s">
        <v>5</v>
      </c>
      <c r="G2" s="22" t="s">
        <v>51</v>
      </c>
      <c r="H2" s="22"/>
      <c r="I2" s="22"/>
      <c r="J2" s="22"/>
      <c r="K2" s="22"/>
      <c r="L2" s="22"/>
      <c r="M2" s="23"/>
      <c r="N2" s="23"/>
    </row>
    <row r="3" spans="1:14" ht="21">
      <c r="A3" s="3" t="s">
        <v>0</v>
      </c>
      <c r="B3" s="2">
        <v>2</v>
      </c>
      <c r="C3" s="4">
        <v>11460</v>
      </c>
      <c r="D3" s="2">
        <f>B3*C3</f>
        <v>22920</v>
      </c>
      <c r="G3" s="24" t="s">
        <v>52</v>
      </c>
      <c r="H3" s="25"/>
      <c r="I3" s="25"/>
      <c r="J3" s="25"/>
      <c r="K3" s="25"/>
      <c r="L3" s="25"/>
      <c r="M3" s="26"/>
      <c r="N3" s="26"/>
    </row>
    <row r="4" spans="1:14" ht="21">
      <c r="A4" s="3" t="s">
        <v>7</v>
      </c>
      <c r="B4" s="2">
        <v>4</v>
      </c>
      <c r="C4" s="2">
        <v>579</v>
      </c>
      <c r="D4" s="2">
        <f t="shared" ref="D4:D11" si="0">B4*C4</f>
        <v>2316</v>
      </c>
      <c r="G4" s="24" t="s">
        <v>53</v>
      </c>
      <c r="H4" s="24"/>
      <c r="I4" s="24"/>
      <c r="J4" s="24"/>
      <c r="K4" s="24"/>
      <c r="L4" s="24"/>
      <c r="M4" s="26"/>
      <c r="N4" s="26"/>
    </row>
    <row r="5" spans="1:14" ht="15.6">
      <c r="A5" s="3" t="s">
        <v>8</v>
      </c>
      <c r="B5" s="2">
        <v>12</v>
      </c>
      <c r="C5" s="2">
        <v>51.99</v>
      </c>
      <c r="D5" s="2">
        <f t="shared" si="0"/>
        <v>623.88</v>
      </c>
      <c r="G5" s="27" t="s">
        <v>54</v>
      </c>
      <c r="H5" s="28"/>
      <c r="I5" s="28"/>
      <c r="J5" s="27" t="s">
        <v>55</v>
      </c>
      <c r="K5" s="28"/>
      <c r="L5" s="28"/>
      <c r="M5" s="29" t="s">
        <v>56</v>
      </c>
      <c r="N5" s="30"/>
    </row>
    <row r="6" spans="1:14" ht="21">
      <c r="A6" s="3" t="s">
        <v>9</v>
      </c>
      <c r="B6" s="2">
        <v>12</v>
      </c>
      <c r="C6" s="2">
        <v>32.07</v>
      </c>
      <c r="D6" s="2">
        <f t="shared" si="0"/>
        <v>384.84000000000003</v>
      </c>
      <c r="G6" s="31" t="s">
        <v>57</v>
      </c>
      <c r="H6" s="32"/>
      <c r="I6" s="32"/>
      <c r="J6" s="32"/>
      <c r="K6" s="32"/>
      <c r="L6" s="32"/>
      <c r="M6" s="32"/>
      <c r="N6" s="32"/>
    </row>
    <row r="7" spans="1:14" ht="21">
      <c r="A7" s="3" t="s">
        <v>10</v>
      </c>
      <c r="B7" s="2">
        <v>13</v>
      </c>
      <c r="C7" s="2">
        <v>16.649999999999999</v>
      </c>
      <c r="D7" s="2">
        <f t="shared" si="0"/>
        <v>216.45</v>
      </c>
      <c r="G7" s="17" t="s">
        <v>58</v>
      </c>
      <c r="H7" s="18"/>
      <c r="I7" s="18"/>
      <c r="J7" s="18"/>
      <c r="K7" s="18"/>
      <c r="L7" s="18"/>
      <c r="M7" s="18"/>
      <c r="N7" s="18"/>
    </row>
    <row r="8" spans="1:14" ht="21">
      <c r="A8" s="3" t="s">
        <v>1</v>
      </c>
      <c r="B8" s="2">
        <v>8</v>
      </c>
      <c r="C8" s="2">
        <v>40</v>
      </c>
      <c r="D8" s="2">
        <f t="shared" si="0"/>
        <v>320</v>
      </c>
      <c r="G8" s="19" t="s">
        <v>62</v>
      </c>
      <c r="H8" s="20"/>
      <c r="I8" s="20"/>
      <c r="J8" s="20"/>
      <c r="K8" s="20"/>
      <c r="L8" s="20"/>
      <c r="M8" s="20"/>
      <c r="N8" s="20"/>
    </row>
    <row r="9" spans="1:14" ht="21">
      <c r="A9" s="3" t="s">
        <v>11</v>
      </c>
      <c r="B9" s="2">
        <v>16</v>
      </c>
      <c r="C9" s="2">
        <v>6</v>
      </c>
      <c r="D9" s="2">
        <f t="shared" si="0"/>
        <v>96</v>
      </c>
      <c r="G9" s="17" t="s">
        <v>61</v>
      </c>
      <c r="H9" s="21"/>
      <c r="I9" s="21"/>
      <c r="J9" s="21"/>
      <c r="K9" s="21"/>
      <c r="L9" s="21"/>
      <c r="M9" s="21"/>
      <c r="N9" s="21"/>
    </row>
    <row r="10" spans="1:14" ht="21">
      <c r="A10" s="3" t="s">
        <v>12</v>
      </c>
      <c r="B10" s="2">
        <v>16</v>
      </c>
      <c r="C10" s="2">
        <v>8</v>
      </c>
      <c r="D10" s="2">
        <f t="shared" si="0"/>
        <v>128</v>
      </c>
      <c r="G10" s="17" t="s">
        <v>59</v>
      </c>
      <c r="H10" s="21"/>
      <c r="I10" s="21"/>
      <c r="J10" s="21"/>
      <c r="K10" s="21"/>
      <c r="L10" s="21"/>
      <c r="M10" s="21"/>
      <c r="N10" s="21"/>
    </row>
    <row r="11" spans="1:14" ht="21">
      <c r="A11" s="3" t="s">
        <v>13</v>
      </c>
      <c r="B11" s="2">
        <v>8</v>
      </c>
      <c r="C11" s="2">
        <v>90</v>
      </c>
      <c r="D11" s="2">
        <f t="shared" si="0"/>
        <v>720</v>
      </c>
      <c r="G11" s="15" t="s">
        <v>60</v>
      </c>
      <c r="H11" s="16"/>
      <c r="I11" s="16"/>
      <c r="J11" s="16"/>
      <c r="K11" s="16"/>
      <c r="L11" s="16"/>
      <c r="M11" s="16"/>
      <c r="N11" s="16"/>
    </row>
    <row r="12" spans="1:14">
      <c r="A12" s="3" t="s">
        <v>30</v>
      </c>
      <c r="D12" s="2">
        <f>SUM(D3:D11)</f>
        <v>27725.170000000002</v>
      </c>
    </row>
    <row r="14" spans="1:14" ht="15" customHeight="1">
      <c r="A14" s="34" t="s">
        <v>29</v>
      </c>
      <c r="B14" s="35"/>
      <c r="C14" s="35"/>
      <c r="D14" s="35"/>
      <c r="E14" s="35"/>
      <c r="F14" s="35"/>
      <c r="G14" s="35"/>
      <c r="H14" s="35"/>
      <c r="I14" s="35"/>
      <c r="J14" s="7"/>
      <c r="K14" s="7"/>
      <c r="L14" s="7"/>
      <c r="M14" s="7"/>
    </row>
    <row r="15" spans="1:14" ht="25.2" customHeight="1">
      <c r="A15" s="8" t="s">
        <v>14</v>
      </c>
      <c r="B15" s="9" t="s">
        <v>26</v>
      </c>
      <c r="C15" s="8" t="s">
        <v>24</v>
      </c>
      <c r="D15" s="8" t="s">
        <v>16</v>
      </c>
      <c r="E15" s="5" t="s">
        <v>17</v>
      </c>
      <c r="F15" s="5" t="s">
        <v>18</v>
      </c>
      <c r="G15" s="5" t="s">
        <v>19</v>
      </c>
      <c r="H15" s="5" t="s">
        <v>20</v>
      </c>
      <c r="I15" s="5" t="s">
        <v>15</v>
      </c>
    </row>
    <row r="16" spans="1:14">
      <c r="A16" s="6" t="s">
        <v>21</v>
      </c>
      <c r="B16" s="2">
        <v>1</v>
      </c>
      <c r="C16" s="2">
        <v>4082</v>
      </c>
      <c r="D16" s="2">
        <v>698.08</v>
      </c>
      <c r="E16" s="2">
        <v>379.63</v>
      </c>
      <c r="F16" s="2">
        <v>48.98</v>
      </c>
      <c r="G16" s="2">
        <v>316.36</v>
      </c>
      <c r="H16" s="2">
        <v>72.459999999999994</v>
      </c>
      <c r="I16" s="2">
        <v>2528.11</v>
      </c>
    </row>
    <row r="17" spans="1:12">
      <c r="A17" s="6" t="s">
        <v>22</v>
      </c>
      <c r="B17" s="2">
        <v>1</v>
      </c>
      <c r="C17" s="2">
        <v>4084</v>
      </c>
      <c r="D17" s="2">
        <v>698.66</v>
      </c>
      <c r="E17" s="2">
        <v>379.81</v>
      </c>
      <c r="F17" s="2">
        <v>49.01</v>
      </c>
      <c r="G17" s="2">
        <v>316.51</v>
      </c>
      <c r="H17" s="2">
        <v>72.489999999999995</v>
      </c>
      <c r="I17" s="1">
        <v>2529.1</v>
      </c>
    </row>
    <row r="18" spans="1:12">
      <c r="A18" s="6" t="s">
        <v>23</v>
      </c>
      <c r="B18" s="2">
        <v>10</v>
      </c>
      <c r="C18" s="2">
        <v>2486</v>
      </c>
      <c r="D18" s="2">
        <v>281.91000000000003</v>
      </c>
      <c r="E18" s="2">
        <v>231.2</v>
      </c>
      <c r="F18" s="2">
        <v>29.83</v>
      </c>
      <c r="G18" s="2">
        <v>192.66</v>
      </c>
      <c r="H18" s="2">
        <v>44.13</v>
      </c>
      <c r="I18" s="2">
        <v>1690.77</v>
      </c>
    </row>
    <row r="19" spans="1:12">
      <c r="A19" s="6" t="s">
        <v>25</v>
      </c>
      <c r="B19" s="2">
        <v>1</v>
      </c>
      <c r="C19" s="2">
        <v>2433</v>
      </c>
      <c r="D19" s="2">
        <v>269.58</v>
      </c>
      <c r="E19" s="2">
        <v>226.27</v>
      </c>
      <c r="F19" s="2">
        <v>29.2</v>
      </c>
      <c r="G19" s="2">
        <v>188.56</v>
      </c>
      <c r="H19" s="2">
        <v>43.19</v>
      </c>
      <c r="I19" s="2">
        <v>1661.39</v>
      </c>
    </row>
    <row r="20" spans="1:12">
      <c r="A20" s="6" t="s">
        <v>27</v>
      </c>
      <c r="B20" s="2">
        <v>1</v>
      </c>
      <c r="C20" s="2">
        <v>1697</v>
      </c>
      <c r="D20" s="2">
        <v>108.91</v>
      </c>
      <c r="E20" s="2">
        <v>157.82</v>
      </c>
      <c r="F20" s="2">
        <v>20.36</v>
      </c>
      <c r="G20" s="2">
        <v>131.52000000000001</v>
      </c>
      <c r="H20" s="2">
        <v>25.88</v>
      </c>
      <c r="I20" s="2">
        <v>1246.93</v>
      </c>
    </row>
    <row r="21" spans="1:12" ht="27.6">
      <c r="A21" s="8" t="s">
        <v>31</v>
      </c>
      <c r="B21" s="2"/>
      <c r="C21" s="2"/>
      <c r="D21" s="2"/>
      <c r="E21" s="2"/>
      <c r="F21" s="2"/>
      <c r="G21" s="2"/>
      <c r="H21" s="2"/>
      <c r="I21" s="1">
        <f>SUM(I16,I17,I18*20,I19,I20)</f>
        <v>41780.93</v>
      </c>
    </row>
    <row r="23" spans="1:12" ht="14.4">
      <c r="A23" s="36" t="s">
        <v>32</v>
      </c>
      <c r="B23" s="37"/>
      <c r="C23" s="37"/>
      <c r="D23" s="37"/>
    </row>
    <row r="24" spans="1:12">
      <c r="A24" s="1" t="s">
        <v>2</v>
      </c>
      <c r="B24" s="1" t="s">
        <v>3</v>
      </c>
      <c r="C24" s="1" t="s">
        <v>4</v>
      </c>
      <c r="D24" s="1" t="s">
        <v>5</v>
      </c>
      <c r="E24" s="1"/>
      <c r="F24" s="1"/>
      <c r="G24" s="1"/>
      <c r="H24" s="1"/>
    </row>
    <row r="25" spans="1:12" ht="27.6">
      <c r="A25" s="8" t="s">
        <v>33</v>
      </c>
      <c r="B25" s="8">
        <v>2</v>
      </c>
      <c r="C25" s="8">
        <v>1150</v>
      </c>
      <c r="D25" s="8">
        <f t="shared" ref="D25:D42" si="1">B25*C25</f>
        <v>2300</v>
      </c>
      <c r="E25" s="1"/>
      <c r="F25" s="1"/>
    </row>
    <row r="26" spans="1:12" ht="27.6">
      <c r="A26" s="8" t="s">
        <v>44</v>
      </c>
      <c r="B26" s="8">
        <v>100</v>
      </c>
      <c r="C26" s="1">
        <v>71.98</v>
      </c>
      <c r="D26" s="8">
        <f t="shared" si="1"/>
        <v>7198</v>
      </c>
      <c r="E26" s="1"/>
      <c r="F26" s="1"/>
    </row>
    <row r="27" spans="1:12" ht="27.6">
      <c r="A27" s="10" t="s">
        <v>34</v>
      </c>
      <c r="B27" s="8">
        <v>17</v>
      </c>
      <c r="C27" s="8">
        <v>96.25</v>
      </c>
      <c r="D27" s="8">
        <f t="shared" si="1"/>
        <v>1636.25</v>
      </c>
      <c r="E27" s="1"/>
      <c r="F27" s="1"/>
    </row>
    <row r="28" spans="1:12" ht="27.6">
      <c r="A28" s="8" t="s">
        <v>42</v>
      </c>
      <c r="B28" s="8">
        <v>60</v>
      </c>
      <c r="C28" s="8">
        <v>199.03</v>
      </c>
      <c r="D28" s="8">
        <f t="shared" si="1"/>
        <v>11941.8</v>
      </c>
      <c r="E28" s="1"/>
      <c r="F28" s="1"/>
    </row>
    <row r="29" spans="1:12" ht="27.6">
      <c r="A29" s="8" t="s">
        <v>45</v>
      </c>
      <c r="B29" s="1">
        <v>21</v>
      </c>
      <c r="C29" s="1">
        <v>207.8</v>
      </c>
      <c r="D29" s="8">
        <f t="shared" si="1"/>
        <v>4363.8</v>
      </c>
      <c r="E29" s="1"/>
      <c r="F29" s="1"/>
      <c r="G29" s="1"/>
      <c r="H29" s="1"/>
      <c r="I29" s="1"/>
      <c r="J29" s="1"/>
      <c r="K29" s="1"/>
      <c r="L29" s="1"/>
    </row>
    <row r="30" spans="1:12" ht="27.6">
      <c r="A30" s="11" t="s">
        <v>49</v>
      </c>
      <c r="B30" s="8">
        <v>5</v>
      </c>
      <c r="C30" s="8">
        <v>77.989999999999995</v>
      </c>
      <c r="D30" s="8">
        <f t="shared" si="1"/>
        <v>389.95</v>
      </c>
      <c r="E30" s="1"/>
      <c r="F30" s="1"/>
      <c r="G30" s="1"/>
      <c r="H30" s="1"/>
      <c r="I30" s="1"/>
      <c r="J30" s="1"/>
      <c r="K30" s="1"/>
      <c r="L30" s="1"/>
    </row>
    <row r="31" spans="1:12" ht="27.6">
      <c r="A31" s="11" t="s">
        <v>48</v>
      </c>
      <c r="B31" s="1">
        <v>2</v>
      </c>
      <c r="C31" s="8">
        <v>63.35</v>
      </c>
      <c r="D31" s="8">
        <f t="shared" si="1"/>
        <v>126.7</v>
      </c>
      <c r="E31" s="1"/>
      <c r="F31" s="1"/>
      <c r="G31" s="1"/>
      <c r="H31" s="1"/>
      <c r="I31" s="1"/>
      <c r="J31" s="1"/>
      <c r="K31" s="1"/>
      <c r="L31" s="1"/>
    </row>
    <row r="32" spans="1:12" ht="27.6">
      <c r="A32" s="8" t="s">
        <v>47</v>
      </c>
      <c r="B32" s="8">
        <v>5</v>
      </c>
      <c r="C32" s="8">
        <v>35.5</v>
      </c>
      <c r="D32" s="8">
        <f t="shared" si="1"/>
        <v>177.5</v>
      </c>
      <c r="E32" s="1"/>
      <c r="F32" s="1"/>
      <c r="G32" s="1"/>
      <c r="H32" s="1"/>
      <c r="I32" s="1"/>
      <c r="J32" s="1"/>
      <c r="K32" s="1"/>
      <c r="L32" s="1"/>
    </row>
    <row r="33" spans="1:12" ht="27.6">
      <c r="A33" s="13" t="s">
        <v>46</v>
      </c>
      <c r="B33" s="1">
        <v>60</v>
      </c>
      <c r="C33" s="1">
        <v>399</v>
      </c>
      <c r="D33" s="8">
        <f t="shared" si="1"/>
        <v>23940</v>
      </c>
      <c r="E33" s="1"/>
      <c r="F33" s="1"/>
      <c r="G33" s="1"/>
      <c r="H33" s="1"/>
      <c r="I33" s="1"/>
      <c r="J33" s="1"/>
      <c r="K33" s="1"/>
      <c r="L33" s="1"/>
    </row>
    <row r="34" spans="1:12" ht="27.6">
      <c r="A34" s="11" t="s">
        <v>43</v>
      </c>
      <c r="B34" s="1">
        <v>460</v>
      </c>
      <c r="C34" s="8">
        <v>34.9</v>
      </c>
      <c r="D34" s="8">
        <f t="shared" si="1"/>
        <v>16054</v>
      </c>
      <c r="E34" s="1"/>
      <c r="F34" s="1"/>
      <c r="G34" s="1"/>
      <c r="H34" s="1"/>
      <c r="I34" s="1"/>
      <c r="J34" s="1"/>
      <c r="K34" s="1"/>
      <c r="L34" s="1"/>
    </row>
    <row r="35" spans="1:12" ht="27.6">
      <c r="A35" s="13" t="s">
        <v>50</v>
      </c>
      <c r="B35" s="1">
        <v>4</v>
      </c>
      <c r="C35" s="1">
        <v>99.99</v>
      </c>
      <c r="D35" s="8">
        <f t="shared" si="1"/>
        <v>399.96</v>
      </c>
      <c r="E35" s="1"/>
      <c r="F35" s="1"/>
      <c r="G35" s="1"/>
      <c r="H35" s="1"/>
      <c r="I35" s="1"/>
      <c r="J35" s="1"/>
      <c r="K35" s="1"/>
      <c r="L35" s="1"/>
    </row>
    <row r="36" spans="1:12" ht="25.2" customHeight="1">
      <c r="A36" s="11" t="s">
        <v>36</v>
      </c>
      <c r="B36" s="8">
        <v>680</v>
      </c>
      <c r="C36" s="8">
        <v>10.99</v>
      </c>
      <c r="D36" s="8">
        <f t="shared" si="1"/>
        <v>7473.2</v>
      </c>
      <c r="E36" s="1"/>
      <c r="F36" s="1"/>
      <c r="G36" s="1"/>
      <c r="H36" s="1"/>
      <c r="I36" s="1"/>
      <c r="J36" s="1"/>
      <c r="K36" s="1"/>
      <c r="L36" s="1"/>
    </row>
    <row r="37" spans="1:12" ht="27.6">
      <c r="A37" s="11" t="s">
        <v>39</v>
      </c>
      <c r="B37" s="8">
        <v>7</v>
      </c>
      <c r="C37" s="8">
        <v>10.99</v>
      </c>
      <c r="D37" s="8">
        <f t="shared" si="1"/>
        <v>76.930000000000007</v>
      </c>
      <c r="E37" s="1"/>
      <c r="F37" s="1"/>
      <c r="G37" s="1"/>
      <c r="H37" s="1"/>
      <c r="I37" s="1"/>
      <c r="J37" s="1"/>
      <c r="K37" s="1"/>
      <c r="L37" s="1"/>
    </row>
    <row r="38" spans="1:12" ht="27.6">
      <c r="A38" s="11" t="s">
        <v>37</v>
      </c>
      <c r="B38" s="8">
        <v>304</v>
      </c>
      <c r="C38" s="8">
        <v>24.49</v>
      </c>
      <c r="D38" s="1">
        <f t="shared" si="1"/>
        <v>7444.9599999999991</v>
      </c>
      <c r="G38" s="1"/>
      <c r="H38" s="1"/>
      <c r="I38" s="1"/>
      <c r="J38" s="1"/>
      <c r="K38" s="1"/>
      <c r="L38" s="1"/>
    </row>
    <row r="39" spans="1:12">
      <c r="A39" s="11" t="s">
        <v>35</v>
      </c>
      <c r="B39" s="8">
        <v>750</v>
      </c>
      <c r="C39" s="8">
        <v>12.9</v>
      </c>
      <c r="D39" s="1">
        <f t="shared" si="1"/>
        <v>9675</v>
      </c>
      <c r="G39" s="1"/>
      <c r="H39" s="1"/>
      <c r="I39" s="1"/>
      <c r="J39" s="1"/>
      <c r="K39" s="1"/>
      <c r="L39" s="1"/>
    </row>
    <row r="40" spans="1:12">
      <c r="A40" s="8" t="s">
        <v>38</v>
      </c>
      <c r="B40" s="8">
        <v>2</v>
      </c>
      <c r="C40" s="8">
        <v>70</v>
      </c>
      <c r="D40" s="1">
        <f t="shared" si="1"/>
        <v>140</v>
      </c>
      <c r="G40" s="1"/>
      <c r="H40" s="1"/>
      <c r="I40" s="1"/>
      <c r="J40" s="1"/>
      <c r="K40" s="1"/>
      <c r="L40" s="1"/>
    </row>
    <row r="41" spans="1:12" ht="24">
      <c r="A41" s="12" t="s">
        <v>40</v>
      </c>
      <c r="B41" s="8">
        <v>7</v>
      </c>
      <c r="C41" s="8">
        <v>359.99</v>
      </c>
      <c r="D41" s="1">
        <f t="shared" si="1"/>
        <v>2519.9300000000003</v>
      </c>
    </row>
    <row r="42" spans="1:12">
      <c r="A42" s="11" t="s">
        <v>41</v>
      </c>
      <c r="B42" s="8">
        <v>14</v>
      </c>
      <c r="C42" s="8">
        <v>66.09</v>
      </c>
      <c r="D42" s="1">
        <f t="shared" si="1"/>
        <v>925.26</v>
      </c>
    </row>
    <row r="43" spans="1:12">
      <c r="A43" s="11" t="s">
        <v>30</v>
      </c>
      <c r="B43" s="8"/>
      <c r="C43" s="8"/>
      <c r="D43" s="1">
        <f>SUM(D25:D42)</f>
        <v>96783.239999999976</v>
      </c>
    </row>
    <row r="44" spans="1:12">
      <c r="A44" s="7"/>
      <c r="B44" s="7"/>
      <c r="C44" s="7"/>
    </row>
    <row r="45" spans="1:12">
      <c r="A45" s="7"/>
      <c r="B45" s="7"/>
      <c r="C45" s="7"/>
    </row>
    <row r="46" spans="1:12">
      <c r="A46" s="7"/>
      <c r="B46" s="7"/>
      <c r="C46" s="7"/>
    </row>
    <row r="47" spans="1:12">
      <c r="A47" s="7"/>
      <c r="B47" s="7"/>
      <c r="C47" s="7"/>
    </row>
    <row r="48" spans="1:12">
      <c r="A48" s="7"/>
      <c r="B48" s="7"/>
      <c r="C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</sheetData>
  <mergeCells count="16">
    <mergeCell ref="A14:I14"/>
    <mergeCell ref="A23:D23"/>
    <mergeCell ref="G1:N1"/>
    <mergeCell ref="G2:N2"/>
    <mergeCell ref="G3:N3"/>
    <mergeCell ref="G6:N6"/>
    <mergeCell ref="G7:N7"/>
    <mergeCell ref="G8:N8"/>
    <mergeCell ref="G9:N9"/>
    <mergeCell ref="G11:N11"/>
    <mergeCell ref="G10:N10"/>
    <mergeCell ref="G5:I5"/>
    <mergeCell ref="J5:L5"/>
    <mergeCell ref="M5:N5"/>
    <mergeCell ref="G4:N4"/>
    <mergeCell ref="A1:D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2020-05-05T10:20:07Z</dcterms:modified>
</cp:coreProperties>
</file>