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60379\AppData\Local\Microsoft\Windows\INetCache\Content.Outlook\T6KVS5K2\"/>
    </mc:Choice>
  </mc:AlternateContent>
  <xr:revisionPtr revIDLastSave="0" documentId="13_ncr:1_{4AC5E122-AA78-44AF-9C06-0122F33FABEE}" xr6:coauthVersionLast="47" xr6:coauthVersionMax="47" xr10:uidLastSave="{00000000-0000-0000-0000-000000000000}"/>
  <bookViews>
    <workbookView xWindow="-110" yWindow="-110" windowWidth="19420" windowHeight="10300" tabRatio="428" firstSheet="3" activeTab="3" xr2:uid="{3705E40D-F142-49DE-9E14-044352DD0F9B}"/>
  </bookViews>
  <sheets>
    <sheet name="Planilha1" sheetId="1" state="hidden" r:id="rId1"/>
    <sheet name="Controle" sheetId="3" state="hidden" r:id="rId2"/>
    <sheet name="CAIXINHA" sheetId="6" state="hidden" r:id="rId3"/>
    <sheet name="Dashboard" sheetId="4" r:id="rId4"/>
  </sheets>
  <definedNames>
    <definedName name="_xlnm._FilterDatabase" localSheetId="0" hidden="1">Planilha1!$A$1:$H$1</definedName>
    <definedName name="SegmentaçãodeDados_Categoria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<sst xmlns="http://schemas.openxmlformats.org/spreadsheetml/2006/main" count="114" uniqueCount="54">
  <si>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</si>
  <si>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</si>
  <si>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</si>
  <si>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</si>
  <si>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</si>
  <si>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</si>
  <si>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</si>
  <si>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</si>
  <si>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</si>
  <si>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</si>
  <si>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Crédito Autorizado</t>
  </si>
  <si>
    <t>Recebido</t>
  </si>
  <si>
    <t>SAIDA</t>
  </si>
  <si>
    <t>Cartão de Crédito</t>
  </si>
  <si>
    <t>Débito Autorizado</t>
  </si>
  <si>
    <t>Pago</t>
  </si>
  <si>
    <t>Arrendamento</t>
  </si>
  <si>
    <t>Fazenda</t>
  </si>
  <si>
    <t>Transferência</t>
  </si>
  <si>
    <t>Pendente</t>
  </si>
  <si>
    <t>água</t>
  </si>
  <si>
    <t>serviços</t>
  </si>
  <si>
    <t>pago</t>
  </si>
  <si>
    <t>Debentures</t>
  </si>
  <si>
    <t>Rendimentos</t>
  </si>
  <si>
    <t>energia elétrica</t>
  </si>
  <si>
    <t>investimento</t>
  </si>
  <si>
    <t>construção de uma casa - parcela</t>
  </si>
  <si>
    <t>vestuário</t>
  </si>
  <si>
    <t>Riachuelo</t>
  </si>
  <si>
    <t>boleto bancário</t>
  </si>
  <si>
    <t>reparação de danos</t>
  </si>
  <si>
    <t>ação na justiça- imóvel</t>
  </si>
  <si>
    <t xml:space="preserve">viagem </t>
  </si>
  <si>
    <t>Portugal</t>
  </si>
  <si>
    <t>combustível</t>
  </si>
  <si>
    <t>alimentação</t>
  </si>
  <si>
    <t>Mercadinho</t>
  </si>
  <si>
    <t>Cartão de Débito</t>
  </si>
  <si>
    <t>material escolar</t>
  </si>
  <si>
    <t xml:space="preserve">mochila </t>
  </si>
  <si>
    <t>cabeleireira</t>
  </si>
  <si>
    <t>Rótulos de Linha</t>
  </si>
  <si>
    <t>Total Geral</t>
  </si>
  <si>
    <t>beleza</t>
  </si>
  <si>
    <t>cosméticos</t>
  </si>
  <si>
    <t>Soma de Valor</t>
  </si>
  <si>
    <t>entretenimento</t>
  </si>
  <si>
    <t>ingressos, pipoca, doces, assinaturas de streaming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</si>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</sst>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4" fontId="0" fillId="0" borderId="0" xfId="0" applyNumberFormat="1"/>
    <xf numFmtId="44" fontId="0" fillId="0" borderId="0" xfId="1" applyFont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3" fillId="0" borderId="0" xfId="0" applyFont="1"/>
    <xf numFmtId="0" fontId="0" fillId="3" borderId="1" xfId="0" applyFill="1" applyBorder="1"/>
    <xf numFmtId="164" fontId="0" fillId="0" borderId="1" xfId="0" applyNumberFormat="1" applyBorder="1"/>
  </cellXfs>
  <cellStyles count="2">
    <cellStyle name="Moeda" xfId="1" builtinId="4"/>
    <cellStyle name="Normal" xfId="0" builtinId="0"/>
  </cellStyles>
  <dxfs count="4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theme="1"/>
      </font>
      <fill>
        <patternFill>
          <bgColor rgb="FFFB6F54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000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AA9E24A0-FADF-464A-B7E4-023A0F41E28C}">
      <tableStyleElement type="wholeTable" dxfId="3"/>
      <tableStyleElement type="headerRow" dxfId="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Organizando minha vida financeira (003).xlsx]Controle!Tabela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447001817080563E-2"/>
          <c:y val="0.11481887418613353"/>
          <c:w val="0.87139299995877484"/>
          <c:h val="0.69108495492625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Controle!$B$8:$B$16</c:f>
              <c:strCache>
                <c:ptCount val="8"/>
                <c:pt idx="0">
                  <c:v>alimentação</c:v>
                </c:pt>
                <c:pt idx="1">
                  <c:v>beleza</c:v>
                </c:pt>
                <c:pt idx="2">
                  <c:v>investimento</c:v>
                </c:pt>
                <c:pt idx="3">
                  <c:v>material escolar</c:v>
                </c:pt>
                <c:pt idx="4">
                  <c:v>serviços</c:v>
                </c:pt>
                <c:pt idx="5">
                  <c:v>vestuário</c:v>
                </c:pt>
                <c:pt idx="6">
                  <c:v>viagem </c:v>
                </c:pt>
                <c:pt idx="7">
                  <c:v>entretenimento</c:v>
                </c:pt>
              </c:strCache>
            </c:strRef>
          </c:cat>
          <c:val>
            <c:numRef>
              <c:f>Controle!$C$8:$C$16</c:f>
              <c:numCache>
                <c:formatCode>"R$"\ #,##0.00</c:formatCode>
                <c:ptCount val="8"/>
                <c:pt idx="0">
                  <c:v>1500</c:v>
                </c:pt>
                <c:pt idx="1">
                  <c:v>500</c:v>
                </c:pt>
                <c:pt idx="2">
                  <c:v>25000</c:v>
                </c:pt>
                <c:pt idx="3">
                  <c:v>250</c:v>
                </c:pt>
                <c:pt idx="4">
                  <c:v>1300</c:v>
                </c:pt>
                <c:pt idx="5">
                  <c:v>1000</c:v>
                </c:pt>
                <c:pt idx="6">
                  <c:v>30000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6-487B-8C61-985E80CDD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558223"/>
        <c:axId val="1052964431"/>
      </c:barChart>
      <c:catAx>
        <c:axId val="13635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964431"/>
        <c:crosses val="autoZero"/>
        <c:auto val="1"/>
        <c:lblAlgn val="ctr"/>
        <c:lblOffset val="100"/>
        <c:noMultiLvlLbl val="0"/>
      </c:catAx>
      <c:valAx>
        <c:axId val="1052964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3635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Organizando minha vida financeira (003).xlsx]Controle!Tabela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Controle!$A$47:$A$51</c:f>
              <c:strCache>
                <c:ptCount val="4"/>
                <c:pt idx="0">
                  <c:v>Arrendamento</c:v>
                </c:pt>
                <c:pt idx="1">
                  <c:v>Renda fixa</c:v>
                </c:pt>
                <c:pt idx="2">
                  <c:v>Rendimentos</c:v>
                </c:pt>
                <c:pt idx="3">
                  <c:v>reparação de danos</c:v>
                </c:pt>
              </c:strCache>
            </c:strRef>
          </c:cat>
          <c:val>
            <c:numRef>
              <c:f>Controle!$B$47:$B$51</c:f>
              <c:numCache>
                <c:formatCode>"R$"\ #,##0.00</c:formatCode>
                <c:ptCount val="4"/>
                <c:pt idx="0">
                  <c:v>15000</c:v>
                </c:pt>
                <c:pt idx="1">
                  <c:v>10000</c:v>
                </c:pt>
                <c:pt idx="2">
                  <c:v>1500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3-44FE-A537-3EAB69695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247007"/>
        <c:axId val="1366144623"/>
      </c:barChart>
      <c:catAx>
        <c:axId val="137224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44623"/>
        <c:crosses val="autoZero"/>
        <c:auto val="1"/>
        <c:lblAlgn val="ctr"/>
        <c:lblOffset val="100"/>
        <c:noMultiLvlLbl val="0"/>
      </c:catAx>
      <c:valAx>
        <c:axId val="136614462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7224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Organizando minha vida financeira (003).xlsx]Controle!Tabela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75600938177787E-2"/>
          <c:y val="4.2168825055100778E-2"/>
          <c:w val="0.87826988408416651"/>
          <c:h val="0.8283684275113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Controle!$A$47:$A$51</c:f>
              <c:strCache>
                <c:ptCount val="4"/>
                <c:pt idx="0">
                  <c:v>Arrendamento</c:v>
                </c:pt>
                <c:pt idx="1">
                  <c:v>Renda fixa</c:v>
                </c:pt>
                <c:pt idx="2">
                  <c:v>Rendimentos</c:v>
                </c:pt>
                <c:pt idx="3">
                  <c:v>reparação de danos</c:v>
                </c:pt>
              </c:strCache>
            </c:strRef>
          </c:cat>
          <c:val>
            <c:numRef>
              <c:f>Controle!$B$47:$B$51</c:f>
              <c:numCache>
                <c:formatCode>"R$"\ #,##0.00</c:formatCode>
                <c:ptCount val="4"/>
                <c:pt idx="0">
                  <c:v>15000</c:v>
                </c:pt>
                <c:pt idx="1">
                  <c:v>10000</c:v>
                </c:pt>
                <c:pt idx="2">
                  <c:v>1500</c:v>
                </c:pt>
                <c:pt idx="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8-4204-87C5-F81A573C8E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72247007"/>
        <c:axId val="1366144623"/>
      </c:barChart>
      <c:catAx>
        <c:axId val="137224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144623"/>
        <c:crosses val="autoZero"/>
        <c:auto val="1"/>
        <c:lblAlgn val="ctr"/>
        <c:lblOffset val="100"/>
        <c:noMultiLvlLbl val="0"/>
      </c:catAx>
      <c:valAx>
        <c:axId val="136614462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7224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Organizando minha vida financeira (003).xlsx]Controle!Tabela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817156033065958E-2"/>
          <c:y val="0.12200221209806966"/>
          <c:w val="0.78208344106240435"/>
          <c:h val="0.62753983093250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Controle!$B$8:$B$16</c:f>
              <c:strCache>
                <c:ptCount val="8"/>
                <c:pt idx="0">
                  <c:v>alimentação</c:v>
                </c:pt>
                <c:pt idx="1">
                  <c:v>beleza</c:v>
                </c:pt>
                <c:pt idx="2">
                  <c:v>investimento</c:v>
                </c:pt>
                <c:pt idx="3">
                  <c:v>material escolar</c:v>
                </c:pt>
                <c:pt idx="4">
                  <c:v>serviços</c:v>
                </c:pt>
                <c:pt idx="5">
                  <c:v>vestuário</c:v>
                </c:pt>
                <c:pt idx="6">
                  <c:v>viagem </c:v>
                </c:pt>
                <c:pt idx="7">
                  <c:v>entretenimento</c:v>
                </c:pt>
              </c:strCache>
            </c:strRef>
          </c:cat>
          <c:val>
            <c:numRef>
              <c:f>Controle!$C$8:$C$16</c:f>
              <c:numCache>
                <c:formatCode>"R$"\ #,##0.00</c:formatCode>
                <c:ptCount val="8"/>
                <c:pt idx="0">
                  <c:v>1500</c:v>
                </c:pt>
                <c:pt idx="1">
                  <c:v>500</c:v>
                </c:pt>
                <c:pt idx="2">
                  <c:v>25000</c:v>
                </c:pt>
                <c:pt idx="3">
                  <c:v>250</c:v>
                </c:pt>
                <c:pt idx="4">
                  <c:v>1300</c:v>
                </c:pt>
                <c:pt idx="5">
                  <c:v>1000</c:v>
                </c:pt>
                <c:pt idx="6">
                  <c:v>30000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B-4224-8A79-5F3FB65E0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558223"/>
        <c:axId val="1052964431"/>
      </c:barChart>
      <c:catAx>
        <c:axId val="13635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964431"/>
        <c:crosses val="autoZero"/>
        <c:auto val="1"/>
        <c:lblAlgn val="ctr"/>
        <c:lblOffset val="100"/>
        <c:noMultiLvlLbl val="0"/>
      </c:catAx>
      <c:valAx>
        <c:axId val="10529644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635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99565641094091"/>
          <c:y val="9.2641190260777495E-2"/>
          <c:w val="0.66252723181105211"/>
          <c:h val="0.81985883240291346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D1-4E5A-80F5-D5043CCF461C}"/>
              </c:ext>
            </c:extLst>
          </c:dPt>
          <c:val>
            <c:numRef>
              <c:f>CAIXINHA!$D$5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1-4E5A-80F5-D5043CCF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249199"/>
        <c:axId val="1658796079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1-4E5A-80F5-D5043CCF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721503"/>
        <c:axId val="1048841279"/>
      </c:barChart>
      <c:catAx>
        <c:axId val="90524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8796079"/>
        <c:crosses val="autoZero"/>
        <c:auto val="1"/>
        <c:lblAlgn val="ctr"/>
        <c:lblOffset val="100"/>
        <c:noMultiLvlLbl val="0"/>
      </c:catAx>
      <c:valAx>
        <c:axId val="16587960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05249199"/>
        <c:crosses val="autoZero"/>
        <c:crossBetween val="between"/>
      </c:valAx>
      <c:valAx>
        <c:axId val="1048841279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809721503"/>
        <c:crosses val="max"/>
        <c:crossBetween val="between"/>
      </c:valAx>
      <c:catAx>
        <c:axId val="1809721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048841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lanilha1!A1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https://caixa-my.sharepoint.com/personal/c060379_corp_caixa_gov_br/Documents/%C3%81rea%20de%20Trabalho/Projeto%20Organizando%20minha%20vida%20financeira.xlsx?web=1" TargetMode="External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19050</xdr:rowOff>
    </xdr:from>
    <xdr:to>
      <xdr:col>11</xdr:col>
      <xdr:colOff>558800</xdr:colOff>
      <xdr:row>41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B7B4EB-25CC-1603-9763-67AE6F27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51</xdr:row>
      <xdr:rowOff>168275</xdr:rowOff>
    </xdr:from>
    <xdr:to>
      <xdr:col>7</xdr:col>
      <xdr:colOff>317500</xdr:colOff>
      <xdr:row>66</xdr:row>
      <xdr:rowOff>149225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2DB209-C838-AB01-0D76-6558704EB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95250</xdr:colOff>
      <xdr:row>2</xdr:row>
      <xdr:rowOff>146050</xdr:rowOff>
    </xdr:from>
    <xdr:to>
      <xdr:col>5</xdr:col>
      <xdr:colOff>254000</xdr:colOff>
      <xdr:row>16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0B59BCCC-238E-0567-1E4A-128C08577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6900" y="51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393700</xdr:colOff>
      <xdr:row>1</xdr:row>
      <xdr:rowOff>139700</xdr:rowOff>
    </xdr:from>
    <xdr:to>
      <xdr:col>10</xdr:col>
      <xdr:colOff>393700</xdr:colOff>
      <xdr:row>15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65E87248-321E-D76B-8A77-884CDFB37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323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353785</xdr:colOff>
      <xdr:row>31</xdr:row>
      <xdr:rowOff>9071</xdr:rowOff>
    </xdr:from>
    <xdr:to>
      <xdr:col>19</xdr:col>
      <xdr:colOff>417285</xdr:colOff>
      <xdr:row>49</xdr:row>
      <xdr:rowOff>97971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0725209-27B4-4AB9-AE14-8E77F6340D11}"/>
            </a:ext>
          </a:extLst>
        </xdr:cNvPr>
        <xdr:cNvSpPr/>
      </xdr:nvSpPr>
      <xdr:spPr>
        <a:xfrm>
          <a:off x="3238499" y="5633357"/>
          <a:ext cx="10395857" cy="3354614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242660</xdr:colOff>
      <xdr:row>30</xdr:row>
      <xdr:rowOff>31750</xdr:rowOff>
    </xdr:from>
    <xdr:to>
      <xdr:col>19</xdr:col>
      <xdr:colOff>517072</xdr:colOff>
      <xdr:row>49</xdr:row>
      <xdr:rowOff>45349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D7BECB47-9C9F-C3F9-531E-CC97FF272C01}"/>
            </a:ext>
          </a:extLst>
        </xdr:cNvPr>
        <xdr:cNvGrpSpPr/>
      </xdr:nvGrpSpPr>
      <xdr:grpSpPr>
        <a:xfrm>
          <a:off x="2519589" y="5474607"/>
          <a:ext cx="11214554" cy="3460742"/>
          <a:chOff x="2737304" y="5538107"/>
          <a:chExt cx="8463641" cy="3460742"/>
        </a:xfrm>
      </xdr:grpSpPr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E8074648-76DF-487D-89E6-652F395FADBC}"/>
              </a:ext>
            </a:extLst>
          </xdr:cNvPr>
          <xdr:cNvSpPr/>
        </xdr:nvSpPr>
        <xdr:spPr>
          <a:xfrm>
            <a:off x="3265714" y="5587995"/>
            <a:ext cx="7928430" cy="535215"/>
          </a:xfrm>
          <a:prstGeom prst="round2SameRect">
            <a:avLst>
              <a:gd name="adj1" fmla="val 50000"/>
              <a:gd name="adj2" fmla="val 3390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70D2B16-9704-4178-85BE-CA72834997F5}"/>
              </a:ext>
            </a:extLst>
          </xdr:cNvPr>
          <xdr:cNvGraphicFramePr>
            <a:graphicFrameLocks/>
          </xdr:cNvGraphicFramePr>
        </xdr:nvGraphicFramePr>
        <xdr:xfrm>
          <a:off x="2737304" y="6114138"/>
          <a:ext cx="8463641" cy="28847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427CBD5D-D923-E9CA-1722-453022E6A9B3}"/>
              </a:ext>
            </a:extLst>
          </xdr:cNvPr>
          <xdr:cNvSpPr txBox="1"/>
        </xdr:nvSpPr>
        <xdr:spPr>
          <a:xfrm>
            <a:off x="3535589" y="5678710"/>
            <a:ext cx="7331983" cy="417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i="0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ENTRADAS</a:t>
            </a:r>
            <a:endParaRPr lang="pt-BR" sz="200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5" name="Gráfico 24" descr="Registrar estrutura de tópicos">
            <a:extLst>
              <a:ext uri="{FF2B5EF4-FFF2-40B4-BE49-F238E27FC236}">
                <a16:creationId xmlns:a16="http://schemas.microsoft.com/office/drawing/2014/main" id="{1CAA56B7-D943-492C-D252-C49DF6C88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324804" y="5538107"/>
            <a:ext cx="918935" cy="59191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272145</xdr:colOff>
      <xdr:row>54</xdr:row>
      <xdr:rowOff>81643</xdr:rowOff>
    </xdr:from>
    <xdr:to>
      <xdr:col>19</xdr:col>
      <xdr:colOff>444500</xdr:colOff>
      <xdr:row>72</xdr:row>
      <xdr:rowOff>170543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25CF982D-C1BB-4A69-81C4-117C8452244B}"/>
            </a:ext>
          </a:extLst>
        </xdr:cNvPr>
        <xdr:cNvSpPr/>
      </xdr:nvSpPr>
      <xdr:spPr>
        <a:xfrm>
          <a:off x="3156859" y="9878786"/>
          <a:ext cx="10504712" cy="3354614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460375</xdr:colOff>
      <xdr:row>1</xdr:row>
      <xdr:rowOff>174625</xdr:rowOff>
    </xdr:from>
    <xdr:to>
      <xdr:col>20</xdr:col>
      <xdr:colOff>344714</xdr:colOff>
      <xdr:row>8</xdr:row>
      <xdr:rowOff>15875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5D3365E7-1B89-8AE6-6D21-DE8A281E2DF5}"/>
            </a:ext>
          </a:extLst>
        </xdr:cNvPr>
        <xdr:cNvSpPr/>
      </xdr:nvSpPr>
      <xdr:spPr>
        <a:xfrm>
          <a:off x="2737304" y="356054"/>
          <a:ext cx="11432267" cy="11112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460375</xdr:colOff>
      <xdr:row>10</xdr:row>
      <xdr:rowOff>2266</xdr:rowOff>
    </xdr:from>
    <xdr:to>
      <xdr:col>20</xdr:col>
      <xdr:colOff>199572</xdr:colOff>
      <xdr:row>30</xdr:row>
      <xdr:rowOff>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33E8F80-CCA7-507D-9483-E5434BFA1B7F}"/>
            </a:ext>
          </a:extLst>
        </xdr:cNvPr>
        <xdr:cNvGrpSpPr/>
      </xdr:nvGrpSpPr>
      <xdr:grpSpPr>
        <a:xfrm>
          <a:off x="2737304" y="1816552"/>
          <a:ext cx="11287125" cy="3626305"/>
          <a:chOff x="2891064" y="843642"/>
          <a:chExt cx="8509000" cy="389255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327D9B45-0FEE-10D2-6BFE-97215D907F5B}"/>
              </a:ext>
            </a:extLst>
          </xdr:cNvPr>
          <xdr:cNvSpPr/>
        </xdr:nvSpPr>
        <xdr:spPr>
          <a:xfrm>
            <a:off x="3048000" y="889000"/>
            <a:ext cx="8128000" cy="3354614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2E889013-EAF9-5BD2-AA80-A4824F4D475C}"/>
              </a:ext>
            </a:extLst>
          </xdr:cNvPr>
          <xdr:cNvGrpSpPr/>
        </xdr:nvGrpSpPr>
        <xdr:grpSpPr>
          <a:xfrm>
            <a:off x="2891064" y="843642"/>
            <a:ext cx="8509000" cy="3892551"/>
            <a:chOff x="2891064" y="843642"/>
            <a:chExt cx="8509000" cy="3892551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2347CDC-2B28-4540-B1AA-1D45EAF0AE24}"/>
                </a:ext>
              </a:extLst>
            </xdr:cNvPr>
            <xdr:cNvGraphicFramePr>
              <a:graphicFrameLocks/>
            </xdr:cNvGraphicFramePr>
          </xdr:nvGraphicFramePr>
          <xdr:xfrm>
            <a:off x="2891064" y="938893"/>
            <a:ext cx="8509000" cy="379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0E4DFC3F-67AF-0DDA-B3F5-9282D6530E23}"/>
                </a:ext>
              </a:extLst>
            </xdr:cNvPr>
            <xdr:cNvSpPr/>
          </xdr:nvSpPr>
          <xdr:spPr>
            <a:xfrm>
              <a:off x="3048001" y="843642"/>
              <a:ext cx="8137071" cy="535215"/>
            </a:xfrm>
            <a:prstGeom prst="round2SameRect">
              <a:avLst>
                <a:gd name="adj1" fmla="val 50000"/>
                <a:gd name="adj2" fmla="val 3390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F230A159-7E9B-ED17-43B9-D7FF2D7FCEA9}"/>
              </a:ext>
            </a:extLst>
          </xdr:cNvPr>
          <xdr:cNvSpPr txBox="1"/>
        </xdr:nvSpPr>
        <xdr:spPr>
          <a:xfrm>
            <a:off x="3029859" y="916215"/>
            <a:ext cx="8155214" cy="4082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i="0" u="none" strike="noStrike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GASTOS</a:t>
            </a:r>
            <a:endPara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142874</xdr:colOff>
      <xdr:row>9</xdr:row>
      <xdr:rowOff>174625</xdr:rowOff>
    </xdr:from>
    <xdr:to>
      <xdr:col>6</xdr:col>
      <xdr:colOff>95249</xdr:colOff>
      <xdr:row>12</xdr:row>
      <xdr:rowOff>127000</xdr:rowOff>
    </xdr:to>
    <xdr:pic>
      <xdr:nvPicPr>
        <xdr:cNvPr id="27" name="Gráfico 26" descr="Dinheiro voador estrutura de tópicos">
          <a:extLst>
            <a:ext uri="{FF2B5EF4-FFF2-40B4-BE49-F238E27FC236}">
              <a16:creationId xmlns:a16="http://schemas.microsoft.com/office/drawing/2014/main" id="{3B8DC2CC-1A4D-A73E-EF0F-AB223D159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38624" y="746125"/>
          <a:ext cx="1158875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2270124</xdr:colOff>
      <xdr:row>24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Mês 1">
              <a:extLst>
                <a:ext uri="{FF2B5EF4-FFF2-40B4-BE49-F238E27FC236}">
                  <a16:creationId xmlns:a16="http://schemas.microsoft.com/office/drawing/2014/main" id="{F04B88E5-E8A9-44F2-837A-6ED6ED4F4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5714"/>
              <a:ext cx="2270124" cy="2406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2263588</xdr:colOff>
      <xdr:row>38</xdr:row>
      <xdr:rowOff>96183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Categoria 1">
              <a:extLst>
                <a:ext uri="{FF2B5EF4-FFF2-40B4-BE49-F238E27FC236}">
                  <a16:creationId xmlns:a16="http://schemas.microsoft.com/office/drawing/2014/main" id="{38159BF8-20A1-4586-9E23-06B580E1B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35714"/>
              <a:ext cx="2263588" cy="2454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20</xdr:col>
      <xdr:colOff>587375</xdr:colOff>
      <xdr:row>21</xdr:row>
      <xdr:rowOff>142875</xdr:rowOff>
    </xdr:from>
    <xdr:ext cx="184731" cy="264560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A23C6258-653A-B32D-51D0-883824EE5BEC}"/>
            </a:ext>
          </a:extLst>
        </xdr:cNvPr>
        <xdr:cNvSpPr txBox="1"/>
      </xdr:nvSpPr>
      <xdr:spPr>
        <a:xfrm>
          <a:off x="1433512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226786</xdr:colOff>
      <xdr:row>2</xdr:row>
      <xdr:rowOff>72571</xdr:rowOff>
    </xdr:from>
    <xdr:to>
      <xdr:col>5</xdr:col>
      <xdr:colOff>99786</xdr:colOff>
      <xdr:row>7</xdr:row>
      <xdr:rowOff>2267</xdr:rowOff>
    </xdr:to>
    <xdr:sp macro="" textlink="">
      <xdr:nvSpPr>
        <xdr:cNvPr id="39" name="Retângulo: Cantos Superiores Arredondados 38">
          <a:extLst>
            <a:ext uri="{FF2B5EF4-FFF2-40B4-BE49-F238E27FC236}">
              <a16:creationId xmlns:a16="http://schemas.microsoft.com/office/drawing/2014/main" id="{09D3077D-8A67-2770-98A1-5BA307635E69}"/>
            </a:ext>
          </a:extLst>
        </xdr:cNvPr>
        <xdr:cNvSpPr/>
      </xdr:nvSpPr>
      <xdr:spPr>
        <a:xfrm>
          <a:off x="3111500" y="435428"/>
          <a:ext cx="1696357" cy="836839"/>
        </a:xfrm>
        <a:prstGeom prst="round2Same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428625</xdr:colOff>
      <xdr:row>2</xdr:row>
      <xdr:rowOff>95250</xdr:rowOff>
    </xdr:from>
    <xdr:to>
      <xdr:col>9</xdr:col>
      <xdr:colOff>301625</xdr:colOff>
      <xdr:row>4</xdr:row>
      <xdr:rowOff>95250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756E7FE0-B057-A696-3859-AD4EDC3211B3}"/>
            </a:ext>
          </a:extLst>
        </xdr:cNvPr>
        <xdr:cNvSpPr txBox="1"/>
      </xdr:nvSpPr>
      <xdr:spPr>
        <a:xfrm>
          <a:off x="5127625" y="476250"/>
          <a:ext cx="22860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HELLO, CLAUDIA	</a:t>
          </a:r>
        </a:p>
      </xdr:txBody>
    </xdr:sp>
    <xdr:clientData/>
  </xdr:twoCellAnchor>
  <xdr:twoCellAnchor>
    <xdr:from>
      <xdr:col>5</xdr:col>
      <xdr:colOff>428625</xdr:colOff>
      <xdr:row>4</xdr:row>
      <xdr:rowOff>79375</xdr:rowOff>
    </xdr:from>
    <xdr:to>
      <xdr:col>13</xdr:col>
      <xdr:colOff>523875</xdr:colOff>
      <xdr:row>7</xdr:row>
      <xdr:rowOff>31750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4B274184-FDDD-D0C6-B981-58F10FC19BBC}"/>
            </a:ext>
          </a:extLst>
        </xdr:cNvPr>
        <xdr:cNvSpPr txBox="1"/>
      </xdr:nvSpPr>
      <xdr:spPr>
        <a:xfrm>
          <a:off x="5127625" y="841375"/>
          <a:ext cx="4921250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12</xdr:col>
      <xdr:colOff>258536</xdr:colOff>
      <xdr:row>3</xdr:row>
      <xdr:rowOff>124733</xdr:rowOff>
    </xdr:from>
    <xdr:to>
      <xdr:col>20</xdr:col>
      <xdr:colOff>9072</xdr:colOff>
      <xdr:row>6</xdr:row>
      <xdr:rowOff>9072</xdr:rowOff>
    </xdr:to>
    <xdr:grpSp>
      <xdr:nvGrpSpPr>
        <xdr:cNvPr id="50" name="Agrupar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858085-04A1-FD7C-AF06-EA930AAD8C78}"/>
            </a:ext>
          </a:extLst>
        </xdr:cNvPr>
        <xdr:cNvGrpSpPr/>
      </xdr:nvGrpSpPr>
      <xdr:grpSpPr>
        <a:xfrm>
          <a:off x="9221107" y="669019"/>
          <a:ext cx="4612822" cy="428624"/>
          <a:chOff x="9248321" y="741590"/>
          <a:chExt cx="4032250" cy="428624"/>
        </a:xfrm>
      </xdr:grpSpPr>
      <xdr:sp macro="" textlink="">
        <xdr:nvSpPr>
          <xdr:cNvPr id="47" name="Retângulo: Cantos Superiores Arredondados 4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1D61831-03F2-4D39-AE6C-7B771B3A046E}"/>
              </a:ext>
            </a:extLst>
          </xdr:cNvPr>
          <xdr:cNvSpPr/>
        </xdr:nvSpPr>
        <xdr:spPr>
          <a:xfrm>
            <a:off x="9248321" y="741590"/>
            <a:ext cx="4032250" cy="428624"/>
          </a:xfrm>
          <a:prstGeom prst="round2Same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600">
                <a:solidFill>
                  <a:schemeClr val="bg2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 dados</a:t>
            </a:r>
          </a:p>
        </xdr:txBody>
      </xdr:sp>
      <xdr:pic>
        <xdr:nvPicPr>
          <xdr:cNvPr id="49" name="Gráfico 48" descr="Lupa com preenchimento sólido">
            <a:extLst>
              <a:ext uri="{FF2B5EF4-FFF2-40B4-BE49-F238E27FC236}">
                <a16:creationId xmlns:a16="http://schemas.microsoft.com/office/drawing/2014/main" id="{E11AE59D-5A44-D915-5F78-7A73F3FBEC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795249" y="762000"/>
            <a:ext cx="413587" cy="391131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18144</xdr:colOff>
      <xdr:row>2</xdr:row>
      <xdr:rowOff>108857</xdr:rowOff>
    </xdr:from>
    <xdr:to>
      <xdr:col>4</xdr:col>
      <xdr:colOff>326572</xdr:colOff>
      <xdr:row>6</xdr:row>
      <xdr:rowOff>145143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E72470DA-6AC2-FD6A-0C5D-CF89B2CF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10644" y="471714"/>
          <a:ext cx="916214" cy="762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127000</xdr:rowOff>
    </xdr:from>
    <xdr:to>
      <xdr:col>0</xdr:col>
      <xdr:colOff>2239818</xdr:colOff>
      <xdr:row>4</xdr:row>
      <xdr:rowOff>138546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5406463B-5190-5B79-6259-986EB34A0609}"/>
            </a:ext>
          </a:extLst>
        </xdr:cNvPr>
        <xdr:cNvSpPr/>
      </xdr:nvSpPr>
      <xdr:spPr>
        <a:xfrm>
          <a:off x="0" y="311727"/>
          <a:ext cx="2239818" cy="565728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1449294</xdr:colOff>
      <xdr:row>0</xdr:row>
      <xdr:rowOff>141942</xdr:rowOff>
    </xdr:from>
    <xdr:to>
      <xdr:col>0</xdr:col>
      <xdr:colOff>2211294</xdr:colOff>
      <xdr:row>5</xdr:row>
      <xdr:rowOff>67235</xdr:rowOff>
    </xdr:to>
    <xdr:pic>
      <xdr:nvPicPr>
        <xdr:cNvPr id="61" name="Gráfico 60" descr="Dinheiro estrutura de tópicos">
          <a:extLst>
            <a:ext uri="{FF2B5EF4-FFF2-40B4-BE49-F238E27FC236}">
              <a16:creationId xmlns:a16="http://schemas.microsoft.com/office/drawing/2014/main" id="{1874EE83-D12F-DE80-8307-D148DD72C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449294" y="141942"/>
          <a:ext cx="762000" cy="859117"/>
        </a:xfrm>
        <a:prstGeom prst="rect">
          <a:avLst/>
        </a:prstGeom>
      </xdr:spPr>
    </xdr:pic>
    <xdr:clientData/>
  </xdr:twoCellAnchor>
  <xdr:twoCellAnchor>
    <xdr:from>
      <xdr:col>2</xdr:col>
      <xdr:colOff>265339</xdr:colOff>
      <xdr:row>53</xdr:row>
      <xdr:rowOff>136071</xdr:rowOff>
    </xdr:from>
    <xdr:to>
      <xdr:col>19</xdr:col>
      <xdr:colOff>444499</xdr:colOff>
      <xdr:row>57</xdr:row>
      <xdr:rowOff>2268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3369EA04-3FF9-4AB7-A8F6-D0B4528002F3}"/>
            </a:ext>
          </a:extLst>
        </xdr:cNvPr>
        <xdr:cNvGrpSpPr/>
      </xdr:nvGrpSpPr>
      <xdr:grpSpPr>
        <a:xfrm>
          <a:off x="3150053" y="9751785"/>
          <a:ext cx="10511517" cy="591912"/>
          <a:chOff x="3265714" y="5565321"/>
          <a:chExt cx="7928430" cy="591912"/>
        </a:xfrm>
      </xdr:grpSpPr>
      <xdr:sp macro="" textlink="">
        <xdr:nvSpPr>
          <xdr:cNvPr id="65" name="Retângulo: Cantos Superiores Arredondados 64">
            <a:extLst>
              <a:ext uri="{FF2B5EF4-FFF2-40B4-BE49-F238E27FC236}">
                <a16:creationId xmlns:a16="http://schemas.microsoft.com/office/drawing/2014/main" id="{6D668F69-3260-71E3-2E06-ED674418413B}"/>
              </a:ext>
            </a:extLst>
          </xdr:cNvPr>
          <xdr:cNvSpPr/>
        </xdr:nvSpPr>
        <xdr:spPr>
          <a:xfrm>
            <a:off x="3265714" y="5587995"/>
            <a:ext cx="7928430" cy="535215"/>
          </a:xfrm>
          <a:prstGeom prst="round2SameRect">
            <a:avLst>
              <a:gd name="adj1" fmla="val 50000"/>
              <a:gd name="adj2" fmla="val 3390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D4746814-B737-6B89-DD87-7576AEE6FD0D}"/>
              </a:ext>
            </a:extLst>
          </xdr:cNvPr>
          <xdr:cNvSpPr txBox="1"/>
        </xdr:nvSpPr>
        <xdr:spPr>
          <a:xfrm>
            <a:off x="3535589" y="5678710"/>
            <a:ext cx="7331983" cy="4172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i="0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ECONOMIAS</a:t>
            </a:r>
            <a:endParaRPr lang="pt-BR" sz="200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68" name="Gráfico 67" descr="Cofrinho estrutura de tópicos">
            <a:extLst>
              <a:ext uri="{FF2B5EF4-FFF2-40B4-BE49-F238E27FC236}">
                <a16:creationId xmlns:a16="http://schemas.microsoft.com/office/drawing/2014/main" id="{6DCAA595-5991-3198-01DE-1BD4754CE2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4914672" y="5565321"/>
            <a:ext cx="761774" cy="59191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18142</xdr:colOff>
      <xdr:row>57</xdr:row>
      <xdr:rowOff>36285</xdr:rowOff>
    </xdr:from>
    <xdr:to>
      <xdr:col>18</xdr:col>
      <xdr:colOff>27213</xdr:colOff>
      <xdr:row>72</xdr:row>
      <xdr:rowOff>72572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079D7AD8-D2D9-4C7B-A20F-50B21CF79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Alves Pocone" refreshedDate="45662.666648148152" createdVersion="8" refreshedVersion="8" minRefreshableVersion="3" recordCount="16" xr:uid="{47A1F0FB-1885-40F9-93A1-7C66C477C59D}">
  <cacheSource type="worksheet">
    <worksheetSource ref="A1:H17" sheet="Planilha1"/>
  </cacheSource>
  <cacheFields count="8">
    <cacheField name="Data" numFmtId="14">
      <sharedItems containsSemiMixedTypes="0" containsNonDate="0" containsDate="1" containsString="0" minDate="2024-12-20T00:00:00" maxDate="2025-07-11T00:00:00"/>
    </cacheField>
    <cacheField name="Mês" numFmtId="1">
      <sharedItems containsSemiMixedTypes="0" containsString="0" containsNumber="1" containsInteger="1" minValue="1" maxValue="12" count="3">
        <n v="12"/>
        <n v="1"/>
        <n v="7"/>
      </sharedItems>
    </cacheField>
    <cacheField name="Tipo" numFmtId="49">
      <sharedItems count="2">
        <s v="ENTRADA"/>
        <s v="SAIDA"/>
      </sharedItems>
    </cacheField>
    <cacheField name="Categoria" numFmtId="49">
      <sharedItems count="13">
        <s v="Renda fixa"/>
        <s v="alimentação"/>
        <s v="serviços"/>
        <s v="Arrendamento"/>
        <s v="material escolar"/>
        <s v="entretenimento"/>
        <s v="beleza"/>
        <s v="Rendimentos"/>
        <s v="investimento"/>
        <s v="vestuário"/>
        <s v="reparação de danos"/>
        <s v="viagem "/>
        <s v="cinema" u="1"/>
      </sharedItems>
    </cacheField>
    <cacheField name="Descrição " numFmtId="49">
      <sharedItems/>
    </cacheField>
    <cacheField name="Valor" numFmtId="44">
      <sharedItems containsSemiMixedTypes="0" containsString="0" containsNumber="1" containsInteger="1" minValue="200" maxValue="50000"/>
    </cacheField>
    <cacheField name="Operação Bancária" numFmtId="1">
      <sharedItems/>
    </cacheField>
    <cacheField name="Status" numFmtId="49">
      <sharedItems/>
    </cacheField>
  </cacheFields>
  <extLst>
    <ext xmlns:x14="http://schemas.microsoft.com/office/spreadsheetml/2009/9/main" uri="{725AE2AE-9491-48be-B2B4-4EB974FC3084}">
      <x14:pivotCacheDefinition pivotCacheId="3466754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12-20T00:00:00"/>
    <x v="0"/>
    <x v="0"/>
    <x v="0"/>
    <s v="Salário Mensal"/>
    <n v="10000"/>
    <s v="Crédito Autorizado"/>
    <s v="Recebido"/>
  </r>
  <r>
    <d v="2024-12-25T00:00:00"/>
    <x v="0"/>
    <x v="1"/>
    <x v="1"/>
    <s v="Mercadinho"/>
    <n v="1500"/>
    <s v="Cartão de Débito"/>
    <s v="Pendente"/>
  </r>
  <r>
    <d v="2024-12-28T00:00:00"/>
    <x v="0"/>
    <x v="1"/>
    <x v="2"/>
    <s v="combustível"/>
    <n v="200"/>
    <s v="Cartão de Crédito"/>
    <s v="Pendente"/>
  </r>
  <r>
    <d v="2024-12-27T00:00:00"/>
    <x v="0"/>
    <x v="0"/>
    <x v="3"/>
    <s v="Fazenda"/>
    <n v="15000"/>
    <s v="Transferência"/>
    <s v="Pendente"/>
  </r>
  <r>
    <d v="2024-12-28T00:00:00"/>
    <x v="0"/>
    <x v="1"/>
    <x v="2"/>
    <s v="água"/>
    <n v="300"/>
    <s v="Débito Autorizado"/>
    <s v="pago"/>
  </r>
  <r>
    <d v="2024-12-29T00:00:00"/>
    <x v="0"/>
    <x v="1"/>
    <x v="4"/>
    <s v="mochila "/>
    <n v="250"/>
    <s v="Cartão de Crédito"/>
    <s v="Pendente"/>
  </r>
  <r>
    <d v="2024-12-29T00:00:00"/>
    <x v="0"/>
    <x v="1"/>
    <x v="5"/>
    <s v="ingressos, pipoca, doces, assinaturas de streaming"/>
    <n v="400"/>
    <s v="Cartão de Crédito"/>
    <s v="Pendente"/>
  </r>
  <r>
    <d v="2024-12-31T00:00:00"/>
    <x v="0"/>
    <x v="1"/>
    <x v="6"/>
    <s v="cabeleireira"/>
    <n v="300"/>
    <s v="Débito Autorizado"/>
    <s v="pago"/>
  </r>
  <r>
    <d v="2025-01-01T00:00:00"/>
    <x v="1"/>
    <x v="0"/>
    <x v="7"/>
    <s v="Debentures"/>
    <n v="1500"/>
    <s v="Crédito Autorizado"/>
    <s v="Recebido"/>
  </r>
  <r>
    <d v="2025-01-02T00:00:00"/>
    <x v="1"/>
    <x v="1"/>
    <x v="6"/>
    <s v="cosméticos"/>
    <n v="200"/>
    <s v="Débito Autorizado"/>
    <s v="pago"/>
  </r>
  <r>
    <d v="2025-01-05T00:00:00"/>
    <x v="1"/>
    <x v="1"/>
    <x v="2"/>
    <s v="combustível"/>
    <n v="300"/>
    <s v="Transferência"/>
    <s v="pago"/>
  </r>
  <r>
    <d v="2025-01-10T00:00:00"/>
    <x v="1"/>
    <x v="1"/>
    <x v="2"/>
    <s v="energia elétrica"/>
    <n v="500"/>
    <s v="Débito Autorizado"/>
    <s v="pago"/>
  </r>
  <r>
    <d v="2025-01-15T00:00:00"/>
    <x v="1"/>
    <x v="1"/>
    <x v="8"/>
    <s v="construção de uma casa - parcela"/>
    <n v="25000"/>
    <s v="Transferência"/>
    <s v="Pendente"/>
  </r>
  <r>
    <d v="2025-01-12T00:00:00"/>
    <x v="1"/>
    <x v="1"/>
    <x v="9"/>
    <s v="Riachuelo"/>
    <n v="1000"/>
    <s v="boleto bancário"/>
    <s v="Pendente"/>
  </r>
  <r>
    <d v="2025-01-20T00:00:00"/>
    <x v="1"/>
    <x v="0"/>
    <x v="10"/>
    <s v="ação na justiça- imóvel"/>
    <n v="50000"/>
    <s v="Transferência"/>
    <s v="Pendente"/>
  </r>
  <r>
    <d v="2025-07-10T00:00:00"/>
    <x v="2"/>
    <x v="1"/>
    <x v="11"/>
    <s v="Portugal"/>
    <n v="30000"/>
    <s v="Débito Autorizad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65920-5775-4DFB-BF3D-61E0711B555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6" firstHeaderRow="1" firstDataRow="1" firstDataCol="1" rowPageCount="1" colPageCount="1"/>
  <pivotFields count="8">
    <pivotField showAll="0"/>
    <pivotField numFmtId="1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3"/>
        <item x="6"/>
        <item m="1" x="12"/>
        <item x="8"/>
        <item x="4"/>
        <item x="0"/>
        <item x="7"/>
        <item x="10"/>
        <item x="2"/>
        <item x="9"/>
        <item x="11"/>
        <item x="5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9">
    <i>
      <x/>
    </i>
    <i>
      <x v="2"/>
    </i>
    <i>
      <x v="4"/>
    </i>
    <i>
      <x v="5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1" baseItem="0" numFmtId="164"/>
  </dataFields>
  <chartFormats count="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1277-BF7A-448E-99DC-992F9615046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46:B51" firstHeaderRow="1" firstDataRow="1" firstDataCol="1" rowPageCount="1" colPageCount="1"/>
  <pivotFields count="8">
    <pivotField showAll="0"/>
    <pivotField numFmtId="1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"/>
        <item x="3"/>
        <item x="6"/>
        <item m="1" x="12"/>
        <item x="5"/>
        <item x="8"/>
        <item x="4"/>
        <item x="0"/>
        <item x="7"/>
        <item x="10"/>
        <item x="2"/>
        <item x="9"/>
        <item x="1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1"/>
    </i>
    <i>
      <x v="7"/>
    </i>
    <i>
      <x v="8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7FE0D4D-DA3B-4B4D-BBB8-4C32CAC8BC29}" sourceName="Mês">
  <pivotTables>
    <pivotTable tabId="3" name="Tabela dinâmica2"/>
    <pivotTable tabId="3" name="Tabela dinâmica1"/>
  </pivotTables>
  <data>
    <tabular pivotCacheId="346675462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5A014746-A6A0-43FB-9179-8BFABF3DD809}" sourceName="Categoria">
  <pivotTables>
    <pivotTable tabId="3" name="Tabela dinâmica2"/>
    <pivotTable tabId="3" name="Tabela dinâmica1"/>
  </pivotTables>
  <data>
    <tabular pivotCacheId="346675462">
      <items count="13">
        <i x="1" s="1"/>
        <i x="3" s="1"/>
        <i x="6" s="1"/>
        <i x="5" s="1"/>
        <i x="8" s="1"/>
        <i x="4" s="1"/>
        <i x="0" s="1"/>
        <i x="7" s="1"/>
        <i x="10" s="1"/>
        <i x="2" s="1"/>
        <i x="9" s="1"/>
        <i x="11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4743B28-CA2E-4A03-A054-420FE0FEDC47}" cache="SegmentaçãodeDados_Mês" caption="Mês" rowHeight="241300"/>
  <slicer name="Categoria" xr10:uid="{3BB19CDB-1E60-497D-AD11-CE3E53BF2B0A}" cache="SegmentaçãodeDados_Categoria" caption="Categoria" style="my-sty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BEE9098D-8CFD-4E38-8D13-11E7E8AB207B}" cache="SegmentaçãodeDados_Mês" caption="Mês" style="my-style" rowHeight="241300"/>
  <slicer name="Categoria 1" xr10:uid="{8A744325-8FA7-4C00-9CA2-1BF16E3C64EE}" cache="SegmentaçãodeDados_Categoria" caption="Categoria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00B85D-E844-452A-9010-076FC0A11C46}" name="Tabela3" displayName="Tabela3" ref="C7:D14" totalsRowShown="0" headerRowDxfId="1">
  <autoFilter ref="C7:D14" xr:uid="{2C00B85D-E844-452A-9010-076FC0A11C46}"/>
  <tableColumns count="2">
    <tableColumn id="1" xr3:uid="{7FC19644-0C98-417A-B303-762FD2EA97F4}" name="Data de lançamento"/>
    <tableColumn id="2" xr3:uid="{588BDFB4-DBEA-4B36-8BE6-ECC81A0C6115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2338-768B-4F57-AB84-98E2A70A9843}">
  <dimension ref="A1:H24"/>
  <sheetViews>
    <sheetView workbookViewId="0"/>
  </sheetViews>
  <sheetFormatPr defaultRowHeight="14.5" x14ac:dyDescent="0.35"/>
  <cols>
    <col min="1" max="1" width="10.453125" bestFit="1" customWidth="1"/>
    <col min="2" max="2" width="10.453125" customWidth="1"/>
    <col min="3" max="3" width="6.7265625" bestFit="1" customWidth="1"/>
    <col min="4" max="4" width="13.1796875" customWidth="1"/>
    <col min="5" max="5" width="28.81640625" bestFit="1" customWidth="1"/>
    <col min="6" max="6" width="13.7265625" bestFit="1" customWidth="1"/>
    <col min="7" max="7" width="18.90625" bestFit="1" customWidth="1"/>
    <col min="8" max="8" width="8.1796875" bestFit="1" customWidth="1"/>
  </cols>
  <sheetData>
    <row r="1" spans="1:8" x14ac:dyDescent="0.35">
      <c r="A1" s="1" t="s">
        <v>0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2">
        <v>45646</v>
      </c>
      <c r="B2" s="5">
        <f>MONTH(A2)</f>
        <v>12</v>
      </c>
      <c r="C2" s="4" t="s">
        <v>7</v>
      </c>
      <c r="D2" s="4" t="s">
        <v>8</v>
      </c>
      <c r="E2" s="4" t="s">
        <v>9</v>
      </c>
      <c r="F2" s="3">
        <v>10000</v>
      </c>
      <c r="G2" s="5" t="s">
        <v>10</v>
      </c>
      <c r="H2" s="4" t="s">
        <v>11</v>
      </c>
    </row>
    <row r="3" spans="1:8" x14ac:dyDescent="0.35">
      <c r="A3" s="2">
        <v>45651</v>
      </c>
      <c r="B3" s="5">
        <f t="shared" ref="B3:B17" si="0">MONTH(A3)</f>
        <v>12</v>
      </c>
      <c r="C3" s="4" t="s">
        <v>12</v>
      </c>
      <c r="D3" s="4" t="s">
        <v>36</v>
      </c>
      <c r="E3" s="4" t="s">
        <v>37</v>
      </c>
      <c r="F3" s="3">
        <v>1500</v>
      </c>
      <c r="G3" s="5" t="s">
        <v>38</v>
      </c>
      <c r="H3" s="4" t="s">
        <v>19</v>
      </c>
    </row>
    <row r="4" spans="1:8" x14ac:dyDescent="0.35">
      <c r="A4" s="2">
        <v>45654</v>
      </c>
      <c r="B4" s="5">
        <f t="shared" si="0"/>
        <v>12</v>
      </c>
      <c r="C4" s="4" t="s">
        <v>12</v>
      </c>
      <c r="D4" s="4" t="s">
        <v>21</v>
      </c>
      <c r="E4" s="4" t="s">
        <v>35</v>
      </c>
      <c r="F4" s="3">
        <v>200</v>
      </c>
      <c r="G4" s="5" t="s">
        <v>13</v>
      </c>
      <c r="H4" s="4" t="s">
        <v>19</v>
      </c>
    </row>
    <row r="5" spans="1:8" x14ac:dyDescent="0.35">
      <c r="A5" s="2">
        <v>45653</v>
      </c>
      <c r="B5" s="5">
        <f t="shared" si="0"/>
        <v>12</v>
      </c>
      <c r="C5" s="4" t="s">
        <v>7</v>
      </c>
      <c r="D5" s="4" t="s">
        <v>16</v>
      </c>
      <c r="E5" s="4" t="s">
        <v>17</v>
      </c>
      <c r="F5" s="3">
        <v>15000</v>
      </c>
      <c r="G5" s="5" t="s">
        <v>18</v>
      </c>
      <c r="H5" s="4" t="s">
        <v>19</v>
      </c>
    </row>
    <row r="6" spans="1:8" x14ac:dyDescent="0.35">
      <c r="A6" s="2">
        <v>45654</v>
      </c>
      <c r="B6" s="5">
        <f t="shared" si="0"/>
        <v>12</v>
      </c>
      <c r="C6" s="4" t="s">
        <v>12</v>
      </c>
      <c r="D6" s="4" t="s">
        <v>21</v>
      </c>
      <c r="E6" s="4" t="s">
        <v>20</v>
      </c>
      <c r="F6" s="3">
        <v>300</v>
      </c>
      <c r="G6" s="5" t="s">
        <v>14</v>
      </c>
      <c r="H6" s="4" t="s">
        <v>22</v>
      </c>
    </row>
    <row r="7" spans="1:8" x14ac:dyDescent="0.35">
      <c r="A7" s="2">
        <v>45655</v>
      </c>
      <c r="B7" s="5">
        <f t="shared" si="0"/>
        <v>12</v>
      </c>
      <c r="C7" s="4" t="s">
        <v>12</v>
      </c>
      <c r="D7" s="4" t="s">
        <v>39</v>
      </c>
      <c r="E7" s="4" t="s">
        <v>40</v>
      </c>
      <c r="F7" s="3">
        <v>250</v>
      </c>
      <c r="G7" s="5" t="s">
        <v>13</v>
      </c>
      <c r="H7" s="4" t="s">
        <v>19</v>
      </c>
    </row>
    <row r="8" spans="1:8" x14ac:dyDescent="0.35">
      <c r="A8" s="2">
        <v>45655</v>
      </c>
      <c r="B8" s="5">
        <f t="shared" si="0"/>
        <v>12</v>
      </c>
      <c r="C8" s="4" t="s">
        <v>12</v>
      </c>
      <c r="D8" s="4" t="s">
        <v>47</v>
      </c>
      <c r="E8" s="4" t="s">
        <v>48</v>
      </c>
      <c r="F8" s="3">
        <v>400</v>
      </c>
      <c r="G8" s="5" t="s">
        <v>13</v>
      </c>
      <c r="H8" s="4" t="s">
        <v>19</v>
      </c>
    </row>
    <row r="9" spans="1:8" x14ac:dyDescent="0.35">
      <c r="A9" s="2">
        <v>45657</v>
      </c>
      <c r="B9" s="5">
        <f t="shared" si="0"/>
        <v>12</v>
      </c>
      <c r="C9" s="4" t="s">
        <v>12</v>
      </c>
      <c r="D9" s="4" t="s">
        <v>44</v>
      </c>
      <c r="E9" s="4" t="s">
        <v>41</v>
      </c>
      <c r="F9" s="3">
        <v>300</v>
      </c>
      <c r="G9" s="5" t="s">
        <v>14</v>
      </c>
      <c r="H9" s="4" t="s">
        <v>22</v>
      </c>
    </row>
    <row r="10" spans="1:8" x14ac:dyDescent="0.35">
      <c r="A10" s="2">
        <v>45658</v>
      </c>
      <c r="B10" s="5">
        <f t="shared" si="0"/>
        <v>1</v>
      </c>
      <c r="C10" s="4" t="s">
        <v>7</v>
      </c>
      <c r="D10" s="4" t="s">
        <v>24</v>
      </c>
      <c r="E10" s="4" t="s">
        <v>23</v>
      </c>
      <c r="F10" s="3">
        <v>1500</v>
      </c>
      <c r="G10" s="5" t="s">
        <v>10</v>
      </c>
      <c r="H10" s="4" t="s">
        <v>11</v>
      </c>
    </row>
    <row r="11" spans="1:8" x14ac:dyDescent="0.35">
      <c r="A11" s="2">
        <v>45659</v>
      </c>
      <c r="B11" s="5">
        <f t="shared" si="0"/>
        <v>1</v>
      </c>
      <c r="C11" s="4" t="s">
        <v>12</v>
      </c>
      <c r="D11" s="4" t="s">
        <v>44</v>
      </c>
      <c r="E11" s="4" t="s">
        <v>45</v>
      </c>
      <c r="F11" s="3">
        <v>200</v>
      </c>
      <c r="G11" s="5" t="s">
        <v>14</v>
      </c>
      <c r="H11" s="4" t="s">
        <v>22</v>
      </c>
    </row>
    <row r="12" spans="1:8" x14ac:dyDescent="0.35">
      <c r="A12" s="2">
        <v>45662</v>
      </c>
      <c r="B12" s="5">
        <f t="shared" si="0"/>
        <v>1</v>
      </c>
      <c r="C12" s="4" t="s">
        <v>12</v>
      </c>
      <c r="D12" s="4" t="s">
        <v>21</v>
      </c>
      <c r="E12" s="4" t="s">
        <v>35</v>
      </c>
      <c r="F12" s="3">
        <v>300</v>
      </c>
      <c r="G12" s="5" t="s">
        <v>18</v>
      </c>
      <c r="H12" s="4" t="s">
        <v>15</v>
      </c>
    </row>
    <row r="13" spans="1:8" x14ac:dyDescent="0.35">
      <c r="A13" s="2">
        <v>45667</v>
      </c>
      <c r="B13" s="5">
        <f t="shared" si="0"/>
        <v>1</v>
      </c>
      <c r="C13" s="4" t="s">
        <v>12</v>
      </c>
      <c r="D13" s="4" t="s">
        <v>21</v>
      </c>
      <c r="E13" s="4" t="s">
        <v>25</v>
      </c>
      <c r="F13" s="3">
        <v>500</v>
      </c>
      <c r="G13" s="5" t="s">
        <v>14</v>
      </c>
      <c r="H13" s="4" t="s">
        <v>22</v>
      </c>
    </row>
    <row r="14" spans="1:8" x14ac:dyDescent="0.35">
      <c r="A14" s="2">
        <v>45672</v>
      </c>
      <c r="B14" s="5">
        <f t="shared" si="0"/>
        <v>1</v>
      </c>
      <c r="C14" s="4" t="s">
        <v>12</v>
      </c>
      <c r="D14" s="4" t="s">
        <v>26</v>
      </c>
      <c r="E14" s="4" t="s">
        <v>27</v>
      </c>
      <c r="F14" s="3">
        <v>25000</v>
      </c>
      <c r="G14" s="5" t="s">
        <v>18</v>
      </c>
      <c r="H14" s="4" t="s">
        <v>19</v>
      </c>
    </row>
    <row r="15" spans="1:8" x14ac:dyDescent="0.35">
      <c r="A15" s="2">
        <v>45669</v>
      </c>
      <c r="B15" s="5">
        <f t="shared" si="0"/>
        <v>1</v>
      </c>
      <c r="C15" s="4" t="s">
        <v>12</v>
      </c>
      <c r="D15" s="4" t="s">
        <v>28</v>
      </c>
      <c r="E15" s="4" t="s">
        <v>29</v>
      </c>
      <c r="F15" s="3">
        <v>1000</v>
      </c>
      <c r="G15" s="5" t="s">
        <v>30</v>
      </c>
      <c r="H15" s="4" t="s">
        <v>19</v>
      </c>
    </row>
    <row r="16" spans="1:8" x14ac:dyDescent="0.35">
      <c r="A16" s="2">
        <v>45677</v>
      </c>
      <c r="B16" s="5">
        <f t="shared" si="0"/>
        <v>1</v>
      </c>
      <c r="C16" s="4" t="s">
        <v>7</v>
      </c>
      <c r="D16" s="4" t="s">
        <v>31</v>
      </c>
      <c r="E16" s="4" t="s">
        <v>32</v>
      </c>
      <c r="F16" s="3">
        <v>50000</v>
      </c>
      <c r="G16" s="5" t="s">
        <v>18</v>
      </c>
      <c r="H16" s="4" t="s">
        <v>19</v>
      </c>
    </row>
    <row r="17" spans="1:8" x14ac:dyDescent="0.35">
      <c r="A17" s="2">
        <v>45848</v>
      </c>
      <c r="B17" s="5">
        <f t="shared" si="0"/>
        <v>7</v>
      </c>
      <c r="C17" s="4" t="s">
        <v>12</v>
      </c>
      <c r="D17" s="4" t="s">
        <v>33</v>
      </c>
      <c r="E17" s="4" t="s">
        <v>34</v>
      </c>
      <c r="F17" s="3">
        <v>30000</v>
      </c>
      <c r="G17" s="5" t="s">
        <v>14</v>
      </c>
      <c r="H17" s="4" t="s">
        <v>19</v>
      </c>
    </row>
    <row r="18" spans="1:8" x14ac:dyDescent="0.35">
      <c r="A18" s="2"/>
      <c r="B18" s="2"/>
      <c r="C18" s="4"/>
      <c r="D18" s="4"/>
      <c r="E18" s="4"/>
      <c r="F18" s="3"/>
      <c r="G18" s="5"/>
      <c r="H18" s="4"/>
    </row>
    <row r="19" spans="1:8" x14ac:dyDescent="0.35">
      <c r="A19" s="2"/>
      <c r="B19" s="2"/>
      <c r="C19" s="4"/>
      <c r="D19" s="4"/>
      <c r="E19" s="4"/>
      <c r="F19" s="3"/>
      <c r="G19" s="5"/>
      <c r="H19" s="4"/>
    </row>
    <row r="20" spans="1:8" x14ac:dyDescent="0.35">
      <c r="A20" s="2"/>
      <c r="B20" s="2"/>
      <c r="C20" s="4"/>
      <c r="D20" s="4"/>
      <c r="E20" s="4"/>
      <c r="F20" s="3"/>
      <c r="G20" s="5"/>
      <c r="H20" s="4"/>
    </row>
    <row r="21" spans="1:8" x14ac:dyDescent="0.35">
      <c r="A21" s="2"/>
      <c r="B21" s="2"/>
      <c r="C21" s="4"/>
      <c r="D21" s="4"/>
      <c r="E21" s="4"/>
      <c r="F21" s="3"/>
      <c r="G21" s="5"/>
      <c r="H21" s="4"/>
    </row>
    <row r="22" spans="1:8" x14ac:dyDescent="0.35">
      <c r="A22" s="2"/>
      <c r="B22" s="2"/>
      <c r="C22" s="4"/>
      <c r="D22" s="4"/>
      <c r="E22" s="4"/>
      <c r="F22" s="3"/>
      <c r="G22" s="5"/>
      <c r="H22" s="4"/>
    </row>
    <row r="23" spans="1:8" x14ac:dyDescent="0.35">
      <c r="A23" s="2"/>
      <c r="B23" s="2"/>
      <c r="C23" s="4"/>
      <c r="D23" s="4"/>
      <c r="E23" s="4"/>
      <c r="F23" s="3"/>
      <c r="G23" s="5"/>
      <c r="H23" s="4"/>
    </row>
    <row r="24" spans="1:8" x14ac:dyDescent="0.35">
      <c r="C24" s="4"/>
      <c r="D24" s="4"/>
      <c r="E24" s="4"/>
      <c r="F24" s="3"/>
      <c r="G24" s="5"/>
      <c r="H24" s="4"/>
    </row>
  </sheetData>
  <autoFilter ref="A1:H1" xr:uid="{E56B2338-768B-4F57-AB84-98E2A70A9843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5239-3002-4DE6-BD9C-92196F561245}">
  <dimension ref="A5:C51"/>
  <sheetViews>
    <sheetView topLeftCell="A3" workbookViewId="0">
      <selection activeCell="Q53" sqref="Q53"/>
    </sheetView>
  </sheetViews>
  <sheetFormatPr defaultRowHeight="14.5" x14ac:dyDescent="0.35"/>
  <cols>
    <col min="1" max="1" width="17.54296875" bestFit="1" customWidth="1"/>
    <col min="2" max="3" width="13" bestFit="1" customWidth="1"/>
    <col min="4" max="4" width="11.453125" bestFit="1" customWidth="1"/>
    <col min="5" max="5" width="12.453125" bestFit="1" customWidth="1"/>
  </cols>
  <sheetData>
    <row r="5" spans="2:3" x14ac:dyDescent="0.35">
      <c r="B5" s="6" t="s">
        <v>1</v>
      </c>
      <c r="C5" t="s">
        <v>12</v>
      </c>
    </row>
    <row r="7" spans="2:3" x14ac:dyDescent="0.35">
      <c r="B7" s="6" t="s">
        <v>42</v>
      </c>
      <c r="C7" t="s">
        <v>46</v>
      </c>
    </row>
    <row r="8" spans="2:3" x14ac:dyDescent="0.35">
      <c r="B8" s="7" t="s">
        <v>36</v>
      </c>
      <c r="C8" s="8">
        <v>1500</v>
      </c>
    </row>
    <row r="9" spans="2:3" x14ac:dyDescent="0.35">
      <c r="B9" s="7" t="s">
        <v>44</v>
      </c>
      <c r="C9" s="8">
        <v>500</v>
      </c>
    </row>
    <row r="10" spans="2:3" x14ac:dyDescent="0.35">
      <c r="B10" s="7" t="s">
        <v>26</v>
      </c>
      <c r="C10" s="8">
        <v>25000</v>
      </c>
    </row>
    <row r="11" spans="2:3" x14ac:dyDescent="0.35">
      <c r="B11" s="7" t="s">
        <v>39</v>
      </c>
      <c r="C11" s="8">
        <v>250</v>
      </c>
    </row>
    <row r="12" spans="2:3" x14ac:dyDescent="0.35">
      <c r="B12" s="7" t="s">
        <v>21</v>
      </c>
      <c r="C12" s="8">
        <v>1300</v>
      </c>
    </row>
    <row r="13" spans="2:3" x14ac:dyDescent="0.35">
      <c r="B13" s="7" t="s">
        <v>28</v>
      </c>
      <c r="C13" s="8">
        <v>1000</v>
      </c>
    </row>
    <row r="14" spans="2:3" x14ac:dyDescent="0.35">
      <c r="B14" s="7" t="s">
        <v>33</v>
      </c>
      <c r="C14" s="8">
        <v>30000</v>
      </c>
    </row>
    <row r="15" spans="2:3" x14ac:dyDescent="0.35">
      <c r="B15" s="7" t="s">
        <v>47</v>
      </c>
      <c r="C15" s="8">
        <v>400</v>
      </c>
    </row>
    <row r="16" spans="2:3" x14ac:dyDescent="0.35">
      <c r="B16" s="7" t="s">
        <v>43</v>
      </c>
      <c r="C16" s="8">
        <v>59950</v>
      </c>
    </row>
    <row r="44" spans="1:2" x14ac:dyDescent="0.35">
      <c r="A44" s="6" t="s">
        <v>1</v>
      </c>
      <c r="B44" t="s">
        <v>7</v>
      </c>
    </row>
    <row r="46" spans="1:2" x14ac:dyDescent="0.35">
      <c r="A46" s="6" t="s">
        <v>42</v>
      </c>
      <c r="B46" t="s">
        <v>46</v>
      </c>
    </row>
    <row r="47" spans="1:2" x14ac:dyDescent="0.35">
      <c r="A47" s="7" t="s">
        <v>16</v>
      </c>
      <c r="B47" s="8">
        <v>15000</v>
      </c>
    </row>
    <row r="48" spans="1:2" x14ac:dyDescent="0.35">
      <c r="A48" s="7" t="s">
        <v>8</v>
      </c>
      <c r="B48" s="8">
        <v>10000</v>
      </c>
    </row>
    <row r="49" spans="1:2" x14ac:dyDescent="0.35">
      <c r="A49" s="7" t="s">
        <v>24</v>
      </c>
      <c r="B49" s="8">
        <v>1500</v>
      </c>
    </row>
    <row r="50" spans="1:2" x14ac:dyDescent="0.35">
      <c r="A50" s="7" t="s">
        <v>31</v>
      </c>
      <c r="B50" s="8">
        <v>50000</v>
      </c>
    </row>
    <row r="51" spans="1:2" x14ac:dyDescent="0.35">
      <c r="A51" s="7" t="s">
        <v>43</v>
      </c>
      <c r="B51" s="8">
        <v>76500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023F-C21C-4CCD-92CF-983FE85FCB8D}">
  <dimension ref="C1:D14"/>
  <sheetViews>
    <sheetView workbookViewId="0">
      <selection sqref="A1:C1"/>
    </sheetView>
  </sheetViews>
  <sheetFormatPr defaultRowHeight="14.5" x14ac:dyDescent="0.35"/>
  <cols>
    <col min="2" max="2" width="11" customWidth="1"/>
    <col min="3" max="3" width="19.7265625" customWidth="1"/>
    <col min="4" max="4" width="19.6328125" bestFit="1" customWidth="1"/>
  </cols>
  <sheetData>
    <row r="1" spans="3:4" s="11" customFormat="1" ht="94" customHeight="1" x14ac:dyDescent="0.35"/>
    <row r="4" spans="3:4" x14ac:dyDescent="0.35">
      <c r="C4" s="13" t="s">
        <v>52</v>
      </c>
      <c r="D4" s="14">
        <f>SUM(Tabela3[Depósito reservado])</f>
        <v>1762</v>
      </c>
    </row>
    <row r="5" spans="3:4" x14ac:dyDescent="0.35">
      <c r="C5" s="13" t="s">
        <v>53</v>
      </c>
      <c r="D5" s="14">
        <v>20000</v>
      </c>
    </row>
    <row r="7" spans="3:4" x14ac:dyDescent="0.35">
      <c r="C7" s="12" t="s">
        <v>50</v>
      </c>
      <c r="D7" s="12" t="s">
        <v>51</v>
      </c>
    </row>
    <row r="8" spans="3:4" x14ac:dyDescent="0.35">
      <c r="C8" s="2">
        <v>45603</v>
      </c>
      <c r="D8" s="8">
        <v>429</v>
      </c>
    </row>
    <row r="9" spans="3:4" x14ac:dyDescent="0.35">
      <c r="C9" s="2">
        <v>45604</v>
      </c>
      <c r="D9" s="8">
        <v>94</v>
      </c>
    </row>
    <row r="10" spans="3:4" x14ac:dyDescent="0.35">
      <c r="C10" s="2">
        <v>45605</v>
      </c>
      <c r="D10" s="8">
        <v>147</v>
      </c>
    </row>
    <row r="11" spans="3:4" x14ac:dyDescent="0.35">
      <c r="C11" s="2">
        <v>45606</v>
      </c>
      <c r="D11" s="8">
        <v>199</v>
      </c>
    </row>
    <row r="12" spans="3:4" x14ac:dyDescent="0.35">
      <c r="C12" s="2">
        <v>45607</v>
      </c>
      <c r="D12" s="8">
        <v>393</v>
      </c>
    </row>
    <row r="13" spans="3:4" x14ac:dyDescent="0.35">
      <c r="C13" s="2">
        <v>45608</v>
      </c>
      <c r="D13" s="8">
        <v>440</v>
      </c>
    </row>
    <row r="14" spans="3:4" x14ac:dyDescent="0.35">
      <c r="C14" s="2">
        <v>45609</v>
      </c>
      <c r="D14" s="8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2015-DE49-4612-B7F7-F62688D93CC3}">
  <dimension ref="A30:U30"/>
  <sheetViews>
    <sheetView tabSelected="1" zoomScale="70" zoomScaleNormal="70" workbookViewId="0">
      <selection activeCell="A36" sqref="A36"/>
    </sheetView>
  </sheetViews>
  <sheetFormatPr defaultColWidth="0" defaultRowHeight="14.5" x14ac:dyDescent="0.35"/>
  <cols>
    <col min="1" max="1" width="32.6328125" style="9" customWidth="1"/>
    <col min="2" max="21" width="8.7265625" style="10" customWidth="1"/>
    <col min="22" max="16384" width="8.7265625" hidden="1"/>
  </cols>
  <sheetData>
    <row r="30" ht="14.5" customHeight="1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Controle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Alves Pocone</dc:creator>
  <cp:lastModifiedBy>Claudia Alves Pocone</cp:lastModifiedBy>
  <dcterms:created xsi:type="dcterms:W3CDTF">2025-01-02T18:18:15Z</dcterms:created>
  <dcterms:modified xsi:type="dcterms:W3CDTF">2025-01-05T22:54:09Z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2025-01-02T19:51:10Z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32671562-5914-4741-8ed4-84b63ea31642</vt:lpwstr>
  </property>
  <property fmtid="{D5CDD505-2E9C-101B-9397-08002B2CF9AE}" pid="8" name="MSIP_Label_fde7aacd-7cc4-4c31-9e6f-7ef306428f09_ContentBits">
    <vt:lpwstr>1</vt:lpwstr>
  </property>
</Properties>
</file>