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10_TRES_BARRAS_ARTICULADAS_UPC_1_11_2_1\"/>
    </mc:Choice>
  </mc:AlternateContent>
  <bookViews>
    <workbookView xWindow="0" yWindow="0" windowWidth="19200" windowHeight="6624"/>
  </bookViews>
  <sheets>
    <sheet name="Sheet1" sheetId="1" r:id="rId1"/>
  </sheets>
  <definedNames>
    <definedName name="A">Sheet1!$C$13</definedName>
    <definedName name="Alfa">Sheet1!$F$16</definedName>
    <definedName name="Beta">Sheet1!$F$17</definedName>
    <definedName name="cos_30">Sheet1!#REF!</definedName>
    <definedName name="E">Sheet1!$C$12</definedName>
    <definedName name="EA">Sheet1!$C$14</definedName>
    <definedName name="EI">Sheet1!#REF!</definedName>
    <definedName name="h">Sheet1!$F$12</definedName>
    <definedName name="H1_">Sheet1!$G$31</definedName>
    <definedName name="I">Sheet1!#REF!</definedName>
    <definedName name="p">Sheet1!$F$13</definedName>
    <definedName name="q_L_2_8">Sheet1!$G$34</definedName>
    <definedName name="RB">Sheet1!$J$18</definedName>
    <definedName name="sen_30">Sheet1!#REF!</definedName>
    <definedName name="tan_30">Sheet1!#REF!</definedName>
    <definedName name="tan_Alfa">Sheet1!$F$18</definedName>
    <definedName name="tan_Beta">Sheet1!$F$19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38" i="1" s="1"/>
  <c r="G17" i="1"/>
  <c r="F19" i="1" s="1"/>
  <c r="G16" i="1"/>
  <c r="F18" i="1" s="1"/>
  <c r="F36" i="1" l="1"/>
  <c r="F37" i="1" s="1"/>
  <c r="F26" i="1"/>
  <c r="C14" i="1"/>
  <c r="F28" i="1" l="1"/>
  <c r="F27" i="1"/>
  <c r="F38" i="1" l="1"/>
  <c r="F43" i="1"/>
  <c r="F42" i="1"/>
  <c r="F41" i="1"/>
  <c r="F47" i="1" l="1"/>
  <c r="F52" i="1" s="1"/>
  <c r="F48" i="1"/>
  <c r="F53" i="1" s="1"/>
  <c r="F46" i="1"/>
  <c r="F51" i="1" s="1"/>
</calcChain>
</file>

<file path=xl/sharedStrings.xml><?xml version="1.0" encoding="utf-8"?>
<sst xmlns="http://schemas.openxmlformats.org/spreadsheetml/2006/main" count="30" uniqueCount="22">
  <si>
    <t>E</t>
  </si>
  <si>
    <t>A</t>
  </si>
  <si>
    <t>EA</t>
  </si>
  <si>
    <t>p</t>
  </si>
  <si>
    <t>h</t>
  </si>
  <si>
    <t>B</t>
  </si>
  <si>
    <t>C</t>
  </si>
  <si>
    <t>D</t>
  </si>
  <si>
    <t>x</t>
  </si>
  <si>
    <t>y</t>
  </si>
  <si>
    <t>Alfa</t>
  </si>
  <si>
    <t>Beta</t>
  </si>
  <si>
    <t>tan_Alfa</t>
  </si>
  <si>
    <t>tan_Beta</t>
  </si>
  <si>
    <t>Posición inicial</t>
  </si>
  <si>
    <t>Deformada (s/MEFI)</t>
  </si>
  <si>
    <r>
      <rPr>
        <b/>
        <sz val="20"/>
        <color theme="1"/>
        <rFont val="Calibri"/>
        <family val="2"/>
      </rPr>
      <t>Δ</t>
    </r>
    <r>
      <rPr>
        <b/>
        <sz val="16"/>
        <color theme="1"/>
        <rFont val="Calibri"/>
        <family val="2"/>
      </rPr>
      <t>D</t>
    </r>
  </si>
  <si>
    <t>D'</t>
  </si>
  <si>
    <t>Longitudes iniciales</t>
  </si>
  <si>
    <t>Longitudes finales</t>
  </si>
  <si>
    <t>Tensiones correspondientes(*)</t>
  </si>
  <si>
    <t>(*) A los alargamientos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</si>
</sst>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00"/>
    <numFmt numFmtId="166" formatCode="0.00000000"/>
    <numFmt numFmtId="168" formatCode="0.000"/>
    <numFmt numFmtId="172" formatCode="0.0000000"/>
    <numFmt numFmtId="173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11" fontId="2" fillId="0" borderId="0" xfId="0" applyNumberFormat="1" applyFont="1"/>
    <xf numFmtId="11" fontId="1" fillId="0" borderId="0" xfId="0" applyNumberFormat="1" applyFont="1"/>
    <xf numFmtId="11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5" xfId="0" applyBorder="1"/>
    <xf numFmtId="11" fontId="0" fillId="0" borderId="6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10" xfId="0" applyNumberFormat="1" applyBorder="1"/>
    <xf numFmtId="0" fontId="0" fillId="0" borderId="4" xfId="0" applyBorder="1"/>
    <xf numFmtId="0" fontId="0" fillId="0" borderId="9" xfId="0" applyBorder="1"/>
    <xf numFmtId="168" fontId="0" fillId="0" borderId="0" xfId="0" applyNumberFormat="1"/>
    <xf numFmtId="173" fontId="3" fillId="0" borderId="0" xfId="0" applyNumberFormat="1" applyFont="1"/>
    <xf numFmtId="172" fontId="0" fillId="0" borderId="0" xfId="0" applyNumberFormat="1"/>
    <xf numFmtId="0" fontId="5" fillId="0" borderId="0" xfId="0" applyFont="1" applyAlignment="1">
      <alignment horizontal="right"/>
    </xf>
    <xf numFmtId="165" fontId="6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165" fontId="0" fillId="0" borderId="7" xfId="0" applyNumberFormat="1" applyBorder="1"/>
    <xf numFmtId="165" fontId="6" fillId="0" borderId="7" xfId="0" applyNumberFormat="1" applyFont="1" applyBorder="1"/>
    <xf numFmtId="168" fontId="0" fillId="0" borderId="0" xfId="0" applyNumberFormat="1" applyBorder="1"/>
    <xf numFmtId="168" fontId="0" fillId="0" borderId="8" xfId="0" applyNumberFormat="1" applyBorder="1"/>
    <xf numFmtId="165" fontId="4" fillId="0" borderId="7" xfId="0" applyNumberFormat="1" applyFont="1" applyBorder="1"/>
    <xf numFmtId="0" fontId="4" fillId="0" borderId="7" xfId="0" applyFont="1" applyBorder="1"/>
    <xf numFmtId="165" fontId="4" fillId="0" borderId="9" xfId="0" applyNumberFormat="1" applyFont="1" applyBorder="1"/>
    <xf numFmtId="165" fontId="0" fillId="0" borderId="12" xfId="0" applyNumberFormat="1" applyBorder="1"/>
    <xf numFmtId="165" fontId="0" fillId="0" borderId="10" xfId="0" applyNumberFormat="1" applyBorder="1"/>
    <xf numFmtId="11" fontId="10" fillId="0" borderId="0" xfId="0" applyNumberFormat="1" applyFont="1" applyBorder="1" applyAlignment="1">
      <alignment horizontal="center"/>
    </xf>
    <xf numFmtId="11" fontId="10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502920</xdr:colOff>
      <xdr:row>15</xdr:row>
      <xdr:rowOff>68580</xdr:rowOff>
    </xdr:from>
    <xdr:to>
      <xdr:col>24</xdr:col>
      <xdr:colOff>198120</xdr:colOff>
      <xdr:row>39</xdr:row>
      <xdr:rowOff>205740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827020"/>
          <a:ext cx="10058400" cy="511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55"/>
  <sheetViews>
    <sheetView tabSelected="1" topLeftCell="A31" zoomScaleNormal="100" workbookViewId="0">
      <selection activeCell="G34" sqref="G34"/>
    </sheetView>
  </sheetViews>
  <sheetFormatPr defaultRowHeight="14.4" x14ac:dyDescent="0.3"/>
  <cols>
    <col min="1" max="1" width="13" customWidth="1"/>
    <col min="2" max="5" width="9.77734375" customWidth="1"/>
    <col min="6" max="6" width="10.44140625" bestFit="1" customWidth="1"/>
    <col min="7" max="18" width="9.77734375" customWidth="1"/>
  </cols>
  <sheetData>
    <row r="7" spans="1:7" x14ac:dyDescent="0.3">
      <c r="C7" s="7"/>
    </row>
    <row r="8" spans="1:7" x14ac:dyDescent="0.3">
      <c r="C8" s="7"/>
    </row>
    <row r="9" spans="1:7" x14ac:dyDescent="0.3">
      <c r="B9" s="15"/>
      <c r="C9" s="7"/>
    </row>
    <row r="10" spans="1:7" x14ac:dyDescent="0.3">
      <c r="A10" s="8"/>
    </row>
    <row r="11" spans="1:7" ht="15" thickBot="1" x14ac:dyDescent="0.35">
      <c r="A11" s="9"/>
    </row>
    <row r="12" spans="1:7" x14ac:dyDescent="0.3">
      <c r="B12" s="16" t="s">
        <v>0</v>
      </c>
      <c r="C12" s="17">
        <v>210000000000</v>
      </c>
      <c r="E12" s="12" t="s">
        <v>4</v>
      </c>
      <c r="F12" s="13">
        <v>1</v>
      </c>
    </row>
    <row r="13" spans="1:7" x14ac:dyDescent="0.3">
      <c r="B13" s="18" t="s">
        <v>1</v>
      </c>
      <c r="C13" s="19">
        <v>4.7619999999999997E-3</v>
      </c>
      <c r="E13" s="14" t="s">
        <v>3</v>
      </c>
      <c r="F13" s="21">
        <v>1000</v>
      </c>
    </row>
    <row r="14" spans="1:7" ht="15" thickBot="1" x14ac:dyDescent="0.35">
      <c r="B14" s="22" t="s">
        <v>2</v>
      </c>
      <c r="C14" s="20">
        <f>E*A</f>
        <v>1000020000</v>
      </c>
    </row>
    <row r="16" spans="1:7" x14ac:dyDescent="0.3">
      <c r="B16" s="2"/>
      <c r="C16" s="5"/>
      <c r="D16" s="6"/>
      <c r="E16" s="4" t="s">
        <v>10</v>
      </c>
      <c r="F16" s="23">
        <v>30</v>
      </c>
      <c r="G16" s="24">
        <f>PI()*Alfa/180</f>
        <v>0.52359877559829882</v>
      </c>
    </row>
    <row r="17" spans="1:7" x14ac:dyDescent="0.3">
      <c r="A17" s="7"/>
      <c r="B17" s="10"/>
      <c r="C17" s="5"/>
      <c r="D17" s="6"/>
      <c r="E17" t="s">
        <v>11</v>
      </c>
      <c r="F17" s="23">
        <v>30</v>
      </c>
      <c r="G17" s="24">
        <f>PI()*Beta/180</f>
        <v>0.52359877559829882</v>
      </c>
    </row>
    <row r="18" spans="1:7" x14ac:dyDescent="0.3">
      <c r="D18" s="6"/>
      <c r="E18" t="s">
        <v>12</v>
      </c>
      <c r="F18" s="23">
        <f>TAN(G16)</f>
        <v>0.57735026918962573</v>
      </c>
    </row>
    <row r="19" spans="1:7" x14ac:dyDescent="0.3">
      <c r="D19" s="6"/>
      <c r="E19" t="s">
        <v>13</v>
      </c>
      <c r="F19" s="23">
        <f>TAN(G17)</f>
        <v>0.57735026918962573</v>
      </c>
    </row>
    <row r="22" spans="1:7" x14ac:dyDescent="0.3">
      <c r="F22" s="15"/>
    </row>
    <row r="23" spans="1:7" ht="21" x14ac:dyDescent="0.4">
      <c r="A23" s="7"/>
      <c r="E23" s="30" t="s">
        <v>14</v>
      </c>
      <c r="F23" s="30"/>
      <c r="G23" s="30"/>
    </row>
    <row r="24" spans="1:7" ht="18" x14ac:dyDescent="0.35">
      <c r="A24" s="7"/>
      <c r="E24" s="4"/>
      <c r="F24" s="26" t="s">
        <v>8</v>
      </c>
      <c r="G24" s="26" t="s">
        <v>9</v>
      </c>
    </row>
    <row r="25" spans="1:7" ht="15.6" x14ac:dyDescent="0.3">
      <c r="A25" s="7"/>
      <c r="E25" s="27" t="s">
        <v>1</v>
      </c>
      <c r="F25" s="3">
        <v>0</v>
      </c>
      <c r="G25" s="3">
        <v>0</v>
      </c>
    </row>
    <row r="26" spans="1:7" ht="15.6" x14ac:dyDescent="0.3">
      <c r="A26" s="7"/>
      <c r="E26" s="28" t="s">
        <v>5</v>
      </c>
      <c r="F26" s="3">
        <f>F25+h*tan_Alfa</f>
        <v>0.57735026918962573</v>
      </c>
      <c r="G26" s="3">
        <v>0</v>
      </c>
    </row>
    <row r="27" spans="1:7" ht="15.6" x14ac:dyDescent="0.3">
      <c r="A27" s="7"/>
      <c r="E27" s="29" t="s">
        <v>6</v>
      </c>
      <c r="F27" s="3">
        <f>F26+h*tan_Beta</f>
        <v>1.1547005383792515</v>
      </c>
      <c r="G27" s="3">
        <v>0</v>
      </c>
    </row>
    <row r="28" spans="1:7" ht="15.6" x14ac:dyDescent="0.3">
      <c r="A28" s="11"/>
      <c r="B28" s="1"/>
      <c r="C28" s="1"/>
      <c r="D28" s="1"/>
      <c r="E28" s="28" t="s">
        <v>7</v>
      </c>
      <c r="F28" s="3">
        <f>F26</f>
        <v>0.57735026918962573</v>
      </c>
      <c r="G28" s="3">
        <f>-h</f>
        <v>-1</v>
      </c>
    </row>
    <row r="29" spans="1:7" x14ac:dyDescent="0.3">
      <c r="A29" s="7"/>
      <c r="B29" s="5"/>
      <c r="C29" s="5"/>
      <c r="D29" s="5"/>
      <c r="E29" s="5"/>
      <c r="F29" s="4"/>
      <c r="G29" s="4"/>
    </row>
    <row r="30" spans="1:7" ht="15" thickBot="1" x14ac:dyDescent="0.35">
      <c r="A30" s="7"/>
      <c r="B30" s="5"/>
      <c r="C30" s="5"/>
      <c r="D30" s="5"/>
      <c r="E30" s="5"/>
      <c r="F30" s="4"/>
      <c r="G30" s="4"/>
    </row>
    <row r="31" spans="1:7" ht="21" x14ac:dyDescent="0.4">
      <c r="A31" s="7"/>
      <c r="B31" s="5"/>
      <c r="C31" s="5"/>
      <c r="D31" s="5"/>
      <c r="E31" s="32" t="s">
        <v>15</v>
      </c>
      <c r="F31" s="33"/>
      <c r="G31" s="34"/>
    </row>
    <row r="32" spans="1:7" ht="18" x14ac:dyDescent="0.35">
      <c r="A32" s="7"/>
      <c r="B32" s="5"/>
      <c r="C32" s="5"/>
      <c r="D32" s="5"/>
      <c r="E32" s="18"/>
      <c r="F32" s="35" t="s">
        <v>8</v>
      </c>
      <c r="G32" s="36" t="s">
        <v>9</v>
      </c>
    </row>
    <row r="33" spans="1:7" ht="25.8" x14ac:dyDescent="0.5">
      <c r="A33" s="7"/>
      <c r="B33" s="5"/>
      <c r="C33" s="5"/>
      <c r="D33" s="5"/>
      <c r="E33" s="37" t="s">
        <v>16</v>
      </c>
      <c r="F33" s="47">
        <v>0</v>
      </c>
      <c r="G33" s="48">
        <v>-4.3495999999999998E-5</v>
      </c>
    </row>
    <row r="34" spans="1:7" ht="18" x14ac:dyDescent="0.35">
      <c r="A34" s="7"/>
      <c r="D34" s="7"/>
      <c r="E34" s="38"/>
      <c r="F34" s="35" t="s">
        <v>8</v>
      </c>
      <c r="G34" s="36" t="s">
        <v>9</v>
      </c>
    </row>
    <row r="35" spans="1:7" ht="15.6" x14ac:dyDescent="0.3">
      <c r="A35" s="7"/>
      <c r="B35" s="7"/>
      <c r="C35" s="7"/>
      <c r="D35" s="7"/>
      <c r="E35" s="39" t="s">
        <v>1</v>
      </c>
      <c r="F35" s="40">
        <v>0</v>
      </c>
      <c r="G35" s="41">
        <v>0</v>
      </c>
    </row>
    <row r="36" spans="1:7" ht="15.6" x14ac:dyDescent="0.3">
      <c r="A36" s="3"/>
      <c r="B36" s="7"/>
      <c r="C36" s="7"/>
      <c r="E36" s="42" t="s">
        <v>5</v>
      </c>
      <c r="F36" s="40">
        <f>F35+h*tan_Alfa</f>
        <v>0.57735026918962573</v>
      </c>
      <c r="G36" s="41">
        <v>0</v>
      </c>
    </row>
    <row r="37" spans="1:7" ht="15.6" x14ac:dyDescent="0.3">
      <c r="A37" s="7"/>
      <c r="E37" s="43" t="s">
        <v>6</v>
      </c>
      <c r="F37" s="40">
        <f>F36+h*tan_Beta</f>
        <v>1.1547005383792515</v>
      </c>
      <c r="G37" s="41">
        <v>0</v>
      </c>
    </row>
    <row r="38" spans="1:7" ht="16.2" thickBot="1" x14ac:dyDescent="0.35">
      <c r="E38" s="44" t="s">
        <v>17</v>
      </c>
      <c r="F38" s="45">
        <f>F28+F33</f>
        <v>0.57735026918962573</v>
      </c>
      <c r="G38" s="46">
        <f>G28+G33</f>
        <v>-1.000043496</v>
      </c>
    </row>
    <row r="40" spans="1:7" ht="21" x14ac:dyDescent="0.4">
      <c r="E40" s="30" t="s">
        <v>18</v>
      </c>
      <c r="F40" s="30"/>
      <c r="G40" s="30"/>
    </row>
    <row r="41" spans="1:7" x14ac:dyDescent="0.3">
      <c r="E41">
        <v>1</v>
      </c>
      <c r="F41">
        <f>SQRT(($F$28-F25)^2+($G$28-G25)^2)</f>
        <v>1.1547005383792515</v>
      </c>
    </row>
    <row r="42" spans="1:7" x14ac:dyDescent="0.3">
      <c r="E42">
        <v>2</v>
      </c>
      <c r="F42" s="25">
        <f t="shared" ref="F42:F43" si="0">SQRT(($F$28-F26)^2+($G$28-G26)^2)</f>
        <v>1</v>
      </c>
    </row>
    <row r="43" spans="1:7" x14ac:dyDescent="0.3">
      <c r="E43">
        <v>3</v>
      </c>
      <c r="F43" s="25">
        <f t="shared" si="0"/>
        <v>1.1547005383792515</v>
      </c>
    </row>
    <row r="45" spans="1:7" ht="21" x14ac:dyDescent="0.4">
      <c r="E45" s="30" t="s">
        <v>19</v>
      </c>
      <c r="F45" s="30"/>
      <c r="G45" s="30"/>
    </row>
    <row r="46" spans="1:7" x14ac:dyDescent="0.3">
      <c r="E46">
        <v>1</v>
      </c>
      <c r="F46">
        <f>SQRT(($F$38-F35)^2+($G$38-G35)^2)</f>
        <v>1.1547382072250121</v>
      </c>
    </row>
    <row r="47" spans="1:7" x14ac:dyDescent="0.3">
      <c r="E47">
        <v>2</v>
      </c>
      <c r="F47">
        <f t="shared" ref="F47:F48" si="1">SQRT(($F$38-F36)^2+($G$38-G36)^2)</f>
        <v>1.000043496</v>
      </c>
    </row>
    <row r="48" spans="1:7" x14ac:dyDescent="0.3">
      <c r="E48">
        <v>3</v>
      </c>
      <c r="F48">
        <f t="shared" si="1"/>
        <v>1.1547382072250121</v>
      </c>
    </row>
    <row r="50" spans="5:7" ht="15.6" x14ac:dyDescent="0.3">
      <c r="E50" s="31" t="s">
        <v>20</v>
      </c>
      <c r="F50" s="31"/>
      <c r="G50" s="31"/>
    </row>
    <row r="51" spans="5:7" x14ac:dyDescent="0.3">
      <c r="E51">
        <v>1</v>
      </c>
      <c r="F51">
        <f>((F46-F41)/F41)*EA</f>
        <v>32622.82980348093</v>
      </c>
    </row>
    <row r="52" spans="5:7" x14ac:dyDescent="0.3">
      <c r="E52">
        <v>2</v>
      </c>
      <c r="F52">
        <f>((F47-F42)/F42)*EA</f>
        <v>43496.86991997622</v>
      </c>
    </row>
    <row r="53" spans="5:7" x14ac:dyDescent="0.3">
      <c r="E53">
        <v>3</v>
      </c>
      <c r="F53">
        <f>((F48-F43)/F43)*EA</f>
        <v>32622.82980348093</v>
      </c>
    </row>
    <row r="55" spans="5:7" x14ac:dyDescent="0.3">
      <c r="E55" t="s">
        <v>21</v>
      </c>
    </row>
  </sheetData>
  <mergeCells count="5">
    <mergeCell ref="E23:G23"/>
    <mergeCell ref="E31:G31"/>
    <mergeCell ref="E45:G45"/>
    <mergeCell ref="E40:G40"/>
    <mergeCell ref="E50:G5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</vt:lpstr>
      <vt:lpstr>Alfa</vt:lpstr>
      <vt:lpstr>Beta</vt:lpstr>
      <vt:lpstr>E</vt:lpstr>
      <vt:lpstr>EA</vt:lpstr>
      <vt:lpstr>h</vt:lpstr>
      <vt:lpstr>H1_</vt:lpstr>
      <vt:lpstr>p</vt:lpstr>
      <vt:lpstr>q_L_2_8</vt:lpstr>
      <vt:lpstr>RB</vt:lpstr>
      <vt:lpstr>tan_Alfa</vt:lpstr>
      <vt:lpstr>tan_Beta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2022-05-27T08:11:33Z</dcterms:created>
  <dcterms:modified xsi:type="dcterms:W3CDTF">2022-12-18T12:06:40Z</dcterms:modified>
</cp:coreProperties>
</file>