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hroe/Desktop/"/>
    </mc:Choice>
  </mc:AlternateContent>
  <xr:revisionPtr revIDLastSave="0" documentId="13_ncr:1_{C63B62AD-E179-4340-B44A-B4DCF6D3FE2F}" xr6:coauthVersionLast="47" xr6:coauthVersionMax="47" xr10:uidLastSave="{00000000-0000-0000-0000-000000000000}"/>
  <bookViews>
    <workbookView xWindow="0" yWindow="500" windowWidth="40960" windowHeight="21100" tabRatio="500" xr2:uid="{00000000-000D-0000-FFFF-FFFF00000000}"/>
  </bookViews>
  <sheets>
    <sheet name="Sheet1" sheetId="1" r:id="rId1"/>
  </sheets>
  <definedNames>
    <definedName name="_xlchart.v1.0" hidden="1">Sheet1!$A$4:$A$82</definedName>
    <definedName name="_xlchart.v1.1" hidden="1">Sheet1!$E$3</definedName>
    <definedName name="_xlchart.v1.10" hidden="1">Sheet1!$F$3</definedName>
    <definedName name="_xlchart.v1.11" hidden="1">Sheet1!$F$4:$F$82</definedName>
    <definedName name="_xlchart.v1.12" hidden="1">Sheet1!$G$3</definedName>
    <definedName name="_xlchart.v1.13" hidden="1">Sheet1!$G$4:$G$82</definedName>
    <definedName name="_xlchart.v1.2" hidden="1">Sheet1!$E$4:$E$82</definedName>
    <definedName name="_xlchart.v1.3" hidden="1">Sheet1!$F$3</definedName>
    <definedName name="_xlchart.v1.4" hidden="1">Sheet1!$F$4:$F$82</definedName>
    <definedName name="_xlchart.v1.5" hidden="1">Sheet1!$G$3</definedName>
    <definedName name="_xlchart.v1.6" hidden="1">Sheet1!$G$4:$G$82</definedName>
    <definedName name="_xlchart.v1.7" hidden="1">Sheet1!$A$4:$A$82</definedName>
    <definedName name="_xlchart.v1.8" hidden="1">Sheet1!$E$3</definedName>
    <definedName name="_xlchart.v1.9" hidden="1">Sheet1!$E$4:$E$82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2" i="1" l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D82" i="1"/>
  <c r="F82" i="1" s="1"/>
  <c r="C82" i="1"/>
  <c r="D81" i="1"/>
  <c r="F81" i="1" s="1"/>
  <c r="C81" i="1"/>
  <c r="D80" i="1"/>
  <c r="F80" i="1" s="1"/>
  <c r="C80" i="1"/>
  <c r="D79" i="1"/>
  <c r="F79" i="1" s="1"/>
  <c r="C79" i="1"/>
  <c r="D78" i="1"/>
  <c r="F78" i="1" s="1"/>
  <c r="C78" i="1"/>
  <c r="D77" i="1"/>
  <c r="F77" i="1" s="1"/>
  <c r="C77" i="1"/>
  <c r="D76" i="1"/>
  <c r="F76" i="1" s="1"/>
  <c r="C76" i="1"/>
  <c r="D75" i="1"/>
  <c r="F75" i="1" s="1"/>
  <c r="C75" i="1"/>
  <c r="D74" i="1"/>
  <c r="F74" i="1" s="1"/>
  <c r="C74" i="1"/>
  <c r="D73" i="1"/>
  <c r="F73" i="1" s="1"/>
  <c r="C73" i="1"/>
  <c r="D72" i="1"/>
  <c r="F72" i="1" s="1"/>
  <c r="C72" i="1"/>
  <c r="D71" i="1"/>
  <c r="F71" i="1" s="1"/>
  <c r="C71" i="1"/>
  <c r="D70" i="1"/>
  <c r="F70" i="1" s="1"/>
  <c r="C70" i="1"/>
  <c r="D69" i="1"/>
  <c r="F69" i="1" s="1"/>
  <c r="C69" i="1"/>
  <c r="D68" i="1"/>
  <c r="F68" i="1" s="1"/>
  <c r="C68" i="1"/>
  <c r="D67" i="1"/>
  <c r="F67" i="1" s="1"/>
  <c r="C67" i="1"/>
  <c r="D66" i="1"/>
  <c r="F66" i="1" s="1"/>
  <c r="C66" i="1"/>
  <c r="D65" i="1"/>
  <c r="F65" i="1" s="1"/>
  <c r="C65" i="1"/>
  <c r="D64" i="1"/>
  <c r="F64" i="1" s="1"/>
  <c r="C64" i="1"/>
  <c r="D63" i="1"/>
  <c r="F63" i="1" s="1"/>
  <c r="C63" i="1"/>
  <c r="D62" i="1"/>
  <c r="F62" i="1" s="1"/>
  <c r="C62" i="1"/>
  <c r="D61" i="1"/>
  <c r="F61" i="1" s="1"/>
  <c r="C61" i="1"/>
  <c r="D60" i="1"/>
  <c r="F60" i="1" s="1"/>
  <c r="C60" i="1"/>
  <c r="D59" i="1"/>
  <c r="F59" i="1" s="1"/>
  <c r="C59" i="1"/>
  <c r="D58" i="1"/>
  <c r="F58" i="1" s="1"/>
  <c r="C58" i="1"/>
  <c r="D57" i="1"/>
  <c r="F57" i="1" s="1"/>
  <c r="C57" i="1"/>
  <c r="D56" i="1"/>
  <c r="F56" i="1" s="1"/>
  <c r="C56" i="1"/>
  <c r="D55" i="1"/>
  <c r="F55" i="1" s="1"/>
  <c r="C55" i="1"/>
  <c r="D54" i="1"/>
  <c r="F54" i="1" s="1"/>
  <c r="C54" i="1"/>
  <c r="D53" i="1"/>
  <c r="F53" i="1" s="1"/>
  <c r="C53" i="1"/>
  <c r="D52" i="1"/>
  <c r="F52" i="1" s="1"/>
  <c r="C52" i="1"/>
  <c r="D51" i="1"/>
  <c r="F51" i="1" s="1"/>
  <c r="C51" i="1"/>
  <c r="D50" i="1"/>
  <c r="F50" i="1" s="1"/>
  <c r="C50" i="1"/>
  <c r="D49" i="1"/>
  <c r="F49" i="1" s="1"/>
  <c r="C49" i="1"/>
  <c r="D48" i="1"/>
  <c r="F48" i="1" s="1"/>
  <c r="C48" i="1"/>
  <c r="D47" i="1"/>
  <c r="F47" i="1" s="1"/>
  <c r="C47" i="1"/>
  <c r="D46" i="1"/>
  <c r="F46" i="1" s="1"/>
  <c r="C46" i="1"/>
  <c r="D45" i="1"/>
  <c r="F45" i="1" s="1"/>
  <c r="C45" i="1"/>
  <c r="D44" i="1"/>
  <c r="F44" i="1" s="1"/>
  <c r="C44" i="1"/>
  <c r="D43" i="1"/>
  <c r="F43" i="1" s="1"/>
  <c r="C43" i="1"/>
  <c r="D42" i="1"/>
  <c r="F42" i="1" s="1"/>
  <c r="C42" i="1"/>
  <c r="D41" i="1"/>
  <c r="F41" i="1" s="1"/>
  <c r="C41" i="1"/>
  <c r="D40" i="1"/>
  <c r="F40" i="1" s="1"/>
  <c r="C40" i="1"/>
  <c r="D39" i="1"/>
  <c r="F39" i="1" s="1"/>
  <c r="C39" i="1"/>
  <c r="D38" i="1"/>
  <c r="F38" i="1" s="1"/>
  <c r="C38" i="1"/>
  <c r="D37" i="1"/>
  <c r="F37" i="1" s="1"/>
  <c r="C37" i="1"/>
  <c r="D36" i="1"/>
  <c r="F36" i="1" s="1"/>
  <c r="C36" i="1"/>
  <c r="D35" i="1"/>
  <c r="F35" i="1" s="1"/>
  <c r="C35" i="1"/>
  <c r="D34" i="1"/>
  <c r="F34" i="1" s="1"/>
  <c r="C34" i="1"/>
  <c r="D33" i="1"/>
  <c r="F33" i="1" s="1"/>
  <c r="C33" i="1"/>
  <c r="D32" i="1"/>
  <c r="F32" i="1" s="1"/>
  <c r="C32" i="1"/>
  <c r="D31" i="1"/>
  <c r="F31" i="1" s="1"/>
  <c r="C31" i="1"/>
  <c r="D30" i="1"/>
  <c r="F30" i="1" s="1"/>
  <c r="C30" i="1"/>
  <c r="D29" i="1"/>
  <c r="F29" i="1" s="1"/>
  <c r="C29" i="1"/>
  <c r="D28" i="1"/>
  <c r="F28" i="1" s="1"/>
  <c r="C28" i="1"/>
  <c r="D27" i="1"/>
  <c r="F27" i="1" s="1"/>
  <c r="C27" i="1"/>
  <c r="D26" i="1"/>
  <c r="F26" i="1" s="1"/>
  <c r="C26" i="1"/>
  <c r="D25" i="1"/>
  <c r="F25" i="1" s="1"/>
  <c r="C25" i="1"/>
  <c r="D24" i="1"/>
  <c r="F24" i="1" s="1"/>
  <c r="C24" i="1"/>
  <c r="D23" i="1"/>
  <c r="F23" i="1" s="1"/>
  <c r="C23" i="1"/>
  <c r="D22" i="1"/>
  <c r="F22" i="1" s="1"/>
  <c r="C22" i="1"/>
  <c r="D21" i="1"/>
  <c r="F21" i="1" s="1"/>
  <c r="C21" i="1"/>
  <c r="D20" i="1"/>
  <c r="F20" i="1" s="1"/>
  <c r="C20" i="1"/>
  <c r="D19" i="1"/>
  <c r="F19" i="1" s="1"/>
  <c r="C19" i="1"/>
  <c r="D18" i="1"/>
  <c r="F18" i="1" s="1"/>
  <c r="C18" i="1"/>
  <c r="D17" i="1"/>
  <c r="F17" i="1" s="1"/>
  <c r="C17" i="1"/>
  <c r="D16" i="1"/>
  <c r="F16" i="1" s="1"/>
  <c r="C16" i="1"/>
  <c r="D15" i="1"/>
  <c r="F15" i="1" s="1"/>
  <c r="C15" i="1"/>
  <c r="D14" i="1"/>
  <c r="F14" i="1" s="1"/>
  <c r="C14" i="1"/>
  <c r="D13" i="1"/>
  <c r="F13" i="1" s="1"/>
  <c r="C13" i="1"/>
  <c r="D12" i="1"/>
  <c r="F12" i="1" s="1"/>
  <c r="C12" i="1"/>
  <c r="D11" i="1"/>
  <c r="F11" i="1" s="1"/>
  <c r="C11" i="1"/>
  <c r="D10" i="1"/>
  <c r="F10" i="1" s="1"/>
  <c r="C10" i="1"/>
  <c r="D9" i="1"/>
  <c r="F9" i="1" s="1"/>
  <c r="C9" i="1"/>
  <c r="D8" i="1"/>
  <c r="F8" i="1" s="1"/>
  <c r="C8" i="1"/>
  <c r="D7" i="1"/>
  <c r="F7" i="1" s="1"/>
  <c r="C7" i="1"/>
  <c r="D6" i="1"/>
  <c r="F6" i="1" s="1"/>
  <c r="C6" i="1"/>
  <c r="D5" i="1"/>
  <c r="F5" i="1" s="1"/>
  <c r="C5" i="1"/>
  <c r="D4" i="1"/>
  <c r="F4" i="1" s="1"/>
  <c r="C4" i="1"/>
  <c r="F1" i="1"/>
  <c r="G7" i="1" l="1"/>
  <c r="G9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0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2" i="1"/>
  <c r="G4" i="1"/>
  <c r="G5" i="1"/>
  <c r="G11" i="1"/>
  <c r="G25" i="1"/>
  <c r="G81" i="1"/>
</calcChain>
</file>

<file path=xl/sharedStrings.xml><?xml version="1.0" encoding="utf-8"?>
<sst xmlns="http://schemas.openxmlformats.org/spreadsheetml/2006/main" count="11" uniqueCount="11">
  <si>
    <t>wavelength Å</t>
  </si>
  <si>
    <t>d-spacing</t>
  </si>
  <si>
    <r>
      <t>2-</t>
    </r>
    <r>
      <rPr>
        <sz val="12"/>
        <color theme="1"/>
        <rFont val="Symbol"/>
      </rPr>
      <t>Q</t>
    </r>
  </si>
  <si>
    <t>y</t>
  </si>
  <si>
    <r>
      <t>1/sin</t>
    </r>
    <r>
      <rPr>
        <sz val="12"/>
        <color theme="1"/>
        <rFont val="Symbol"/>
      </rPr>
      <t>Q</t>
    </r>
  </si>
  <si>
    <t>powder ring</t>
  </si>
  <si>
    <t>mixture</t>
  </si>
  <si>
    <t>LP single</t>
  </si>
  <si>
    <t>LP -powder</t>
  </si>
  <si>
    <t>LP mixture</t>
  </si>
  <si>
    <r>
      <t>sin</t>
    </r>
    <r>
      <rPr>
        <sz val="12"/>
        <color theme="1"/>
        <rFont val="Symbol"/>
      </rPr>
      <t>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</si>
</sst>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ymbol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27122483888903"/>
          <c:y val="7.2972988502444894E-2"/>
          <c:w val="0.72182675175176403"/>
          <c:h val="0.7575023145869445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Sheet1!$E$3</c:f>
              <c:strCache>
                <c:ptCount val="1"/>
                <c:pt idx="0">
                  <c:v>LP single</c:v>
                </c:pt>
              </c:strCache>
            </c:strRef>
          </c:tx>
          <c:marker>
            <c:symbol val="none"/>
          </c:marker>
          <c:xVal>
            <c:numRef>
              <c:f>Sheet1!$A$4:$A$82</c:f>
              <c:numCache>
                <c:formatCode>0.0</c:formatCode>
                <c:ptCount val="7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</c:numCache>
            </c:numRef>
          </c:xVal>
          <c:yVal>
            <c:numRef>
              <c:f>Sheet1!$E$4:$E$82</c:f>
              <c:numCache>
                <c:formatCode>0.000</c:formatCode>
                <c:ptCount val="79"/>
                <c:pt idx="0">
                  <c:v>57.272517198985149</c:v>
                </c:pt>
                <c:pt idx="1">
                  <c:v>38.162309262351854</c:v>
                </c:pt>
                <c:pt idx="2">
                  <c:v>28.601417578663224</c:v>
                </c:pt>
                <c:pt idx="3">
                  <c:v>22.860270748592054</c:v>
                </c:pt>
                <c:pt idx="4">
                  <c:v>19.029016003743603</c:v>
                </c:pt>
                <c:pt idx="5">
                  <c:v>16.289148752845009</c:v>
                </c:pt>
                <c:pt idx="6">
                  <c:v>14.231419967695373</c:v>
                </c:pt>
                <c:pt idx="7">
                  <c:v>12.628471977959093</c:v>
                </c:pt>
                <c:pt idx="8">
                  <c:v>11.343892788620337</c:v>
                </c:pt>
                <c:pt idx="9">
                  <c:v>10.290877132959153</c:v>
                </c:pt>
                <c:pt idx="10">
                  <c:v>9.4115569986705037</c:v>
                </c:pt>
                <c:pt idx="11">
                  <c:v>8.665871910827736</c:v>
                </c:pt>
                <c:pt idx="12">
                  <c:v>8.0252090932778302</c:v>
                </c:pt>
                <c:pt idx="13">
                  <c:v>7.4685875652100266</c:v>
                </c:pt>
                <c:pt idx="14">
                  <c:v>6.9802732012696023</c:v>
                </c:pt>
                <c:pt idx="15">
                  <c:v>6.5482355349437995</c:v>
                </c:pt>
                <c:pt idx="16">
                  <c:v>6.1631189606246322</c:v>
                </c:pt>
                <c:pt idx="17">
                  <c:v>5.8175388190573285</c:v>
                </c:pt>
                <c:pt idx="18">
                  <c:v>5.5055886570005059</c:v>
                </c:pt>
                <c:pt idx="19">
                  <c:v>5.2224882697053712</c:v>
                </c:pt>
                <c:pt idx="20">
                  <c:v>4.9643277316921166</c:v>
                </c:pt>
                <c:pt idx="21">
                  <c:v>4.7278782020056314</c:v>
                </c:pt>
                <c:pt idx="22">
                  <c:v>4.5104500280726771</c:v>
                </c:pt>
                <c:pt idx="23">
                  <c:v>4.3097849045642977</c:v>
                </c:pt>
                <c:pt idx="24">
                  <c:v>4.1239729186206411</c:v>
                </c:pt>
                <c:pt idx="25">
                  <c:v>3.9513880294309871</c:v>
                </c:pt>
                <c:pt idx="26">
                  <c:v>3.7906373735931345</c:v>
                </c:pt>
                <c:pt idx="27">
                  <c:v>3.6405210590082908</c:v>
                </c:pt>
                <c:pt idx="28">
                  <c:v>3.5000000000000004</c:v>
                </c:pt>
                <c:pt idx="29">
                  <c:v>3.3681699779106591</c:v>
                </c:pt>
                <c:pt idx="30">
                  <c:v>3.2442405653665118</c:v>
                </c:pt>
                <c:pt idx="31">
                  <c:v>3.127517882538299</c:v>
                </c:pt>
                <c:pt idx="32">
                  <c:v>3.0173903964720541</c:v>
                </c:pt>
                <c:pt idx="33">
                  <c:v>2.9133171548911498</c:v>
                </c:pt>
                <c:pt idx="34">
                  <c:v>2.8148179811156866</c:v>
                </c:pt>
                <c:pt idx="35">
                  <c:v>2.721465259092918</c:v>
                </c:pt>
                <c:pt idx="36">
                  <c:v>2.6328770156398305</c:v>
                </c:pt>
                <c:pt idx="37">
                  <c:v>2.548711067081662</c:v>
                </c:pt>
                <c:pt idx="38">
                  <c:v>2.4686600440342854</c:v>
                </c:pt>
                <c:pt idx="39">
                  <c:v>2.3924471444211219</c:v>
                </c:pt>
                <c:pt idx="40">
                  <c:v>2.3198224933703591</c:v>
                </c:pt>
                <c:pt idx="41">
                  <c:v>2.2505600112167516</c:v>
                </c:pt>
                <c:pt idx="42">
                  <c:v>2.1844547087924555</c:v>
                </c:pt>
                <c:pt idx="43">
                  <c:v>2.1213203435596428</c:v>
                </c:pt>
                <c:pt idx="44">
                  <c:v>2.0609873816947069</c:v>
                </c:pt>
                <c:pt idx="45">
                  <c:v>2.0033012205780198</c:v>
                </c:pt>
                <c:pt idx="46">
                  <c:v>1.9481206337353583</c:v>
                </c:pt>
                <c:pt idx="47">
                  <c:v>1.8953164064748504</c:v>
                </c:pt>
                <c:pt idx="48">
                  <c:v>1.8447701355455794</c:v>
                </c:pt>
                <c:pt idx="49">
                  <c:v>1.7963731703293642</c:v>
                </c:pt>
                <c:pt idx="50">
                  <c:v>1.7500256765384354</c:v>
                </c:pt>
                <c:pt idx="51">
                  <c:v>1.7056358062651586</c:v>
                </c:pt>
                <c:pt idx="52">
                  <c:v>1.6631189606246319</c:v>
                </c:pt>
                <c:pt idx="53">
                  <c:v>1.6223971332339204</c:v>
                </c:pt>
                <c:pt idx="54">
                  <c:v>1.583398324452769</c:v>
                </c:pt>
                <c:pt idx="55">
                  <c:v>1.5460560177264711</c:v>
                </c:pt>
                <c:pt idx="56">
                  <c:v>1.5103087105677668</c:v>
                </c:pt>
                <c:pt idx="57">
                  <c:v>1.476099493728549</c:v>
                </c:pt>
                <c:pt idx="58">
                  <c:v>1.4433756729740645</c:v>
                </c:pt>
                <c:pt idx="59">
                  <c:v>1.4120884286072444</c:v>
                </c:pt>
                <c:pt idx="60">
                  <c:v>1.3821925085191515</c:v>
                </c:pt>
                <c:pt idx="61">
                  <c:v>1.353645951080354</c:v>
                </c:pt>
                <c:pt idx="62">
                  <c:v>1.3264098346512108</c:v>
                </c:pt>
                <c:pt idx="63">
                  <c:v>1.3004480508883336</c:v>
                </c:pt>
                <c:pt idx="64">
                  <c:v>1.2757270993694927</c:v>
                </c:pt>
                <c:pt idx="65">
                  <c:v>1.2522159013581526</c:v>
                </c:pt>
                <c:pt idx="66">
                  <c:v>1.2298856307883794</c:v>
                </c:pt>
                <c:pt idx="67">
                  <c:v>1.2087095607768563</c:v>
                </c:pt>
                <c:pt idx="68">
                  <c:v>1.1886629241659161</c:v>
                </c:pt>
                <c:pt idx="69">
                  <c:v>1.1697227867740247</c:v>
                </c:pt>
                <c:pt idx="70">
                  <c:v>1.1518679321813809</c:v>
                </c:pt>
                <c:pt idx="71">
                  <c:v>1.1350787570112606</c:v>
                </c:pt>
                <c:pt idx="72">
                  <c:v>1.1193371757848853</c:v>
                </c:pt>
                <c:pt idx="73">
                  <c:v>1.1046265345310977</c:v>
                </c:pt>
                <c:pt idx="74">
                  <c:v>1.0909315324237996</c:v>
                </c:pt>
                <c:pt idx="75">
                  <c:v>1.0782381508015477</c:v>
                </c:pt>
                <c:pt idx="76">
                  <c:v>1.0665335889962531</c:v>
                </c:pt>
                <c:pt idx="77">
                  <c:v>1.0558062064627645</c:v>
                </c:pt>
                <c:pt idx="78">
                  <c:v>1.0460454707592819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2-7C40-8DCE-1D2AE8D01B43}"/>
            </c:ext>
          </c:extLst>
        </c:ser>
        <c:ser>
          <c:idx val="3"/>
          <c:order val="1"/>
          <c:tx>
            <c:strRef>
              <c:f>Sheet1!$F$3</c:f>
              <c:strCache>
                <c:ptCount val="1"/>
                <c:pt idx="0">
                  <c:v>LP -powder</c:v>
                </c:pt>
              </c:strCache>
            </c:strRef>
          </c:tx>
          <c:marker>
            <c:symbol val="none"/>
          </c:marker>
          <c:xVal>
            <c:numRef>
              <c:f>Sheet1!$A$4:$A$82</c:f>
              <c:numCache>
                <c:formatCode>0.0</c:formatCode>
                <c:ptCount val="7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</c:numCache>
            </c:numRef>
          </c:xVal>
          <c:yVal>
            <c:numRef>
              <c:f>Sheet1!$F$4:$F$82</c:f>
              <c:numCache>
                <c:formatCode>0.000</c:formatCode>
                <c:ptCount val="79"/>
                <c:pt idx="0">
                  <c:v>1668.4739219089415</c:v>
                </c:pt>
                <c:pt idx="1">
                  <c:v>747.03734825416427</c:v>
                </c:pt>
                <c:pt idx="2">
                  <c:v>423.10453501613932</c:v>
                </c:pt>
                <c:pt idx="3">
                  <c:v>272.51721226489292</c:v>
                </c:pt>
                <c:pt idx="4">
                  <c:v>190.3649165592571</c:v>
                </c:pt>
                <c:pt idx="5">
                  <c:v>140.61882747164634</c:v>
                </c:pt>
                <c:pt idx="6">
                  <c:v>108.19561221074278</c:v>
                </c:pt>
                <c:pt idx="7">
                  <c:v>85.873598123941889</c:v>
                </c:pt>
                <c:pt idx="8">
                  <c:v>69.84086225817785</c:v>
                </c:pt>
                <c:pt idx="9">
                  <c:v>57.930022667882881</c:v>
                </c:pt>
                <c:pt idx="10">
                  <c:v>48.834323533844127</c:v>
                </c:pt>
                <c:pt idx="11">
                  <c:v>41.727572366241233</c:v>
                </c:pt>
                <c:pt idx="12">
                  <c:v>36.066482256790877</c:v>
                </c:pt>
                <c:pt idx="13">
                  <c:v>31.481794346809803</c:v>
                </c:pt>
                <c:pt idx="14">
                  <c:v>27.715353630673292</c:v>
                </c:pt>
                <c:pt idx="15">
                  <c:v>24.582230260402323</c:v>
                </c:pt>
                <c:pt idx="16">
                  <c:v>21.947104464069941</c:v>
                </c:pt>
                <c:pt idx="17">
                  <c:v>19.709088566291005</c:v>
                </c:pt>
                <c:pt idx="18">
                  <c:v>17.791707372283337</c:v>
                </c:pt>
                <c:pt idx="19">
                  <c:v>16.136125407185649</c:v>
                </c:pt>
                <c:pt idx="20">
                  <c:v>14.69647125955372</c:v>
                </c:pt>
                <c:pt idx="21">
                  <c:v>13.436548004791833</c:v>
                </c:pt>
                <c:pt idx="22">
                  <c:v>12.327478939977075</c:v>
                </c:pt>
                <c:pt idx="23">
                  <c:v>11.345996390805512</c:v>
                </c:pt>
                <c:pt idx="24">
                  <c:v>10.473180251074163</c:v>
                </c:pt>
                <c:pt idx="25">
                  <c:v>9.6935159657962124</c:v>
                </c:pt>
                <c:pt idx="26">
                  <c:v>8.9941826666207714</c:v>
                </c:pt>
                <c:pt idx="27">
                  <c:v>8.3645093121112168</c:v>
                </c:pt>
                <c:pt idx="28">
                  <c:v>7.7955549577344119</c:v>
                </c:pt>
                <c:pt idx="29">
                  <c:v>7.2797817703229803</c:v>
                </c:pt>
                <c:pt idx="30">
                  <c:v>6.8107980608544088</c:v>
                </c:pt>
                <c:pt idx="31">
                  <c:v>6.3831546919566788</c:v>
                </c:pt>
                <c:pt idx="32">
                  <c:v>5.9921825417601173</c:v>
                </c:pt>
                <c:pt idx="33">
                  <c:v>5.6338618165439911</c:v>
                </c:pt>
                <c:pt idx="34">
                  <c:v>5.3047162659984668</c:v>
                </c:pt>
                <c:pt idx="35">
                  <c:v>5.0017270152885898</c:v>
                </c:pt>
                <c:pt idx="36">
                  <c:v>4.722261958679189</c:v>
                </c:pt>
                <c:pt idx="37">
                  <c:v>4.4640175795933938</c:v>
                </c:pt>
                <c:pt idx="38">
                  <c:v>4.2249707557016265</c:v>
                </c:pt>
                <c:pt idx="39">
                  <c:v>4.0033386347972915</c:v>
                </c:pt>
                <c:pt idx="40">
                  <c:v>3.7975450707882992</c:v>
                </c:pt>
                <c:pt idx="41">
                  <c:v>3.6061924202741893</c:v>
                </c:pt>
                <c:pt idx="42">
                  <c:v>3.4280377416629149</c:v>
                </c:pt>
                <c:pt idx="43">
                  <c:v>3.2619726273956688</c:v>
                </c:pt>
                <c:pt idx="44">
                  <c:v>3.107006048057936</c:v>
                </c:pt>
                <c:pt idx="45">
                  <c:v>2.9622497042867075</c:v>
                </c:pt>
                <c:pt idx="46">
                  <c:v>2.8269054754619818</c:v>
                </c:pt>
                <c:pt idx="47">
                  <c:v>2.7002546285224849</c:v>
                </c:pt>
                <c:pt idx="48">
                  <c:v>2.5816485099358282</c:v>
                </c:pt>
                <c:pt idx="49">
                  <c:v>2.4705004920025022</c:v>
                </c:pt>
                <c:pt idx="50">
                  <c:v>2.3662789836908518</c:v>
                </c:pt>
                <c:pt idx="51">
                  <c:v>2.2685013479569665</c:v>
                </c:pt>
                <c:pt idx="52">
                  <c:v>2.1767285934594636</c:v>
                </c:pt>
                <c:pt idx="53">
                  <c:v>2.0905607298798379</c:v>
                </c:pt>
                <c:pt idx="54">
                  <c:v>2.0096326936071827</c:v>
                </c:pt>
                <c:pt idx="55">
                  <c:v>1.9336107650569117</c:v>
                </c:pt>
                <c:pt idx="56">
                  <c:v>1.8621894109353776</c:v>
                </c:pt>
                <c:pt idx="57">
                  <c:v>1.795088494790666</c:v>
                </c:pt>
                <c:pt idx="58">
                  <c:v>1.7320508075688776</c:v>
                </c:pt>
                <c:pt idx="59">
                  <c:v>1.6728398769189134</c:v>
                </c:pt>
                <c:pt idx="60">
                  <c:v>1.6172380198944347</c:v>
                </c:pt>
                <c:pt idx="61">
                  <c:v>1.5650446086824186</c:v>
                </c:pt>
                <c:pt idx="62">
                  <c:v>1.5160745232004136</c:v>
                </c:pt>
                <c:pt idx="63">
                  <c:v>1.4701567679778333</c:v>
                </c:pt>
                <c:pt idx="64">
                  <c:v>1.4271332337756031</c:v>
                </c:pt>
                <c:pt idx="65">
                  <c:v>1.3868575869899802</c:v>
                </c:pt>
                <c:pt idx="66">
                  <c:v>1.3491942721018757</c:v>
                </c:pt>
                <c:pt idx="67">
                  <c:v>1.3140176143318527</c:v>
                </c:pt>
                <c:pt idx="68">
                  <c:v>1.2812110112922557</c:v>
                </c:pt>
                <c:pt idx="69">
                  <c:v>1.2506662038327716</c:v>
                </c:pt>
                <c:pt idx="70">
                  <c:v>1.2222826174882042</c:v>
                </c:pt>
                <c:pt idx="71">
                  <c:v>1.1959667669861653</c:v>
                </c:pt>
                <c:pt idx="72">
                  <c:v>1.1716317171817285</c:v>
                </c:pt>
                <c:pt idx="73">
                  <c:v>1.1491965945761737</c:v>
                </c:pt>
                <c:pt idx="74">
                  <c:v>1.1285861442648457</c:v>
                </c:pt>
                <c:pt idx="75">
                  <c:v>1.109730327759346</c:v>
                </c:pt>
                <c:pt idx="76">
                  <c:v>1.0925639576540542</c:v>
                </c:pt>
                <c:pt idx="77">
                  <c:v>1.0770263655667218</c:v>
                </c:pt>
                <c:pt idx="78">
                  <c:v>1.0630611001865828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F2-7C40-8DCE-1D2AE8D01B43}"/>
            </c:ext>
          </c:extLst>
        </c:ser>
        <c:ser>
          <c:idx val="4"/>
          <c:order val="2"/>
          <c:tx>
            <c:strRef>
              <c:f>Sheet1!$G$3</c:f>
              <c:strCache>
                <c:ptCount val="1"/>
                <c:pt idx="0">
                  <c:v>LP mixture</c:v>
                </c:pt>
              </c:strCache>
            </c:strRef>
          </c:tx>
          <c:marker>
            <c:symbol val="none"/>
          </c:marker>
          <c:xVal>
            <c:numRef>
              <c:f>Sheet1!$A$4:$A$82</c:f>
              <c:numCache>
                <c:formatCode>0.0</c:formatCode>
                <c:ptCount val="7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</c:numCache>
            </c:numRef>
          </c:xVal>
          <c:yVal>
            <c:numRef>
              <c:f>Sheet1!$G$4:$G$82</c:f>
              <c:numCache>
                <c:formatCode>0.000</c:formatCode>
                <c:ptCount val="79"/>
                <c:pt idx="0">
                  <c:v>862.87321955396328</c:v>
                </c:pt>
                <c:pt idx="1">
                  <c:v>392.59982875825807</c:v>
                </c:pt>
                <c:pt idx="2">
                  <c:v>225.85297629740128</c:v>
                </c:pt>
                <c:pt idx="3">
                  <c:v>147.68874150674247</c:v>
                </c:pt>
                <c:pt idx="4">
                  <c:v>104.69696628150035</c:v>
                </c:pt>
                <c:pt idx="5">
                  <c:v>78.453988112245668</c:v>
                </c:pt>
                <c:pt idx="6">
                  <c:v>61.213516089219077</c:v>
                </c:pt>
                <c:pt idx="7">
                  <c:v>49.251035050950492</c:v>
                </c:pt>
                <c:pt idx="8">
                  <c:v>40.592377523399094</c:v>
                </c:pt>
                <c:pt idx="9">
                  <c:v>34.110449900421017</c:v>
                </c:pt>
                <c:pt idx="10">
                  <c:v>29.122940266257316</c:v>
                </c:pt>
                <c:pt idx="11">
                  <c:v>25.196722138534483</c:v>
                </c:pt>
                <c:pt idx="12">
                  <c:v>22.045845675034354</c:v>
                </c:pt>
                <c:pt idx="13">
                  <c:v>19.475190956009914</c:v>
                </c:pt>
                <c:pt idx="14">
                  <c:v>17.347813415971448</c:v>
                </c:pt>
                <c:pt idx="15">
                  <c:v>15.565232897673061</c:v>
                </c:pt>
                <c:pt idx="16">
                  <c:v>14.055111712347287</c:v>
                </c:pt>
                <c:pt idx="17">
                  <c:v>12.763313692674167</c:v>
                </c:pt>
                <c:pt idx="18">
                  <c:v>11.648648014641921</c:v>
                </c:pt>
                <c:pt idx="19">
                  <c:v>10.679306838445509</c:v>
                </c:pt>
                <c:pt idx="20">
                  <c:v>9.8303994956229186</c:v>
                </c:pt>
                <c:pt idx="21">
                  <c:v>9.0822131033987326</c:v>
                </c:pt>
                <c:pt idx="22">
                  <c:v>8.4189644840248761</c:v>
                </c:pt>
                <c:pt idx="23">
                  <c:v>7.8278906476849048</c:v>
                </c:pt>
                <c:pt idx="24">
                  <c:v>7.2985765848474022</c:v>
                </c:pt>
                <c:pt idx="25">
                  <c:v>6.8224519976135998</c:v>
                </c:pt>
                <c:pt idx="26">
                  <c:v>6.3924100201069525</c:v>
                </c:pt>
                <c:pt idx="27">
                  <c:v>6.0025151855597541</c:v>
                </c:pt>
                <c:pt idx="28">
                  <c:v>5.6477774788672059</c:v>
                </c:pt>
                <c:pt idx="29">
                  <c:v>5.3239758741168197</c:v>
                </c:pt>
                <c:pt idx="30">
                  <c:v>5.0275193131104601</c:v>
                </c:pt>
                <c:pt idx="31">
                  <c:v>4.7553362872474887</c:v>
                </c:pt>
                <c:pt idx="32">
                  <c:v>4.5047864691160857</c:v>
                </c:pt>
                <c:pt idx="33">
                  <c:v>4.2735894857175705</c:v>
                </c:pt>
                <c:pt idx="34">
                  <c:v>4.0597671235570765</c:v>
                </c:pt>
                <c:pt idx="35">
                  <c:v>3.8615961371907539</c:v>
                </c:pt>
                <c:pt idx="36">
                  <c:v>3.6775694871595097</c:v>
                </c:pt>
                <c:pt idx="37">
                  <c:v>3.5063643233375279</c:v>
                </c:pt>
                <c:pt idx="38">
                  <c:v>3.346815399867956</c:v>
                </c:pt>
                <c:pt idx="39">
                  <c:v>3.1978928896092067</c:v>
                </c:pt>
                <c:pt idx="40">
                  <c:v>3.0586837820793291</c:v>
                </c:pt>
                <c:pt idx="41">
                  <c:v>2.9283762157454705</c:v>
                </c:pt>
                <c:pt idx="42">
                  <c:v>2.8062462252276852</c:v>
                </c:pt>
                <c:pt idx="43">
                  <c:v>2.6916464854776558</c:v>
                </c:pt>
                <c:pt idx="44">
                  <c:v>2.5839967148763217</c:v>
                </c:pt>
                <c:pt idx="45">
                  <c:v>2.4827754624323637</c:v>
                </c:pt>
                <c:pt idx="46">
                  <c:v>2.3875130545986698</c:v>
                </c:pt>
                <c:pt idx="47">
                  <c:v>2.2977855174986677</c:v>
                </c:pt>
                <c:pt idx="48">
                  <c:v>2.2132093227407039</c:v>
                </c:pt>
                <c:pt idx="49">
                  <c:v>2.1334368311659331</c:v>
                </c:pt>
                <c:pt idx="50">
                  <c:v>2.0581523301146438</c:v>
                </c:pt>
                <c:pt idx="51">
                  <c:v>1.9870685771110626</c:v>
                </c:pt>
                <c:pt idx="52">
                  <c:v>1.9199237770420479</c:v>
                </c:pt>
                <c:pt idx="53">
                  <c:v>1.8564789315568793</c:v>
                </c:pt>
                <c:pt idx="54">
                  <c:v>1.7965155090299758</c:v>
                </c:pt>
                <c:pt idx="55">
                  <c:v>1.7398333913916915</c:v>
                </c:pt>
                <c:pt idx="56">
                  <c:v>1.6862490607515723</c:v>
                </c:pt>
                <c:pt idx="57">
                  <c:v>1.6355939942596076</c:v>
                </c:pt>
                <c:pt idx="58">
                  <c:v>1.5877132402714711</c:v>
                </c:pt>
                <c:pt idx="59">
                  <c:v>1.5424641527630789</c:v>
                </c:pt>
                <c:pt idx="60">
                  <c:v>1.499715264206793</c:v>
                </c:pt>
                <c:pt idx="61">
                  <c:v>1.4593452798813864</c:v>
                </c:pt>
                <c:pt idx="62">
                  <c:v>1.4212421789258123</c:v>
                </c:pt>
                <c:pt idx="63">
                  <c:v>1.3853024094330835</c:v>
                </c:pt>
                <c:pt idx="64">
                  <c:v>1.3514301665725479</c:v>
                </c:pt>
                <c:pt idx="65">
                  <c:v>1.3195367441740664</c:v>
                </c:pt>
                <c:pt idx="66">
                  <c:v>1.2895399514451276</c:v>
                </c:pt>
                <c:pt idx="67">
                  <c:v>1.2613635875543545</c:v>
                </c:pt>
                <c:pt idx="68">
                  <c:v>1.234936967729086</c:v>
                </c:pt>
                <c:pt idx="69">
                  <c:v>1.2101944953033983</c:v>
                </c:pt>
                <c:pt idx="70">
                  <c:v>1.1870752748347926</c:v>
                </c:pt>
                <c:pt idx="71">
                  <c:v>1.165522761998713</c:v>
                </c:pt>
                <c:pt idx="72">
                  <c:v>1.1454844464833069</c:v>
                </c:pt>
                <c:pt idx="73">
                  <c:v>1.1269115645536356</c:v>
                </c:pt>
                <c:pt idx="74">
                  <c:v>1.1097588383443227</c:v>
                </c:pt>
                <c:pt idx="75">
                  <c:v>1.0939842392804469</c:v>
                </c:pt>
                <c:pt idx="76">
                  <c:v>1.0795487733251536</c:v>
                </c:pt>
                <c:pt idx="77">
                  <c:v>1.0664162860147433</c:v>
                </c:pt>
                <c:pt idx="78">
                  <c:v>1.0545532854729323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F2-7C40-8DCE-1D2AE8D01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09880"/>
        <c:axId val="686512936"/>
      </c:scatterChart>
      <c:valAx>
        <c:axId val="686509880"/>
        <c:scaling>
          <c:orientation val="minMax"/>
          <c:max val="1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2-theta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86512936"/>
        <c:crosses val="autoZero"/>
        <c:crossBetween val="midCat"/>
      </c:valAx>
      <c:valAx>
        <c:axId val="686512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Lp Intensity</a:t>
                </a:r>
              </a:p>
            </c:rich>
          </c:tx>
          <c:layout>
            <c:manualLayout>
              <c:xMode val="edge"/>
              <c:yMode val="edge"/>
              <c:x val="3.4361414976734894E-2"/>
              <c:y val="0.35732705393890984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6865098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765866343341991"/>
          <c:y val="0.21069843829242671"/>
          <c:w val="0.15785324307295012"/>
          <c:h val="0.21462389052471031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160867</xdr:colOff>
      <xdr:row>0</xdr:row>
      <xdr:rowOff>0</xdr:rowOff>
    </xdr:from>
    <xdr:to>
      <xdr:col>15</xdr:col>
      <xdr:colOff>139701</xdr:colOff>
      <xdr:row>18</xdr:row>
      <xdr:rowOff>186267</xdr:rowOff>
    </xdr:to>
    <xdr:pic>
      <xdr:nvPicPr>
        <xdr:cNvPr id="2" name="Picture 1" descr="Screen Shot 2012-01-24 at 10.01.19 AM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4734" y="0"/>
          <a:ext cx="6616700" cy="3708400"/>
        </a:xfrm>
        <a:prstGeom prst="rect">
          <a:avLst/>
        </a:prstGeom>
      </xdr:spPr>
    </xdr:pic>
    <xdr:clientData/>
  </xdr:twoCellAnchor>
  <xdr:twoCellAnchor>
    <xdr:from>
      <xdr:col>7</xdr:col>
      <xdr:colOff>376766</xdr:colOff>
      <xdr:row>19</xdr:row>
      <xdr:rowOff>16934</xdr:rowOff>
    </xdr:from>
    <xdr:to>
      <xdr:col>14</xdr:col>
      <xdr:colOff>719667</xdr:colOff>
      <xdr:row>35</xdr:row>
      <xdr:rowOff>33867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="140" zoomScaleNormal="140" zoomScalePageLayoutView="150" workbookViewId="0">
      <selection activeCell="E2" sqref="E2"/>
    </sheetView>
  </sheetViews>
  <sheetFormatPr baseColWidth="10" defaultRowHeight="16" x14ac:dyDescent="0.2"/>
  <cols>
    <col min="1" max="1" width="8.6640625" customWidth="1"/>
    <col min="2" max="2" width="8.6640625" style="1" customWidth="1"/>
    <col min="3" max="3" width="14.83203125" customWidth="1"/>
  </cols>
  <sheetData>
    <row r="1" spans="1:7" x14ac:dyDescent="0.2">
      <c r="C1" s="3" t="s">
        <v>0</v>
      </c>
      <c r="D1" t="s">
        <v>5</v>
      </c>
      <c r="E1" s="6">
        <v>0.5</v>
      </c>
      <c r="F1">
        <f>1-E1</f>
        <v>0.5</v>
      </c>
    </row>
    <row r="2" spans="1:7" x14ac:dyDescent="0.2">
      <c r="C2" s="7">
        <v>1.5405899999999999</v>
      </c>
      <c r="D2" s="3" t="s">
        <v>4</v>
      </c>
      <c r="E2" s="3"/>
      <c r="F2" s="3"/>
      <c r="G2" s="3" t="s">
        <v>6</v>
      </c>
    </row>
    <row r="3" spans="1:7" x14ac:dyDescent="0.2">
      <c r="A3" s="3" t="s">
        <v>2</v>
      </c>
      <c r="B3" s="8" t="s">
        <v>10</v>
      </c>
      <c r="C3" s="3" t="s">
        <v>1</v>
      </c>
      <c r="D3" s="4" t="s">
        <v>3</v>
      </c>
      <c r="E3" s="5" t="s">
        <v>7</v>
      </c>
      <c r="F3" s="5" t="s">
        <v>8</v>
      </c>
      <c r="G3" s="5" t="s">
        <v>9</v>
      </c>
    </row>
    <row r="4" spans="1:7" x14ac:dyDescent="0.2">
      <c r="A4" s="2">
        <v>2</v>
      </c>
      <c r="B4" s="1">
        <f>SIN(A4*0.5*PI()/180)</f>
        <v>1.7452406437283512E-2</v>
      </c>
      <c r="C4" s="1">
        <f>$C$2/(2*SIN(A4*0.5*(PI()/180)))</f>
        <v>44.136893256990717</v>
      </c>
      <c r="D4" s="1">
        <f>1/SIN(A4*0.5*PI()/180)</f>
        <v>57.298688498550185</v>
      </c>
      <c r="E4" s="1">
        <f>(1+(COS(A4*PI()/180)^2))/SIN(A4*PI()/180)</f>
        <v>57.272517198985149</v>
      </c>
      <c r="F4" s="1">
        <f>(1+(D4*COS(A4*PI()/180)^2))/SIN(A4*PI()/180)</f>
        <v>1668.4739219089415</v>
      </c>
      <c r="G4" s="1">
        <f>E4*$E$1+F4*$F$1</f>
        <v>862.87321955396328</v>
      </c>
    </row>
    <row r="5" spans="1:7" x14ac:dyDescent="0.2">
      <c r="A5" s="2">
        <v>3</v>
      </c>
      <c r="B5" s="1">
        <f t="shared" ref="B5:B68" si="0">SIN(A5*0.5*PI()/180)</f>
        <v>2.6176948307873149E-2</v>
      </c>
      <c r="C5" s="1">
        <f t="shared" ref="C5:C68" si="1">$C$2/(2*SIN(A5*0.5*(PI()/180)))</f>
        <v>29.426462968119203</v>
      </c>
      <c r="D5" s="1">
        <f t="shared" ref="D5:D68" si="2">1/SIN(A5*0.5*PI()/180)</f>
        <v>38.201550014110452</v>
      </c>
      <c r="E5" s="1">
        <f t="shared" ref="E5:E68" si="3">(1+(COS(A5*PI()/180)^2))/SIN(A5*PI()/180)</f>
        <v>38.162309262351854</v>
      </c>
      <c r="F5" s="1">
        <f t="shared" ref="F5:F68" si="4">(1+(D5*COS(A5*PI()/180)^2))/SIN(A5*PI()/180)</f>
        <v>747.03734825416427</v>
      </c>
      <c r="G5" s="1">
        <f t="shared" ref="G5:G68" si="5">E5*$E$1+F5*$F$1</f>
        <v>392.59982875825807</v>
      </c>
    </row>
    <row r="6" spans="1:7" x14ac:dyDescent="0.2">
      <c r="A6" s="2">
        <v>4</v>
      </c>
      <c r="B6" s="1">
        <f t="shared" si="0"/>
        <v>3.4899496702500969E-2</v>
      </c>
      <c r="C6" s="1">
        <f t="shared" si="1"/>
        <v>22.071808271802357</v>
      </c>
      <c r="D6" s="1">
        <f t="shared" si="2"/>
        <v>28.653708347843825</v>
      </c>
      <c r="E6" s="1">
        <f t="shared" si="3"/>
        <v>28.601417578663224</v>
      </c>
      <c r="F6" s="1">
        <f t="shared" si="4"/>
        <v>423.10453501613932</v>
      </c>
      <c r="G6" s="1">
        <f t="shared" si="5"/>
        <v>225.85297629740128</v>
      </c>
    </row>
    <row r="7" spans="1:7" x14ac:dyDescent="0.2">
      <c r="A7" s="2">
        <v>5</v>
      </c>
      <c r="B7" s="1">
        <f t="shared" si="0"/>
        <v>4.3619387365336E-2</v>
      </c>
      <c r="C7" s="1">
        <f t="shared" si="1"/>
        <v>17.659463979820764</v>
      </c>
      <c r="D7" s="1">
        <f t="shared" si="2"/>
        <v>22.925585626053348</v>
      </c>
      <c r="E7" s="1">
        <f t="shared" si="3"/>
        <v>22.860270748592054</v>
      </c>
      <c r="F7" s="1">
        <f t="shared" si="4"/>
        <v>272.51721226489292</v>
      </c>
      <c r="G7" s="1">
        <f t="shared" si="5"/>
        <v>147.68874150674247</v>
      </c>
    </row>
    <row r="8" spans="1:7" x14ac:dyDescent="0.2">
      <c r="A8" s="2">
        <v>6</v>
      </c>
      <c r="B8" s="1">
        <f t="shared" si="0"/>
        <v>5.2335956242943828E-2</v>
      </c>
      <c r="C8" s="1">
        <f t="shared" si="1"/>
        <v>14.718275069328739</v>
      </c>
      <c r="D8" s="1">
        <f t="shared" si="2"/>
        <v>19.107322609297398</v>
      </c>
      <c r="E8" s="1">
        <f t="shared" si="3"/>
        <v>19.029016003743603</v>
      </c>
      <c r="F8" s="1">
        <f t="shared" si="4"/>
        <v>190.3649165592571</v>
      </c>
      <c r="G8" s="1">
        <f t="shared" si="5"/>
        <v>104.69696628150035</v>
      </c>
    </row>
    <row r="9" spans="1:7" x14ac:dyDescent="0.2">
      <c r="A9" s="2">
        <v>7</v>
      </c>
      <c r="B9" s="1">
        <f t="shared" si="0"/>
        <v>6.1048539534856873E-2</v>
      </c>
      <c r="C9" s="1">
        <f t="shared" si="1"/>
        <v>12.617746564767282</v>
      </c>
      <c r="D9" s="1">
        <f t="shared" si="2"/>
        <v>16.38040823939826</v>
      </c>
      <c r="E9" s="1">
        <f t="shared" si="3"/>
        <v>16.289148752845009</v>
      </c>
      <c r="F9" s="1">
        <f t="shared" si="4"/>
        <v>140.61882747164634</v>
      </c>
      <c r="G9" s="1">
        <f t="shared" si="5"/>
        <v>78.453988112245668</v>
      </c>
    </row>
    <row r="10" spans="1:7" x14ac:dyDescent="0.2">
      <c r="A10" s="2">
        <v>8</v>
      </c>
      <c r="B10" s="1">
        <f t="shared" si="0"/>
        <v>6.9756473744125302E-2</v>
      </c>
      <c r="C10" s="1">
        <f t="shared" si="1"/>
        <v>11.042631008349559</v>
      </c>
      <c r="D10" s="1">
        <f t="shared" si="2"/>
        <v>14.335587026203676</v>
      </c>
      <c r="E10" s="1">
        <f t="shared" si="3"/>
        <v>14.231419967695373</v>
      </c>
      <c r="F10" s="1">
        <f t="shared" si="4"/>
        <v>108.19561221074278</v>
      </c>
      <c r="G10" s="1">
        <f t="shared" si="5"/>
        <v>61.213516089219077</v>
      </c>
    </row>
    <row r="11" spans="1:7" x14ac:dyDescent="0.2">
      <c r="A11" s="2">
        <v>9</v>
      </c>
      <c r="B11" s="1">
        <f t="shared" si="0"/>
        <v>7.8459095727844944E-2</v>
      </c>
      <c r="C11" s="1">
        <f t="shared" si="1"/>
        <v>9.8177909502291669</v>
      </c>
      <c r="D11" s="1">
        <f t="shared" si="2"/>
        <v>12.745494843182374</v>
      </c>
      <c r="E11" s="1">
        <f t="shared" si="3"/>
        <v>12.628471977959093</v>
      </c>
      <c r="F11" s="1">
        <f t="shared" si="4"/>
        <v>85.873598123941889</v>
      </c>
      <c r="G11" s="1">
        <f t="shared" si="5"/>
        <v>49.251035050950492</v>
      </c>
    </row>
    <row r="12" spans="1:7" x14ac:dyDescent="0.2">
      <c r="A12" s="2">
        <v>10</v>
      </c>
      <c r="B12" s="1">
        <f t="shared" si="0"/>
        <v>8.7155742747658166E-2</v>
      </c>
      <c r="C12" s="1">
        <f t="shared" si="1"/>
        <v>8.838143944573261</v>
      </c>
      <c r="D12" s="1">
        <f t="shared" si="2"/>
        <v>11.473713245669856</v>
      </c>
      <c r="E12" s="1">
        <f t="shared" si="3"/>
        <v>11.343892788620337</v>
      </c>
      <c r="F12" s="1">
        <f t="shared" si="4"/>
        <v>69.84086225817785</v>
      </c>
      <c r="G12" s="1">
        <f t="shared" si="5"/>
        <v>40.592377523399094</v>
      </c>
    </row>
    <row r="13" spans="1:7" x14ac:dyDescent="0.2">
      <c r="A13" s="2">
        <v>11</v>
      </c>
      <c r="B13" s="1">
        <f t="shared" si="0"/>
        <v>9.5845752520223981E-2</v>
      </c>
      <c r="C13" s="1">
        <f t="shared" si="1"/>
        <v>8.0368193659647407</v>
      </c>
      <c r="D13" s="1">
        <f t="shared" si="2"/>
        <v>10.433430524623347</v>
      </c>
      <c r="E13" s="1">
        <f t="shared" si="3"/>
        <v>10.290877132959153</v>
      </c>
      <c r="F13" s="1">
        <f t="shared" si="4"/>
        <v>57.930022667882881</v>
      </c>
      <c r="G13" s="1">
        <f t="shared" si="5"/>
        <v>34.110449900421017</v>
      </c>
    </row>
    <row r="14" spans="1:7" x14ac:dyDescent="0.2">
      <c r="A14" s="2">
        <v>12</v>
      </c>
      <c r="B14" s="1">
        <f t="shared" si="0"/>
        <v>0.10452846326765346</v>
      </c>
      <c r="C14" s="1">
        <f t="shared" si="1"/>
        <v>7.3692368176082157</v>
      </c>
      <c r="D14" s="1">
        <f t="shared" si="2"/>
        <v>9.5667722335056276</v>
      </c>
      <c r="E14" s="1">
        <f t="shared" si="3"/>
        <v>9.4115569986705037</v>
      </c>
      <c r="F14" s="1">
        <f t="shared" si="4"/>
        <v>48.834323533844127</v>
      </c>
      <c r="G14" s="1">
        <f t="shared" si="5"/>
        <v>29.122940266257316</v>
      </c>
    </row>
    <row r="15" spans="1:7" x14ac:dyDescent="0.2">
      <c r="A15" s="2">
        <v>13</v>
      </c>
      <c r="B15" s="1">
        <f t="shared" si="0"/>
        <v>0.11320321376790672</v>
      </c>
      <c r="C15" s="1">
        <f t="shared" si="1"/>
        <v>6.8045329665223671</v>
      </c>
      <c r="D15" s="1">
        <f t="shared" si="2"/>
        <v>8.8336714719975689</v>
      </c>
      <c r="E15" s="1">
        <f t="shared" si="3"/>
        <v>8.665871910827736</v>
      </c>
      <c r="F15" s="1">
        <f t="shared" si="4"/>
        <v>41.727572366241233</v>
      </c>
      <c r="G15" s="1">
        <f t="shared" si="5"/>
        <v>25.196722138534483</v>
      </c>
    </row>
    <row r="16" spans="1:7" x14ac:dyDescent="0.2">
      <c r="A16" s="2">
        <v>14</v>
      </c>
      <c r="B16" s="1">
        <f t="shared" si="0"/>
        <v>0.12186934340514748</v>
      </c>
      <c r="C16" s="1">
        <f t="shared" si="1"/>
        <v>6.3206625922255073</v>
      </c>
      <c r="D16" s="1">
        <f t="shared" si="2"/>
        <v>8.2055090481250783</v>
      </c>
      <c r="E16" s="1">
        <f t="shared" si="3"/>
        <v>8.0252090932778302</v>
      </c>
      <c r="F16" s="1">
        <f t="shared" si="4"/>
        <v>36.066482256790877</v>
      </c>
      <c r="G16" s="1">
        <f t="shared" si="5"/>
        <v>22.045845675034354</v>
      </c>
    </row>
    <row r="17" spans="1:7" x14ac:dyDescent="0.2">
      <c r="A17" s="2">
        <v>15</v>
      </c>
      <c r="B17" s="1">
        <f t="shared" si="0"/>
        <v>0.13052619222005157</v>
      </c>
      <c r="C17" s="1">
        <f t="shared" si="1"/>
        <v>5.9014592159508839</v>
      </c>
      <c r="D17" s="1">
        <f t="shared" si="2"/>
        <v>7.6612975755403898</v>
      </c>
      <c r="E17" s="1">
        <f t="shared" si="3"/>
        <v>7.4685875652100266</v>
      </c>
      <c r="F17" s="1">
        <f t="shared" si="4"/>
        <v>31.481794346809803</v>
      </c>
      <c r="G17" s="1">
        <f t="shared" si="5"/>
        <v>19.475190956009914</v>
      </c>
    </row>
    <row r="18" spans="1:7" x14ac:dyDescent="0.2">
      <c r="A18" s="2">
        <v>16</v>
      </c>
      <c r="B18" s="1">
        <f t="shared" si="0"/>
        <v>0.13917310096006544</v>
      </c>
      <c r="C18" s="1">
        <f t="shared" si="1"/>
        <v>5.5347979939099705</v>
      </c>
      <c r="D18" s="1">
        <f t="shared" si="2"/>
        <v>7.1852965343277191</v>
      </c>
      <c r="E18" s="1">
        <f t="shared" si="3"/>
        <v>6.9802732012696023</v>
      </c>
      <c r="F18" s="1">
        <f t="shared" si="4"/>
        <v>27.715353630673292</v>
      </c>
      <c r="G18" s="1">
        <f t="shared" si="5"/>
        <v>17.347813415971448</v>
      </c>
    </row>
    <row r="19" spans="1:7" x14ac:dyDescent="0.2">
      <c r="A19" s="2">
        <v>17</v>
      </c>
      <c r="B19" s="1">
        <f t="shared" si="0"/>
        <v>0.14780941112961063</v>
      </c>
      <c r="C19" s="1">
        <f t="shared" si="1"/>
        <v>5.2114070011722475</v>
      </c>
      <c r="D19" s="1">
        <f t="shared" si="2"/>
        <v>6.7654690750585784</v>
      </c>
      <c r="E19" s="1">
        <f t="shared" si="3"/>
        <v>6.5482355349437995</v>
      </c>
      <c r="F19" s="1">
        <f t="shared" si="4"/>
        <v>24.582230260402323</v>
      </c>
      <c r="G19" s="1">
        <f t="shared" si="5"/>
        <v>15.565232897673061</v>
      </c>
    </row>
    <row r="20" spans="1:7" x14ac:dyDescent="0.2">
      <c r="A20" s="2">
        <v>18</v>
      </c>
      <c r="B20" s="1">
        <f t="shared" si="0"/>
        <v>0.15643446504023087</v>
      </c>
      <c r="C20" s="1">
        <f t="shared" si="1"/>
        <v>4.9240747542550816</v>
      </c>
      <c r="D20" s="1">
        <f t="shared" si="2"/>
        <v>6.3924532214996619</v>
      </c>
      <c r="E20" s="1">
        <f t="shared" si="3"/>
        <v>6.1631189606246322</v>
      </c>
      <c r="F20" s="1">
        <f t="shared" si="4"/>
        <v>21.947104464069941</v>
      </c>
      <c r="G20" s="1">
        <f t="shared" si="5"/>
        <v>14.055111712347287</v>
      </c>
    </row>
    <row r="21" spans="1:7" x14ac:dyDescent="0.2">
      <c r="A21" s="2">
        <v>19</v>
      </c>
      <c r="B21" s="1">
        <f t="shared" si="0"/>
        <v>0.16504760586067763</v>
      </c>
      <c r="C21" s="1">
        <f t="shared" si="1"/>
        <v>4.667107989741047</v>
      </c>
      <c r="D21" s="1">
        <f t="shared" si="2"/>
        <v>6.0588579566802956</v>
      </c>
      <c r="E21" s="1">
        <f t="shared" si="3"/>
        <v>5.8175388190573285</v>
      </c>
      <c r="F21" s="1">
        <f t="shared" si="4"/>
        <v>19.709088566291005</v>
      </c>
      <c r="G21" s="1">
        <f t="shared" si="5"/>
        <v>12.763313692674167</v>
      </c>
    </row>
    <row r="22" spans="1:7" x14ac:dyDescent="0.2">
      <c r="A22" s="2">
        <v>20</v>
      </c>
      <c r="B22" s="1">
        <f t="shared" si="0"/>
        <v>0.17364817766693033</v>
      </c>
      <c r="C22" s="1">
        <f t="shared" si="1"/>
        <v>4.4359521093131251</v>
      </c>
      <c r="D22" s="1">
        <f t="shared" si="2"/>
        <v>5.7587704831436337</v>
      </c>
      <c r="E22" s="1">
        <f t="shared" si="3"/>
        <v>5.5055886570005059</v>
      </c>
      <c r="F22" s="1">
        <f t="shared" si="4"/>
        <v>17.791707372283337</v>
      </c>
      <c r="G22" s="1">
        <f t="shared" si="5"/>
        <v>11.648648014641921</v>
      </c>
    </row>
    <row r="23" spans="1:7" x14ac:dyDescent="0.2">
      <c r="A23" s="2">
        <v>21</v>
      </c>
      <c r="B23" s="1">
        <f t="shared" si="0"/>
        <v>0.18223552549214747</v>
      </c>
      <c r="C23" s="1">
        <f t="shared" si="1"/>
        <v>4.2269200690684867</v>
      </c>
      <c r="D23" s="1">
        <f t="shared" si="2"/>
        <v>5.4874042659870401</v>
      </c>
      <c r="E23" s="1">
        <f t="shared" si="3"/>
        <v>5.2224882697053712</v>
      </c>
      <c r="F23" s="1">
        <f t="shared" si="4"/>
        <v>16.136125407185649</v>
      </c>
      <c r="G23" s="1">
        <f t="shared" si="5"/>
        <v>10.679306838445509</v>
      </c>
    </row>
    <row r="24" spans="1:7" x14ac:dyDescent="0.2">
      <c r="A24" s="2">
        <v>22</v>
      </c>
      <c r="B24" s="1">
        <f t="shared" si="0"/>
        <v>0.1908089953765448</v>
      </c>
      <c r="C24" s="1">
        <f t="shared" si="1"/>
        <v>4.036995208113173</v>
      </c>
      <c r="D24" s="1">
        <f t="shared" si="2"/>
        <v>5.2408430641678487</v>
      </c>
      <c r="E24" s="1">
        <f t="shared" si="3"/>
        <v>4.9643277316921166</v>
      </c>
      <c r="F24" s="1">
        <f t="shared" si="4"/>
        <v>14.69647125955372</v>
      </c>
      <c r="G24" s="1">
        <f t="shared" si="5"/>
        <v>9.8303994956229186</v>
      </c>
    </row>
    <row r="25" spans="1:7" x14ac:dyDescent="0.2">
      <c r="A25" s="2">
        <v>23</v>
      </c>
      <c r="B25" s="1">
        <f t="shared" si="0"/>
        <v>0.19936793441719716</v>
      </c>
      <c r="C25" s="1">
        <f t="shared" si="1"/>
        <v>3.8636855131782686</v>
      </c>
      <c r="D25" s="1">
        <f t="shared" si="2"/>
        <v>5.0158517362546418</v>
      </c>
      <c r="E25" s="1">
        <f t="shared" si="3"/>
        <v>4.7278782020056314</v>
      </c>
      <c r="F25" s="1">
        <f t="shared" si="4"/>
        <v>13.436548004791833</v>
      </c>
      <c r="G25" s="1">
        <f t="shared" si="5"/>
        <v>9.0822131033987326</v>
      </c>
    </row>
    <row r="26" spans="1:7" x14ac:dyDescent="0.2">
      <c r="A26" s="2">
        <v>24</v>
      </c>
      <c r="B26" s="1">
        <f t="shared" si="0"/>
        <v>0.20791169081775931</v>
      </c>
      <c r="C26" s="1">
        <f t="shared" si="1"/>
        <v>3.7049143170846799</v>
      </c>
      <c r="D26" s="1">
        <f t="shared" si="2"/>
        <v>4.8097343447441316</v>
      </c>
      <c r="E26" s="1">
        <f t="shared" si="3"/>
        <v>4.5104500280726771</v>
      </c>
      <c r="F26" s="1">
        <f t="shared" si="4"/>
        <v>12.327478939977075</v>
      </c>
      <c r="G26" s="1">
        <f t="shared" si="5"/>
        <v>8.4189644840248761</v>
      </c>
    </row>
    <row r="27" spans="1:7" x14ac:dyDescent="0.2">
      <c r="A27" s="2">
        <v>25</v>
      </c>
      <c r="B27" s="1">
        <f t="shared" si="0"/>
        <v>0.21643961393810288</v>
      </c>
      <c r="C27" s="1">
        <f t="shared" si="1"/>
        <v>3.5589372295789068</v>
      </c>
      <c r="D27" s="1">
        <f t="shared" si="2"/>
        <v>4.6202263153452989</v>
      </c>
      <c r="E27" s="1">
        <f t="shared" si="3"/>
        <v>4.3097849045642977</v>
      </c>
      <c r="F27" s="1">
        <f t="shared" si="4"/>
        <v>11.345996390805512</v>
      </c>
      <c r="G27" s="1">
        <f t="shared" si="5"/>
        <v>7.8278906476849048</v>
      </c>
    </row>
    <row r="28" spans="1:7" x14ac:dyDescent="0.2">
      <c r="A28" s="2">
        <v>26</v>
      </c>
      <c r="B28" s="1">
        <f t="shared" si="0"/>
        <v>0.224951054343865</v>
      </c>
      <c r="C28" s="1">
        <f t="shared" si="1"/>
        <v>3.4242782379784291</v>
      </c>
      <c r="D28" s="1">
        <f t="shared" si="2"/>
        <v>4.4454114825858007</v>
      </c>
      <c r="E28" s="1">
        <f t="shared" si="3"/>
        <v>4.1239729186206411</v>
      </c>
      <c r="F28" s="1">
        <f t="shared" si="4"/>
        <v>10.473180251074163</v>
      </c>
      <c r="G28" s="1">
        <f t="shared" si="5"/>
        <v>7.2985765848474022</v>
      </c>
    </row>
    <row r="29" spans="1:7" x14ac:dyDescent="0.2">
      <c r="A29" s="2">
        <v>27</v>
      </c>
      <c r="B29" s="1">
        <f t="shared" si="0"/>
        <v>0.23344536385590539</v>
      </c>
      <c r="C29" s="1">
        <f t="shared" si="1"/>
        <v>3.2996800076760833</v>
      </c>
      <c r="D29" s="1">
        <f t="shared" si="2"/>
        <v>4.2836575697311856</v>
      </c>
      <c r="E29" s="1">
        <f t="shared" si="3"/>
        <v>3.9513880294309871</v>
      </c>
      <c r="F29" s="1">
        <f t="shared" si="4"/>
        <v>9.6935159657962124</v>
      </c>
      <c r="G29" s="1">
        <f t="shared" si="5"/>
        <v>6.8224519976135998</v>
      </c>
    </row>
    <row r="30" spans="1:7" x14ac:dyDescent="0.2">
      <c r="A30" s="2">
        <v>28</v>
      </c>
      <c r="B30" s="1">
        <f t="shared" si="0"/>
        <v>0.24192189559966773</v>
      </c>
      <c r="C30" s="1">
        <f t="shared" si="1"/>
        <v>3.184064832538696</v>
      </c>
      <c r="D30" s="1">
        <f t="shared" si="2"/>
        <v>4.1335654944387494</v>
      </c>
      <c r="E30" s="1">
        <f t="shared" si="3"/>
        <v>3.7906373735931345</v>
      </c>
      <c r="F30" s="1">
        <f t="shared" si="4"/>
        <v>8.9941826666207714</v>
      </c>
      <c r="G30" s="1">
        <f t="shared" si="5"/>
        <v>6.3924100201069525</v>
      </c>
    </row>
    <row r="31" spans="1:7" x14ac:dyDescent="0.2">
      <c r="A31" s="2">
        <v>29</v>
      </c>
      <c r="B31" s="1">
        <f t="shared" si="0"/>
        <v>0.25038000405444144</v>
      </c>
      <c r="C31" s="1">
        <f t="shared" si="1"/>
        <v>3.0765036645358896</v>
      </c>
      <c r="D31" s="1">
        <f t="shared" si="2"/>
        <v>3.9939291628997848</v>
      </c>
      <c r="E31" s="1">
        <f t="shared" si="3"/>
        <v>3.6405210590082908</v>
      </c>
      <c r="F31" s="1">
        <f t="shared" si="4"/>
        <v>8.3645093121112168</v>
      </c>
      <c r="G31" s="1">
        <f t="shared" si="5"/>
        <v>6.0025151855597541</v>
      </c>
    </row>
    <row r="32" spans="1:7" x14ac:dyDescent="0.2">
      <c r="A32" s="2">
        <v>30</v>
      </c>
      <c r="B32" s="1">
        <f t="shared" si="0"/>
        <v>0.25881904510252074</v>
      </c>
      <c r="C32" s="1">
        <f t="shared" si="1"/>
        <v>2.9761913374453517</v>
      </c>
      <c r="D32" s="1">
        <f t="shared" si="2"/>
        <v>3.8637033051562737</v>
      </c>
      <c r="E32" s="1">
        <f t="shared" si="3"/>
        <v>3.5000000000000004</v>
      </c>
      <c r="F32" s="1">
        <f t="shared" si="4"/>
        <v>7.7955549577344119</v>
      </c>
      <c r="G32" s="1">
        <f t="shared" si="5"/>
        <v>5.6477774788672059</v>
      </c>
    </row>
    <row r="33" spans="1:7" x14ac:dyDescent="0.2">
      <c r="A33" s="2">
        <v>31</v>
      </c>
      <c r="B33" s="1">
        <f t="shared" si="0"/>
        <v>0.26723837607825685</v>
      </c>
      <c r="C33" s="1">
        <f t="shared" si="1"/>
        <v>2.882426585972182</v>
      </c>
      <c r="D33" s="1">
        <f t="shared" si="2"/>
        <v>3.7419775358429983</v>
      </c>
      <c r="E33" s="1">
        <f t="shared" si="3"/>
        <v>3.3681699779106591</v>
      </c>
      <c r="F33" s="1">
        <f t="shared" si="4"/>
        <v>7.2797817703229803</v>
      </c>
      <c r="G33" s="1">
        <f t="shared" si="5"/>
        <v>5.3239758741168197</v>
      </c>
    </row>
    <row r="34" spans="1:7" x14ac:dyDescent="0.2">
      <c r="A34" s="2">
        <v>32</v>
      </c>
      <c r="B34" s="1">
        <f t="shared" si="0"/>
        <v>0.27563735581699916</v>
      </c>
      <c r="C34" s="1">
        <f t="shared" si="1"/>
        <v>2.7945958112855114</v>
      </c>
      <c r="D34" s="1">
        <f t="shared" si="2"/>
        <v>3.6279552785433005</v>
      </c>
      <c r="E34" s="1">
        <f t="shared" si="3"/>
        <v>3.2442405653665118</v>
      </c>
      <c r="F34" s="1">
        <f t="shared" si="4"/>
        <v>6.8107980608544088</v>
      </c>
      <c r="G34" s="1">
        <f t="shared" si="5"/>
        <v>5.0275193131104601</v>
      </c>
    </row>
    <row r="35" spans="1:7" x14ac:dyDescent="0.2">
      <c r="A35" s="2">
        <v>33</v>
      </c>
      <c r="B35" s="1">
        <f t="shared" si="0"/>
        <v>0.28401534470392265</v>
      </c>
      <c r="C35" s="1">
        <f t="shared" si="1"/>
        <v>2.7121597982778325</v>
      </c>
      <c r="D35" s="1">
        <f t="shared" si="2"/>
        <v>3.5209365220828812</v>
      </c>
      <c r="E35" s="1">
        <f t="shared" si="3"/>
        <v>3.127517882538299</v>
      </c>
      <c r="F35" s="1">
        <f t="shared" si="4"/>
        <v>6.3831546919566788</v>
      </c>
      <c r="G35" s="1">
        <f t="shared" si="5"/>
        <v>4.7553362872474887</v>
      </c>
    </row>
    <row r="36" spans="1:7" x14ac:dyDescent="0.2">
      <c r="A36" s="2">
        <v>34</v>
      </c>
      <c r="B36" s="1">
        <f t="shared" si="0"/>
        <v>0.29237170472273677</v>
      </c>
      <c r="C36" s="1">
        <f t="shared" si="1"/>
        <v>2.6346427768394673</v>
      </c>
      <c r="D36" s="1">
        <f t="shared" si="2"/>
        <v>3.4203036198332684</v>
      </c>
      <c r="E36" s="1">
        <f t="shared" si="3"/>
        <v>3.0173903964720541</v>
      </c>
      <c r="F36" s="1">
        <f t="shared" si="4"/>
        <v>5.9921825417601173</v>
      </c>
      <c r="G36" s="1">
        <f t="shared" si="5"/>
        <v>4.5047864691160857</v>
      </c>
    </row>
    <row r="37" spans="1:7" x14ac:dyDescent="0.2">
      <c r="A37" s="2">
        <v>35</v>
      </c>
      <c r="B37" s="1">
        <f t="shared" si="0"/>
        <v>0.30070579950427312</v>
      </c>
      <c r="C37" s="1">
        <f t="shared" si="1"/>
        <v>2.5616233583451518</v>
      </c>
      <c r="D37" s="1">
        <f t="shared" si="2"/>
        <v>3.3255095234230416</v>
      </c>
      <c r="E37" s="1">
        <f t="shared" si="3"/>
        <v>2.9133171548911498</v>
      </c>
      <c r="F37" s="1">
        <f t="shared" si="4"/>
        <v>5.6338618165439911</v>
      </c>
      <c r="G37" s="1">
        <f t="shared" si="5"/>
        <v>4.2735894857175705</v>
      </c>
    </row>
    <row r="38" spans="1:7" x14ac:dyDescent="0.2">
      <c r="A38" s="2">
        <v>36</v>
      </c>
      <c r="B38" s="1">
        <f t="shared" si="0"/>
        <v>0.3090169943749474</v>
      </c>
      <c r="C38" s="1">
        <f t="shared" si="1"/>
        <v>2.4927269827282004</v>
      </c>
      <c r="D38" s="1">
        <f t="shared" si="2"/>
        <v>3.2360679774997898</v>
      </c>
      <c r="E38" s="1">
        <f t="shared" si="3"/>
        <v>2.8148179811156866</v>
      </c>
      <c r="F38" s="1">
        <f t="shared" si="4"/>
        <v>5.3047162659984668</v>
      </c>
      <c r="G38" s="1">
        <f t="shared" si="5"/>
        <v>4.0597671235570765</v>
      </c>
    </row>
    <row r="39" spans="1:7" x14ac:dyDescent="0.2">
      <c r="A39" s="2">
        <v>37</v>
      </c>
      <c r="B39" s="1">
        <f t="shared" si="0"/>
        <v>0.31730465640509214</v>
      </c>
      <c r="C39" s="1">
        <f t="shared" si="1"/>
        <v>2.427619590355429</v>
      </c>
      <c r="D39" s="1">
        <f t="shared" si="2"/>
        <v>3.151545304533236</v>
      </c>
      <c r="E39" s="1">
        <f t="shared" si="3"/>
        <v>2.721465259092918</v>
      </c>
      <c r="F39" s="1">
        <f t="shared" si="4"/>
        <v>5.0017270152885898</v>
      </c>
      <c r="G39" s="1">
        <f t="shared" si="5"/>
        <v>3.8615961371907539</v>
      </c>
    </row>
    <row r="40" spans="1:7" x14ac:dyDescent="0.2">
      <c r="A40" s="2">
        <v>38</v>
      </c>
      <c r="B40" s="1">
        <f t="shared" si="0"/>
        <v>0.32556815445715664</v>
      </c>
      <c r="C40" s="1">
        <f t="shared" si="1"/>
        <v>2.3660022930816695</v>
      </c>
      <c r="D40" s="1">
        <f t="shared" si="2"/>
        <v>3.0715534867572427</v>
      </c>
      <c r="E40" s="1">
        <f t="shared" si="3"/>
        <v>2.6328770156398305</v>
      </c>
      <c r="F40" s="1">
        <f t="shared" si="4"/>
        <v>4.722261958679189</v>
      </c>
      <c r="G40" s="1">
        <f t="shared" si="5"/>
        <v>3.6775694871595097</v>
      </c>
    </row>
    <row r="41" spans="1:7" x14ac:dyDescent="0.2">
      <c r="A41" s="2">
        <v>39</v>
      </c>
      <c r="B41" s="1">
        <f t="shared" si="0"/>
        <v>0.3338068592337709</v>
      </c>
      <c r="C41" s="1">
        <f t="shared" si="1"/>
        <v>2.3076068651439803</v>
      </c>
      <c r="D41" s="1">
        <f t="shared" si="2"/>
        <v>2.9957443124309262</v>
      </c>
      <c r="E41" s="1">
        <f t="shared" si="3"/>
        <v>2.548711067081662</v>
      </c>
      <c r="F41" s="1">
        <f t="shared" si="4"/>
        <v>4.4640175795933938</v>
      </c>
      <c r="G41" s="1">
        <f t="shared" si="5"/>
        <v>3.5063643233375279</v>
      </c>
    </row>
    <row r="42" spans="1:7" x14ac:dyDescent="0.2">
      <c r="A42" s="2">
        <v>40</v>
      </c>
      <c r="B42" s="1">
        <f t="shared" si="0"/>
        <v>0.34202014332566871</v>
      </c>
      <c r="C42" s="1">
        <f t="shared" si="1"/>
        <v>2.2521919104236252</v>
      </c>
      <c r="D42" s="1">
        <f t="shared" si="2"/>
        <v>2.9238044001630876</v>
      </c>
      <c r="E42" s="1">
        <f t="shared" si="3"/>
        <v>2.4686600440342854</v>
      </c>
      <c r="F42" s="1">
        <f t="shared" si="4"/>
        <v>4.2249707557016265</v>
      </c>
      <c r="G42" s="1">
        <f t="shared" si="5"/>
        <v>3.346815399867956</v>
      </c>
    </row>
    <row r="43" spans="1:7" x14ac:dyDescent="0.2">
      <c r="A43" s="2">
        <v>41</v>
      </c>
      <c r="B43" s="1">
        <f t="shared" si="0"/>
        <v>0.35020738125946738</v>
      </c>
      <c r="C43" s="1">
        <f t="shared" si="1"/>
        <v>2.1995395905984378</v>
      </c>
      <c r="D43" s="1">
        <f t="shared" si="2"/>
        <v>2.8554509513867261</v>
      </c>
      <c r="E43" s="1">
        <f t="shared" si="3"/>
        <v>2.3924471444211219</v>
      </c>
      <c r="F43" s="1">
        <f t="shared" si="4"/>
        <v>4.0033386347972915</v>
      </c>
      <c r="G43" s="1">
        <f t="shared" si="5"/>
        <v>3.1978928896092067</v>
      </c>
    </row>
    <row r="44" spans="1:7" x14ac:dyDescent="0.2">
      <c r="A44" s="2">
        <v>42</v>
      </c>
      <c r="B44" s="1">
        <f t="shared" si="0"/>
        <v>0.35836794954530027</v>
      </c>
      <c r="C44" s="1">
        <f t="shared" si="1"/>
        <v>2.1494528207038481</v>
      </c>
      <c r="D44" s="1">
        <f t="shared" si="2"/>
        <v>2.7904281096253358</v>
      </c>
      <c r="E44" s="1">
        <f t="shared" si="3"/>
        <v>2.3198224933703591</v>
      </c>
      <c r="F44" s="1">
        <f t="shared" si="4"/>
        <v>3.7975450707882992</v>
      </c>
      <c r="G44" s="1">
        <f t="shared" si="5"/>
        <v>3.0586837820793291</v>
      </c>
    </row>
    <row r="45" spans="1:7" x14ac:dyDescent="0.2">
      <c r="A45" s="2">
        <v>43</v>
      </c>
      <c r="B45" s="1">
        <f t="shared" si="0"/>
        <v>0.36650122672429725</v>
      </c>
      <c r="C45" s="1">
        <f t="shared" si="1"/>
        <v>2.1017528560128365</v>
      </c>
      <c r="D45" s="1">
        <f t="shared" si="2"/>
        <v>2.7285038277709668</v>
      </c>
      <c r="E45" s="1">
        <f t="shared" si="3"/>
        <v>2.2505600112167516</v>
      </c>
      <c r="F45" s="1">
        <f t="shared" si="4"/>
        <v>3.6061924202741893</v>
      </c>
      <c r="G45" s="1">
        <f t="shared" si="5"/>
        <v>2.9283762157454705</v>
      </c>
    </row>
    <row r="46" spans="1:7" x14ac:dyDescent="0.2">
      <c r="A46" s="2">
        <v>44</v>
      </c>
      <c r="B46" s="1">
        <f t="shared" si="0"/>
        <v>0.37460659341591201</v>
      </c>
      <c r="C46" s="1">
        <f t="shared" si="1"/>
        <v>2.0562772079795444</v>
      </c>
      <c r="D46" s="1">
        <f t="shared" si="2"/>
        <v>2.6694671625540143</v>
      </c>
      <c r="E46" s="1">
        <f t="shared" si="3"/>
        <v>2.1844547087924555</v>
      </c>
      <c r="F46" s="1">
        <f t="shared" si="4"/>
        <v>3.4280377416629149</v>
      </c>
      <c r="G46" s="1">
        <f t="shared" si="5"/>
        <v>2.8062462252276852</v>
      </c>
    </row>
    <row r="47" spans="1:7" x14ac:dyDescent="0.2">
      <c r="A47" s="2">
        <v>45</v>
      </c>
      <c r="B47" s="1">
        <f t="shared" si="0"/>
        <v>0.38268343236508978</v>
      </c>
      <c r="C47" s="1">
        <f t="shared" si="1"/>
        <v>2.0128778380588965</v>
      </c>
      <c r="D47" s="1">
        <f t="shared" si="2"/>
        <v>2.6131259297527532</v>
      </c>
      <c r="E47" s="1">
        <f t="shared" si="3"/>
        <v>2.1213203435596428</v>
      </c>
      <c r="F47" s="1">
        <f t="shared" si="4"/>
        <v>3.2619726273956688</v>
      </c>
      <c r="G47" s="1">
        <f t="shared" si="5"/>
        <v>2.6916464854776558</v>
      </c>
    </row>
    <row r="48" spans="1:7" x14ac:dyDescent="0.2">
      <c r="A48" s="2">
        <v>46</v>
      </c>
      <c r="B48" s="1">
        <f t="shared" si="0"/>
        <v>0.39073112848927372</v>
      </c>
      <c r="C48" s="1">
        <f t="shared" si="1"/>
        <v>1.9714195871167859</v>
      </c>
      <c r="D48" s="1">
        <f t="shared" si="2"/>
        <v>2.5593046652474523</v>
      </c>
      <c r="E48" s="1">
        <f t="shared" si="3"/>
        <v>2.0609873816947069</v>
      </c>
      <c r="F48" s="1">
        <f t="shared" si="4"/>
        <v>3.107006048057936</v>
      </c>
      <c r="G48" s="1">
        <f t="shared" si="5"/>
        <v>2.5839967148763217</v>
      </c>
    </row>
    <row r="49" spans="1:7" x14ac:dyDescent="0.2">
      <c r="A49" s="2">
        <v>47</v>
      </c>
      <c r="B49" s="1">
        <f t="shared" si="0"/>
        <v>0.3987490689252462</v>
      </c>
      <c r="C49" s="1">
        <f t="shared" si="1"/>
        <v>1.9317788053428853</v>
      </c>
      <c r="D49" s="1">
        <f t="shared" si="2"/>
        <v>2.5078428463678013</v>
      </c>
      <c r="E49" s="1">
        <f t="shared" si="3"/>
        <v>2.0033012205780198</v>
      </c>
      <c r="F49" s="1">
        <f t="shared" si="4"/>
        <v>2.9622497042867075</v>
      </c>
      <c r="G49" s="1">
        <f t="shared" si="5"/>
        <v>2.4827754624323637</v>
      </c>
    </row>
    <row r="50" spans="1:7" x14ac:dyDescent="0.2">
      <c r="A50" s="2">
        <v>48</v>
      </c>
      <c r="B50" s="1">
        <f t="shared" si="0"/>
        <v>0.40673664307580015</v>
      </c>
      <c r="C50" s="1">
        <f t="shared" si="1"/>
        <v>1.8938421534261576</v>
      </c>
      <c r="D50" s="1">
        <f t="shared" si="2"/>
        <v>2.4585933355742386</v>
      </c>
      <c r="E50" s="1">
        <f t="shared" si="3"/>
        <v>1.9481206337353583</v>
      </c>
      <c r="F50" s="1">
        <f t="shared" si="4"/>
        <v>2.8269054754619818</v>
      </c>
      <c r="G50" s="1">
        <f t="shared" si="5"/>
        <v>2.3875130545986698</v>
      </c>
    </row>
    <row r="51" spans="1:7" x14ac:dyDescent="0.2">
      <c r="A51" s="2">
        <v>49</v>
      </c>
      <c r="B51" s="1">
        <f t="shared" si="0"/>
        <v>0.41469324265623903</v>
      </c>
      <c r="C51" s="1">
        <f t="shared" si="1"/>
        <v>1.8575055505269902</v>
      </c>
      <c r="D51" s="1">
        <f t="shared" si="2"/>
        <v>2.4114210147112343</v>
      </c>
      <c r="E51" s="1">
        <f t="shared" si="3"/>
        <v>1.8953164064748504</v>
      </c>
      <c r="F51" s="1">
        <f t="shared" si="4"/>
        <v>2.7002546285224849</v>
      </c>
      <c r="G51" s="1">
        <f t="shared" si="5"/>
        <v>2.2977855174986677</v>
      </c>
    </row>
    <row r="52" spans="1:7" x14ac:dyDescent="0.2">
      <c r="A52" s="2">
        <v>50</v>
      </c>
      <c r="B52" s="1">
        <f t="shared" si="0"/>
        <v>0.42261826174069944</v>
      </c>
      <c r="C52" s="1">
        <f t="shared" si="1"/>
        <v>1.8226732484944537</v>
      </c>
      <c r="D52" s="1">
        <f t="shared" si="2"/>
        <v>2.3662015831524985</v>
      </c>
      <c r="E52" s="1">
        <f t="shared" si="3"/>
        <v>1.8447701355455794</v>
      </c>
      <c r="F52" s="1">
        <f t="shared" si="4"/>
        <v>2.5816485099358282</v>
      </c>
      <c r="G52" s="1">
        <f t="shared" si="5"/>
        <v>2.2132093227407039</v>
      </c>
    </row>
    <row r="53" spans="1:7" x14ac:dyDescent="0.2">
      <c r="A53" s="2">
        <v>51</v>
      </c>
      <c r="B53" s="1">
        <f t="shared" si="0"/>
        <v>0.43051109680829508</v>
      </c>
      <c r="C53" s="1">
        <f t="shared" si="1"/>
        <v>1.789257015000961</v>
      </c>
      <c r="D53" s="1">
        <f t="shared" si="2"/>
        <v>2.3228204973431756</v>
      </c>
      <c r="E53" s="1">
        <f t="shared" si="3"/>
        <v>1.7963731703293642</v>
      </c>
      <c r="F53" s="1">
        <f t="shared" si="4"/>
        <v>2.4705004920025022</v>
      </c>
      <c r="G53" s="1">
        <f t="shared" si="5"/>
        <v>2.1334368311659331</v>
      </c>
    </row>
    <row r="54" spans="1:7" x14ac:dyDescent="0.2">
      <c r="A54" s="2">
        <v>52</v>
      </c>
      <c r="B54" s="1">
        <f t="shared" si="0"/>
        <v>0.4383711467890774</v>
      </c>
      <c r="C54" s="1">
        <f t="shared" si="1"/>
        <v>1.7571754109323896</v>
      </c>
      <c r="D54" s="1">
        <f t="shared" si="2"/>
        <v>2.2811720327048595</v>
      </c>
      <c r="E54" s="1">
        <f t="shared" si="3"/>
        <v>1.7500256765384354</v>
      </c>
      <c r="F54" s="1">
        <f t="shared" si="4"/>
        <v>2.3662789836908518</v>
      </c>
      <c r="G54" s="1">
        <f t="shared" si="5"/>
        <v>2.0581523301146438</v>
      </c>
    </row>
    <row r="55" spans="1:7" x14ac:dyDescent="0.2">
      <c r="A55" s="2">
        <v>53</v>
      </c>
      <c r="B55" s="1">
        <f t="shared" si="0"/>
        <v>0.44619781310980877</v>
      </c>
      <c r="C55" s="1">
        <f t="shared" si="1"/>
        <v>1.726353149584871</v>
      </c>
      <c r="D55" s="1">
        <f t="shared" si="2"/>
        <v>2.2411584517423466</v>
      </c>
      <c r="E55" s="1">
        <f t="shared" si="3"/>
        <v>1.7056358062651586</v>
      </c>
      <c r="F55" s="1">
        <f t="shared" si="4"/>
        <v>2.2685013479569665</v>
      </c>
      <c r="G55" s="1">
        <f t="shared" si="5"/>
        <v>1.9870685771110626</v>
      </c>
    </row>
    <row r="56" spans="1:7" x14ac:dyDescent="0.2">
      <c r="A56" s="2">
        <v>54</v>
      </c>
      <c r="B56" s="1">
        <f t="shared" si="0"/>
        <v>0.45399049973954675</v>
      </c>
      <c r="C56" s="1">
        <f t="shared" si="1"/>
        <v>1.696720527063708</v>
      </c>
      <c r="D56" s="1">
        <f t="shared" si="2"/>
        <v>2.2026892645852669</v>
      </c>
      <c r="E56" s="1">
        <f t="shared" si="3"/>
        <v>1.6631189606246319</v>
      </c>
      <c r="F56" s="1">
        <f t="shared" si="4"/>
        <v>2.1767285934594636</v>
      </c>
      <c r="G56" s="1">
        <f t="shared" si="5"/>
        <v>1.9199237770420479</v>
      </c>
    </row>
    <row r="57" spans="1:7" x14ac:dyDescent="0.2">
      <c r="A57" s="2">
        <v>55</v>
      </c>
      <c r="B57" s="1">
        <f t="shared" si="0"/>
        <v>0.46174861323503391</v>
      </c>
      <c r="C57" s="1">
        <f t="shared" si="1"/>
        <v>1.6682129148223632</v>
      </c>
      <c r="D57" s="1">
        <f t="shared" si="2"/>
        <v>2.1656805702002004</v>
      </c>
      <c r="E57" s="1">
        <f t="shared" si="3"/>
        <v>1.6223971332339204</v>
      </c>
      <c r="F57" s="1">
        <f t="shared" si="4"/>
        <v>2.0905607298798379</v>
      </c>
      <c r="G57" s="1">
        <f t="shared" si="5"/>
        <v>1.8564789315568793</v>
      </c>
    </row>
    <row r="58" spans="1:7" x14ac:dyDescent="0.2">
      <c r="A58" s="2">
        <v>56</v>
      </c>
      <c r="B58" s="1">
        <f t="shared" si="0"/>
        <v>0.46947156278589081</v>
      </c>
      <c r="C58" s="1">
        <f t="shared" si="1"/>
        <v>1.6407703065740404</v>
      </c>
      <c r="D58" s="1">
        <f t="shared" si="2"/>
        <v>2.1300544681895124</v>
      </c>
      <c r="E58" s="1">
        <f t="shared" si="3"/>
        <v>1.583398324452769</v>
      </c>
      <c r="F58" s="1">
        <f t="shared" si="4"/>
        <v>2.0096326936071827</v>
      </c>
      <c r="G58" s="1">
        <f t="shared" si="5"/>
        <v>1.7965155090299758</v>
      </c>
    </row>
    <row r="59" spans="1:7" x14ac:dyDescent="0.2">
      <c r="A59" s="2">
        <v>57</v>
      </c>
      <c r="B59" s="1">
        <f t="shared" si="0"/>
        <v>0.47715876025960841</v>
      </c>
      <c r="C59" s="1">
        <f t="shared" si="1"/>
        <v>1.6143369128985592</v>
      </c>
      <c r="D59" s="1">
        <f t="shared" si="2"/>
        <v>2.0957385325084017</v>
      </c>
      <c r="E59" s="1">
        <f t="shared" si="3"/>
        <v>1.5460560177264711</v>
      </c>
      <c r="F59" s="1">
        <f t="shared" si="4"/>
        <v>1.9336107650569117</v>
      </c>
      <c r="G59" s="1">
        <f t="shared" si="5"/>
        <v>1.7398333913916915</v>
      </c>
    </row>
    <row r="60" spans="1:7" x14ac:dyDescent="0.2">
      <c r="A60" s="2">
        <v>58</v>
      </c>
      <c r="B60" s="1">
        <f t="shared" si="0"/>
        <v>0.48480962024633706</v>
      </c>
      <c r="C60" s="1">
        <f t="shared" si="1"/>
        <v>1.5888607977882219</v>
      </c>
      <c r="D60" s="1">
        <f t="shared" si="2"/>
        <v>2.0626653396273142</v>
      </c>
      <c r="E60" s="1">
        <f t="shared" si="3"/>
        <v>1.5103087105677668</v>
      </c>
      <c r="F60" s="1">
        <f t="shared" si="4"/>
        <v>1.8621894109353776</v>
      </c>
      <c r="G60" s="1">
        <f t="shared" si="5"/>
        <v>1.6862490607515723</v>
      </c>
    </row>
    <row r="61" spans="1:7" x14ac:dyDescent="0.2">
      <c r="A61" s="2">
        <v>59</v>
      </c>
      <c r="B61" s="1">
        <f t="shared" si="0"/>
        <v>0.49242356010346705</v>
      </c>
      <c r="C61" s="1">
        <f t="shared" si="1"/>
        <v>1.5642935521569012</v>
      </c>
      <c r="D61" s="1">
        <f t="shared" si="2"/>
        <v>2.0307720446801572</v>
      </c>
      <c r="E61" s="1">
        <f t="shared" si="3"/>
        <v>1.476099493728549</v>
      </c>
      <c r="F61" s="1">
        <f t="shared" si="4"/>
        <v>1.795088494790666</v>
      </c>
      <c r="G61" s="1">
        <f t="shared" si="5"/>
        <v>1.6355939942596076</v>
      </c>
    </row>
    <row r="62" spans="1:7" x14ac:dyDescent="0.2">
      <c r="A62" s="2">
        <v>60</v>
      </c>
      <c r="B62" s="1">
        <f t="shared" si="0"/>
        <v>0.49999999999999994</v>
      </c>
      <c r="C62" s="1">
        <f t="shared" si="1"/>
        <v>1.5405900000000001</v>
      </c>
      <c r="D62" s="1">
        <f t="shared" si="2"/>
        <v>2</v>
      </c>
      <c r="E62" s="1">
        <f t="shared" si="3"/>
        <v>1.4433756729740645</v>
      </c>
      <c r="F62" s="1">
        <f t="shared" si="4"/>
        <v>1.7320508075688776</v>
      </c>
      <c r="G62" s="1">
        <f t="shared" si="5"/>
        <v>1.5877132402714711</v>
      </c>
    </row>
    <row r="63" spans="1:7" x14ac:dyDescent="0.2">
      <c r="A63" s="2">
        <v>61</v>
      </c>
      <c r="B63" s="1">
        <f t="shared" si="0"/>
        <v>0.50753836296070409</v>
      </c>
      <c r="C63" s="1">
        <f t="shared" si="1"/>
        <v>1.5177079334584993</v>
      </c>
      <c r="D63" s="1">
        <f t="shared" si="2"/>
        <v>1.9702944111781842</v>
      </c>
      <c r="E63" s="1">
        <f t="shared" si="3"/>
        <v>1.4120884286072444</v>
      </c>
      <c r="F63" s="1">
        <f t="shared" si="4"/>
        <v>1.6728398769189134</v>
      </c>
      <c r="G63" s="1">
        <f t="shared" si="5"/>
        <v>1.5424641527630789</v>
      </c>
    </row>
    <row r="64" spans="1:7" x14ac:dyDescent="0.2">
      <c r="A64" s="2">
        <v>62</v>
      </c>
      <c r="B64" s="1">
        <f t="shared" si="0"/>
        <v>0.51503807491005416</v>
      </c>
      <c r="C64" s="1">
        <f t="shared" si="1"/>
        <v>1.4956078735237655</v>
      </c>
      <c r="D64" s="1">
        <f t="shared" si="2"/>
        <v>1.9416040264103567</v>
      </c>
      <c r="E64" s="1">
        <f t="shared" si="3"/>
        <v>1.3821925085191515</v>
      </c>
      <c r="F64" s="1">
        <f t="shared" si="4"/>
        <v>1.6172380198944347</v>
      </c>
      <c r="G64" s="1">
        <f t="shared" si="5"/>
        <v>1.499715264206793</v>
      </c>
    </row>
    <row r="65" spans="1:7" x14ac:dyDescent="0.2">
      <c r="A65" s="2">
        <v>63</v>
      </c>
      <c r="B65" s="1">
        <f t="shared" si="0"/>
        <v>0.5224985647159488</v>
      </c>
      <c r="C65" s="1">
        <f t="shared" si="1"/>
        <v>1.4742528535341781</v>
      </c>
      <c r="D65" s="1">
        <f t="shared" si="2"/>
        <v>1.913880855430943</v>
      </c>
      <c r="E65" s="1">
        <f t="shared" si="3"/>
        <v>1.353645951080354</v>
      </c>
      <c r="F65" s="1">
        <f t="shared" si="4"/>
        <v>1.5650446086824186</v>
      </c>
      <c r="G65" s="1">
        <f t="shared" si="5"/>
        <v>1.4593452798813864</v>
      </c>
    </row>
    <row r="66" spans="1:7" x14ac:dyDescent="0.2">
      <c r="A66" s="2">
        <v>64</v>
      </c>
      <c r="B66" s="1">
        <f t="shared" si="0"/>
        <v>0.5299192642332049</v>
      </c>
      <c r="C66" s="1">
        <f t="shared" si="1"/>
        <v>1.453608222970757</v>
      </c>
      <c r="D66" s="1">
        <f t="shared" si="2"/>
        <v>1.8870799147998585</v>
      </c>
      <c r="E66" s="1">
        <f t="shared" si="3"/>
        <v>1.3264098346512108</v>
      </c>
      <c r="F66" s="1">
        <f t="shared" si="4"/>
        <v>1.5160745232004136</v>
      </c>
      <c r="G66" s="1">
        <f t="shared" si="5"/>
        <v>1.4212421789258123</v>
      </c>
    </row>
    <row r="67" spans="1:7" x14ac:dyDescent="0.2">
      <c r="A67" s="2">
        <v>65</v>
      </c>
      <c r="B67" s="1">
        <f t="shared" si="0"/>
        <v>0.53729960834682389</v>
      </c>
      <c r="C67" s="1">
        <f t="shared" si="1"/>
        <v>1.4336414693657824</v>
      </c>
      <c r="D67" s="1">
        <f t="shared" si="2"/>
        <v>1.8611589967035778</v>
      </c>
      <c r="E67" s="1">
        <f t="shared" si="3"/>
        <v>1.3004480508883336</v>
      </c>
      <c r="F67" s="1">
        <f t="shared" si="4"/>
        <v>1.4701567679778333</v>
      </c>
      <c r="G67" s="1">
        <f t="shared" si="5"/>
        <v>1.3853024094330835</v>
      </c>
    </row>
    <row r="68" spans="1:7" x14ac:dyDescent="0.2">
      <c r="A68" s="2">
        <v>66</v>
      </c>
      <c r="B68" s="1">
        <f t="shared" si="0"/>
        <v>0.54463903501502708</v>
      </c>
      <c r="C68" s="1">
        <f t="shared" si="1"/>
        <v>1.4143220564033696</v>
      </c>
      <c r="D68" s="1">
        <f t="shared" si="2"/>
        <v>1.8360784587766632</v>
      </c>
      <c r="E68" s="1">
        <f t="shared" si="3"/>
        <v>1.2757270993694927</v>
      </c>
      <c r="F68" s="1">
        <f t="shared" si="4"/>
        <v>1.4271332337756031</v>
      </c>
      <c r="G68" s="1">
        <f t="shared" si="5"/>
        <v>1.3514301665725479</v>
      </c>
    </row>
    <row r="69" spans="1:7" x14ac:dyDescent="0.2">
      <c r="A69" s="2">
        <v>67</v>
      </c>
      <c r="B69" s="1">
        <f t="shared" ref="B69:B82" si="6">SIN(A69*0.5*PI()/180)</f>
        <v>0.55193698531205815</v>
      </c>
      <c r="C69" s="1">
        <f t="shared" ref="C69:C82" si="7">$C$2/(2*SIN(A69*0.5*(PI()/180)))</f>
        <v>1.3956212765203349</v>
      </c>
      <c r="D69" s="1">
        <f t="shared" ref="D69:D82" si="8">1/SIN(A69*0.5*PI()/180)</f>
        <v>1.8118010327476293</v>
      </c>
      <c r="E69" s="1">
        <f t="shared" ref="E69:E82" si="9">(1+(COS(A69*PI()/180)^2))/SIN(A69*PI()/180)</f>
        <v>1.2522159013581526</v>
      </c>
      <c r="F69" s="1">
        <f t="shared" ref="F69:F82" si="10">(1+(D69*COS(A69*PI()/180)^2))/SIN(A69*PI()/180)</f>
        <v>1.3868575869899802</v>
      </c>
      <c r="G69" s="1">
        <f t="shared" ref="G69:G82" si="11">E69*$E$1+F69*$F$1</f>
        <v>1.3195367441740664</v>
      </c>
    </row>
    <row r="70" spans="1:7" x14ac:dyDescent="0.2">
      <c r="A70" s="2">
        <v>68</v>
      </c>
      <c r="B70" s="1">
        <f t="shared" si="6"/>
        <v>0.5591929034707469</v>
      </c>
      <c r="C70" s="1">
        <f t="shared" si="7"/>
        <v>1.3775121165147197</v>
      </c>
      <c r="D70" s="1">
        <f t="shared" si="8"/>
        <v>1.7882916499714003</v>
      </c>
      <c r="E70" s="1">
        <f t="shared" si="9"/>
        <v>1.2298856307883794</v>
      </c>
      <c r="F70" s="1">
        <f t="shared" si="10"/>
        <v>1.3491942721018757</v>
      </c>
      <c r="G70" s="1">
        <f t="shared" si="11"/>
        <v>1.2895399514451276</v>
      </c>
    </row>
    <row r="71" spans="1:7" x14ac:dyDescent="0.2">
      <c r="A71" s="2">
        <v>69</v>
      </c>
      <c r="B71" s="1">
        <f t="shared" si="6"/>
        <v>0.56640623692483283</v>
      </c>
      <c r="C71" s="1">
        <f t="shared" si="7"/>
        <v>1.3599691348423923</v>
      </c>
      <c r="D71" s="1">
        <f t="shared" si="8"/>
        <v>1.7655172821352758</v>
      </c>
      <c r="E71" s="1">
        <f t="shared" si="9"/>
        <v>1.2087095607768563</v>
      </c>
      <c r="F71" s="1">
        <f t="shared" si="10"/>
        <v>1.3140176143318527</v>
      </c>
      <c r="G71" s="1">
        <f t="shared" si="11"/>
        <v>1.2613635875543545</v>
      </c>
    </row>
    <row r="72" spans="1:7" x14ac:dyDescent="0.2">
      <c r="A72" s="2">
        <v>70</v>
      </c>
      <c r="B72" s="1">
        <f t="shared" si="6"/>
        <v>0.57357643635104605</v>
      </c>
      <c r="C72" s="1">
        <f t="shared" si="7"/>
        <v>1.3429683494329536</v>
      </c>
      <c r="D72" s="1">
        <f t="shared" si="8"/>
        <v>1.7434467956210982</v>
      </c>
      <c r="E72" s="1">
        <f t="shared" si="9"/>
        <v>1.1886629241659161</v>
      </c>
      <c r="F72" s="1">
        <f t="shared" si="10"/>
        <v>1.2812110112922557</v>
      </c>
      <c r="G72" s="1">
        <f t="shared" si="11"/>
        <v>1.234936967729086</v>
      </c>
    </row>
    <row r="73" spans="1:7" x14ac:dyDescent="0.2">
      <c r="A73" s="2">
        <v>71</v>
      </c>
      <c r="B73" s="1">
        <f t="shared" si="6"/>
        <v>0.58070295571093977</v>
      </c>
      <c r="C73" s="1">
        <f t="shared" si="7"/>
        <v>1.3264871349878828</v>
      </c>
      <c r="D73" s="1">
        <f t="shared" si="8"/>
        <v>1.7220508181772995</v>
      </c>
      <c r="E73" s="1">
        <f t="shared" si="9"/>
        <v>1.1697227867740247</v>
      </c>
      <c r="F73" s="1">
        <f t="shared" si="10"/>
        <v>1.2506662038327716</v>
      </c>
      <c r="G73" s="1">
        <f t="shared" si="11"/>
        <v>1.2101944953033983</v>
      </c>
    </row>
    <row r="74" spans="1:7" x14ac:dyDescent="0.2">
      <c r="A74" s="2">
        <v>72</v>
      </c>
      <c r="B74" s="1">
        <f t="shared" si="6"/>
        <v>0.58778525229247314</v>
      </c>
      <c r="C74" s="1">
        <f t="shared" si="7"/>
        <v>1.3105041288390691</v>
      </c>
      <c r="D74" s="1">
        <f t="shared" si="8"/>
        <v>1.7013016167040798</v>
      </c>
      <c r="E74" s="1">
        <f t="shared" si="9"/>
        <v>1.1518679321813809</v>
      </c>
      <c r="F74" s="1">
        <f t="shared" si="10"/>
        <v>1.2222826174882042</v>
      </c>
      <c r="G74" s="1">
        <f t="shared" si="11"/>
        <v>1.1870752748347926</v>
      </c>
    </row>
    <row r="75" spans="1:7" x14ac:dyDescent="0.2">
      <c r="A75" s="2">
        <v>73</v>
      </c>
      <c r="B75" s="1">
        <f t="shared" si="6"/>
        <v>0.59482278675134126</v>
      </c>
      <c r="C75" s="1">
        <f t="shared" si="7"/>
        <v>1.2949991445469167</v>
      </c>
      <c r="D75" s="1">
        <f t="shared" si="8"/>
        <v>1.681172985086125</v>
      </c>
      <c r="E75" s="1">
        <f t="shared" si="9"/>
        <v>1.1350787570112606</v>
      </c>
      <c r="F75" s="1">
        <f t="shared" si="10"/>
        <v>1.1959667669861653</v>
      </c>
      <c r="G75" s="1">
        <f t="shared" si="11"/>
        <v>1.165522761998713</v>
      </c>
    </row>
    <row r="76" spans="1:7" x14ac:dyDescent="0.2">
      <c r="A76" s="2">
        <v>74</v>
      </c>
      <c r="B76" s="1">
        <f t="shared" si="6"/>
        <v>0.60181502315204827</v>
      </c>
      <c r="C76" s="1">
        <f t="shared" si="7"/>
        <v>1.2799530925059432</v>
      </c>
      <c r="D76" s="1">
        <f t="shared" si="8"/>
        <v>1.6616401411224833</v>
      </c>
      <c r="E76" s="1">
        <f t="shared" si="9"/>
        <v>1.1193371757848853</v>
      </c>
      <c r="F76" s="1">
        <f t="shared" si="10"/>
        <v>1.1716317171817285</v>
      </c>
      <c r="G76" s="1">
        <f t="shared" si="11"/>
        <v>1.1454844464833069</v>
      </c>
    </row>
    <row r="77" spans="1:7" x14ac:dyDescent="0.2">
      <c r="A77" s="2">
        <v>75</v>
      </c>
      <c r="B77" s="1">
        <f t="shared" si="6"/>
        <v>0.60876142900872066</v>
      </c>
      <c r="C77" s="1">
        <f t="shared" si="7"/>
        <v>1.2653479069038807</v>
      </c>
      <c r="D77" s="1">
        <f t="shared" si="8"/>
        <v>1.6426796317045815</v>
      </c>
      <c r="E77" s="1">
        <f t="shared" si="9"/>
        <v>1.1046265345310977</v>
      </c>
      <c r="F77" s="1">
        <f t="shared" si="10"/>
        <v>1.1491965945761737</v>
      </c>
      <c r="G77" s="1">
        <f t="shared" si="11"/>
        <v>1.1269115645536356</v>
      </c>
    </row>
    <row r="78" spans="1:7" x14ac:dyDescent="0.2">
      <c r="A78" s="2">
        <v>76</v>
      </c>
      <c r="B78" s="1">
        <f t="shared" si="6"/>
        <v>0.61566147532565818</v>
      </c>
      <c r="C78" s="1">
        <f t="shared" si="7"/>
        <v>1.2511664784491303</v>
      </c>
      <c r="D78" s="1">
        <f t="shared" si="8"/>
        <v>1.6242692454827443</v>
      </c>
      <c r="E78" s="1">
        <f t="shared" si="9"/>
        <v>1.0909315324237996</v>
      </c>
      <c r="F78" s="1">
        <f t="shared" si="10"/>
        <v>1.1285861442648457</v>
      </c>
      <c r="G78" s="1">
        <f t="shared" si="11"/>
        <v>1.1097588383443227</v>
      </c>
    </row>
    <row r="79" spans="1:7" x14ac:dyDescent="0.2">
      <c r="A79" s="2">
        <v>77</v>
      </c>
      <c r="B79" s="1">
        <f t="shared" si="6"/>
        <v>0.62251463663761952</v>
      </c>
      <c r="C79" s="1">
        <f t="shared" si="7"/>
        <v>1.2373925923422213</v>
      </c>
      <c r="D79" s="1">
        <f t="shared" si="8"/>
        <v>1.6063879323404948</v>
      </c>
      <c r="E79" s="1">
        <f t="shared" si="9"/>
        <v>1.0782381508015477</v>
      </c>
      <c r="F79" s="1">
        <f t="shared" si="10"/>
        <v>1.109730327759346</v>
      </c>
      <c r="G79" s="1">
        <f t="shared" si="11"/>
        <v>1.0939842392804469</v>
      </c>
    </row>
    <row r="80" spans="1:7" x14ac:dyDescent="0.2">
      <c r="A80" s="2">
        <v>78</v>
      </c>
      <c r="B80" s="1">
        <f t="shared" si="6"/>
        <v>0.62932039104983739</v>
      </c>
      <c r="C80" s="1">
        <f t="shared" si="7"/>
        <v>1.2240108710207016</v>
      </c>
      <c r="D80" s="1">
        <f t="shared" si="8"/>
        <v>1.5890157290657496</v>
      </c>
      <c r="E80" s="1">
        <f t="shared" si="9"/>
        <v>1.0665335889962531</v>
      </c>
      <c r="F80" s="1">
        <f t="shared" si="10"/>
        <v>1.0925639576540542</v>
      </c>
      <c r="G80" s="1">
        <f t="shared" si="11"/>
        <v>1.0795487733251536</v>
      </c>
    </row>
    <row r="81" spans="1:7" x14ac:dyDescent="0.2">
      <c r="A81" s="2">
        <v>79</v>
      </c>
      <c r="B81" s="1">
        <f t="shared" si="6"/>
        <v>0.63607822027776395</v>
      </c>
      <c r="C81" s="1">
        <f t="shared" si="7"/>
        <v>1.211006721254543</v>
      </c>
      <c r="D81" s="1">
        <f t="shared" si="8"/>
        <v>1.5721336906698644</v>
      </c>
      <c r="E81" s="1">
        <f t="shared" si="9"/>
        <v>1.0558062064627645</v>
      </c>
      <c r="F81" s="1">
        <f t="shared" si="10"/>
        <v>1.0770263655667218</v>
      </c>
      <c r="G81" s="1">
        <f t="shared" si="11"/>
        <v>1.0664162860147433</v>
      </c>
    </row>
    <row r="82" spans="1:7" x14ac:dyDescent="0.2">
      <c r="A82" s="2">
        <v>80</v>
      </c>
      <c r="B82" s="1">
        <f t="shared" si="6"/>
        <v>0.64278760968653925</v>
      </c>
      <c r="C82" s="1">
        <f t="shared" si="7"/>
        <v>1.1983662852114414</v>
      </c>
      <c r="D82" s="1">
        <f t="shared" si="8"/>
        <v>1.5557238268604126</v>
      </c>
      <c r="E82" s="1">
        <f t="shared" si="9"/>
        <v>1.0460454707592819</v>
      </c>
      <c r="F82" s="1">
        <f t="shared" si="10"/>
        <v>1.0630611001865828</v>
      </c>
      <c r="G82" s="1">
        <f t="shared" si="11"/>
        <v>1.0545532854729323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Schroeder</dc:creator>
  <cp:lastModifiedBy>PAS</cp:lastModifiedBy>
  <dcterms:created xsi:type="dcterms:W3CDTF">2012-01-24T14:55:04Z</dcterms:created>
  <dcterms:modified xsi:type="dcterms:W3CDTF">2022-01-18T16:34:16Z</dcterms:modified>
</cp:coreProperties>
</file>