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ésultat 0905" sheetId="1" r:id="rId4"/>
    <sheet state="visible" name="Résultat 1005 - 1" sheetId="2" r:id="rId5"/>
    <sheet state="visible" name="Résultat 1005 - 2" sheetId="3" r:id="rId6"/>
    <sheet state="visible" name="Résultat 1205 - 1" sheetId="4" r:id="rId7"/>
    <sheet state="visible" name="Résultat 1205 - 2" sheetId="5" r:id="rId8"/>
    <sheet state="visible" name="Résultat 1205 - 3" sheetId="6" r:id="rId9"/>
    <sheet state="visible" name="Résultat 1205 - 4" sheetId="7" r:id="rId10"/>
    <sheet state="visible" name="Résultat 1305 - 1" sheetId="8" r:id="rId11"/>
    <sheet state="visible" name="Résultat 1405 - 1" sheetId="9" r:id="rId12"/>
    <sheet state="visible" name="Résultat 1405 - 2" sheetId="10" r:id="rId13"/>
    <sheet state="visible" name="Résultat 1405 - 3" sheetId="11" r:id="rId14"/>
    <sheet state="visible" name="Feuille 5" sheetId="12" r:id="rId15"/>
  </sheets>
  <definedNames/>
  <calcPr/>
</workbook>
</file>

<file path=xl/sharedStrings.xml><?xml version="1.0" encoding="utf-8"?>
<sst xmlns="http://schemas.openxmlformats.org/spreadsheetml/2006/main" count="603" uniqueCount="48">
  <si>
    <t>Moyenne</t>
  </si>
  <si>
    <t>acl2012</t>
  </si>
  <si>
    <t>b0e5c43edf116ce2909ae009cc27a1546f09</t>
  </si>
  <si>
    <t>BLESS</t>
  </si>
  <si>
    <t>C14-1212</t>
  </si>
  <si>
    <t>Guy</t>
  </si>
  <si>
    <t>infoEmbeddings</t>
  </si>
  <si>
    <t>IPM1481</t>
  </si>
  <si>
    <t>L18</t>
  </si>
  <si>
    <t>AI-Morality</t>
  </si>
  <si>
    <t>SurveyTerm</t>
  </si>
  <si>
    <t>Preamble</t>
  </si>
  <si>
    <t>Titre</t>
  </si>
  <si>
    <t>Auteurs</t>
  </si>
  <si>
    <t>Introduction</t>
  </si>
  <si>
    <t>Abstract</t>
  </si>
  <si>
    <t>Conclusion</t>
  </si>
  <si>
    <t>Bibliographie</t>
  </si>
  <si>
    <t>Total</t>
  </si>
  <si>
    <t>infoEmbeddings,</t>
  </si>
  <si>
    <t>Commentaires</t>
  </si>
  <si>
    <t>- 48,69  conclu IPM alors que bon texte</t>
  </si>
  <si>
    <t xml:space="preserve"> </t>
  </si>
  <si>
    <t>abstract</t>
  </si>
  <si>
    <t>acl2012,pdf</t>
  </si>
  <si>
    <t>b0e5c43edf116ce2909ae009cc27a1546f09,pdf</t>
  </si>
  <si>
    <t>BLESS,pdf</t>
  </si>
  <si>
    <t>C14-1212,pdf</t>
  </si>
  <si>
    <t>Guy,pdf</t>
  </si>
  <si>
    <t>infoEmbeddings,pdf</t>
  </si>
  <si>
    <t>IPM1481,pdf</t>
  </si>
  <si>
    <t>L18-1504,pdf</t>
  </si>
  <si>
    <t>On_the_Morality_of_Artificial_Intelligence,pdf</t>
  </si>
  <si>
    <t>surveyTermExtraction,pdf</t>
  </si>
  <si>
    <t>Discussion</t>
  </si>
  <si>
    <t>N/A</t>
  </si>
  <si>
    <t>TEST</t>
  </si>
  <si>
    <t>Résultat 09/05</t>
  </si>
  <si>
    <t>Résultat 10/05 - 1</t>
  </si>
  <si>
    <t>Résultat 10/05 - 2</t>
  </si>
  <si>
    <t>Résultat 12/05 - 1</t>
  </si>
  <si>
    <t>Résultat 12/05 - 2</t>
  </si>
  <si>
    <t>Résultat 12/05 - 3</t>
  </si>
  <si>
    <t>Résultat 12/05 - 4</t>
  </si>
  <si>
    <t>Résultat 13/05 - 1</t>
  </si>
  <si>
    <t>Résultat 14/05 - 1</t>
  </si>
  <si>
    <t>Résultat 14/05 - 2</t>
  </si>
  <si>
    <t>Résultat 14/05 - 3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</si>
</sst>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A61D4C"/>
      <name val="Arial"/>
      <scheme val="minor"/>
    </font>
    <font>
      <sz val="20.0"/>
      <color theme="1"/>
      <name val="Arial"/>
      <scheme val="minor"/>
    </font>
    <font>
      <sz val="10.0"/>
      <color theme="1"/>
      <name val="Arial"/>
      <scheme val="minor"/>
    </font>
    <font>
      <b/>
      <sz val="20.0"/>
      <color theme="1"/>
      <name val="Arial"/>
      <scheme val="minor"/>
    </font>
    <font>
      <sz val="11.0"/>
      <color rgb="FF000000"/>
      <name val="&quot;Times New Roman&quot;"/>
    </font>
    <font>
      <sz val="9.0"/>
      <color rgb="FF000000"/>
      <name val="Arial"/>
      <scheme val="minor"/>
    </font>
    <font>
      <b/>
      <color rgb="FFFFFFFF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9" xfId="0" applyAlignment="1" applyFont="1" applyNumberFormat="1">
      <alignment readingOrder="0"/>
    </xf>
    <xf borderId="0" fillId="0" fontId="3" numFmtId="0" xfId="0" applyAlignment="1" applyFont="1">
      <alignment horizontal="center"/>
    </xf>
    <xf borderId="0" fillId="0" fontId="4" numFmtId="0" xfId="0" applyFont="1"/>
    <xf borderId="0" fillId="0" fontId="5" numFmtId="0" xfId="0" applyAlignment="1" applyFont="1">
      <alignment horizontal="center"/>
    </xf>
    <xf borderId="0" fillId="0" fontId="4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1" numFmtId="0" xfId="0" applyFont="1"/>
    <xf borderId="0" fillId="2" fontId="8" numFmtId="0" xfId="0" applyAlignment="1" applyFill="1" applyFont="1">
      <alignment readingOrder="0"/>
    </xf>
    <xf borderId="0" fillId="2" fontId="8" numFmtId="0" xfId="0" applyFont="1"/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b/>
        <color rgb="FFFF0000"/>
      </font>
      <fill>
        <patternFill patternType="none"/>
      </fill>
      <border/>
    </dxf>
    <dxf>
      <font>
        <b/>
        <color rgb="FF6AA84F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Evolution des scores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'Feuille 5'!$A$2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'Feuille 5'!$B$1:$L$1</c:f>
            </c:strRef>
          </c:cat>
          <c:val>
            <c:numRef>
              <c:f>'Feuille 5'!$B$2:$L$2</c:f>
              <c:numCache/>
            </c:numRef>
          </c:val>
          <c:smooth val="0"/>
        </c:ser>
        <c:ser>
          <c:idx val="1"/>
          <c:order val="1"/>
          <c:tx>
            <c:strRef>
              <c:f>'Feuille 5'!$A$3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'Feuille 5'!$B$1:$L$1</c:f>
            </c:strRef>
          </c:cat>
          <c:val>
            <c:numRef>
              <c:f>'Feuille 5'!$B$3:$L$3</c:f>
              <c:numCache/>
            </c:numRef>
          </c:val>
          <c:smooth val="0"/>
        </c:ser>
        <c:ser>
          <c:idx val="2"/>
          <c:order val="2"/>
          <c:tx>
            <c:strRef>
              <c:f>'Feuille 5'!$A$4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cat>
            <c:strRef>
              <c:f>'Feuille 5'!$B$1:$L$1</c:f>
            </c:strRef>
          </c:cat>
          <c:val>
            <c:numRef>
              <c:f>'Feuille 5'!$B$4:$L$4</c:f>
              <c:numCache/>
            </c:numRef>
          </c:val>
          <c:smooth val="0"/>
        </c:ser>
        <c:ser>
          <c:idx val="3"/>
          <c:order val="3"/>
          <c:tx>
            <c:strRef>
              <c:f>'Feuille 5'!$A$5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cat>
            <c:strRef>
              <c:f>'Feuille 5'!$B$1:$L$1</c:f>
            </c:strRef>
          </c:cat>
          <c:val>
            <c:numRef>
              <c:f>'Feuille 5'!$B$5:$L$5</c:f>
              <c:numCache/>
            </c:numRef>
          </c:val>
          <c:smooth val="0"/>
        </c:ser>
        <c:ser>
          <c:idx val="4"/>
          <c:order val="4"/>
          <c:tx>
            <c:strRef>
              <c:f>'Feuille 5'!$A$6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circle"/>
            <c:size val="7"/>
            <c:spPr>
              <a:solidFill>
                <a:srgbClr val="FF6D01"/>
              </a:solidFill>
              <a:ln cmpd="sng">
                <a:solidFill>
                  <a:srgbClr val="FF6D01"/>
                </a:solidFill>
              </a:ln>
            </c:spPr>
          </c:marker>
          <c:cat>
            <c:strRef>
              <c:f>'Feuille 5'!$B$1:$L$1</c:f>
            </c:strRef>
          </c:cat>
          <c:val>
            <c:numRef>
              <c:f>'Feuille 5'!$B$6:$L$6</c:f>
              <c:numCache/>
            </c:numRef>
          </c:val>
          <c:smooth val="0"/>
        </c:ser>
        <c:ser>
          <c:idx val="5"/>
          <c:order val="5"/>
          <c:tx>
            <c:strRef>
              <c:f>'Feuille 5'!$A$7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circle"/>
            <c:size val="7"/>
            <c:spPr>
              <a:solidFill>
                <a:srgbClr val="46BDC6"/>
              </a:solidFill>
              <a:ln cmpd="sng">
                <a:solidFill>
                  <a:srgbClr val="46BDC6"/>
                </a:solidFill>
              </a:ln>
            </c:spPr>
          </c:marker>
          <c:cat>
            <c:strRef>
              <c:f>'Feuille 5'!$B$1:$L$1</c:f>
            </c:strRef>
          </c:cat>
          <c:val>
            <c:numRef>
              <c:f>'Feuille 5'!$B$7:$L$7</c:f>
              <c:numCache/>
            </c:numRef>
          </c:val>
          <c:smooth val="0"/>
        </c:ser>
        <c:ser>
          <c:idx val="6"/>
          <c:order val="6"/>
          <c:tx>
            <c:strRef>
              <c:f>'Feuille 5'!$A$8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circle"/>
            <c:size val="7"/>
            <c:spPr>
              <a:solidFill>
                <a:srgbClr val="7BAAF7"/>
              </a:solidFill>
              <a:ln cmpd="sng">
                <a:solidFill>
                  <a:srgbClr val="7BAAF7"/>
                </a:solidFill>
              </a:ln>
            </c:spPr>
          </c:marker>
          <c:cat>
            <c:strRef>
              <c:f>'Feuille 5'!$B$1:$L$1</c:f>
            </c:strRef>
          </c:cat>
          <c:val>
            <c:numRef>
              <c:f>'Feuille 5'!$B$8:$L$8</c:f>
              <c:numCache/>
            </c:numRef>
          </c:val>
          <c:smooth val="0"/>
        </c:ser>
        <c:ser>
          <c:idx val="7"/>
          <c:order val="7"/>
          <c:tx>
            <c:strRef>
              <c:f>'Feuille 5'!$A$9</c:f>
            </c:strRef>
          </c:tx>
          <c:spPr>
            <a:ln cmpd="sng" w="38100">
              <a:solidFill>
                <a:srgbClr val="000000">
                  <a:alpha val="100000"/>
                </a:srgbClr>
              </a:solidFill>
            </a:ln>
          </c:spPr>
          <c:marker>
            <c:symbol val="circle"/>
            <c:size val="10"/>
            <c:spPr>
              <a:solidFill>
                <a:srgbClr val="000000">
                  <a:alpha val="100000"/>
                </a:srgbClr>
              </a:solidFill>
              <a:ln cmpd="sng">
                <a:solidFill>
                  <a:srgbClr val="000000">
                    <a:alpha val="100000"/>
                  </a:srgbClr>
                </a:solidFill>
              </a:ln>
            </c:spPr>
          </c:marker>
          <c:cat>
            <c:strRef>
              <c:f>'Feuille 5'!$B$1:$L$1</c:f>
            </c:strRef>
          </c:cat>
          <c:val>
            <c:numRef>
              <c:f>'Feuille 5'!$B$9:$L$9</c:f>
              <c:numCache/>
            </c:numRef>
          </c:val>
          <c:smooth val="0"/>
        </c:ser>
        <c:axId val="17023925"/>
        <c:axId val="543360992"/>
      </c:lineChart>
      <c:catAx>
        <c:axId val="17023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3360992"/>
      </c:catAx>
      <c:valAx>
        <c:axId val="543360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39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par rapport à TEST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'Feuille 5'!$A$18</c:f>
            </c:strRef>
          </c:tx>
          <c:spPr>
            <a:ln cmpd="sng">
              <a:solidFill>
                <a:srgbClr val="4285F4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'Feuille 5'!$B$17:$L$17</c:f>
            </c:strRef>
          </c:cat>
          <c:val>
            <c:numRef>
              <c:f>'Feuille 5'!$B$18:$L$18</c:f>
              <c:numCache/>
            </c:numRef>
          </c:val>
          <c:smooth val="0"/>
        </c:ser>
        <c:axId val="361030176"/>
        <c:axId val="1282292411"/>
      </c:lineChart>
      <c:catAx>
        <c:axId val="3610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2292411"/>
      </c:catAx>
      <c:valAx>
        <c:axId val="1282292411"/>
        <c:scaling>
          <c:orientation val="minMax"/>
          <c:min val="6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10301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476250</xdr:colOff>
      <xdr:row>3</xdr:row>
      <xdr:rowOff>180975</xdr:rowOff>
    </xdr:from>
    <xdr:ext cx="57150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200025</xdr:colOff>
      <xdr:row>19</xdr:row>
      <xdr:rowOff>180975</xdr:rowOff>
    </xdr:from>
    <xdr:ext cx="5715000" cy="398145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7.13"/>
  </cols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100</v>
      </c>
      <c r="D2" s="1">
        <v>100.0</v>
      </c>
      <c r="E2" s="1">
        <v>100.0</v>
      </c>
      <c r="F2" s="1">
        <v>100.0</v>
      </c>
      <c r="G2" s="1">
        <v>100.0</v>
      </c>
      <c r="H2" s="1">
        <v>100.0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</row>
    <row r="3">
      <c r="A3" s="1" t="s">
        <v>12</v>
      </c>
      <c r="B3" s="2">
        <f t="shared" si="1"/>
        <v>85.272</v>
      </c>
      <c r="D3" s="1">
        <v>100.0</v>
      </c>
      <c r="E3" s="1">
        <v>99.29</v>
      </c>
      <c r="F3" s="1">
        <v>100.0</v>
      </c>
      <c r="G3" s="1">
        <v>100.0</v>
      </c>
      <c r="H3" s="1">
        <v>82.28</v>
      </c>
      <c r="I3" s="1">
        <v>66.67</v>
      </c>
      <c r="J3" s="1">
        <v>18.05</v>
      </c>
      <c r="K3" s="1">
        <v>88.28</v>
      </c>
      <c r="L3" s="1">
        <v>100.0</v>
      </c>
      <c r="M3" s="1">
        <v>98.15</v>
      </c>
    </row>
    <row r="4">
      <c r="A4" s="1" t="s">
        <v>13</v>
      </c>
      <c r="B4" s="2">
        <f t="shared" si="1"/>
        <v>12.785</v>
      </c>
      <c r="D4" s="1">
        <v>6.67</v>
      </c>
      <c r="E4" s="1">
        <v>33.33</v>
      </c>
      <c r="F4" s="1">
        <v>16.67</v>
      </c>
      <c r="G4" s="1">
        <v>3.38</v>
      </c>
      <c r="H4" s="1">
        <v>33.33</v>
      </c>
      <c r="I4" s="1">
        <v>32.76</v>
      </c>
      <c r="J4" s="1">
        <v>0.0</v>
      </c>
      <c r="K4" s="1">
        <v>1.71</v>
      </c>
      <c r="L4" s="1">
        <v>0.0</v>
      </c>
      <c r="M4" s="1">
        <v>0.0</v>
      </c>
    </row>
    <row r="5">
      <c r="A5" s="1" t="s">
        <v>14</v>
      </c>
      <c r="B5" s="2">
        <f t="shared" si="1"/>
        <v>60.461</v>
      </c>
      <c r="D5" s="1">
        <v>93.36</v>
      </c>
      <c r="E5" s="1">
        <v>51.39</v>
      </c>
      <c r="F5" s="1">
        <v>97.59</v>
      </c>
      <c r="G5" s="1">
        <v>87.22</v>
      </c>
      <c r="H5" s="1">
        <v>0.0</v>
      </c>
      <c r="I5" s="1">
        <v>66.79</v>
      </c>
      <c r="J5" s="1">
        <v>60.44</v>
      </c>
      <c r="K5" s="1">
        <v>98.6</v>
      </c>
      <c r="L5" s="1">
        <v>0.0</v>
      </c>
      <c r="M5" s="1">
        <v>49.22</v>
      </c>
    </row>
    <row r="6">
      <c r="A6" s="1" t="s">
        <v>15</v>
      </c>
      <c r="B6" s="2">
        <f t="shared" si="1"/>
        <v>75.483</v>
      </c>
      <c r="D6" s="1">
        <v>97.53</v>
      </c>
      <c r="E6" s="1">
        <v>92.33</v>
      </c>
      <c r="F6" s="1">
        <v>97.65</v>
      </c>
      <c r="G6" s="1">
        <v>98.9</v>
      </c>
      <c r="H6" s="1">
        <v>97.44</v>
      </c>
      <c r="I6" s="1">
        <v>0.0</v>
      </c>
      <c r="J6" s="1">
        <v>0.0</v>
      </c>
      <c r="K6" s="1">
        <v>88.95</v>
      </c>
      <c r="L6" s="1">
        <v>95.67</v>
      </c>
      <c r="M6" s="1">
        <v>86.36</v>
      </c>
    </row>
    <row r="7">
      <c r="A7" s="1" t="s">
        <v>16</v>
      </c>
      <c r="B7" s="2">
        <f t="shared" si="1"/>
        <v>57.247</v>
      </c>
      <c r="D7" s="1">
        <v>93.9</v>
      </c>
      <c r="E7" s="1">
        <v>75.95</v>
      </c>
      <c r="F7" s="1">
        <v>0.0</v>
      </c>
      <c r="G7" s="1">
        <v>96.46</v>
      </c>
      <c r="H7" s="1">
        <v>0.2</v>
      </c>
      <c r="I7" s="1">
        <v>98.47</v>
      </c>
      <c r="J7" s="1">
        <v>48.69</v>
      </c>
      <c r="K7" s="1">
        <v>62.36</v>
      </c>
      <c r="L7" s="1">
        <v>96.37</v>
      </c>
      <c r="M7" s="1">
        <v>0.07</v>
      </c>
    </row>
    <row r="8">
      <c r="A8" s="1" t="s">
        <v>17</v>
      </c>
      <c r="B8" s="2">
        <f t="shared" si="1"/>
        <v>80.865</v>
      </c>
      <c r="D8" s="1">
        <v>96.31</v>
      </c>
      <c r="E8" s="1">
        <v>97.39</v>
      </c>
      <c r="F8" s="1">
        <v>96.91</v>
      </c>
      <c r="G8" s="1">
        <v>98.35</v>
      </c>
      <c r="H8" s="1">
        <v>0.0</v>
      </c>
      <c r="I8" s="1">
        <v>95.66</v>
      </c>
      <c r="J8" s="1">
        <v>92.36</v>
      </c>
      <c r="K8" s="1">
        <v>39.57</v>
      </c>
      <c r="L8" s="1">
        <v>96.41</v>
      </c>
      <c r="M8" s="1">
        <v>95.69</v>
      </c>
    </row>
    <row r="9">
      <c r="A9" s="1" t="s">
        <v>18</v>
      </c>
      <c r="B9" s="2">
        <f t="shared" si="1"/>
        <v>67.496</v>
      </c>
      <c r="D9" s="1">
        <v>84.49</v>
      </c>
      <c r="E9" s="1">
        <v>78.53</v>
      </c>
      <c r="F9" s="1">
        <v>72.69</v>
      </c>
      <c r="G9" s="1">
        <v>83.47</v>
      </c>
      <c r="H9" s="1">
        <v>44.75</v>
      </c>
      <c r="I9" s="1">
        <v>65.76</v>
      </c>
      <c r="J9" s="1">
        <v>45.65</v>
      </c>
      <c r="K9" s="1">
        <v>68.49</v>
      </c>
      <c r="L9" s="1">
        <v>69.78</v>
      </c>
      <c r="M9" s="1">
        <v>61.35</v>
      </c>
    </row>
    <row r="15">
      <c r="K15" s="3"/>
    </row>
    <row r="19">
      <c r="M19" s="3"/>
      <c r="N19" s="3"/>
    </row>
    <row r="22">
      <c r="H22" s="3"/>
    </row>
    <row r="26">
      <c r="H26" s="3"/>
    </row>
  </sheetData>
  <conditionalFormatting sqref="B2:M10 N3:N10">
    <cfRule type="cellIs" dxfId="0" priority="1" operator="lessThan">
      <formula>10</formula>
    </cfRule>
  </conditionalFormatting>
  <conditionalFormatting sqref="B2:M10 N3:N10">
    <cfRule type="cellIs" dxfId="1" priority="2" operator="lessThan">
      <formula>50</formula>
    </cfRule>
  </conditionalFormatting>
  <conditionalFormatting sqref="B2:M10">
    <cfRule type="cellIs" dxfId="2" priority="3" operator="greaterThan">
      <formula>90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99.333</v>
      </c>
      <c r="C2" s="6" t="str">
        <f>IF('Résultat 1405 - 1'!B2=B2,"=",IF('Résultat 1405 - 1'!B2&gt;B2,"↘","↗"))</f>
        <v>=</v>
      </c>
      <c r="D2" s="1">
        <v>100.0</v>
      </c>
      <c r="E2" s="1">
        <v>100.0</v>
      </c>
      <c r="F2" s="1">
        <v>100.0</v>
      </c>
      <c r="G2" s="1">
        <v>100.0</v>
      </c>
      <c r="H2" s="1">
        <v>93.33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</row>
    <row r="3">
      <c r="A3" s="1" t="s">
        <v>12</v>
      </c>
      <c r="B3" s="2">
        <f t="shared" si="1"/>
        <v>99.217</v>
      </c>
      <c r="C3" s="6" t="str">
        <f>IF('Résultat 1405 - 1'!B3=B3,"=",IF('Résultat 1405 - 1'!B3&gt;B3,"↘","↗"))</f>
        <v>=</v>
      </c>
      <c r="D3" s="1">
        <v>99.07</v>
      </c>
      <c r="E3" s="1">
        <v>99.29</v>
      </c>
      <c r="F3" s="1">
        <v>98.99</v>
      </c>
      <c r="G3" s="1">
        <v>98.99</v>
      </c>
      <c r="H3" s="1">
        <v>99.47</v>
      </c>
      <c r="I3" s="1">
        <v>100.0</v>
      </c>
      <c r="J3" s="1">
        <v>100.0</v>
      </c>
      <c r="K3" s="1">
        <v>100.0</v>
      </c>
      <c r="L3" s="1">
        <v>100.0</v>
      </c>
      <c r="M3" s="1">
        <v>96.36</v>
      </c>
    </row>
    <row r="4">
      <c r="A4" s="1" t="s">
        <v>13</v>
      </c>
      <c r="B4" s="2">
        <f t="shared" si="1"/>
        <v>80.974</v>
      </c>
      <c r="C4" s="6" t="str">
        <f>IF('Résultat 1405 - 1'!B4=B4,"=",IF('Résultat 1405 - 1'!B4&gt;B4,"↘","↗"))</f>
        <v>↘</v>
      </c>
      <c r="D4" s="1">
        <v>99.4</v>
      </c>
      <c r="E4" s="1">
        <v>93.37</v>
      </c>
      <c r="F4" s="1">
        <v>93.4</v>
      </c>
      <c r="G4" s="1">
        <v>96.27</v>
      </c>
      <c r="H4" s="1">
        <v>99.56</v>
      </c>
      <c r="I4" s="1">
        <v>61.65</v>
      </c>
      <c r="J4" s="1">
        <v>54.96</v>
      </c>
      <c r="K4" s="1">
        <v>90.4</v>
      </c>
      <c r="L4" s="1">
        <v>66.05</v>
      </c>
      <c r="M4" s="1">
        <v>54.68</v>
      </c>
    </row>
    <row r="5">
      <c r="A5" s="1" t="s">
        <v>14</v>
      </c>
      <c r="B5" s="2">
        <f t="shared" si="1"/>
        <v>92.767</v>
      </c>
      <c r="C5" s="6" t="str">
        <f>IF('Résultat 1405 - 1'!B5=B5,"=",IF('Résultat 1405 - 1'!B5&gt;B5,"↘","↗"))</f>
        <v>↗</v>
      </c>
      <c r="D5" s="1">
        <v>99.85</v>
      </c>
      <c r="E5" s="1">
        <v>98.85</v>
      </c>
      <c r="F5" s="1">
        <v>99.78</v>
      </c>
      <c r="G5" s="1">
        <v>93.9</v>
      </c>
      <c r="H5" s="1">
        <v>99.87</v>
      </c>
      <c r="I5" s="1">
        <v>96.72</v>
      </c>
      <c r="J5" s="1">
        <v>59.99</v>
      </c>
      <c r="K5" s="1">
        <v>99.93</v>
      </c>
      <c r="L5" s="1">
        <v>100.0</v>
      </c>
      <c r="M5" s="1">
        <v>78.78</v>
      </c>
    </row>
    <row r="6">
      <c r="A6" s="1" t="s">
        <v>15</v>
      </c>
      <c r="B6" s="2">
        <f t="shared" si="1"/>
        <v>95.026</v>
      </c>
      <c r="C6" s="6" t="str">
        <f>IF('Résultat 1405 - 1'!B6=B6,"=",IF('Résultat 1405 - 1'!B6&gt;B6,"↘","↗"))</f>
        <v>↗</v>
      </c>
      <c r="D6" s="1">
        <v>99.68</v>
      </c>
      <c r="E6" s="1">
        <v>99.66</v>
      </c>
      <c r="F6" s="1">
        <v>99.67</v>
      </c>
      <c r="G6" s="1">
        <v>99.7</v>
      </c>
      <c r="H6" s="1">
        <v>99.86</v>
      </c>
      <c r="I6" s="1">
        <v>82.59</v>
      </c>
      <c r="J6" s="1">
        <v>99.2</v>
      </c>
      <c r="K6" s="1">
        <v>99.64</v>
      </c>
      <c r="L6" s="1">
        <v>99.01</v>
      </c>
      <c r="M6" s="1">
        <v>71.25</v>
      </c>
    </row>
    <row r="7">
      <c r="A7" s="1" t="s">
        <v>16</v>
      </c>
      <c r="B7" s="2">
        <f t="shared" si="1"/>
        <v>88.298</v>
      </c>
      <c r="C7" s="6" t="str">
        <f>IF('Résultat 1405 - 1'!B7=B7,"=",IF('Résultat 1405 - 1'!B7&gt;B7,"↘","↗"))</f>
        <v>↗</v>
      </c>
      <c r="D7" s="1">
        <v>98.89</v>
      </c>
      <c r="E7" s="1">
        <v>89.31</v>
      </c>
      <c r="F7" s="1">
        <v>82.28</v>
      </c>
      <c r="G7" s="1">
        <v>96.48</v>
      </c>
      <c r="H7" s="1">
        <v>99.14</v>
      </c>
      <c r="I7" s="1">
        <v>98.29</v>
      </c>
      <c r="J7" s="1">
        <v>49.87</v>
      </c>
      <c r="K7" s="1">
        <v>98.82</v>
      </c>
      <c r="L7" s="1">
        <v>96.72</v>
      </c>
      <c r="M7" s="1">
        <v>73.18</v>
      </c>
    </row>
    <row r="8">
      <c r="A8" s="1" t="s">
        <v>17</v>
      </c>
      <c r="B8" s="2">
        <f t="shared" si="1"/>
        <v>89.766</v>
      </c>
      <c r="C8" s="6" t="str">
        <f>IF('Résultat 1405 - 1'!B8=B8,"=",IF('Résultat 1405 - 1'!B8&gt;B8,"↘","↗"))</f>
        <v>↗</v>
      </c>
      <c r="D8" s="1">
        <v>95.78</v>
      </c>
      <c r="E8" s="1">
        <v>98.43</v>
      </c>
      <c r="F8" s="1">
        <v>97.56</v>
      </c>
      <c r="G8" s="1">
        <v>96.15</v>
      </c>
      <c r="H8" s="1">
        <v>65.38</v>
      </c>
      <c r="I8" s="1">
        <v>93.55</v>
      </c>
      <c r="J8" s="1">
        <v>93.05</v>
      </c>
      <c r="K8" s="1">
        <v>71.74</v>
      </c>
      <c r="L8" s="1">
        <v>96.29</v>
      </c>
      <c r="M8" s="1">
        <v>89.73</v>
      </c>
    </row>
    <row r="9">
      <c r="A9" s="1" t="s">
        <v>18</v>
      </c>
      <c r="B9" s="2">
        <f t="shared" si="1"/>
        <v>92.075</v>
      </c>
      <c r="C9" s="6" t="str">
        <f>IF('Résultat 1405 - 1'!B9=B9,"=",IF('Résultat 1405 - 1'!B9&gt;B9,"↘","↗"))</f>
        <v>↗</v>
      </c>
      <c r="D9" s="1">
        <v>97.73</v>
      </c>
      <c r="E9" s="1">
        <v>96.99</v>
      </c>
      <c r="F9" s="1">
        <v>95.95</v>
      </c>
      <c r="G9" s="1">
        <v>97.36</v>
      </c>
      <c r="H9" s="1">
        <v>93.8</v>
      </c>
      <c r="I9" s="1">
        <v>90.4</v>
      </c>
      <c r="J9" s="1">
        <v>79.58</v>
      </c>
      <c r="K9" s="1">
        <v>94.36</v>
      </c>
      <c r="L9" s="1">
        <v>94.01</v>
      </c>
      <c r="M9" s="1">
        <v>80.57</v>
      </c>
    </row>
    <row r="10">
      <c r="D10" s="6" t="str">
        <f>IF('Résultat 1405 - 1'!D9=D9,"=",IF('Résultat 1405 - 1'!D9&gt;D9,"↘","↗"))</f>
        <v>=</v>
      </c>
      <c r="E10" s="6" t="str">
        <f>IF('Résultat 1405 - 1'!E9=E9,"=",IF('Résultat 1405 - 1'!E9&gt;E9,"↘","↗"))</f>
        <v>↗</v>
      </c>
      <c r="F10" s="6" t="str">
        <f>IF('Résultat 1405 - 1'!F9=F9,"=",IF('Résultat 1405 - 1'!F9&gt;F9,"↘","↗"))</f>
        <v>↗</v>
      </c>
      <c r="G10" s="6" t="str">
        <f>IF('Résultat 1405 - 1'!G9=G9,"=",IF('Résultat 1405 - 1'!G9&gt;G9,"↘","↗"))</f>
        <v>↘</v>
      </c>
      <c r="H10" s="6" t="str">
        <f>IF('Résultat 1405 - 1'!H9=H9,"=",IF('Résultat 1405 - 1'!H9&gt;H9,"↘","↗"))</f>
        <v>↗</v>
      </c>
      <c r="I10" s="6" t="str">
        <f>IF('Résultat 1405 - 1'!I9=I9,"=",IF('Résultat 1405 - 1'!I9&gt;I9,"↘","↗"))</f>
        <v>=</v>
      </c>
      <c r="J10" s="6" t="str">
        <f>IF('Résultat 1405 - 1'!J9=J9,"=",IF('Résultat 1405 - 1'!J9&gt;J9,"↘","↗"))</f>
        <v>↗</v>
      </c>
      <c r="K10" s="6" t="str">
        <f>IF('Résultat 1405 - 1'!K9=K9,"=",IF('Résultat 1405 - 1'!K9&gt;K9,"↘","↗"))</f>
        <v>↗</v>
      </c>
      <c r="L10" s="6" t="str">
        <f>IF('Résultat 1405 - 1'!L9=L9,"=",IF('Résultat 1405 - 1'!L9&gt;L9,"↘","↗"))</f>
        <v>=</v>
      </c>
      <c r="M10" s="6" t="str">
        <f>IF('Résultat 1405 - 1'!M9=M9,"=",IF('Résultat 1405 - 1'!M9&gt;M9,"↘","↗"))</f>
        <v>=</v>
      </c>
    </row>
    <row r="11">
      <c r="E11" s="1"/>
    </row>
    <row r="12">
      <c r="A12" s="1" t="s">
        <v>11</v>
      </c>
      <c r="E12" s="1"/>
    </row>
    <row r="13">
      <c r="A13" s="1" t="s">
        <v>12</v>
      </c>
      <c r="E13" s="1"/>
      <c r="H13" s="8"/>
      <c r="I13" s="8"/>
    </row>
    <row r="14">
      <c r="A14" s="1" t="s">
        <v>13</v>
      </c>
      <c r="E14" s="1"/>
    </row>
    <row r="15">
      <c r="A15" s="1" t="s">
        <v>14</v>
      </c>
      <c r="E15" s="1"/>
    </row>
    <row r="16">
      <c r="A16" s="1" t="s">
        <v>23</v>
      </c>
      <c r="E16" s="1"/>
      <c r="I16" s="8"/>
    </row>
    <row r="17">
      <c r="A17" s="1" t="s">
        <v>16</v>
      </c>
      <c r="E17" s="1"/>
    </row>
    <row r="18">
      <c r="A18" s="1" t="s">
        <v>17</v>
      </c>
      <c r="E18" s="1"/>
    </row>
    <row r="19">
      <c r="A19" s="1" t="s">
        <v>18</v>
      </c>
      <c r="E19" s="1"/>
    </row>
    <row r="21">
      <c r="A21" s="1" t="s">
        <v>11</v>
      </c>
      <c r="E21" s="1"/>
    </row>
    <row r="22">
      <c r="A22" s="1" t="s">
        <v>12</v>
      </c>
      <c r="E22" s="1"/>
    </row>
    <row r="23">
      <c r="A23" s="1" t="s">
        <v>13</v>
      </c>
      <c r="E23" s="1"/>
    </row>
    <row r="24">
      <c r="A24" s="1" t="s">
        <v>14</v>
      </c>
      <c r="E24" s="1"/>
    </row>
    <row r="25">
      <c r="A25" s="1" t="s">
        <v>23</v>
      </c>
      <c r="E25" s="1"/>
    </row>
    <row r="26">
      <c r="A26" s="1" t="s">
        <v>16</v>
      </c>
      <c r="E26" s="1"/>
    </row>
    <row r="27">
      <c r="A27" s="1" t="s">
        <v>17</v>
      </c>
      <c r="E27" s="1"/>
    </row>
    <row r="28">
      <c r="A28" s="1" t="s">
        <v>18</v>
      </c>
      <c r="E28" s="1"/>
    </row>
    <row r="30">
      <c r="A30" s="1" t="s">
        <v>11</v>
      </c>
      <c r="E30" s="1"/>
    </row>
    <row r="31">
      <c r="A31" s="1" t="s">
        <v>12</v>
      </c>
      <c r="E31" s="1"/>
    </row>
    <row r="32">
      <c r="A32" s="1" t="s">
        <v>13</v>
      </c>
      <c r="E32" s="1"/>
    </row>
    <row r="33">
      <c r="A33" s="1" t="s">
        <v>14</v>
      </c>
      <c r="E33" s="1"/>
    </row>
    <row r="34">
      <c r="A34" s="1" t="s">
        <v>23</v>
      </c>
      <c r="E34" s="1"/>
    </row>
    <row r="35">
      <c r="A35" s="1" t="s">
        <v>16</v>
      </c>
      <c r="E35" s="1"/>
    </row>
    <row r="36">
      <c r="A36" s="1" t="s">
        <v>17</v>
      </c>
      <c r="E36" s="1"/>
    </row>
    <row r="37">
      <c r="A37" s="1" t="s">
        <v>18</v>
      </c>
      <c r="E37" s="1"/>
    </row>
    <row r="39">
      <c r="A39" s="1" t="s">
        <v>11</v>
      </c>
      <c r="E39" s="1"/>
    </row>
    <row r="40">
      <c r="A40" s="1" t="s">
        <v>12</v>
      </c>
      <c r="E40" s="1"/>
    </row>
    <row r="41">
      <c r="A41" s="1" t="s">
        <v>13</v>
      </c>
      <c r="E41" s="1"/>
    </row>
    <row r="42">
      <c r="A42" s="1" t="s">
        <v>14</v>
      </c>
      <c r="E42" s="1"/>
    </row>
    <row r="43">
      <c r="A43" s="1" t="s">
        <v>23</v>
      </c>
      <c r="E43" s="1"/>
    </row>
    <row r="44">
      <c r="A44" s="1" t="s">
        <v>16</v>
      </c>
      <c r="E44" s="1"/>
    </row>
    <row r="45">
      <c r="A45" s="1" t="s">
        <v>17</v>
      </c>
      <c r="E45" s="1"/>
    </row>
    <row r="46">
      <c r="A46" s="1" t="s">
        <v>18</v>
      </c>
      <c r="E46" s="1"/>
    </row>
    <row r="48">
      <c r="A48" s="1" t="s">
        <v>11</v>
      </c>
      <c r="E48" s="1"/>
    </row>
    <row r="49">
      <c r="A49" s="1" t="s">
        <v>12</v>
      </c>
      <c r="E49" s="1"/>
    </row>
    <row r="50">
      <c r="A50" s="1" t="s">
        <v>13</v>
      </c>
      <c r="E50" s="1"/>
    </row>
    <row r="51">
      <c r="A51" s="1" t="s">
        <v>14</v>
      </c>
      <c r="E51" s="1"/>
    </row>
    <row r="52">
      <c r="A52" s="1" t="s">
        <v>23</v>
      </c>
      <c r="E52" s="1"/>
    </row>
    <row r="53">
      <c r="A53" s="1" t="s">
        <v>16</v>
      </c>
      <c r="E53" s="1"/>
    </row>
    <row r="54">
      <c r="A54" s="1" t="s">
        <v>17</v>
      </c>
      <c r="E54" s="1"/>
    </row>
    <row r="55">
      <c r="A55" s="1" t="s">
        <v>18</v>
      </c>
      <c r="E55" s="1"/>
    </row>
    <row r="57">
      <c r="A57" s="1" t="s">
        <v>11</v>
      </c>
      <c r="E57" s="1"/>
    </row>
    <row r="58">
      <c r="A58" s="1" t="s">
        <v>12</v>
      </c>
      <c r="E58" s="1"/>
    </row>
    <row r="59">
      <c r="A59" s="1" t="s">
        <v>13</v>
      </c>
      <c r="E59" s="1"/>
    </row>
    <row r="60">
      <c r="A60" s="1" t="s">
        <v>14</v>
      </c>
      <c r="E60" s="1"/>
    </row>
    <row r="61">
      <c r="A61" s="1" t="s">
        <v>23</v>
      </c>
      <c r="E61" s="1"/>
    </row>
    <row r="62">
      <c r="A62" s="1" t="s">
        <v>16</v>
      </c>
      <c r="E62" s="1"/>
    </row>
    <row r="63">
      <c r="A63" s="1" t="s">
        <v>17</v>
      </c>
      <c r="E63" s="1"/>
    </row>
    <row r="64">
      <c r="A64" s="1" t="s">
        <v>18</v>
      </c>
      <c r="E64" s="1"/>
    </row>
    <row r="66">
      <c r="A66" s="1" t="s">
        <v>11</v>
      </c>
      <c r="E66" s="1"/>
    </row>
    <row r="67">
      <c r="A67" s="1" t="s">
        <v>12</v>
      </c>
      <c r="E67" s="1"/>
    </row>
    <row r="68">
      <c r="A68" s="1" t="s">
        <v>13</v>
      </c>
      <c r="E68" s="1"/>
    </row>
    <row r="69">
      <c r="A69" s="1" t="s">
        <v>14</v>
      </c>
      <c r="E69" s="1"/>
    </row>
    <row r="70">
      <c r="A70" s="1" t="s">
        <v>23</v>
      </c>
      <c r="E70" s="1"/>
    </row>
    <row r="71">
      <c r="A71" s="1" t="s">
        <v>16</v>
      </c>
      <c r="E71" s="1"/>
    </row>
    <row r="72">
      <c r="A72" s="1" t="s">
        <v>17</v>
      </c>
      <c r="E72" s="1"/>
    </row>
    <row r="73">
      <c r="A73" s="1" t="s">
        <v>18</v>
      </c>
      <c r="E73" s="1"/>
    </row>
    <row r="75">
      <c r="A75" s="1" t="s">
        <v>11</v>
      </c>
      <c r="E75" s="1"/>
    </row>
    <row r="76">
      <c r="A76" s="1" t="s">
        <v>12</v>
      </c>
      <c r="E76" s="1"/>
    </row>
    <row r="77">
      <c r="A77" s="1" t="s">
        <v>13</v>
      </c>
      <c r="E77" s="1"/>
    </row>
    <row r="78">
      <c r="A78" s="1" t="s">
        <v>14</v>
      </c>
      <c r="E78" s="1"/>
    </row>
    <row r="79">
      <c r="A79" s="1" t="s">
        <v>23</v>
      </c>
      <c r="E79" s="1"/>
    </row>
    <row r="80">
      <c r="A80" s="1" t="s">
        <v>16</v>
      </c>
      <c r="E80" s="1"/>
    </row>
    <row r="81">
      <c r="A81" s="1" t="s">
        <v>17</v>
      </c>
      <c r="E81" s="1"/>
    </row>
    <row r="82">
      <c r="A82" s="1" t="s">
        <v>18</v>
      </c>
      <c r="E82" s="1"/>
    </row>
    <row r="84">
      <c r="A84" s="1" t="s">
        <v>11</v>
      </c>
      <c r="E84" s="1"/>
    </row>
    <row r="85">
      <c r="A85" s="1" t="s">
        <v>12</v>
      </c>
      <c r="E85" s="1"/>
    </row>
    <row r="86">
      <c r="A86" s="1" t="s">
        <v>13</v>
      </c>
      <c r="E86" s="1"/>
    </row>
    <row r="87">
      <c r="A87" s="1" t="s">
        <v>14</v>
      </c>
      <c r="E87" s="1"/>
    </row>
    <row r="88">
      <c r="A88" s="1" t="s">
        <v>23</v>
      </c>
      <c r="E88" s="1"/>
    </row>
    <row r="89">
      <c r="A89" s="1" t="s">
        <v>16</v>
      </c>
      <c r="E89" s="1"/>
    </row>
    <row r="90">
      <c r="A90" s="1" t="s">
        <v>17</v>
      </c>
      <c r="E90" s="1"/>
    </row>
    <row r="91">
      <c r="A91" s="1" t="s">
        <v>18</v>
      </c>
      <c r="E91" s="1"/>
    </row>
    <row r="93">
      <c r="A93" s="1" t="s">
        <v>11</v>
      </c>
      <c r="E93" s="1"/>
    </row>
    <row r="94">
      <c r="A94" s="1" t="s">
        <v>12</v>
      </c>
      <c r="E94" s="1"/>
    </row>
    <row r="95">
      <c r="A95" s="1" t="s">
        <v>13</v>
      </c>
      <c r="E95" s="1"/>
    </row>
    <row r="96">
      <c r="A96" s="1" t="s">
        <v>14</v>
      </c>
      <c r="E96" s="1"/>
    </row>
    <row r="97">
      <c r="A97" s="1" t="s">
        <v>23</v>
      </c>
      <c r="E97" s="1"/>
    </row>
    <row r="98">
      <c r="A98" s="1" t="s">
        <v>16</v>
      </c>
      <c r="E98" s="1"/>
    </row>
    <row r="99">
      <c r="A99" s="1" t="s">
        <v>17</v>
      </c>
      <c r="E99" s="1"/>
    </row>
    <row r="100">
      <c r="A100" s="1" t="s">
        <v>18</v>
      </c>
      <c r="E100" s="1"/>
    </row>
  </sheetData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formula" val="50"/>
        <cfvo type="max"/>
        <color rgb="FFE67C73"/>
        <color rgb="FFFFFFFF"/>
        <color rgb="FF57BB8A"/>
      </colorScale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99.333</v>
      </c>
      <c r="C2" s="6" t="str">
        <f>IF('Résultat 1405 - 1'!B2=B2,"=",IF('Résultat 1405 - 1'!B2&gt;B2,"↘","↗"))</f>
        <v>=</v>
      </c>
      <c r="D2" s="1">
        <v>100.0</v>
      </c>
      <c r="E2" s="1">
        <v>100.0</v>
      </c>
      <c r="F2" s="1">
        <v>100.0</v>
      </c>
      <c r="G2" s="1">
        <v>100.0</v>
      </c>
      <c r="H2" s="1">
        <v>93.33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</row>
    <row r="3">
      <c r="A3" s="1" t="s">
        <v>12</v>
      </c>
      <c r="B3" s="2">
        <f t="shared" si="1"/>
        <v>99.217</v>
      </c>
      <c r="C3" s="6" t="str">
        <f>IF('Résultat 1405 - 1'!B3=B3,"=",IF('Résultat 1405 - 1'!B3&gt;B3,"↘","↗"))</f>
        <v>=</v>
      </c>
      <c r="D3" s="1">
        <v>99.07</v>
      </c>
      <c r="E3" s="1">
        <v>99.29</v>
      </c>
      <c r="F3" s="1">
        <v>98.99</v>
      </c>
      <c r="G3" s="1">
        <v>98.99</v>
      </c>
      <c r="H3" s="1">
        <v>99.47</v>
      </c>
      <c r="I3" s="1">
        <v>100.0</v>
      </c>
      <c r="J3" s="1">
        <v>100.0</v>
      </c>
      <c r="K3" s="1">
        <v>100.0</v>
      </c>
      <c r="L3" s="1">
        <v>100.0</v>
      </c>
      <c r="M3" s="1">
        <v>96.36</v>
      </c>
    </row>
    <row r="4">
      <c r="A4" s="1" t="s">
        <v>13</v>
      </c>
      <c r="B4" s="2">
        <f t="shared" si="1"/>
        <v>88.011</v>
      </c>
      <c r="C4" s="6" t="str">
        <f>IF('Résultat 1405 - 1'!B4=B4,"=",IF('Résultat 1405 - 1'!B4&gt;B4,"↘","↗"))</f>
        <v>↗</v>
      </c>
      <c r="D4" s="1">
        <v>99.4</v>
      </c>
      <c r="E4" s="1">
        <v>93.37</v>
      </c>
      <c r="F4" s="1">
        <v>93.4</v>
      </c>
      <c r="G4" s="1">
        <v>96.27</v>
      </c>
      <c r="H4" s="1">
        <v>99.56</v>
      </c>
      <c r="I4" s="1">
        <v>92.95</v>
      </c>
      <c r="J4" s="1">
        <v>94.0</v>
      </c>
      <c r="K4" s="1">
        <v>90.43</v>
      </c>
      <c r="L4" s="1">
        <v>66.05</v>
      </c>
      <c r="M4" s="1">
        <v>54.68</v>
      </c>
    </row>
    <row r="5">
      <c r="A5" s="1" t="s">
        <v>14</v>
      </c>
      <c r="B5" s="2">
        <f t="shared" si="1"/>
        <v>92.767</v>
      </c>
      <c r="C5" s="6" t="str">
        <f>IF('Résultat 1405 - 1'!B5=B5,"=",IF('Résultat 1405 - 1'!B5&gt;B5,"↘","↗"))</f>
        <v>↗</v>
      </c>
      <c r="D5" s="1">
        <v>99.85</v>
      </c>
      <c r="E5" s="1">
        <v>98.85</v>
      </c>
      <c r="F5" s="1">
        <v>99.78</v>
      </c>
      <c r="G5" s="1">
        <v>93.9</v>
      </c>
      <c r="H5" s="1">
        <v>99.87</v>
      </c>
      <c r="I5" s="1">
        <v>96.72</v>
      </c>
      <c r="J5" s="1">
        <v>59.99</v>
      </c>
      <c r="K5" s="1">
        <v>99.93</v>
      </c>
      <c r="L5" s="1">
        <v>100.0</v>
      </c>
      <c r="M5" s="1">
        <v>78.78</v>
      </c>
    </row>
    <row r="6">
      <c r="A6" s="1" t="s">
        <v>15</v>
      </c>
      <c r="B6" s="2">
        <f t="shared" si="1"/>
        <v>95.026</v>
      </c>
      <c r="C6" s="6" t="str">
        <f>IF('Résultat 1405 - 1'!B6=B6,"=",IF('Résultat 1405 - 1'!B6&gt;B6,"↘","↗"))</f>
        <v>↗</v>
      </c>
      <c r="D6" s="1">
        <v>99.68</v>
      </c>
      <c r="E6" s="1">
        <v>99.66</v>
      </c>
      <c r="F6" s="1">
        <v>99.67</v>
      </c>
      <c r="G6" s="1">
        <v>99.7</v>
      </c>
      <c r="H6" s="1">
        <v>99.86</v>
      </c>
      <c r="I6" s="1">
        <v>82.59</v>
      </c>
      <c r="J6" s="1">
        <v>99.2</v>
      </c>
      <c r="K6" s="1">
        <v>99.64</v>
      </c>
      <c r="L6" s="1">
        <v>99.01</v>
      </c>
      <c r="M6" s="1">
        <v>71.25</v>
      </c>
    </row>
    <row r="7">
      <c r="A7" s="1" t="s">
        <v>16</v>
      </c>
      <c r="B7" s="2">
        <f t="shared" si="1"/>
        <v>88.298</v>
      </c>
      <c r="C7" s="6" t="str">
        <f>IF('Résultat 1405 - 1'!B7=B7,"=",IF('Résultat 1405 - 1'!B7&gt;B7,"↘","↗"))</f>
        <v>↗</v>
      </c>
      <c r="D7" s="1">
        <v>98.89</v>
      </c>
      <c r="E7" s="1">
        <v>89.31</v>
      </c>
      <c r="F7" s="1">
        <v>82.28</v>
      </c>
      <c r="G7" s="1">
        <v>96.48</v>
      </c>
      <c r="H7" s="1">
        <v>99.14</v>
      </c>
      <c r="I7" s="1">
        <v>98.29</v>
      </c>
      <c r="J7" s="1">
        <v>49.87</v>
      </c>
      <c r="K7" s="1">
        <v>98.82</v>
      </c>
      <c r="L7" s="1">
        <v>96.72</v>
      </c>
      <c r="M7" s="1">
        <v>73.18</v>
      </c>
    </row>
    <row r="8">
      <c r="A8" s="1" t="s">
        <v>17</v>
      </c>
      <c r="B8" s="2">
        <f t="shared" si="1"/>
        <v>89.766</v>
      </c>
      <c r="C8" s="6" t="str">
        <f>IF('Résultat 1405 - 1'!B8=B8,"=",IF('Résultat 1405 - 1'!B8&gt;B8,"↘","↗"))</f>
        <v>↗</v>
      </c>
      <c r="D8" s="1">
        <v>95.78</v>
      </c>
      <c r="E8" s="1">
        <v>98.43</v>
      </c>
      <c r="F8" s="1">
        <v>97.56</v>
      </c>
      <c r="G8" s="1">
        <v>96.15</v>
      </c>
      <c r="H8" s="1">
        <v>65.38</v>
      </c>
      <c r="I8" s="1">
        <v>93.55</v>
      </c>
      <c r="J8" s="1">
        <v>93.05</v>
      </c>
      <c r="K8" s="1">
        <v>71.74</v>
      </c>
      <c r="L8" s="1">
        <v>96.29</v>
      </c>
      <c r="M8" s="1">
        <v>89.73</v>
      </c>
    </row>
    <row r="9">
      <c r="A9" s="1" t="s">
        <v>18</v>
      </c>
      <c r="B9" s="2">
        <f t="shared" si="1"/>
        <v>93.081</v>
      </c>
      <c r="C9" s="6" t="str">
        <f>IF('Résultat 1405 - 1'!B9=B9,"=",IF('Résultat 1405 - 1'!B9&gt;B9,"↘","↗"))</f>
        <v>↗</v>
      </c>
      <c r="D9" s="1">
        <v>97.73</v>
      </c>
      <c r="E9" s="1">
        <v>96.99</v>
      </c>
      <c r="F9" s="1">
        <v>95.95</v>
      </c>
      <c r="G9" s="1">
        <v>97.36</v>
      </c>
      <c r="H9" s="1">
        <v>93.8</v>
      </c>
      <c r="I9" s="1">
        <v>94.87</v>
      </c>
      <c r="J9" s="1">
        <v>85.16</v>
      </c>
      <c r="K9" s="1">
        <v>94.37</v>
      </c>
      <c r="L9" s="1">
        <v>94.01</v>
      </c>
      <c r="M9" s="1">
        <v>80.57</v>
      </c>
    </row>
    <row r="10">
      <c r="D10" s="6" t="str">
        <f>IF('Résultat 1405 - 1'!D9=D9,"=",IF('Résultat 1405 - 1'!D9&gt;D9,"↘","↗"))</f>
        <v>=</v>
      </c>
      <c r="E10" s="6" t="str">
        <f>IF('Résultat 1405 - 1'!E9=E9,"=",IF('Résultat 1405 - 1'!E9&gt;E9,"↘","↗"))</f>
        <v>↗</v>
      </c>
      <c r="F10" s="6" t="str">
        <f>IF('Résultat 1405 - 1'!F9=F9,"=",IF('Résultat 1405 - 1'!F9&gt;F9,"↘","↗"))</f>
        <v>↗</v>
      </c>
      <c r="G10" s="6" t="str">
        <f>IF('Résultat 1405 - 1'!G9=G9,"=",IF('Résultat 1405 - 1'!G9&gt;G9,"↘","↗"))</f>
        <v>↘</v>
      </c>
      <c r="H10" s="6" t="str">
        <f>IF('Résultat 1405 - 1'!H9=H9,"=",IF('Résultat 1405 - 1'!H9&gt;H9,"↘","↗"))</f>
        <v>↗</v>
      </c>
      <c r="I10" s="6" t="str">
        <f>IF('Résultat 1405 - 1'!I9=I9,"=",IF('Résultat 1405 - 1'!I9&gt;I9,"↘","↗"))</f>
        <v>↗</v>
      </c>
      <c r="J10" s="6" t="str">
        <f>IF('Résultat 1405 - 1'!J9=J9,"=",IF('Résultat 1405 - 1'!J9&gt;J9,"↘","↗"))</f>
        <v>↗</v>
      </c>
      <c r="K10" s="6" t="str">
        <f>IF('Résultat 1405 - 1'!K9=K9,"=",IF('Résultat 1405 - 1'!K9&gt;K9,"↘","↗"))</f>
        <v>↗</v>
      </c>
      <c r="L10" s="6" t="str">
        <f>IF('Résultat 1405 - 1'!L9=L9,"=",IF('Résultat 1405 - 1'!L9&gt;L9,"↘","↗"))</f>
        <v>=</v>
      </c>
      <c r="M10" s="6" t="str">
        <f>IF('Résultat 1405 - 1'!M9=M9,"=",IF('Résultat 1405 - 1'!M9&gt;M9,"↘","↗"))</f>
        <v>=</v>
      </c>
    </row>
    <row r="11">
      <c r="E11" s="1"/>
    </row>
    <row r="12">
      <c r="E12" s="1"/>
    </row>
    <row r="13">
      <c r="E13" s="1"/>
      <c r="H13" s="8"/>
      <c r="I13" s="8"/>
    </row>
    <row r="14">
      <c r="E14" s="1"/>
    </row>
    <row r="15">
      <c r="E15" s="1"/>
    </row>
    <row r="16">
      <c r="E16" s="1"/>
      <c r="I16" s="8"/>
    </row>
    <row r="17">
      <c r="E17" s="1"/>
    </row>
    <row r="18">
      <c r="E18" s="1"/>
    </row>
    <row r="19">
      <c r="E19" s="1"/>
    </row>
    <row r="20">
      <c r="E20" s="1"/>
    </row>
  </sheetData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formula" val="50"/>
        <cfvo type="max"/>
        <color rgb="FFE67C73"/>
        <color rgb="FFFFFFFF"/>
        <color rgb="FF57BB8A"/>
      </colorScale>
    </cfRule>
  </conditionalFormatting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0"/>
    <col customWidth="1" min="5" max="5" width="17.88"/>
    <col customWidth="1" min="6" max="6" width="16.38"/>
    <col customWidth="1" min="7" max="7" width="15.25"/>
    <col customWidth="1" min="8" max="8" width="14.38"/>
    <col customWidth="1" min="9" max="9" width="15.63"/>
  </cols>
  <sheetData>
    <row r="1">
      <c r="A1" s="1" t="s">
        <v>36</v>
      </c>
      <c r="B1" s="9" t="s">
        <v>37</v>
      </c>
      <c r="C1" s="9" t="s">
        <v>38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44</v>
      </c>
      <c r="J1" s="1" t="s">
        <v>45</v>
      </c>
      <c r="K1" s="1" t="s">
        <v>46</v>
      </c>
      <c r="L1" s="1" t="s">
        <v>47</v>
      </c>
    </row>
    <row r="2">
      <c r="A2" s="1" t="s">
        <v>11</v>
      </c>
      <c r="B2" s="10">
        <f>'Résultat 0905'!B2</f>
        <v>100</v>
      </c>
      <c r="C2" s="10">
        <f>'Résultat 1005 - 1'!$B2</f>
        <v>99.565</v>
      </c>
      <c r="D2" s="10">
        <f>'Résultat 1005 - 2'!$B2</f>
        <v>99.565</v>
      </c>
      <c r="E2" s="10">
        <f>'Résultat 1205 - 1'!$B2</f>
        <v>98.06</v>
      </c>
      <c r="F2" s="10">
        <f>'Résultat 1205 - 2'!$B2</f>
        <v>97.099</v>
      </c>
      <c r="G2" s="10">
        <f>'Résultat 1205 - 3'!$B2</f>
        <v>97.069</v>
      </c>
      <c r="H2" s="10">
        <f>'Résultat 1205 - 4'!$B2</f>
        <v>100</v>
      </c>
      <c r="I2" s="10">
        <f>'Résultat 1305 - 1'!B2</f>
        <v>100</v>
      </c>
      <c r="J2" s="10">
        <f>'Résultat 1405 - 1'!B2</f>
        <v>99.333</v>
      </c>
      <c r="K2" s="10">
        <f>'Résultat 1405 - 2'!B2</f>
        <v>99.333</v>
      </c>
      <c r="L2" s="10">
        <f>'Résultat 1405 - 3'!B2</f>
        <v>99.333</v>
      </c>
    </row>
    <row r="3">
      <c r="A3" s="1" t="s">
        <v>12</v>
      </c>
      <c r="B3" s="10">
        <f>'Résultat 0905'!B3</f>
        <v>85.272</v>
      </c>
      <c r="C3" s="10">
        <f>'Résultat 1005 - 1'!$B3</f>
        <v>85.179</v>
      </c>
      <c r="D3" s="10">
        <f>'Résultat 1005 - 2'!$B3</f>
        <v>93.129</v>
      </c>
      <c r="E3" s="10">
        <f>'Résultat 1205 - 1'!$B3</f>
        <v>99.55</v>
      </c>
      <c r="F3" s="10">
        <f>'Résultat 1205 - 2'!$B3</f>
        <v>99.217</v>
      </c>
      <c r="G3" s="10">
        <f>'Résultat 1205 - 3'!$B3</f>
        <v>99.217</v>
      </c>
      <c r="H3" s="10">
        <f>'Résultat 1205 - 4'!$B3</f>
        <v>99.217</v>
      </c>
      <c r="I3" s="10">
        <f>'Résultat 1305 - 1'!B3</f>
        <v>99.217</v>
      </c>
      <c r="J3" s="10">
        <f>'Résultat 1405 - 1'!B3</f>
        <v>99.217</v>
      </c>
      <c r="K3" s="10">
        <f>'Résultat 1405 - 2'!B3</f>
        <v>99.217</v>
      </c>
      <c r="L3" s="10">
        <f>'Résultat 1405 - 3'!B3</f>
        <v>99.217</v>
      </c>
    </row>
    <row r="4">
      <c r="A4" s="1" t="s">
        <v>13</v>
      </c>
      <c r="B4" s="10">
        <f>'Résultat 0905'!B4</f>
        <v>12.785</v>
      </c>
      <c r="C4" s="10">
        <f>'Résultat 1005 - 1'!$B4</f>
        <v>12.785</v>
      </c>
      <c r="D4" s="10">
        <f>'Résultat 1005 - 2'!$B4</f>
        <v>17.161</v>
      </c>
      <c r="E4" s="10">
        <f>'Résultat 1205 - 1'!$B4</f>
        <v>18.965</v>
      </c>
      <c r="F4" s="10">
        <f>'Résultat 1205 - 2'!$B4</f>
        <v>41.245</v>
      </c>
      <c r="G4" s="10">
        <f>'Résultat 1205 - 3'!$B4</f>
        <v>41.575</v>
      </c>
      <c r="H4" s="10">
        <f>'Résultat 1205 - 4'!$B4</f>
        <v>69.687</v>
      </c>
      <c r="I4" s="10">
        <f>'Résultat 1305 - 1'!B4</f>
        <v>69.687</v>
      </c>
      <c r="J4" s="10">
        <f>'Résultat 1405 - 1'!B4</f>
        <v>81.061</v>
      </c>
      <c r="K4" s="10">
        <f>'Résultat 1405 - 2'!B4</f>
        <v>80.974</v>
      </c>
      <c r="L4" s="10">
        <f>'Résultat 1405 - 3'!B4</f>
        <v>88.011</v>
      </c>
    </row>
    <row r="5">
      <c r="A5" s="1" t="s">
        <v>14</v>
      </c>
      <c r="B5" s="10">
        <f>'Résultat 0905'!B5</f>
        <v>60.461</v>
      </c>
      <c r="C5" s="10">
        <f>'Résultat 1005 - 1'!$B5</f>
        <v>60.476</v>
      </c>
      <c r="D5" s="10">
        <f>'Résultat 1005 - 2'!$B5</f>
        <v>65.393</v>
      </c>
      <c r="E5" s="10">
        <f>'Résultat 1205 - 1'!$B5</f>
        <v>63.533</v>
      </c>
      <c r="F5" s="10">
        <f>'Résultat 1205 - 2'!$B5</f>
        <v>76.738</v>
      </c>
      <c r="G5" s="10">
        <f>'Résultat 1205 - 3'!$B5</f>
        <v>88.446</v>
      </c>
      <c r="H5" s="10">
        <f>'Résultat 1205 - 4'!$B5</f>
        <v>88.446</v>
      </c>
      <c r="I5" s="10">
        <f>'Résultat 1305 - 1'!B5</f>
        <v>88.446</v>
      </c>
      <c r="J5" s="10">
        <f>'Résultat 1405 - 1'!B5</f>
        <v>87.664</v>
      </c>
      <c r="K5" s="10">
        <f>'Résultat 1405 - 2'!B5</f>
        <v>92.767</v>
      </c>
      <c r="L5" s="10">
        <f>'Résultat 1405 - 3'!B5</f>
        <v>92.767</v>
      </c>
    </row>
    <row r="6">
      <c r="A6" s="1" t="s">
        <v>15</v>
      </c>
      <c r="B6" s="10">
        <f>'Résultat 0905'!B6</f>
        <v>75.483</v>
      </c>
      <c r="C6" s="10">
        <f>'Résultat 1005 - 1'!$B6</f>
        <v>93.379</v>
      </c>
      <c r="D6" s="10">
        <f>'Résultat 1005 - 2'!$B6</f>
        <v>93.379</v>
      </c>
      <c r="E6" s="10">
        <f>'Résultat 1205 - 1'!$B6</f>
        <v>95.029</v>
      </c>
      <c r="F6" s="10">
        <f>'Résultat 1205 - 2'!$B6</f>
        <v>95.026</v>
      </c>
      <c r="G6" s="10">
        <f>'Résultat 1205 - 3'!$B6</f>
        <v>95.026</v>
      </c>
      <c r="H6" s="10">
        <f>'Résultat 1205 - 4'!$B6</f>
        <v>95.026</v>
      </c>
      <c r="I6" s="10">
        <f>'Résultat 1305 - 1'!B6</f>
        <v>95.026</v>
      </c>
      <c r="J6" s="10">
        <f>'Résultat 1405 - 1'!B6</f>
        <v>94.928</v>
      </c>
      <c r="K6" s="10">
        <f>'Résultat 1405 - 2'!B6</f>
        <v>95.026</v>
      </c>
      <c r="L6" s="10">
        <f>'Résultat 1405 - 3'!B6</f>
        <v>95.026</v>
      </c>
    </row>
    <row r="7">
      <c r="A7" s="1" t="s">
        <v>16</v>
      </c>
      <c r="B7" s="10">
        <f>'Résultat 0905'!B7</f>
        <v>57.247</v>
      </c>
      <c r="C7" s="10">
        <f>'Résultat 1005 - 1'!$B7</f>
        <v>83.481</v>
      </c>
      <c r="D7" s="10">
        <f>'Résultat 1005 - 2'!$B7</f>
        <v>87.084</v>
      </c>
      <c r="E7" s="10">
        <f>'Résultat 1205 - 1'!$B7</f>
        <v>87.248</v>
      </c>
      <c r="F7" s="10">
        <f>'Résultat 1205 - 2'!$B7</f>
        <v>88.298</v>
      </c>
      <c r="G7" s="10">
        <f>'Résultat 1205 - 3'!$B7</f>
        <v>88.298</v>
      </c>
      <c r="H7" s="10">
        <f>'Résultat 1205 - 4'!$B7</f>
        <v>88.298</v>
      </c>
      <c r="I7" s="10">
        <f>'Résultat 1305 - 1'!B7</f>
        <v>88.298</v>
      </c>
      <c r="J7" s="10">
        <f>'Résultat 1405 - 1'!B7</f>
        <v>88.047</v>
      </c>
      <c r="K7" s="10">
        <f>'Résultat 1405 - 2'!B7</f>
        <v>88.298</v>
      </c>
      <c r="L7" s="10">
        <f>'Résultat 1405 - 3'!B7</f>
        <v>88.298</v>
      </c>
    </row>
    <row r="8">
      <c r="A8" s="1" t="s">
        <v>17</v>
      </c>
      <c r="B8" s="10">
        <f>'Résultat 0905'!B8</f>
        <v>80.865</v>
      </c>
      <c r="C8" s="10">
        <f>'Résultat 1005 - 1'!$B8</f>
        <v>90.352</v>
      </c>
      <c r="D8" s="10">
        <f>'Résultat 1005 - 2'!$B8</f>
        <v>90.352</v>
      </c>
      <c r="E8" s="10">
        <f>'Résultat 1205 - 1'!$B8</f>
        <v>88.567</v>
      </c>
      <c r="F8" s="10">
        <f>'Résultat 1205 - 2'!$B8</f>
        <v>84.911</v>
      </c>
      <c r="G8" s="10">
        <f>'Résultat 1205 - 3'!$B8</f>
        <v>84.911</v>
      </c>
      <c r="H8" s="10">
        <f>'Résultat 1205 - 4'!$B8</f>
        <v>84.911</v>
      </c>
      <c r="I8" s="10">
        <f>'Résultat 1305 - 1'!B8</f>
        <v>89.766</v>
      </c>
      <c r="J8" s="10">
        <f>'Résultat 1405 - 1'!B8</f>
        <v>89.612</v>
      </c>
      <c r="K8" s="10">
        <f>'Résultat 1405 - 2'!B8</f>
        <v>89.766</v>
      </c>
      <c r="L8" s="10">
        <f>'Résultat 1405 - 3'!B8</f>
        <v>89.766</v>
      </c>
    </row>
    <row r="9">
      <c r="A9" s="11" t="s">
        <v>18</v>
      </c>
      <c r="B9" s="12">
        <f>'Résultat 0905'!B9</f>
        <v>67.496</v>
      </c>
      <c r="C9" s="12">
        <f>'Résultat 1005 - 1'!$B9</f>
        <v>75.088</v>
      </c>
      <c r="D9" s="12">
        <f>'Résultat 1005 - 2'!$B9</f>
        <v>78.013</v>
      </c>
      <c r="E9" s="12">
        <f>'Résultat 1205 - 1'!$B9</f>
        <v>78.728</v>
      </c>
      <c r="F9" s="12">
        <f>'Résultat 1205 - 2'!$B9</f>
        <v>83.181</v>
      </c>
      <c r="G9" s="12">
        <f>'Résultat 1205 - 3'!$B9</f>
        <v>84.883</v>
      </c>
      <c r="H9" s="12">
        <f>'Résultat 1205 - 4'!$B9</f>
        <v>89.247</v>
      </c>
      <c r="I9" s="12">
        <f>'Résultat 1305 - 1'!B9</f>
        <v>89.94</v>
      </c>
      <c r="J9" s="12">
        <f>'Résultat 1405 - 1'!B9</f>
        <v>91.286</v>
      </c>
      <c r="K9" s="12">
        <f>'Résultat 1405 - 2'!B9</f>
        <v>92.075</v>
      </c>
      <c r="L9" s="12">
        <f>'Résultat 1405 - 3'!B9</f>
        <v>93.081</v>
      </c>
    </row>
    <row r="17">
      <c r="A17" s="1" t="s">
        <v>36</v>
      </c>
      <c r="B17" s="9" t="s">
        <v>37</v>
      </c>
      <c r="C17" s="9" t="s">
        <v>38</v>
      </c>
      <c r="D17" s="1" t="s">
        <v>39</v>
      </c>
      <c r="E17" s="1" t="s">
        <v>40</v>
      </c>
      <c r="F17" s="1" t="s">
        <v>41</v>
      </c>
      <c r="G17" s="1" t="s">
        <v>42</v>
      </c>
      <c r="H17" s="1" t="s">
        <v>43</v>
      </c>
      <c r="I17" s="1" t="s">
        <v>44</v>
      </c>
      <c r="J17" s="1" t="s">
        <v>45</v>
      </c>
      <c r="K17" s="1" t="s">
        <v>46</v>
      </c>
      <c r="L17" s="1" t="s">
        <v>47</v>
      </c>
    </row>
    <row r="18">
      <c r="A18" s="1" t="s">
        <v>18</v>
      </c>
      <c r="B18" s="1">
        <v>67.496</v>
      </c>
      <c r="C18" s="1">
        <v>75.088</v>
      </c>
      <c r="D18" s="1">
        <v>78.013</v>
      </c>
      <c r="E18" s="1">
        <v>78.728</v>
      </c>
      <c r="F18" s="1">
        <v>83.181</v>
      </c>
      <c r="G18" s="1">
        <v>84.883</v>
      </c>
      <c r="H18" s="1">
        <v>89.247</v>
      </c>
      <c r="I18" s="1">
        <v>89.94</v>
      </c>
      <c r="J18" s="1">
        <v>91.286</v>
      </c>
      <c r="K18" s="10">
        <v>92.075</v>
      </c>
      <c r="L18" s="10">
        <v>93.08099999999999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99.565</v>
      </c>
      <c r="C2" s="4" t="str">
        <f>IF('Résultat 0905'!B2&gt;B2,"↘","↗")</f>
        <v>↘</v>
      </c>
      <c r="D2" s="1">
        <v>95.65</v>
      </c>
      <c r="E2" s="1">
        <v>100.0</v>
      </c>
      <c r="F2" s="1">
        <v>100.0</v>
      </c>
      <c r="G2" s="1">
        <v>100.0</v>
      </c>
      <c r="H2" s="1">
        <v>100.0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</row>
    <row r="3">
      <c r="A3" s="1" t="s">
        <v>12</v>
      </c>
      <c r="B3" s="2">
        <f t="shared" si="1"/>
        <v>85.179</v>
      </c>
      <c r="C3" s="4" t="str">
        <f>IF('Résultat 0905'!B3&gt;B3,"↘","↗")</f>
        <v>↘</v>
      </c>
      <c r="D3" s="1">
        <v>99.07</v>
      </c>
      <c r="E3" s="1">
        <v>99.29</v>
      </c>
      <c r="F3" s="1">
        <v>100.0</v>
      </c>
      <c r="G3" s="1">
        <v>100.0</v>
      </c>
      <c r="H3" s="1">
        <v>82.28</v>
      </c>
      <c r="I3" s="1">
        <v>66.67</v>
      </c>
      <c r="J3" s="1">
        <v>18.05</v>
      </c>
      <c r="K3" s="1">
        <v>88.28</v>
      </c>
      <c r="L3" s="1">
        <v>100.0</v>
      </c>
      <c r="M3" s="1">
        <v>98.15</v>
      </c>
    </row>
    <row r="4">
      <c r="A4" s="1" t="s">
        <v>13</v>
      </c>
      <c r="B4" s="2">
        <f t="shared" si="1"/>
        <v>12.785</v>
      </c>
      <c r="C4" s="4" t="str">
        <f>IF('Résultat 0905'!B4&gt;B4,"↘","↗")</f>
        <v>↗</v>
      </c>
      <c r="D4" s="1">
        <v>6.67</v>
      </c>
      <c r="E4" s="1">
        <v>33.33</v>
      </c>
      <c r="F4" s="1">
        <v>16.67</v>
      </c>
      <c r="G4" s="1">
        <v>3.38</v>
      </c>
      <c r="H4" s="1">
        <v>33.33</v>
      </c>
      <c r="I4" s="1">
        <v>32.76</v>
      </c>
      <c r="J4" s="1">
        <v>0.0</v>
      </c>
      <c r="K4" s="1">
        <v>1.71</v>
      </c>
      <c r="L4" s="1">
        <v>0.0</v>
      </c>
      <c r="M4" s="1">
        <v>0.0</v>
      </c>
    </row>
    <row r="5">
      <c r="A5" s="1" t="s">
        <v>14</v>
      </c>
      <c r="B5" s="2">
        <f t="shared" si="1"/>
        <v>60.476</v>
      </c>
      <c r="C5" s="4" t="str">
        <f>IF('Résultat 0905'!B5&gt;B5,"↘","↗")</f>
        <v>↗</v>
      </c>
      <c r="D5" s="1">
        <v>93.51</v>
      </c>
      <c r="E5" s="1">
        <v>51.39</v>
      </c>
      <c r="F5" s="1">
        <v>97.59</v>
      </c>
      <c r="G5" s="1">
        <v>87.22</v>
      </c>
      <c r="H5" s="1">
        <v>0.0</v>
      </c>
      <c r="I5" s="1">
        <v>66.79</v>
      </c>
      <c r="J5" s="1">
        <v>60.44</v>
      </c>
      <c r="K5" s="1">
        <v>98.6</v>
      </c>
      <c r="L5" s="1">
        <v>0.0</v>
      </c>
      <c r="M5" s="1">
        <v>49.22</v>
      </c>
    </row>
    <row r="6">
      <c r="A6" s="1" t="s">
        <v>15</v>
      </c>
      <c r="B6" s="2">
        <f t="shared" si="1"/>
        <v>93.379</v>
      </c>
      <c r="C6" s="4" t="str">
        <f>IF('Résultat 0905'!B6&gt;B6,"↘","↗")</f>
        <v>↗</v>
      </c>
      <c r="D6" s="1">
        <v>99.68</v>
      </c>
      <c r="E6" s="1">
        <v>92.33</v>
      </c>
      <c r="F6" s="1">
        <v>97.67</v>
      </c>
      <c r="G6" s="1">
        <v>98.9</v>
      </c>
      <c r="H6" s="1">
        <v>97.45</v>
      </c>
      <c r="I6" s="1">
        <v>81.4</v>
      </c>
      <c r="J6" s="1">
        <v>95.38</v>
      </c>
      <c r="K6" s="1">
        <v>88.95</v>
      </c>
      <c r="L6" s="1">
        <v>95.67</v>
      </c>
      <c r="M6" s="1">
        <v>86.36</v>
      </c>
    </row>
    <row r="7">
      <c r="A7" s="1" t="s">
        <v>16</v>
      </c>
      <c r="B7" s="2">
        <f t="shared" si="1"/>
        <v>83.481</v>
      </c>
      <c r="C7" s="4" t="str">
        <f>IF('Résultat 0905'!B7&gt;B7,"↘","↗")</f>
        <v>↗</v>
      </c>
      <c r="D7" s="1">
        <v>98.89</v>
      </c>
      <c r="E7" s="1">
        <v>75.95</v>
      </c>
      <c r="F7" s="1">
        <v>85.34</v>
      </c>
      <c r="G7" s="1">
        <v>96.46</v>
      </c>
      <c r="H7" s="1">
        <v>88.06</v>
      </c>
      <c r="I7" s="1">
        <v>98.47</v>
      </c>
      <c r="J7" s="1">
        <v>48.5</v>
      </c>
      <c r="K7" s="1">
        <v>62.36</v>
      </c>
      <c r="L7" s="1">
        <v>96.37</v>
      </c>
      <c r="M7" s="1">
        <v>84.41</v>
      </c>
    </row>
    <row r="8">
      <c r="A8" s="1" t="s">
        <v>17</v>
      </c>
      <c r="B8" s="2">
        <f t="shared" si="1"/>
        <v>90.352</v>
      </c>
      <c r="C8" s="4" t="str">
        <f>IF('Résultat 0905'!B8&gt;B8,"↘","↗")</f>
        <v>↗</v>
      </c>
      <c r="D8" s="1">
        <v>96.42</v>
      </c>
      <c r="E8" s="1">
        <v>97.39</v>
      </c>
      <c r="F8" s="1">
        <v>96.91</v>
      </c>
      <c r="G8" s="1">
        <v>98.35</v>
      </c>
      <c r="H8" s="1">
        <v>94.76</v>
      </c>
      <c r="I8" s="1">
        <v>95.66</v>
      </c>
      <c r="J8" s="1">
        <v>92.36</v>
      </c>
      <c r="K8" s="1">
        <v>39.57</v>
      </c>
      <c r="L8" s="1">
        <v>96.41</v>
      </c>
      <c r="M8" s="1">
        <v>95.69</v>
      </c>
    </row>
    <row r="9">
      <c r="A9" s="1" t="s">
        <v>18</v>
      </c>
      <c r="B9" s="2">
        <f t="shared" si="1"/>
        <v>75.088</v>
      </c>
      <c r="C9" s="4" t="str">
        <f>IF('Résultat 0905'!B9&gt;B9,"↘","↗")</f>
        <v>↗</v>
      </c>
      <c r="D9" s="1">
        <v>84.85</v>
      </c>
      <c r="E9" s="1">
        <v>78.53</v>
      </c>
      <c r="F9" s="1">
        <v>84.88</v>
      </c>
      <c r="G9" s="1">
        <v>83.47</v>
      </c>
      <c r="H9" s="1">
        <v>70.84</v>
      </c>
      <c r="I9" s="1">
        <v>77.39</v>
      </c>
      <c r="J9" s="1">
        <v>59.25</v>
      </c>
      <c r="K9" s="1">
        <v>68.49</v>
      </c>
      <c r="L9" s="1">
        <v>69.78</v>
      </c>
      <c r="M9" s="1">
        <v>73.4</v>
      </c>
    </row>
    <row r="10">
      <c r="D10" s="4" t="str">
        <f>IF('Résultat 0905'!D9&gt;D9,"↘","↗")</f>
        <v>↗</v>
      </c>
      <c r="E10" s="4" t="str">
        <f>IF('Résultat 0905'!E9&gt;E9,"↘","↗")</f>
        <v>↗</v>
      </c>
      <c r="F10" s="4" t="str">
        <f>IF('Résultat 0905'!F9&gt;F9,"↘","↗")</f>
        <v>↗</v>
      </c>
      <c r="G10" s="4" t="str">
        <f>IF('Résultat 0905'!G9&gt;G9,"↘","↗")</f>
        <v>↗</v>
      </c>
      <c r="H10" s="4" t="str">
        <f>IF('Résultat 0905'!H9&gt;H9,"↘","↗")</f>
        <v>↗</v>
      </c>
      <c r="I10" s="4" t="str">
        <f>IF('Résultat 0905'!I9&gt;I9,"↘","↗")</f>
        <v>↗</v>
      </c>
      <c r="J10" s="4" t="str">
        <f>IF('Résultat 0905'!J9&gt;J9,"↘","↗")</f>
        <v>↗</v>
      </c>
      <c r="K10" s="4" t="str">
        <f>IF('Résultat 0905'!K9&gt;K9,"↘","↗")</f>
        <v>↗</v>
      </c>
      <c r="L10" s="4" t="str">
        <f>IF('Résultat 0905'!L9&gt;L9,"↘","↗")</f>
        <v>↗</v>
      </c>
      <c r="M10" s="4" t="str">
        <f>IF('Résultat 0905'!M9&gt;M9,"↘","↗")</f>
        <v>↗</v>
      </c>
    </row>
    <row r="14">
      <c r="H14" s="1"/>
    </row>
    <row r="15">
      <c r="A15" s="5"/>
      <c r="H15" s="1"/>
    </row>
    <row r="18">
      <c r="O18" s="1"/>
    </row>
    <row r="19">
      <c r="O19" s="1"/>
    </row>
    <row r="20">
      <c r="O20" s="1"/>
    </row>
    <row r="21">
      <c r="J21" s="3"/>
      <c r="O21" s="1"/>
    </row>
    <row r="22">
      <c r="O22" s="1"/>
    </row>
    <row r="23">
      <c r="O23" s="1"/>
    </row>
    <row r="24">
      <c r="O24" s="1"/>
    </row>
    <row r="25">
      <c r="O25" s="1"/>
    </row>
    <row r="26">
      <c r="O26" s="1"/>
    </row>
  </sheetData>
  <conditionalFormatting sqref="B2:C9 D2:M10">
    <cfRule type="cellIs" dxfId="0" priority="1" operator="lessThan">
      <formula>10</formula>
    </cfRule>
  </conditionalFormatting>
  <conditionalFormatting sqref="B2:C9 D2:M10">
    <cfRule type="cellIs" dxfId="1" priority="2" operator="lessThan">
      <formula>50</formula>
    </cfRule>
  </conditionalFormatting>
  <conditionalFormatting sqref="B2:C9 D2:M10">
    <cfRule type="cellIs" dxfId="2" priority="3" operator="greaterThan">
      <formula>90</formula>
    </cfRule>
  </conditionalFormatting>
  <conditionalFormatting sqref="D9:M9">
    <cfRule type="colorScale" priority="4">
      <colorScale>
        <cfvo type="min"/>
        <cfvo type="max"/>
        <color rgb="FFFFD666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99.565</v>
      </c>
      <c r="C2" s="6" t="str">
        <f>IF('Résultat 1005 - 1'!B2&gt;B2,"↘","↗")</f>
        <v>↗</v>
      </c>
      <c r="D2" s="1">
        <v>95.65</v>
      </c>
      <c r="E2" s="1">
        <v>100.0</v>
      </c>
      <c r="F2" s="1">
        <v>100.0</v>
      </c>
      <c r="G2" s="1">
        <v>100.0</v>
      </c>
      <c r="H2" s="1">
        <v>100.0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</row>
    <row r="3">
      <c r="A3" s="1" t="s">
        <v>12</v>
      </c>
      <c r="B3" s="2">
        <f t="shared" si="1"/>
        <v>93.129</v>
      </c>
      <c r="C3" s="6" t="str">
        <f>IF('Résultat 1005 - 1'!B3&gt;B3,"↘","↗")</f>
        <v>↗</v>
      </c>
      <c r="D3" s="1">
        <v>99.07</v>
      </c>
      <c r="E3" s="1">
        <v>99.29</v>
      </c>
      <c r="F3" s="1">
        <v>100.0</v>
      </c>
      <c r="G3" s="1">
        <v>100.0</v>
      </c>
      <c r="H3" s="1">
        <v>100.0</v>
      </c>
      <c r="I3" s="1">
        <v>100.0</v>
      </c>
      <c r="J3" s="1">
        <v>34.78</v>
      </c>
      <c r="K3" s="1">
        <v>100.0</v>
      </c>
      <c r="L3" s="1">
        <v>100.0</v>
      </c>
      <c r="M3" s="1">
        <v>98.15</v>
      </c>
    </row>
    <row r="4">
      <c r="A4" s="1" t="s">
        <v>13</v>
      </c>
      <c r="B4" s="2">
        <f t="shared" si="1"/>
        <v>17.161</v>
      </c>
      <c r="C4" s="6" t="str">
        <f>IF('Résultat 1005 - 1'!B4&gt;B4,"↘","↗")</f>
        <v>↗</v>
      </c>
      <c r="D4" s="1">
        <v>33.33</v>
      </c>
      <c r="E4" s="1">
        <v>15.46</v>
      </c>
      <c r="F4" s="1">
        <v>33.33</v>
      </c>
      <c r="G4" s="1">
        <v>3.38</v>
      </c>
      <c r="H4" s="1">
        <v>66.67</v>
      </c>
      <c r="I4" s="1">
        <v>0.0</v>
      </c>
      <c r="J4" s="1">
        <v>0.0</v>
      </c>
      <c r="K4" s="1">
        <v>8.33</v>
      </c>
      <c r="L4" s="1">
        <v>0.0</v>
      </c>
      <c r="M4" s="1">
        <v>11.11</v>
      </c>
    </row>
    <row r="5">
      <c r="A5" s="1" t="s">
        <v>14</v>
      </c>
      <c r="B5" s="2">
        <f t="shared" si="1"/>
        <v>65.393</v>
      </c>
      <c r="C5" s="6" t="str">
        <f>IF('Résultat 1005 - 1'!B5&gt;B5,"↘","↗")</f>
        <v>↗</v>
      </c>
      <c r="D5" s="1">
        <v>99.85</v>
      </c>
      <c r="E5" s="1">
        <v>92.41</v>
      </c>
      <c r="F5" s="1">
        <v>97.24</v>
      </c>
      <c r="G5" s="1">
        <v>60.52</v>
      </c>
      <c r="H5" s="1">
        <v>75.2</v>
      </c>
      <c r="I5" s="1">
        <v>66.59</v>
      </c>
      <c r="J5" s="1">
        <v>58.45</v>
      </c>
      <c r="K5" s="1">
        <v>97.89</v>
      </c>
      <c r="L5" s="1">
        <v>0.0</v>
      </c>
      <c r="M5" s="1">
        <v>5.78</v>
      </c>
    </row>
    <row r="6">
      <c r="A6" s="1" t="s">
        <v>15</v>
      </c>
      <c r="B6" s="2">
        <f t="shared" si="1"/>
        <v>93.379</v>
      </c>
      <c r="C6" s="6" t="str">
        <f>IF('Résultat 1005 - 1'!B6&gt;B6,"↘","↗")</f>
        <v>↗</v>
      </c>
      <c r="D6" s="1">
        <v>99.68</v>
      </c>
      <c r="E6" s="1">
        <v>92.33</v>
      </c>
      <c r="F6" s="1">
        <v>97.67</v>
      </c>
      <c r="G6" s="1">
        <v>98.9</v>
      </c>
      <c r="H6" s="1">
        <v>97.45</v>
      </c>
      <c r="I6" s="1">
        <v>81.4</v>
      </c>
      <c r="J6" s="1">
        <v>95.38</v>
      </c>
      <c r="K6" s="1">
        <v>88.95</v>
      </c>
      <c r="L6" s="1">
        <v>95.67</v>
      </c>
      <c r="M6" s="1">
        <v>86.36</v>
      </c>
    </row>
    <row r="7">
      <c r="A7" s="1" t="s">
        <v>16</v>
      </c>
      <c r="B7" s="2">
        <f t="shared" si="1"/>
        <v>87.084</v>
      </c>
      <c r="C7" s="6" t="str">
        <f>IF('Résultat 1005 - 1'!B7&gt;B7,"↘","↗")</f>
        <v>↗</v>
      </c>
      <c r="D7" s="1">
        <v>98.89</v>
      </c>
      <c r="E7" s="1">
        <v>75.95</v>
      </c>
      <c r="F7" s="1">
        <v>85.34</v>
      </c>
      <c r="G7" s="1">
        <v>96.46</v>
      </c>
      <c r="H7" s="1">
        <v>88.06</v>
      </c>
      <c r="I7" s="1">
        <v>98.47</v>
      </c>
      <c r="J7" s="1">
        <v>48.69</v>
      </c>
      <c r="K7" s="1">
        <v>98.2</v>
      </c>
      <c r="L7" s="1">
        <v>96.37</v>
      </c>
      <c r="M7" s="1">
        <v>84.41</v>
      </c>
    </row>
    <row r="8">
      <c r="A8" s="1" t="s">
        <v>17</v>
      </c>
      <c r="B8" s="2">
        <f t="shared" si="1"/>
        <v>90.352</v>
      </c>
      <c r="C8" s="6" t="str">
        <f>IF('Résultat 1005 - 1'!B8&gt;B8,"↘","↗")</f>
        <v>↗</v>
      </c>
      <c r="D8" s="1">
        <v>96.42</v>
      </c>
      <c r="E8" s="1">
        <v>97.39</v>
      </c>
      <c r="F8" s="1">
        <v>96.91</v>
      </c>
      <c r="G8" s="1">
        <v>98.35</v>
      </c>
      <c r="H8" s="1">
        <v>94.76</v>
      </c>
      <c r="I8" s="1">
        <v>95.66</v>
      </c>
      <c r="J8" s="1">
        <v>92.36</v>
      </c>
      <c r="K8" s="1">
        <v>39.57</v>
      </c>
      <c r="L8" s="1">
        <v>96.41</v>
      </c>
      <c r="M8" s="1">
        <v>95.69</v>
      </c>
    </row>
    <row r="9">
      <c r="A9" s="1" t="s">
        <v>18</v>
      </c>
      <c r="B9" s="2">
        <f t="shared" si="1"/>
        <v>78.013</v>
      </c>
      <c r="C9" s="6" t="str">
        <f>IF('Résultat 1005 - 1'!B9&gt;B9,"↘","↗")</f>
        <v>↗</v>
      </c>
      <c r="D9" s="1">
        <v>89.01</v>
      </c>
      <c r="E9" s="1">
        <v>81.83</v>
      </c>
      <c r="F9" s="1">
        <v>87.21</v>
      </c>
      <c r="G9" s="1">
        <v>79.66</v>
      </c>
      <c r="H9" s="1">
        <v>88.88</v>
      </c>
      <c r="I9" s="1">
        <v>77.45</v>
      </c>
      <c r="J9" s="1">
        <v>61.38</v>
      </c>
      <c r="K9" s="1">
        <v>76.14</v>
      </c>
      <c r="L9" s="1">
        <v>69.78</v>
      </c>
      <c r="M9" s="1">
        <v>68.79</v>
      </c>
    </row>
    <row r="10">
      <c r="D10" s="6" t="str">
        <f>IF('Résultat 1005 - 1'!D9=D9,"=",IF('Résultat 1005 - 1'!D9&gt;D9,"↘","↗"))</f>
        <v>↗</v>
      </c>
      <c r="E10" s="6" t="str">
        <f>IF('Résultat 1005 - 1'!E9=E9,"=",IF('Résultat 1005 - 1'!E9&gt;E9,"↘","↗"))</f>
        <v>↗</v>
      </c>
      <c r="F10" s="6" t="str">
        <f>IF('Résultat 1005 - 1'!F9=F9,"=",IF('Résultat 1005 - 1'!F9&gt;F9,"↘","↗"))</f>
        <v>↗</v>
      </c>
      <c r="G10" s="6" t="str">
        <f>IF('Résultat 1005 - 1'!G9=G9,"=",IF('Résultat 1005 - 1'!G9&gt;G9,"↘","↗"))</f>
        <v>↘</v>
      </c>
      <c r="H10" s="6" t="str">
        <f>IF('Résultat 1005 - 1'!H9=H9,"=",IF('Résultat 1005 - 1'!H9&gt;H9,"↘","↗"))</f>
        <v>↗</v>
      </c>
      <c r="I10" s="6" t="str">
        <f>IF('Résultat 1005 - 1'!I9=I9,"=",IF('Résultat 1005 - 1'!I9&gt;I9,"↘","↗"))</f>
        <v>↗</v>
      </c>
      <c r="J10" s="6" t="str">
        <f>IF('Résultat 1005 - 1'!J9=J9,"=",IF('Résultat 1005 - 1'!J9&gt;J9,"↘","↗"))</f>
        <v>↗</v>
      </c>
      <c r="K10" s="6" t="str">
        <f>IF('Résultat 1005 - 1'!K9=K9,"=",IF('Résultat 1005 - 1'!K9&gt;K9,"↘","↗"))</f>
        <v>↗</v>
      </c>
      <c r="L10" s="6" t="str">
        <f>IF('Résultat 1005 - 1'!L9=L9,"=",IF('Résultat 1005 - 1'!L9&gt;L9,"↘","↗"))</f>
        <v>=</v>
      </c>
      <c r="M10" s="6" t="str">
        <f>IF('Résultat 1005 - 1'!M9=M9,"=",IF('Résultat 1005 - 1'!M9&gt;M9,"↘","↗"))</f>
        <v>↘</v>
      </c>
    </row>
    <row r="12">
      <c r="E12" s="1"/>
    </row>
    <row r="13">
      <c r="A13" s="1" t="s">
        <v>20</v>
      </c>
      <c r="E13" s="1"/>
    </row>
    <row r="14">
      <c r="B14" s="1" t="s">
        <v>21</v>
      </c>
      <c r="E14" s="1"/>
    </row>
    <row r="15">
      <c r="E15" s="3"/>
    </row>
    <row r="16">
      <c r="E16" s="1"/>
    </row>
    <row r="17">
      <c r="E17" s="1"/>
    </row>
    <row r="18">
      <c r="E18" s="1"/>
    </row>
    <row r="19">
      <c r="E19" s="1"/>
    </row>
    <row r="20">
      <c r="E20" s="1"/>
    </row>
    <row r="22">
      <c r="E22" s="1"/>
    </row>
    <row r="23">
      <c r="E23" s="1"/>
    </row>
    <row r="24">
      <c r="E24" s="1"/>
    </row>
    <row r="25">
      <c r="E25" s="1"/>
    </row>
    <row r="26">
      <c r="E26" s="1"/>
    </row>
    <row r="27">
      <c r="E27" s="1"/>
    </row>
    <row r="28">
      <c r="E28" s="1"/>
    </row>
    <row r="29">
      <c r="E29" s="1"/>
    </row>
    <row r="30">
      <c r="E30" s="1"/>
    </row>
    <row r="49">
      <c r="A49" s="7"/>
    </row>
  </sheetData>
  <mergeCells count="1">
    <mergeCell ref="B14:D14"/>
  </mergeCells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formula" val="50"/>
        <cfvo type="max"/>
        <color rgb="FFE67C73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98.06</v>
      </c>
      <c r="C2" s="6" t="str">
        <f>IF('Résultat 1005 - 2'!B2&gt;B2,"↘","↗")</f>
        <v>↘</v>
      </c>
      <c r="D2" s="1">
        <v>95.65</v>
      </c>
      <c r="E2" s="1">
        <v>100.0</v>
      </c>
      <c r="F2" s="1">
        <v>100.0</v>
      </c>
      <c r="G2" s="1">
        <v>96.0</v>
      </c>
      <c r="H2" s="1">
        <v>100.0</v>
      </c>
      <c r="I2" s="1">
        <v>97.3</v>
      </c>
      <c r="J2" s="1">
        <v>95.65</v>
      </c>
      <c r="K2" s="1">
        <v>96.0</v>
      </c>
      <c r="L2" s="1">
        <v>100.0</v>
      </c>
      <c r="M2" s="1">
        <v>100.0</v>
      </c>
    </row>
    <row r="3">
      <c r="A3" s="1" t="s">
        <v>12</v>
      </c>
      <c r="B3" s="2">
        <f t="shared" si="1"/>
        <v>99.55</v>
      </c>
      <c r="C3" s="6" t="str">
        <f>IF('Résultat 1005 - 2'!B3&gt;B3,"↘","↗")</f>
        <v>↗</v>
      </c>
      <c r="D3" s="1">
        <v>99.07</v>
      </c>
      <c r="E3" s="1">
        <v>99.29</v>
      </c>
      <c r="F3" s="1">
        <v>100.0</v>
      </c>
      <c r="G3" s="1">
        <v>98.99</v>
      </c>
      <c r="H3" s="1">
        <v>100.0</v>
      </c>
      <c r="I3" s="1">
        <v>100.0</v>
      </c>
      <c r="J3" s="1">
        <v>100.0</v>
      </c>
      <c r="K3" s="1">
        <v>100.0</v>
      </c>
      <c r="L3" s="1">
        <v>100.0</v>
      </c>
      <c r="M3" s="1">
        <v>98.15</v>
      </c>
    </row>
    <row r="4">
      <c r="A4" s="1" t="s">
        <v>13</v>
      </c>
      <c r="B4" s="2">
        <f t="shared" si="1"/>
        <v>18.965</v>
      </c>
      <c r="C4" s="6" t="str">
        <f>IF('Résultat 1005 - 2'!B4&gt;B4,"↘","↗")</f>
        <v>↗</v>
      </c>
      <c r="D4" s="1">
        <v>22.8</v>
      </c>
      <c r="E4" s="1">
        <v>0.0</v>
      </c>
      <c r="F4" s="1">
        <v>32.8</v>
      </c>
      <c r="G4" s="1">
        <v>6.15</v>
      </c>
      <c r="H4" s="1">
        <v>33.33</v>
      </c>
      <c r="I4" s="1">
        <v>32.05</v>
      </c>
      <c r="J4" s="1">
        <v>0.0</v>
      </c>
      <c r="K4" s="1">
        <v>0.0</v>
      </c>
      <c r="L4" s="1">
        <v>29.33</v>
      </c>
      <c r="M4" s="1">
        <v>33.19</v>
      </c>
    </row>
    <row r="5">
      <c r="A5" s="1" t="s">
        <v>14</v>
      </c>
      <c r="B5" s="2">
        <f t="shared" si="1"/>
        <v>63.533</v>
      </c>
      <c r="C5" s="6" t="str">
        <f>IF('Résultat 1005 - 2'!B5&gt;B5,"↘","↗")</f>
        <v>↘</v>
      </c>
      <c r="D5" s="1">
        <v>99.85</v>
      </c>
      <c r="E5" s="1">
        <v>92.41</v>
      </c>
      <c r="F5" s="1">
        <v>97.24</v>
      </c>
      <c r="G5" s="1">
        <v>66.63</v>
      </c>
      <c r="H5" s="1">
        <v>75.2</v>
      </c>
      <c r="I5" s="1">
        <v>38.3</v>
      </c>
      <c r="J5" s="1">
        <v>59.99</v>
      </c>
      <c r="K5" s="1">
        <v>99.93</v>
      </c>
      <c r="L5" s="1">
        <v>0.0</v>
      </c>
      <c r="M5" s="1">
        <v>5.78</v>
      </c>
    </row>
    <row r="6">
      <c r="A6" s="1" t="s">
        <v>15</v>
      </c>
      <c r="B6" s="2">
        <f t="shared" si="1"/>
        <v>95.029</v>
      </c>
      <c r="C6" s="6" t="str">
        <f>IF('Résultat 1005 - 2'!B6&gt;B6,"↘","↗")</f>
        <v>↗</v>
      </c>
      <c r="D6" s="1">
        <v>99.68</v>
      </c>
      <c r="E6" s="1">
        <v>92.33</v>
      </c>
      <c r="F6" s="1">
        <v>97.67</v>
      </c>
      <c r="G6" s="1">
        <v>99.7</v>
      </c>
      <c r="H6" s="1">
        <v>97.45</v>
      </c>
      <c r="I6" s="1">
        <v>82.59</v>
      </c>
      <c r="J6" s="1">
        <v>99.2</v>
      </c>
      <c r="K6" s="1">
        <v>99.64</v>
      </c>
      <c r="L6" s="1">
        <v>95.67</v>
      </c>
      <c r="M6" s="1">
        <v>86.36</v>
      </c>
    </row>
    <row r="7">
      <c r="A7" s="1" t="s">
        <v>16</v>
      </c>
      <c r="B7" s="2">
        <f t="shared" si="1"/>
        <v>87.248</v>
      </c>
      <c r="C7" s="6" t="str">
        <f>IF('Résultat 1005 - 2'!B7&gt;B7,"↘","↗")</f>
        <v>↗</v>
      </c>
      <c r="D7" s="1">
        <v>98.89</v>
      </c>
      <c r="E7" s="1">
        <v>75.95</v>
      </c>
      <c r="F7" s="1">
        <v>85.34</v>
      </c>
      <c r="G7" s="1">
        <v>96.48</v>
      </c>
      <c r="H7" s="1">
        <v>88.06</v>
      </c>
      <c r="I7" s="1">
        <v>98.29</v>
      </c>
      <c r="J7" s="1">
        <v>49.87</v>
      </c>
      <c r="K7" s="1">
        <v>98.82</v>
      </c>
      <c r="L7" s="1">
        <v>96.37</v>
      </c>
      <c r="M7" s="1">
        <v>84.41</v>
      </c>
    </row>
    <row r="8">
      <c r="A8" s="1" t="s">
        <v>17</v>
      </c>
      <c r="B8" s="2">
        <f t="shared" si="1"/>
        <v>88.567</v>
      </c>
      <c r="C8" s="6" t="str">
        <f>IF('Résultat 1005 - 2'!B8&gt;B8,"↘","↗")</f>
        <v>↘</v>
      </c>
      <c r="D8" s="1">
        <v>96.42</v>
      </c>
      <c r="E8" s="1">
        <v>97.39</v>
      </c>
      <c r="F8" s="1">
        <v>96.91</v>
      </c>
      <c r="G8" s="1">
        <v>95.89</v>
      </c>
      <c r="H8" s="1">
        <v>94.76</v>
      </c>
      <c r="I8" s="1">
        <v>93.36</v>
      </c>
      <c r="J8" s="1">
        <v>93.03</v>
      </c>
      <c r="K8" s="1">
        <v>25.81</v>
      </c>
      <c r="L8" s="1">
        <v>96.41</v>
      </c>
      <c r="M8" s="1">
        <v>95.69</v>
      </c>
    </row>
    <row r="9">
      <c r="A9" s="1" t="s">
        <v>18</v>
      </c>
      <c r="B9" s="2">
        <f t="shared" si="1"/>
        <v>78.728</v>
      </c>
      <c r="C9" s="6" t="str">
        <f>IF('Résultat 1005 - 2'!B9&gt;B9,"↘","↗")</f>
        <v>↗</v>
      </c>
      <c r="D9" s="1">
        <v>87.69</v>
      </c>
      <c r="E9" s="1">
        <v>79.62</v>
      </c>
      <c r="F9" s="1">
        <v>87.14</v>
      </c>
      <c r="G9" s="1">
        <v>79.98</v>
      </c>
      <c r="H9" s="1">
        <v>84.11</v>
      </c>
      <c r="I9" s="1">
        <v>77.41</v>
      </c>
      <c r="J9" s="1">
        <v>71.11</v>
      </c>
      <c r="K9" s="1">
        <v>74.31</v>
      </c>
      <c r="L9" s="1">
        <v>73.97</v>
      </c>
      <c r="M9" s="1">
        <v>71.94</v>
      </c>
    </row>
    <row r="10">
      <c r="D10" s="6" t="str">
        <f>IF('Résultat 1005 - 2'!D9=D9,"=",IF('Résultat 1005 - 2'!D9&gt;D9,"↘","↗"))</f>
        <v>↘</v>
      </c>
      <c r="E10" s="6" t="str">
        <f>IF('Résultat 1005 - 2'!E9=E9,"=",IF('Résultat 1005 - 2'!E9&gt;E9,"↘","↗"))</f>
        <v>↘</v>
      </c>
      <c r="F10" s="6" t="str">
        <f>IF('Résultat 1005 - 2'!F9=F9,"=",IF('Résultat 1005 - 2'!F9&gt;F9,"↘","↗"))</f>
        <v>↘</v>
      </c>
      <c r="G10" s="6" t="str">
        <f>IF('Résultat 1005 - 2'!G9=G9,"=",IF('Résultat 1005 - 2'!G9&gt;G9,"↘","↗"))</f>
        <v>↗</v>
      </c>
      <c r="H10" s="6" t="str">
        <f>IF('Résultat 1005 - 2'!H9=H9,"=",IF('Résultat 1005 - 2'!H9&gt;H9,"↘","↗"))</f>
        <v>↘</v>
      </c>
      <c r="I10" s="6" t="str">
        <f>IF('Résultat 1005 - 2'!I9=I9,"=",IF('Résultat 1005 - 2'!I9&gt;I9,"↘","↗"))</f>
        <v>↘</v>
      </c>
      <c r="J10" s="6" t="str">
        <f>IF('Résultat 1005 - 2'!J9=J9,"=",IF('Résultat 1005 - 2'!J9&gt;J9,"↘","↗"))</f>
        <v>↗</v>
      </c>
      <c r="K10" s="6" t="str">
        <f>IF('Résultat 1005 - 2'!K9=K9,"=",IF('Résultat 1005 - 2'!K9&gt;K9,"↘","↗"))</f>
        <v>↘</v>
      </c>
      <c r="L10" s="6" t="str">
        <f>IF('Résultat 1005 - 2'!L9=L9,"=",IF('Résultat 1005 - 2'!L9&gt;L9,"↘","↗"))</f>
        <v>↗</v>
      </c>
      <c r="M10" s="6" t="str">
        <f>IF('Résultat 1005 - 2'!M9=M9,"=",IF('Résultat 1005 - 2'!M9&gt;M9,"↘","↗"))</f>
        <v>↗</v>
      </c>
    </row>
    <row r="12">
      <c r="D12" s="1">
        <v>95.65</v>
      </c>
      <c r="E12" s="1"/>
    </row>
    <row r="13">
      <c r="A13" s="1" t="s">
        <v>11</v>
      </c>
      <c r="D13" s="1">
        <v>100.0</v>
      </c>
      <c r="E13" s="1"/>
      <c r="I13" s="1" t="s">
        <v>22</v>
      </c>
    </row>
    <row r="14">
      <c r="A14" s="1" t="s">
        <v>12</v>
      </c>
      <c r="D14" s="1">
        <v>0.0</v>
      </c>
      <c r="E14" s="1"/>
    </row>
    <row r="15">
      <c r="A15" s="1" t="s">
        <v>13</v>
      </c>
      <c r="D15" s="1">
        <v>59.99</v>
      </c>
      <c r="E15" s="1"/>
    </row>
    <row r="16">
      <c r="A16" s="1" t="s">
        <v>14</v>
      </c>
      <c r="D16" s="1">
        <v>99.2</v>
      </c>
      <c r="E16" s="1"/>
    </row>
    <row r="17">
      <c r="A17" s="1" t="s">
        <v>23</v>
      </c>
      <c r="D17" s="1">
        <v>49.87</v>
      </c>
      <c r="E17" s="1"/>
    </row>
    <row r="18">
      <c r="A18" s="1" t="s">
        <v>16</v>
      </c>
      <c r="D18" s="1">
        <v>93.03</v>
      </c>
      <c r="E18" s="1"/>
    </row>
    <row r="19">
      <c r="A19" s="1" t="s">
        <v>17</v>
      </c>
      <c r="D19" s="1">
        <v>71.11</v>
      </c>
      <c r="E19" s="1"/>
    </row>
    <row r="20">
      <c r="A20" s="1" t="s">
        <v>18</v>
      </c>
    </row>
    <row r="22">
      <c r="E22" s="1"/>
    </row>
    <row r="23">
      <c r="E23" s="1"/>
    </row>
    <row r="24">
      <c r="E24" s="1"/>
    </row>
    <row r="25">
      <c r="E25" s="1"/>
    </row>
    <row r="26">
      <c r="E26" s="1"/>
    </row>
    <row r="27">
      <c r="E27" s="1"/>
    </row>
    <row r="28">
      <c r="E28" s="1"/>
    </row>
    <row r="29">
      <c r="E29" s="1"/>
    </row>
    <row r="30">
      <c r="E30" s="1"/>
    </row>
    <row r="32">
      <c r="E32" s="1"/>
    </row>
    <row r="33">
      <c r="E33" s="1"/>
    </row>
    <row r="34">
      <c r="E34" s="1"/>
    </row>
    <row r="35">
      <c r="E35" s="1"/>
    </row>
    <row r="36">
      <c r="E36" s="1"/>
    </row>
    <row r="37">
      <c r="E37" s="1"/>
    </row>
    <row r="38">
      <c r="E38" s="1"/>
    </row>
    <row r="39">
      <c r="E39" s="1"/>
    </row>
    <row r="40">
      <c r="E40" s="1"/>
    </row>
    <row r="42">
      <c r="E42" s="1"/>
    </row>
    <row r="43">
      <c r="E43" s="1"/>
    </row>
    <row r="44">
      <c r="E44" s="1"/>
    </row>
    <row r="45">
      <c r="D45" s="3"/>
      <c r="E45" s="3"/>
    </row>
    <row r="46">
      <c r="E46" s="1"/>
    </row>
    <row r="47">
      <c r="E47" s="1"/>
    </row>
    <row r="48">
      <c r="E48" s="1"/>
    </row>
    <row r="49">
      <c r="E49" s="1"/>
    </row>
    <row r="50">
      <c r="E50" s="1"/>
    </row>
    <row r="52">
      <c r="E52" s="1"/>
    </row>
    <row r="53">
      <c r="E53" s="1"/>
    </row>
    <row r="54">
      <c r="E54" s="1"/>
    </row>
    <row r="55">
      <c r="E55" s="1"/>
    </row>
    <row r="56">
      <c r="E56" s="1"/>
    </row>
    <row r="57">
      <c r="E57" s="1"/>
    </row>
    <row r="58">
      <c r="E58" s="1"/>
    </row>
    <row r="59">
      <c r="E59" s="1"/>
    </row>
    <row r="60">
      <c r="E60" s="1"/>
    </row>
  </sheetData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97.099</v>
      </c>
      <c r="C2" s="6" t="str">
        <f>IF('Résultat 1205 - 2'!B2&gt;B2,"↘","↗")</f>
        <v>↗</v>
      </c>
      <c r="D2" s="1">
        <v>95.65</v>
      </c>
      <c r="E2" s="1">
        <v>98.77</v>
      </c>
      <c r="F2" s="1">
        <v>94.74</v>
      </c>
      <c r="G2" s="1">
        <v>96.0</v>
      </c>
      <c r="H2" s="1">
        <v>100.0</v>
      </c>
      <c r="I2" s="1">
        <v>97.3</v>
      </c>
      <c r="J2" s="1">
        <v>95.65</v>
      </c>
      <c r="K2" s="1">
        <v>96.0</v>
      </c>
      <c r="L2" s="1">
        <v>98.92</v>
      </c>
      <c r="M2" s="1">
        <v>97.96</v>
      </c>
    </row>
    <row r="3">
      <c r="A3" s="1" t="s">
        <v>12</v>
      </c>
      <c r="B3" s="2">
        <f t="shared" si="1"/>
        <v>99.217</v>
      </c>
      <c r="C3" s="6" t="str">
        <f>IF('Résultat 1205 - 1'!B3&gt;B3,"↘","↗")</f>
        <v>↘</v>
      </c>
      <c r="D3" s="1">
        <v>99.07</v>
      </c>
      <c r="E3" s="1">
        <v>99.29</v>
      </c>
      <c r="F3" s="1">
        <v>98.99</v>
      </c>
      <c r="G3" s="1">
        <v>98.99</v>
      </c>
      <c r="H3" s="1">
        <v>99.47</v>
      </c>
      <c r="I3" s="1">
        <v>100.0</v>
      </c>
      <c r="J3" s="1">
        <v>100.0</v>
      </c>
      <c r="K3" s="1">
        <v>100.0</v>
      </c>
      <c r="L3" s="1">
        <v>100.0</v>
      </c>
      <c r="M3" s="1">
        <v>96.36</v>
      </c>
    </row>
    <row r="4">
      <c r="A4" s="1" t="s">
        <v>13</v>
      </c>
      <c r="B4" s="2">
        <f t="shared" si="1"/>
        <v>41.245</v>
      </c>
      <c r="C4" s="6" t="str">
        <f>IF('Résultat 1205 - 1'!B4&gt;B4,"↘","↗")</f>
        <v>↗</v>
      </c>
      <c r="D4" s="1">
        <v>56.13</v>
      </c>
      <c r="E4" s="1">
        <v>31.77</v>
      </c>
      <c r="F4" s="1">
        <v>58.68</v>
      </c>
      <c r="G4" s="1">
        <v>64.34</v>
      </c>
      <c r="H4" s="1">
        <v>66.67</v>
      </c>
      <c r="I4" s="1">
        <v>32.05</v>
      </c>
      <c r="J4" s="1">
        <v>0.58</v>
      </c>
      <c r="K4" s="1">
        <v>43.45</v>
      </c>
      <c r="L4" s="1">
        <v>33.33</v>
      </c>
      <c r="M4" s="1">
        <v>25.45</v>
      </c>
    </row>
    <row r="5">
      <c r="A5" s="1" t="s">
        <v>14</v>
      </c>
      <c r="B5" s="2">
        <f t="shared" si="1"/>
        <v>76.738</v>
      </c>
      <c r="C5" s="6" t="str">
        <f>IF('Résultat 1205 - 1'!B5&gt;B5,"↘","↗")</f>
        <v>↗</v>
      </c>
      <c r="D5" s="1">
        <v>99.85</v>
      </c>
      <c r="E5" s="1">
        <v>98.85</v>
      </c>
      <c r="F5" s="1">
        <v>99.78</v>
      </c>
      <c r="G5" s="1">
        <v>66.63</v>
      </c>
      <c r="H5" s="1">
        <v>99.87</v>
      </c>
      <c r="I5" s="1">
        <v>38.3</v>
      </c>
      <c r="J5" s="1">
        <v>59.99</v>
      </c>
      <c r="K5" s="1">
        <v>99.93</v>
      </c>
      <c r="L5" s="1">
        <v>100.0</v>
      </c>
      <c r="M5" s="1">
        <v>4.18</v>
      </c>
    </row>
    <row r="6">
      <c r="A6" s="1" t="s">
        <v>15</v>
      </c>
      <c r="B6" s="2">
        <f t="shared" si="1"/>
        <v>95.026</v>
      </c>
      <c r="C6" s="6" t="str">
        <f>IF('Résultat 1205 - 1'!B6&gt;B6,"↘","↗")</f>
        <v>↘</v>
      </c>
      <c r="D6" s="1">
        <v>99.68</v>
      </c>
      <c r="E6" s="1">
        <v>99.66</v>
      </c>
      <c r="F6" s="1">
        <v>99.67</v>
      </c>
      <c r="G6" s="1">
        <v>99.7</v>
      </c>
      <c r="H6" s="1">
        <v>99.86</v>
      </c>
      <c r="I6" s="1">
        <v>82.59</v>
      </c>
      <c r="J6" s="1">
        <v>99.2</v>
      </c>
      <c r="K6" s="1">
        <v>99.64</v>
      </c>
      <c r="L6" s="1">
        <v>99.01</v>
      </c>
      <c r="M6" s="1">
        <v>71.25</v>
      </c>
    </row>
    <row r="7">
      <c r="A7" s="1" t="s">
        <v>16</v>
      </c>
      <c r="B7" s="2">
        <f t="shared" si="1"/>
        <v>88.298</v>
      </c>
      <c r="C7" s="6" t="str">
        <f>IF('Résultat 1205 - 1'!B7&gt;B7,"↘","↗")</f>
        <v>↗</v>
      </c>
      <c r="D7" s="1">
        <v>98.89</v>
      </c>
      <c r="E7" s="1">
        <v>89.31</v>
      </c>
      <c r="F7" s="1">
        <v>82.28</v>
      </c>
      <c r="G7" s="1">
        <v>96.48</v>
      </c>
      <c r="H7" s="1">
        <v>99.14</v>
      </c>
      <c r="I7" s="1">
        <v>98.29</v>
      </c>
      <c r="J7" s="1">
        <v>49.87</v>
      </c>
      <c r="K7" s="1">
        <v>98.82</v>
      </c>
      <c r="L7" s="1">
        <v>96.72</v>
      </c>
      <c r="M7" s="1">
        <v>73.18</v>
      </c>
    </row>
    <row r="8">
      <c r="A8" s="1" t="s">
        <v>17</v>
      </c>
      <c r="B8" s="2">
        <f t="shared" si="1"/>
        <v>84.911</v>
      </c>
      <c r="C8" s="6" t="str">
        <f>IF('Résultat 1205 - 1'!B8&gt;B8,"↘","↗")</f>
        <v>↘</v>
      </c>
      <c r="D8" s="1">
        <v>96.42</v>
      </c>
      <c r="E8" s="1">
        <v>97.71</v>
      </c>
      <c r="F8" s="1">
        <v>96.77</v>
      </c>
      <c r="G8" s="1">
        <v>95.89</v>
      </c>
      <c r="H8" s="1">
        <v>64.5</v>
      </c>
      <c r="I8" s="1">
        <v>93.36</v>
      </c>
      <c r="J8" s="1">
        <v>93.03</v>
      </c>
      <c r="K8" s="1">
        <v>25.81</v>
      </c>
      <c r="L8" s="1">
        <v>95.89</v>
      </c>
      <c r="M8" s="1">
        <v>89.73</v>
      </c>
    </row>
    <row r="9">
      <c r="A9" s="1" t="s">
        <v>18</v>
      </c>
      <c r="B9" s="2">
        <f t="shared" si="1"/>
        <v>83.181</v>
      </c>
      <c r="C9" s="6" t="str">
        <f>IF('Résultat 1205 - 1'!B9&gt;B9,"↘","↗")</f>
        <v>↗</v>
      </c>
      <c r="D9" s="1">
        <v>91.86</v>
      </c>
      <c r="E9" s="1">
        <v>87.91</v>
      </c>
      <c r="F9" s="1">
        <v>90.13</v>
      </c>
      <c r="G9" s="1">
        <v>88.29</v>
      </c>
      <c r="H9" s="1">
        <v>89.93</v>
      </c>
      <c r="I9" s="1">
        <v>77.41</v>
      </c>
      <c r="J9" s="1">
        <v>71.19</v>
      </c>
      <c r="K9" s="1">
        <v>80.52</v>
      </c>
      <c r="L9" s="1">
        <v>89.12</v>
      </c>
      <c r="M9" s="1">
        <v>65.45</v>
      </c>
    </row>
    <row r="10">
      <c r="D10" s="6" t="str">
        <f>IF('Résultat 1205 - 1'!D9=D9,"=",IF('Résultat 1205 - 1'!D9&gt;D9,"↘","↗"))</f>
        <v>↗</v>
      </c>
      <c r="E10" s="6" t="str">
        <f>IF('Résultat 1205 - 1'!E9=E9,"=",IF('Résultat 1205 - 1'!E9&gt;E9,"↘","↗"))</f>
        <v>↗</v>
      </c>
      <c r="F10" s="6" t="str">
        <f>IF('Résultat 1205 - 1'!F9=F9,"=",IF('Résultat 1205 - 1'!F9&gt;F9,"↘","↗"))</f>
        <v>↗</v>
      </c>
      <c r="G10" s="6" t="str">
        <f>IF('Résultat 1205 - 1'!G9=G9,"=",IF('Résultat 1205 - 1'!G9&gt;G9,"↘","↗"))</f>
        <v>↗</v>
      </c>
      <c r="H10" s="6" t="str">
        <f>IF('Résultat 1205 - 1'!H9=H9,"=",IF('Résultat 1205 - 1'!H9&gt;H9,"↘","↗"))</f>
        <v>↗</v>
      </c>
      <c r="I10" s="6" t="str">
        <f>IF('Résultat 1205 - 1'!I9=I9,"=",IF('Résultat 1205 - 1'!I9&gt;I9,"↘","↗"))</f>
        <v>=</v>
      </c>
      <c r="J10" s="6" t="str">
        <f>IF('Résultat 1205 - 1'!J9=J9,"=",IF('Résultat 1205 - 1'!J9&gt;J9,"↘","↗"))</f>
        <v>↗</v>
      </c>
      <c r="K10" s="6" t="str">
        <f>IF('Résultat 1205 - 1'!K9=K9,"=",IF('Résultat 1205 - 1'!K9&gt;K9,"↘","↗"))</f>
        <v>↗</v>
      </c>
      <c r="L10" s="6" t="str">
        <f>IF('Résultat 1205 - 1'!L9=L9,"=",IF('Résultat 1205 - 1'!L9&gt;L9,"↘","↗"))</f>
        <v>↗</v>
      </c>
      <c r="M10" s="6" t="str">
        <f>IF('Résultat 1205 - 1'!M9=M9,"=",IF('Résultat 1205 - 1'!M9&gt;M9,"↘","↗"))</f>
        <v>↘</v>
      </c>
    </row>
    <row r="12">
      <c r="E12" s="1"/>
    </row>
    <row r="13">
      <c r="E13" s="1"/>
      <c r="I13" s="1" t="s">
        <v>22</v>
      </c>
    </row>
    <row r="14">
      <c r="E14" s="1"/>
    </row>
    <row r="15">
      <c r="E15" s="1"/>
    </row>
    <row r="16">
      <c r="E16" s="1"/>
    </row>
    <row r="17">
      <c r="E17" s="1"/>
    </row>
    <row r="18">
      <c r="E18" s="1"/>
    </row>
    <row r="19">
      <c r="E19" s="1"/>
    </row>
    <row r="48">
      <c r="E48" s="1"/>
    </row>
    <row r="49">
      <c r="E49" s="1"/>
    </row>
    <row r="50">
      <c r="E50" s="1"/>
    </row>
    <row r="51">
      <c r="E51" s="1"/>
    </row>
    <row r="52">
      <c r="E52" s="1"/>
    </row>
    <row r="53">
      <c r="E53" s="1"/>
    </row>
    <row r="54">
      <c r="E54" s="1"/>
    </row>
    <row r="55">
      <c r="E55" s="1"/>
    </row>
    <row r="57">
      <c r="E57" s="1"/>
    </row>
    <row r="58">
      <c r="E58" s="1"/>
    </row>
    <row r="59">
      <c r="E59" s="1"/>
    </row>
    <row r="60">
      <c r="E60" s="1"/>
    </row>
    <row r="61">
      <c r="E61" s="1"/>
    </row>
    <row r="62">
      <c r="E62" s="1"/>
    </row>
    <row r="63">
      <c r="E63" s="1"/>
    </row>
    <row r="64">
      <c r="E64" s="1"/>
    </row>
    <row r="66">
      <c r="E66" s="1"/>
    </row>
    <row r="67">
      <c r="E67" s="1"/>
    </row>
    <row r="68">
      <c r="E68" s="1"/>
    </row>
    <row r="69">
      <c r="E69" s="1"/>
    </row>
    <row r="70">
      <c r="E70" s="1"/>
    </row>
    <row r="71">
      <c r="E71" s="1"/>
    </row>
    <row r="72">
      <c r="E72" s="1"/>
    </row>
    <row r="73">
      <c r="E73" s="1"/>
    </row>
    <row r="75">
      <c r="E75" s="1"/>
    </row>
    <row r="76">
      <c r="E76" s="1"/>
    </row>
    <row r="77">
      <c r="E77" s="1"/>
    </row>
    <row r="78">
      <c r="E78" s="1"/>
    </row>
    <row r="79">
      <c r="E79" s="1"/>
    </row>
    <row r="80">
      <c r="E80" s="1"/>
    </row>
    <row r="81">
      <c r="E81" s="1"/>
    </row>
    <row r="82">
      <c r="E82" s="1"/>
    </row>
    <row r="84">
      <c r="E84" s="1"/>
    </row>
    <row r="85">
      <c r="E85" s="1"/>
    </row>
    <row r="86">
      <c r="E86" s="1"/>
    </row>
    <row r="87">
      <c r="E87" s="1"/>
    </row>
    <row r="88">
      <c r="E88" s="1"/>
    </row>
    <row r="89">
      <c r="E89" s="1"/>
    </row>
    <row r="90">
      <c r="E90" s="1"/>
    </row>
    <row r="91">
      <c r="E91" s="1"/>
    </row>
    <row r="93">
      <c r="E93" s="1"/>
    </row>
    <row r="94">
      <c r="E94" s="1"/>
    </row>
    <row r="95">
      <c r="E95" s="1"/>
    </row>
    <row r="96">
      <c r="E96" s="1"/>
    </row>
    <row r="97">
      <c r="E97" s="1"/>
    </row>
    <row r="98">
      <c r="E98" s="1"/>
    </row>
    <row r="99">
      <c r="E99" s="1"/>
    </row>
    <row r="100">
      <c r="E100" s="1"/>
    </row>
  </sheetData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97.069</v>
      </c>
      <c r="C2" s="6" t="str">
        <f>IF('Résultat 1205 - 2'!B2&gt;B2,"↘","↗")</f>
        <v>↘</v>
      </c>
      <c r="D2" s="1">
        <v>95.65</v>
      </c>
      <c r="E2" s="1">
        <v>98.77</v>
      </c>
      <c r="F2" s="1">
        <v>94.74</v>
      </c>
      <c r="G2" s="1">
        <v>96.0</v>
      </c>
      <c r="H2" s="1">
        <v>100.0</v>
      </c>
      <c r="I2" s="1">
        <v>97.0</v>
      </c>
      <c r="J2" s="1">
        <v>95.65</v>
      </c>
      <c r="K2" s="1">
        <v>96.0</v>
      </c>
      <c r="L2" s="1">
        <v>98.92</v>
      </c>
      <c r="M2" s="1">
        <v>97.96</v>
      </c>
    </row>
    <row r="3">
      <c r="A3" s="1" t="s">
        <v>12</v>
      </c>
      <c r="B3" s="2">
        <f t="shared" si="1"/>
        <v>99.217</v>
      </c>
      <c r="C3" s="6" t="str">
        <f>IF('Résultat 1205 - 2'!B3&gt;B3,"↘","↗")</f>
        <v>↗</v>
      </c>
      <c r="D3" s="1">
        <v>99.07</v>
      </c>
      <c r="E3" s="1">
        <v>99.29</v>
      </c>
      <c r="F3" s="1">
        <v>98.99</v>
      </c>
      <c r="G3" s="1">
        <v>98.99</v>
      </c>
      <c r="H3" s="1">
        <v>99.47</v>
      </c>
      <c r="I3" s="1">
        <v>100.0</v>
      </c>
      <c r="J3" s="1">
        <v>100.0</v>
      </c>
      <c r="K3" s="1">
        <v>100.0</v>
      </c>
      <c r="L3" s="1">
        <v>100.0</v>
      </c>
      <c r="M3" s="1">
        <v>96.36</v>
      </c>
    </row>
    <row r="4">
      <c r="A4" s="1" t="s">
        <v>13</v>
      </c>
      <c r="B4" s="2">
        <f t="shared" si="1"/>
        <v>41.575</v>
      </c>
      <c r="C4" s="6" t="str">
        <f>IF('Résultat 1205 - 2'!B4&gt;B4,"↘","↗")</f>
        <v>↗</v>
      </c>
      <c r="D4" s="1">
        <v>65.97</v>
      </c>
      <c r="E4" s="1">
        <v>31.77</v>
      </c>
      <c r="F4" s="1">
        <v>62.52</v>
      </c>
      <c r="G4" s="1">
        <v>64.34</v>
      </c>
      <c r="H4" s="1">
        <v>66.67</v>
      </c>
      <c r="I4" s="1">
        <v>32.05</v>
      </c>
      <c r="J4" s="1">
        <v>1.13</v>
      </c>
      <c r="K4" s="1">
        <v>32.52</v>
      </c>
      <c r="L4" s="1">
        <v>33.33</v>
      </c>
      <c r="M4" s="1">
        <v>25.45</v>
      </c>
    </row>
    <row r="5">
      <c r="A5" s="1" t="s">
        <v>14</v>
      </c>
      <c r="B5" s="2">
        <f t="shared" si="1"/>
        <v>88.446</v>
      </c>
      <c r="C5" s="6" t="str">
        <f>IF('Résultat 1205 - 2'!B5&gt;B5,"↘","↗")</f>
        <v>↗</v>
      </c>
      <c r="D5" s="1">
        <v>99.85</v>
      </c>
      <c r="E5" s="1">
        <v>55.64</v>
      </c>
      <c r="F5" s="1">
        <v>99.78</v>
      </c>
      <c r="G5" s="1">
        <v>93.9</v>
      </c>
      <c r="H5" s="1">
        <v>99.87</v>
      </c>
      <c r="I5" s="1">
        <v>96.72</v>
      </c>
      <c r="J5" s="1">
        <v>59.99</v>
      </c>
      <c r="K5" s="1">
        <v>99.93</v>
      </c>
      <c r="L5" s="1">
        <v>100.0</v>
      </c>
      <c r="M5" s="1">
        <v>78.78</v>
      </c>
    </row>
    <row r="6">
      <c r="A6" s="1" t="s">
        <v>15</v>
      </c>
      <c r="B6" s="2">
        <f t="shared" si="1"/>
        <v>95.026</v>
      </c>
      <c r="C6" s="6" t="str">
        <f>IF('Résultat 1205 - 2'!B6&gt;B6,"↘","↗")</f>
        <v>↗</v>
      </c>
      <c r="D6" s="1">
        <v>99.68</v>
      </c>
      <c r="E6" s="1">
        <v>99.66</v>
      </c>
      <c r="F6" s="1">
        <v>99.67</v>
      </c>
      <c r="G6" s="1">
        <v>99.7</v>
      </c>
      <c r="H6" s="1">
        <v>99.86</v>
      </c>
      <c r="I6" s="1">
        <v>82.59</v>
      </c>
      <c r="J6" s="1">
        <v>99.2</v>
      </c>
      <c r="K6" s="1">
        <v>99.64</v>
      </c>
      <c r="L6" s="1">
        <v>99.01</v>
      </c>
      <c r="M6" s="1">
        <v>71.25</v>
      </c>
    </row>
    <row r="7">
      <c r="A7" s="1" t="s">
        <v>16</v>
      </c>
      <c r="B7" s="2">
        <f t="shared" si="1"/>
        <v>88.298</v>
      </c>
      <c r="C7" s="6" t="str">
        <f>IF('Résultat 1205 - 2'!B7&gt;B7,"↘","↗")</f>
        <v>↗</v>
      </c>
      <c r="D7" s="1">
        <v>98.89</v>
      </c>
      <c r="E7" s="1">
        <v>89.31</v>
      </c>
      <c r="F7" s="1">
        <v>82.28</v>
      </c>
      <c r="G7" s="1">
        <v>96.48</v>
      </c>
      <c r="H7" s="1">
        <v>99.14</v>
      </c>
      <c r="I7" s="1">
        <v>98.29</v>
      </c>
      <c r="J7" s="1">
        <v>49.87</v>
      </c>
      <c r="K7" s="1">
        <v>98.82</v>
      </c>
      <c r="L7" s="1">
        <v>96.72</v>
      </c>
      <c r="M7" s="1">
        <v>73.18</v>
      </c>
    </row>
    <row r="8">
      <c r="A8" s="1" t="s">
        <v>17</v>
      </c>
      <c r="B8" s="2">
        <f t="shared" si="1"/>
        <v>84.911</v>
      </c>
      <c r="C8" s="6" t="str">
        <f>IF('Résultat 1205 - 2'!B8&gt;B8,"↘","↗")</f>
        <v>↗</v>
      </c>
      <c r="D8" s="1">
        <v>96.42</v>
      </c>
      <c r="E8" s="1">
        <v>97.71</v>
      </c>
      <c r="F8" s="1">
        <v>96.77</v>
      </c>
      <c r="G8" s="1">
        <v>95.89</v>
      </c>
      <c r="H8" s="1">
        <v>64.5</v>
      </c>
      <c r="I8" s="1">
        <v>93.36</v>
      </c>
      <c r="J8" s="1">
        <v>93.03</v>
      </c>
      <c r="K8" s="1">
        <v>25.81</v>
      </c>
      <c r="L8" s="1">
        <v>95.89</v>
      </c>
      <c r="M8" s="1">
        <v>89.73</v>
      </c>
    </row>
    <row r="9">
      <c r="A9" s="1" t="s">
        <v>18</v>
      </c>
      <c r="B9" s="2">
        <f t="shared" si="1"/>
        <v>84.883</v>
      </c>
      <c r="C9" s="6" t="str">
        <f>IF('Résultat 1205 - 2'!B9&gt;B9,"↘","↗")</f>
        <v>↗</v>
      </c>
      <c r="D9" s="1">
        <v>93.09</v>
      </c>
      <c r="E9" s="1">
        <v>81.73</v>
      </c>
      <c r="F9" s="1">
        <v>90.68</v>
      </c>
      <c r="G9" s="1">
        <v>92.19</v>
      </c>
      <c r="H9" s="1">
        <v>89.93</v>
      </c>
      <c r="I9" s="1">
        <v>85.76</v>
      </c>
      <c r="J9" s="1">
        <v>71.27</v>
      </c>
      <c r="K9" s="1">
        <v>78.96</v>
      </c>
      <c r="L9" s="1">
        <v>89.12</v>
      </c>
      <c r="M9" s="1">
        <v>76.1</v>
      </c>
    </row>
    <row r="10">
      <c r="D10" s="6" t="str">
        <f>IF('Résultat 1205 - 2'!D9=D9,"=",IF('Résultat 1205 - 2'!D9&gt;D9,"↘","↗"))</f>
        <v>↗</v>
      </c>
      <c r="E10" s="6" t="str">
        <f>IF('Résultat 1205 - 2'!E9=E9,"=",IF('Résultat 1205 - 2'!E9&gt;E9,"↘","↗"))</f>
        <v>↘</v>
      </c>
      <c r="F10" s="6" t="str">
        <f>IF('Résultat 1205 - 2'!F9=F9,"=",IF('Résultat 1205 - 2'!F9&gt;F9,"↘","↗"))</f>
        <v>↗</v>
      </c>
      <c r="G10" s="6" t="str">
        <f>IF('Résultat 1205 - 2'!G9=G9,"=",IF('Résultat 1205 - 2'!G9&gt;G9,"↘","↗"))</f>
        <v>↗</v>
      </c>
      <c r="H10" s="6" t="str">
        <f>IF('Résultat 1205 - 2'!H9=H9,"=",IF('Résultat 1205 - 2'!H9&gt;H9,"↘","↗"))</f>
        <v>=</v>
      </c>
      <c r="I10" s="6" t="str">
        <f>IF('Résultat 1205 - 2'!I9=I9,"=",IF('Résultat 1205 - 2'!I9&gt;I9,"↘","↗"))</f>
        <v>↗</v>
      </c>
      <c r="J10" s="6" t="str">
        <f>IF('Résultat 1205 - 2'!J9=J9,"=",IF('Résultat 1205 - 2'!J9&gt;J9,"↘","↗"))</f>
        <v>↗</v>
      </c>
      <c r="K10" s="6" t="str">
        <f>IF('Résultat 1205 - 2'!K9=K9,"=",IF('Résultat 1205 - 2'!K9&gt;K9,"↘","↗"))</f>
        <v>↘</v>
      </c>
      <c r="L10" s="6" t="str">
        <f>IF('Résultat 1205 - 2'!L9=L9,"=",IF('Résultat 1205 - 2'!L9&gt;L9,"↘","↗"))</f>
        <v>=</v>
      </c>
      <c r="M10" s="6" t="str">
        <f>IF('Résultat 1205 - 2'!M9=M9,"=",IF('Résultat 1205 - 2'!M9&gt;M9,"↘","↗"))</f>
        <v>↗</v>
      </c>
    </row>
    <row r="12">
      <c r="A12" s="1" t="s">
        <v>11</v>
      </c>
      <c r="B12" s="1" t="s">
        <v>24</v>
      </c>
      <c r="E12" s="1"/>
    </row>
    <row r="13">
      <c r="A13" s="1" t="s">
        <v>12</v>
      </c>
      <c r="B13" s="1" t="s">
        <v>25</v>
      </c>
      <c r="E13" s="1"/>
      <c r="I13" s="1" t="s">
        <v>22</v>
      </c>
    </row>
    <row r="14">
      <c r="A14" s="1" t="s">
        <v>13</v>
      </c>
      <c r="B14" s="1" t="s">
        <v>26</v>
      </c>
      <c r="E14" s="1"/>
    </row>
    <row r="15">
      <c r="A15" s="1" t="s">
        <v>14</v>
      </c>
      <c r="B15" s="1" t="s">
        <v>27</v>
      </c>
      <c r="E15" s="1"/>
    </row>
    <row r="16">
      <c r="A16" s="1" t="s">
        <v>23</v>
      </c>
      <c r="B16" s="1" t="s">
        <v>28</v>
      </c>
      <c r="E16" s="1"/>
    </row>
    <row r="17">
      <c r="A17" s="1" t="s">
        <v>16</v>
      </c>
      <c r="B17" s="1" t="s">
        <v>29</v>
      </c>
      <c r="E17" s="1"/>
    </row>
    <row r="18">
      <c r="A18" s="1" t="s">
        <v>17</v>
      </c>
      <c r="B18" s="1" t="s">
        <v>30</v>
      </c>
      <c r="E18" s="1"/>
    </row>
    <row r="19">
      <c r="A19" s="1" t="s">
        <v>18</v>
      </c>
      <c r="B19" s="1" t="s">
        <v>31</v>
      </c>
      <c r="E19" s="1"/>
    </row>
    <row r="20">
      <c r="B20" s="1" t="s">
        <v>32</v>
      </c>
    </row>
    <row r="21">
      <c r="A21" s="1" t="s">
        <v>11</v>
      </c>
      <c r="B21" s="1" t="s">
        <v>33</v>
      </c>
      <c r="E21" s="1"/>
    </row>
    <row r="22">
      <c r="A22" s="1" t="s">
        <v>12</v>
      </c>
      <c r="E22" s="1"/>
    </row>
    <row r="23">
      <c r="A23" s="1" t="s">
        <v>13</v>
      </c>
      <c r="E23" s="1"/>
    </row>
    <row r="24">
      <c r="A24" s="1" t="s">
        <v>14</v>
      </c>
      <c r="E24" s="1"/>
    </row>
    <row r="25">
      <c r="A25" s="1" t="s">
        <v>23</v>
      </c>
      <c r="E25" s="1"/>
    </row>
    <row r="26">
      <c r="A26" s="1" t="s">
        <v>16</v>
      </c>
      <c r="E26" s="1"/>
    </row>
    <row r="27">
      <c r="A27" s="1" t="s">
        <v>17</v>
      </c>
      <c r="E27" s="1"/>
    </row>
    <row r="28">
      <c r="A28" s="1" t="s">
        <v>18</v>
      </c>
      <c r="E28" s="1"/>
    </row>
    <row r="30">
      <c r="A30" s="1" t="s">
        <v>11</v>
      </c>
      <c r="E30" s="1"/>
    </row>
    <row r="31">
      <c r="A31" s="1" t="s">
        <v>12</v>
      </c>
      <c r="E31" s="1"/>
    </row>
    <row r="32">
      <c r="A32" s="1" t="s">
        <v>13</v>
      </c>
      <c r="E32" s="1"/>
    </row>
    <row r="33">
      <c r="A33" s="1" t="s">
        <v>14</v>
      </c>
      <c r="E33" s="1"/>
    </row>
    <row r="34">
      <c r="A34" s="1" t="s">
        <v>23</v>
      </c>
      <c r="E34" s="1"/>
    </row>
    <row r="35">
      <c r="A35" s="1" t="s">
        <v>16</v>
      </c>
      <c r="E35" s="1"/>
    </row>
    <row r="36">
      <c r="A36" s="1" t="s">
        <v>17</v>
      </c>
      <c r="E36" s="1"/>
    </row>
    <row r="37">
      <c r="A37" s="1" t="s">
        <v>18</v>
      </c>
      <c r="E37" s="1"/>
    </row>
    <row r="39">
      <c r="A39" s="1" t="s">
        <v>11</v>
      </c>
      <c r="E39" s="1"/>
    </row>
    <row r="40">
      <c r="A40" s="1" t="s">
        <v>12</v>
      </c>
      <c r="E40" s="1"/>
    </row>
    <row r="41">
      <c r="A41" s="1" t="s">
        <v>13</v>
      </c>
      <c r="E41" s="1"/>
    </row>
    <row r="42">
      <c r="A42" s="1" t="s">
        <v>14</v>
      </c>
      <c r="E42" s="1"/>
    </row>
    <row r="43">
      <c r="A43" s="1" t="s">
        <v>23</v>
      </c>
      <c r="E43" s="1"/>
    </row>
    <row r="44">
      <c r="A44" s="1" t="s">
        <v>16</v>
      </c>
      <c r="E44" s="1"/>
    </row>
    <row r="45">
      <c r="A45" s="1" t="s">
        <v>17</v>
      </c>
      <c r="E45" s="1"/>
    </row>
    <row r="46">
      <c r="A46" s="1" t="s">
        <v>18</v>
      </c>
      <c r="E46" s="1"/>
    </row>
    <row r="48">
      <c r="A48" s="1" t="s">
        <v>11</v>
      </c>
      <c r="E48" s="1"/>
    </row>
    <row r="49">
      <c r="A49" s="1" t="s">
        <v>12</v>
      </c>
      <c r="E49" s="1"/>
    </row>
    <row r="50">
      <c r="A50" s="1" t="s">
        <v>13</v>
      </c>
      <c r="E50" s="1"/>
    </row>
    <row r="51">
      <c r="A51" s="1" t="s">
        <v>14</v>
      </c>
      <c r="E51" s="1"/>
    </row>
    <row r="52">
      <c r="A52" s="1" t="s">
        <v>23</v>
      </c>
      <c r="E52" s="1"/>
    </row>
    <row r="53">
      <c r="A53" s="1" t="s">
        <v>16</v>
      </c>
      <c r="E53" s="1"/>
    </row>
    <row r="54">
      <c r="A54" s="1" t="s">
        <v>17</v>
      </c>
      <c r="E54" s="1"/>
    </row>
    <row r="55">
      <c r="A55" s="1" t="s">
        <v>18</v>
      </c>
      <c r="E55" s="1"/>
    </row>
    <row r="57">
      <c r="A57" s="1" t="s">
        <v>11</v>
      </c>
      <c r="E57" s="1"/>
    </row>
    <row r="58">
      <c r="A58" s="1" t="s">
        <v>12</v>
      </c>
      <c r="E58" s="1"/>
    </row>
    <row r="59">
      <c r="A59" s="1" t="s">
        <v>13</v>
      </c>
      <c r="E59" s="1"/>
    </row>
    <row r="60">
      <c r="A60" s="1" t="s">
        <v>14</v>
      </c>
      <c r="E60" s="1"/>
    </row>
    <row r="61">
      <c r="A61" s="1" t="s">
        <v>23</v>
      </c>
      <c r="E61" s="1"/>
    </row>
    <row r="62">
      <c r="A62" s="1" t="s">
        <v>16</v>
      </c>
      <c r="E62" s="1"/>
    </row>
    <row r="63">
      <c r="A63" s="1" t="s">
        <v>17</v>
      </c>
      <c r="E63" s="1"/>
    </row>
    <row r="64">
      <c r="A64" s="1" t="s">
        <v>18</v>
      </c>
      <c r="E64" s="1"/>
    </row>
    <row r="66">
      <c r="A66" s="1" t="s">
        <v>11</v>
      </c>
      <c r="E66" s="1"/>
    </row>
    <row r="67">
      <c r="A67" s="1" t="s">
        <v>12</v>
      </c>
      <c r="E67" s="1"/>
    </row>
    <row r="68">
      <c r="A68" s="1" t="s">
        <v>13</v>
      </c>
      <c r="E68" s="1"/>
    </row>
    <row r="69">
      <c r="A69" s="1" t="s">
        <v>14</v>
      </c>
      <c r="E69" s="1"/>
    </row>
    <row r="70">
      <c r="A70" s="1" t="s">
        <v>23</v>
      </c>
      <c r="E70" s="1"/>
    </row>
    <row r="71">
      <c r="A71" s="1" t="s">
        <v>16</v>
      </c>
      <c r="E71" s="1"/>
    </row>
    <row r="72">
      <c r="A72" s="1" t="s">
        <v>17</v>
      </c>
      <c r="E72" s="1"/>
    </row>
    <row r="73">
      <c r="A73" s="1" t="s">
        <v>18</v>
      </c>
      <c r="E73" s="1"/>
    </row>
    <row r="75">
      <c r="A75" s="1" t="s">
        <v>11</v>
      </c>
      <c r="E75" s="1"/>
    </row>
    <row r="76">
      <c r="A76" s="1" t="s">
        <v>12</v>
      </c>
      <c r="E76" s="1"/>
    </row>
    <row r="77">
      <c r="A77" s="1" t="s">
        <v>13</v>
      </c>
      <c r="E77" s="1"/>
    </row>
    <row r="78">
      <c r="A78" s="1" t="s">
        <v>14</v>
      </c>
      <c r="E78" s="1"/>
    </row>
    <row r="79">
      <c r="A79" s="1" t="s">
        <v>23</v>
      </c>
      <c r="E79" s="1"/>
    </row>
    <row r="80">
      <c r="A80" s="1" t="s">
        <v>16</v>
      </c>
      <c r="E80" s="1"/>
    </row>
    <row r="81">
      <c r="A81" s="1" t="s">
        <v>17</v>
      </c>
      <c r="E81" s="1"/>
    </row>
    <row r="82">
      <c r="A82" s="1" t="s">
        <v>18</v>
      </c>
      <c r="E82" s="1"/>
    </row>
    <row r="84">
      <c r="A84" s="1" t="s">
        <v>11</v>
      </c>
      <c r="E84" s="1"/>
    </row>
    <row r="85">
      <c r="A85" s="1" t="s">
        <v>12</v>
      </c>
      <c r="E85" s="1"/>
    </row>
    <row r="86">
      <c r="A86" s="1" t="s">
        <v>13</v>
      </c>
      <c r="E86" s="1"/>
    </row>
    <row r="87">
      <c r="A87" s="1" t="s">
        <v>14</v>
      </c>
      <c r="E87" s="1"/>
    </row>
    <row r="88">
      <c r="A88" s="1" t="s">
        <v>23</v>
      </c>
      <c r="E88" s="1"/>
    </row>
    <row r="89">
      <c r="A89" s="1" t="s">
        <v>16</v>
      </c>
      <c r="E89" s="1"/>
    </row>
    <row r="90">
      <c r="A90" s="1" t="s">
        <v>17</v>
      </c>
      <c r="E90" s="1"/>
    </row>
    <row r="91">
      <c r="A91" s="1" t="s">
        <v>18</v>
      </c>
      <c r="E91" s="1"/>
    </row>
    <row r="93">
      <c r="A93" s="1" t="s">
        <v>11</v>
      </c>
      <c r="E93" s="1"/>
    </row>
    <row r="94">
      <c r="A94" s="1" t="s">
        <v>12</v>
      </c>
      <c r="E94" s="1"/>
    </row>
    <row r="95">
      <c r="A95" s="1" t="s">
        <v>13</v>
      </c>
      <c r="E95" s="1"/>
    </row>
    <row r="96">
      <c r="A96" s="1" t="s">
        <v>14</v>
      </c>
      <c r="E96" s="1"/>
    </row>
    <row r="97">
      <c r="A97" s="1" t="s">
        <v>23</v>
      </c>
      <c r="E97" s="1"/>
    </row>
    <row r="98">
      <c r="A98" s="1" t="s">
        <v>16</v>
      </c>
      <c r="E98" s="1"/>
    </row>
    <row r="99">
      <c r="A99" s="1" t="s">
        <v>17</v>
      </c>
      <c r="E99" s="1"/>
    </row>
    <row r="100">
      <c r="A100" s="1" t="s">
        <v>18</v>
      </c>
      <c r="E100" s="1"/>
    </row>
  </sheetData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100</v>
      </c>
      <c r="C2" s="6" t="str">
        <f>IF('Résultat 1205 - 3'!B2&gt;B2,"↘","↗")</f>
        <v>↗</v>
      </c>
      <c r="D2" s="1">
        <v>100.0</v>
      </c>
      <c r="E2" s="1">
        <v>100.0</v>
      </c>
      <c r="F2" s="1">
        <v>100.0</v>
      </c>
      <c r="G2" s="1">
        <v>100.0</v>
      </c>
      <c r="H2" s="1">
        <v>100.0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</row>
    <row r="3">
      <c r="A3" s="1" t="s">
        <v>12</v>
      </c>
      <c r="B3" s="2">
        <f t="shared" si="1"/>
        <v>99.217</v>
      </c>
      <c r="C3" s="6" t="str">
        <f>IF('Résultat 1205 - 3'!B3&gt;B3,"↘","↗")</f>
        <v>↗</v>
      </c>
      <c r="D3" s="1">
        <v>99.07</v>
      </c>
      <c r="E3" s="1">
        <v>99.29</v>
      </c>
      <c r="F3" s="1">
        <v>98.99</v>
      </c>
      <c r="G3" s="1">
        <v>98.99</v>
      </c>
      <c r="H3" s="1">
        <v>99.47</v>
      </c>
      <c r="I3" s="1">
        <v>100.0</v>
      </c>
      <c r="J3" s="1">
        <v>100.0</v>
      </c>
      <c r="K3" s="1">
        <v>100.0</v>
      </c>
      <c r="L3" s="1">
        <v>100.0</v>
      </c>
      <c r="M3" s="1">
        <v>96.36</v>
      </c>
    </row>
    <row r="4">
      <c r="A4" s="1" t="s">
        <v>13</v>
      </c>
      <c r="B4" s="2">
        <f t="shared" si="1"/>
        <v>69.687</v>
      </c>
      <c r="C4" s="6" t="str">
        <f>IF('Résultat 1205 - 3'!B4&gt;B4,"↘","↗")</f>
        <v>↗</v>
      </c>
      <c r="D4" s="1">
        <v>98.96</v>
      </c>
      <c r="E4" s="1">
        <v>65.1</v>
      </c>
      <c r="F4" s="1">
        <v>92.91</v>
      </c>
      <c r="G4" s="1">
        <v>96.01</v>
      </c>
      <c r="H4" s="1">
        <v>95.22</v>
      </c>
      <c r="I4" s="1">
        <v>61.05</v>
      </c>
      <c r="J4" s="1">
        <v>31.37</v>
      </c>
      <c r="K4" s="1">
        <v>56.96</v>
      </c>
      <c r="L4" s="1">
        <v>65.52</v>
      </c>
      <c r="M4" s="1">
        <v>33.77</v>
      </c>
    </row>
    <row r="5">
      <c r="A5" s="1" t="s">
        <v>14</v>
      </c>
      <c r="B5" s="2">
        <f t="shared" si="1"/>
        <v>88.446</v>
      </c>
      <c r="C5" s="6" t="str">
        <f>IF('Résultat 1205 - 3'!B5&gt;B5,"↘","↗")</f>
        <v>↗</v>
      </c>
      <c r="D5" s="1">
        <v>99.85</v>
      </c>
      <c r="E5" s="1">
        <v>55.64</v>
      </c>
      <c r="F5" s="1">
        <v>99.78</v>
      </c>
      <c r="G5" s="1">
        <v>93.9</v>
      </c>
      <c r="H5" s="1">
        <v>99.87</v>
      </c>
      <c r="I5" s="1">
        <v>96.72</v>
      </c>
      <c r="J5" s="1">
        <v>59.99</v>
      </c>
      <c r="K5" s="1">
        <v>99.93</v>
      </c>
      <c r="L5" s="1">
        <v>100.0</v>
      </c>
      <c r="M5" s="1">
        <v>78.78</v>
      </c>
    </row>
    <row r="6">
      <c r="A6" s="1" t="s">
        <v>15</v>
      </c>
      <c r="B6" s="2">
        <f t="shared" si="1"/>
        <v>95.026</v>
      </c>
      <c r="C6" s="6" t="str">
        <f>IF('Résultat 1205 - 3'!B6&gt;B6,"↘","↗")</f>
        <v>↗</v>
      </c>
      <c r="D6" s="1">
        <v>99.68</v>
      </c>
      <c r="E6" s="1">
        <v>99.66</v>
      </c>
      <c r="F6" s="1">
        <v>99.67</v>
      </c>
      <c r="G6" s="1">
        <v>99.7</v>
      </c>
      <c r="H6" s="1">
        <v>99.86</v>
      </c>
      <c r="I6" s="1">
        <v>82.59</v>
      </c>
      <c r="J6" s="1">
        <v>99.2</v>
      </c>
      <c r="K6" s="1">
        <v>99.64</v>
      </c>
      <c r="L6" s="1">
        <v>99.01</v>
      </c>
      <c r="M6" s="1">
        <v>71.25</v>
      </c>
    </row>
    <row r="7">
      <c r="A7" s="1" t="s">
        <v>16</v>
      </c>
      <c r="B7" s="2">
        <f t="shared" si="1"/>
        <v>88.298</v>
      </c>
      <c r="C7" s="6" t="str">
        <f>IF('Résultat 1205 - 3'!B7&gt;B7,"↘","↗")</f>
        <v>↗</v>
      </c>
      <c r="D7" s="1">
        <v>98.89</v>
      </c>
      <c r="E7" s="1">
        <v>89.31</v>
      </c>
      <c r="F7" s="1">
        <v>82.28</v>
      </c>
      <c r="G7" s="1">
        <v>96.48</v>
      </c>
      <c r="H7" s="1">
        <v>99.14</v>
      </c>
      <c r="I7" s="1">
        <v>98.29</v>
      </c>
      <c r="J7" s="1">
        <v>49.87</v>
      </c>
      <c r="K7" s="1">
        <v>98.82</v>
      </c>
      <c r="L7" s="1">
        <v>96.72</v>
      </c>
      <c r="M7" s="1">
        <v>73.18</v>
      </c>
    </row>
    <row r="8">
      <c r="A8" s="1" t="s">
        <v>17</v>
      </c>
      <c r="B8" s="2">
        <f t="shared" si="1"/>
        <v>84.911</v>
      </c>
      <c r="C8" s="6" t="str">
        <f>IF('Résultat 1205 - 3'!B8&gt;B8,"↘","↗")</f>
        <v>↗</v>
      </c>
      <c r="D8" s="1">
        <v>96.42</v>
      </c>
      <c r="E8" s="1">
        <v>97.71</v>
      </c>
      <c r="F8" s="1">
        <v>96.77</v>
      </c>
      <c r="G8" s="1">
        <v>95.89</v>
      </c>
      <c r="H8" s="1">
        <v>64.5</v>
      </c>
      <c r="I8" s="1">
        <v>93.36</v>
      </c>
      <c r="J8" s="1">
        <v>93.03</v>
      </c>
      <c r="K8" s="1">
        <v>25.81</v>
      </c>
      <c r="L8" s="1">
        <v>95.89</v>
      </c>
      <c r="M8" s="1">
        <v>89.73</v>
      </c>
    </row>
    <row r="9">
      <c r="A9" s="1" t="s">
        <v>18</v>
      </c>
      <c r="B9" s="2">
        <f t="shared" si="1"/>
        <v>89.247</v>
      </c>
      <c r="C9" s="6" t="str">
        <f>IF('Résultat 1205 - 3'!B9&gt;B9,"↘","↗")</f>
        <v>↗</v>
      </c>
      <c r="D9" s="1">
        <v>97.76</v>
      </c>
      <c r="E9" s="1">
        <v>86.67</v>
      </c>
      <c r="F9" s="1">
        <v>95.77</v>
      </c>
      <c r="G9" s="1">
        <v>97.28</v>
      </c>
      <c r="H9" s="1">
        <v>94.01</v>
      </c>
      <c r="I9" s="1">
        <v>90.29</v>
      </c>
      <c r="J9" s="1">
        <v>76.21</v>
      </c>
      <c r="K9" s="1">
        <v>83.02</v>
      </c>
      <c r="L9" s="1">
        <v>93.88</v>
      </c>
      <c r="M9" s="1">
        <v>77.58</v>
      </c>
    </row>
    <row r="10">
      <c r="D10" s="6" t="str">
        <f>IF('Résultat 1205 - 3'!D9=D9,"=",IF('Résultat 1205 - 3'!D9&gt;D9,"↘","↗"))</f>
        <v>↗</v>
      </c>
      <c r="E10" s="6" t="str">
        <f>IF('Résultat 1205 - 3'!E9=E9,"=",IF('Résultat 1205 - 3'!E9&gt;E9,"↘","↗"))</f>
        <v>↗</v>
      </c>
      <c r="F10" s="6" t="str">
        <f>IF('Résultat 1205 - 3'!F9=F9,"=",IF('Résultat 1205 - 3'!F9&gt;F9,"↘","↗"))</f>
        <v>↗</v>
      </c>
      <c r="G10" s="6" t="str">
        <f>IF('Résultat 1205 - 3'!G9=G9,"=",IF('Résultat 1205 - 3'!G9&gt;G9,"↘","↗"))</f>
        <v>↗</v>
      </c>
      <c r="H10" s="6" t="str">
        <f>IF('Résultat 1205 - 3'!H9=H9,"=",IF('Résultat 1205 - 3'!H9&gt;H9,"↘","↗"))</f>
        <v>↗</v>
      </c>
      <c r="I10" s="6" t="str">
        <f>IF('Résultat 1205 - 3'!I9=I9,"=",IF('Résultat 1205 - 3'!I9&gt;I9,"↘","↗"))</f>
        <v>↗</v>
      </c>
      <c r="J10" s="6" t="str">
        <f>IF('Résultat 1205 - 3'!J9=J9,"=",IF('Résultat 1205 - 3'!J9&gt;J9,"↘","↗"))</f>
        <v>↗</v>
      </c>
      <c r="K10" s="6" t="str">
        <f>IF('Résultat 1205 - 3'!K9=K9,"=",IF('Résultat 1205 - 3'!K9&gt;K9,"↘","↗"))</f>
        <v>↗</v>
      </c>
      <c r="L10" s="6" t="str">
        <f>IF('Résultat 1205 - 3'!L9=L9,"=",IF('Résultat 1205 - 3'!L9&gt;L9,"↘","↗"))</f>
        <v>↗</v>
      </c>
      <c r="M10" s="6" t="str">
        <f>IF('Résultat 1205 - 3'!M9=M9,"=",IF('Résultat 1205 - 3'!M9&gt;M9,"↘","↗"))</f>
        <v>↗</v>
      </c>
    </row>
    <row r="12">
      <c r="A12" s="1" t="s">
        <v>11</v>
      </c>
      <c r="D12" s="1">
        <v>100.0</v>
      </c>
      <c r="E12" s="1"/>
    </row>
    <row r="13">
      <c r="A13" s="1" t="s">
        <v>12</v>
      </c>
      <c r="D13" s="1">
        <v>100.0</v>
      </c>
    </row>
    <row r="14">
      <c r="A14" s="1" t="s">
        <v>13</v>
      </c>
      <c r="D14" s="1">
        <v>56.96</v>
      </c>
    </row>
    <row r="15">
      <c r="A15" s="1" t="s">
        <v>14</v>
      </c>
      <c r="D15" s="1">
        <v>99.93</v>
      </c>
      <c r="E15" s="1"/>
    </row>
    <row r="16">
      <c r="A16" s="1" t="s">
        <v>23</v>
      </c>
      <c r="D16" s="1">
        <v>99.64</v>
      </c>
      <c r="E16" s="1"/>
    </row>
    <row r="17">
      <c r="A17" s="1" t="s">
        <v>34</v>
      </c>
      <c r="D17" s="1" t="s">
        <v>35</v>
      </c>
      <c r="E17" s="1"/>
    </row>
    <row r="18">
      <c r="A18" s="1" t="s">
        <v>16</v>
      </c>
      <c r="D18" s="1">
        <v>98.82</v>
      </c>
      <c r="E18" s="1"/>
    </row>
    <row r="19">
      <c r="A19" s="1" t="s">
        <v>17</v>
      </c>
      <c r="D19" s="1">
        <v>25.81</v>
      </c>
      <c r="E19" s="1"/>
    </row>
    <row r="20">
      <c r="A20" s="1" t="s">
        <v>18</v>
      </c>
      <c r="D20" s="1">
        <v>83.02</v>
      </c>
    </row>
    <row r="21">
      <c r="A21" s="1" t="s">
        <v>12</v>
      </c>
      <c r="E21" s="1"/>
    </row>
    <row r="22">
      <c r="A22" s="1" t="s">
        <v>13</v>
      </c>
      <c r="E22" s="1"/>
    </row>
    <row r="23">
      <c r="A23" s="1" t="s">
        <v>14</v>
      </c>
      <c r="E23" s="1"/>
    </row>
    <row r="24">
      <c r="A24" s="1" t="s">
        <v>23</v>
      </c>
      <c r="E24" s="1"/>
    </row>
    <row r="25">
      <c r="A25" s="1" t="s">
        <v>16</v>
      </c>
      <c r="E25" s="1"/>
    </row>
    <row r="26">
      <c r="A26" s="1" t="s">
        <v>17</v>
      </c>
      <c r="E26" s="1"/>
    </row>
    <row r="27">
      <c r="A27" s="1" t="s">
        <v>18</v>
      </c>
      <c r="E27" s="1"/>
    </row>
    <row r="29">
      <c r="A29" s="1" t="s">
        <v>11</v>
      </c>
      <c r="E29" s="1"/>
    </row>
    <row r="30">
      <c r="A30" s="1" t="s">
        <v>12</v>
      </c>
      <c r="E30" s="1"/>
    </row>
    <row r="31">
      <c r="A31" s="1" t="s">
        <v>13</v>
      </c>
      <c r="E31" s="1"/>
    </row>
    <row r="32">
      <c r="A32" s="1" t="s">
        <v>14</v>
      </c>
      <c r="E32" s="1"/>
    </row>
    <row r="33">
      <c r="A33" s="1" t="s">
        <v>23</v>
      </c>
      <c r="E33" s="1"/>
    </row>
    <row r="34">
      <c r="A34" s="1" t="s">
        <v>16</v>
      </c>
      <c r="E34" s="1"/>
    </row>
    <row r="35">
      <c r="A35" s="1" t="s">
        <v>17</v>
      </c>
      <c r="E35" s="1"/>
    </row>
    <row r="36">
      <c r="A36" s="1" t="s">
        <v>18</v>
      </c>
      <c r="E36" s="1"/>
    </row>
    <row r="38">
      <c r="A38" s="1" t="s">
        <v>11</v>
      </c>
      <c r="E38" s="1"/>
    </row>
    <row r="39">
      <c r="A39" s="1" t="s">
        <v>12</v>
      </c>
      <c r="E39" s="1"/>
    </row>
    <row r="40">
      <c r="A40" s="1" t="s">
        <v>13</v>
      </c>
      <c r="E40" s="1"/>
    </row>
    <row r="41">
      <c r="A41" s="1" t="s">
        <v>14</v>
      </c>
      <c r="E41" s="1"/>
    </row>
    <row r="42">
      <c r="A42" s="1" t="s">
        <v>23</v>
      </c>
      <c r="E42" s="1"/>
    </row>
    <row r="43">
      <c r="A43" s="1" t="s">
        <v>16</v>
      </c>
      <c r="E43" s="1"/>
    </row>
    <row r="44">
      <c r="A44" s="1" t="s">
        <v>17</v>
      </c>
      <c r="E44" s="1"/>
    </row>
    <row r="45">
      <c r="A45" s="1" t="s">
        <v>18</v>
      </c>
      <c r="E45" s="1"/>
    </row>
    <row r="47">
      <c r="A47" s="1" t="s">
        <v>11</v>
      </c>
      <c r="E47" s="1"/>
    </row>
    <row r="48">
      <c r="A48" s="1" t="s">
        <v>12</v>
      </c>
      <c r="E48" s="1"/>
    </row>
    <row r="49">
      <c r="A49" s="1" t="s">
        <v>13</v>
      </c>
      <c r="E49" s="1"/>
    </row>
    <row r="50">
      <c r="A50" s="1" t="s">
        <v>14</v>
      </c>
      <c r="E50" s="1"/>
    </row>
    <row r="51">
      <c r="A51" s="1" t="s">
        <v>23</v>
      </c>
      <c r="E51" s="1"/>
    </row>
    <row r="52">
      <c r="A52" s="1" t="s">
        <v>16</v>
      </c>
      <c r="E52" s="1"/>
    </row>
    <row r="53">
      <c r="A53" s="1" t="s">
        <v>17</v>
      </c>
      <c r="E53" s="1"/>
    </row>
    <row r="54">
      <c r="A54" s="1" t="s">
        <v>18</v>
      </c>
      <c r="E54" s="1"/>
    </row>
    <row r="56">
      <c r="A56" s="1" t="s">
        <v>11</v>
      </c>
      <c r="E56" s="1"/>
    </row>
    <row r="57">
      <c r="A57" s="1" t="s">
        <v>12</v>
      </c>
      <c r="E57" s="1"/>
    </row>
    <row r="58">
      <c r="A58" s="1" t="s">
        <v>13</v>
      </c>
      <c r="E58" s="1"/>
    </row>
    <row r="59">
      <c r="A59" s="1" t="s">
        <v>14</v>
      </c>
      <c r="E59" s="1"/>
    </row>
    <row r="60">
      <c r="A60" s="1" t="s">
        <v>23</v>
      </c>
      <c r="E60" s="1"/>
    </row>
    <row r="61">
      <c r="A61" s="1" t="s">
        <v>16</v>
      </c>
      <c r="E61" s="1"/>
    </row>
    <row r="62">
      <c r="A62" s="1" t="s">
        <v>17</v>
      </c>
      <c r="E62" s="1"/>
    </row>
    <row r="63">
      <c r="A63" s="1" t="s">
        <v>18</v>
      </c>
      <c r="E63" s="1"/>
    </row>
    <row r="65">
      <c r="A65" s="1" t="s">
        <v>11</v>
      </c>
      <c r="E65" s="1"/>
    </row>
    <row r="66">
      <c r="A66" s="1" t="s">
        <v>12</v>
      </c>
      <c r="E66" s="1"/>
    </row>
    <row r="67">
      <c r="A67" s="1" t="s">
        <v>13</v>
      </c>
      <c r="E67" s="1"/>
    </row>
    <row r="68">
      <c r="A68" s="1" t="s">
        <v>14</v>
      </c>
      <c r="E68" s="1"/>
    </row>
    <row r="69">
      <c r="A69" s="1" t="s">
        <v>23</v>
      </c>
      <c r="E69" s="1"/>
    </row>
    <row r="70">
      <c r="A70" s="1" t="s">
        <v>16</v>
      </c>
      <c r="E70" s="1"/>
    </row>
    <row r="71">
      <c r="A71" s="1" t="s">
        <v>17</v>
      </c>
      <c r="E71" s="1"/>
    </row>
    <row r="72">
      <c r="A72" s="1" t="s">
        <v>18</v>
      </c>
      <c r="E72" s="1"/>
    </row>
    <row r="74">
      <c r="A74" s="1" t="s">
        <v>11</v>
      </c>
      <c r="E74" s="1"/>
    </row>
    <row r="75">
      <c r="A75" s="1" t="s">
        <v>12</v>
      </c>
      <c r="E75" s="1"/>
    </row>
    <row r="76">
      <c r="A76" s="1" t="s">
        <v>13</v>
      </c>
      <c r="E76" s="1"/>
    </row>
    <row r="77">
      <c r="A77" s="1" t="s">
        <v>14</v>
      </c>
      <c r="E77" s="1"/>
    </row>
    <row r="78">
      <c r="A78" s="1" t="s">
        <v>23</v>
      </c>
      <c r="E78" s="1"/>
    </row>
    <row r="79">
      <c r="A79" s="1" t="s">
        <v>16</v>
      </c>
      <c r="E79" s="1"/>
    </row>
    <row r="80">
      <c r="A80" s="1" t="s">
        <v>17</v>
      </c>
      <c r="E80" s="1"/>
    </row>
    <row r="81">
      <c r="A81" s="1" t="s">
        <v>18</v>
      </c>
      <c r="E81" s="1"/>
    </row>
    <row r="83">
      <c r="A83" s="1" t="s">
        <v>11</v>
      </c>
      <c r="E83" s="1"/>
    </row>
    <row r="84">
      <c r="A84" s="1" t="s">
        <v>12</v>
      </c>
      <c r="E84" s="1"/>
    </row>
    <row r="85">
      <c r="A85" s="1" t="s">
        <v>13</v>
      </c>
      <c r="E85" s="1"/>
    </row>
    <row r="86">
      <c r="A86" s="1" t="s">
        <v>14</v>
      </c>
      <c r="E86" s="1"/>
    </row>
    <row r="87">
      <c r="A87" s="1" t="s">
        <v>23</v>
      </c>
      <c r="E87" s="1"/>
    </row>
    <row r="88">
      <c r="A88" s="1" t="s">
        <v>16</v>
      </c>
      <c r="E88" s="1"/>
    </row>
    <row r="89">
      <c r="A89" s="1" t="s">
        <v>17</v>
      </c>
      <c r="E89" s="1"/>
    </row>
    <row r="90">
      <c r="A90" s="1" t="s">
        <v>18</v>
      </c>
      <c r="E90" s="1"/>
    </row>
    <row r="92">
      <c r="A92" s="1" t="s">
        <v>11</v>
      </c>
      <c r="E92" s="1"/>
    </row>
    <row r="93">
      <c r="A93" s="1" t="s">
        <v>12</v>
      </c>
      <c r="E93" s="1"/>
    </row>
    <row r="94">
      <c r="A94" s="1" t="s">
        <v>13</v>
      </c>
      <c r="E94" s="1"/>
    </row>
    <row r="95">
      <c r="A95" s="1" t="s">
        <v>14</v>
      </c>
      <c r="E95" s="1"/>
    </row>
    <row r="96">
      <c r="A96" s="1" t="s">
        <v>23</v>
      </c>
      <c r="E96" s="1"/>
    </row>
    <row r="97">
      <c r="A97" s="1" t="s">
        <v>16</v>
      </c>
      <c r="E97" s="1"/>
    </row>
    <row r="98">
      <c r="A98" s="1" t="s">
        <v>17</v>
      </c>
      <c r="E98" s="1"/>
    </row>
    <row r="99">
      <c r="A99" s="1" t="s">
        <v>18</v>
      </c>
      <c r="E99" s="1"/>
    </row>
  </sheetData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100</v>
      </c>
      <c r="C2" s="6" t="str">
        <f>IF('Résultat 1205 - 4'!B2=B2,"=",IF('Résultat 1205 - 4'!B2&gt;B2,"↘","↗"))</f>
        <v>=</v>
      </c>
      <c r="D2" s="1">
        <v>100.0</v>
      </c>
      <c r="E2" s="1">
        <v>100.0</v>
      </c>
      <c r="F2" s="1">
        <v>100.0</v>
      </c>
      <c r="G2" s="1">
        <v>100.0</v>
      </c>
      <c r="H2" s="1">
        <v>100.0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</row>
    <row r="3">
      <c r="A3" s="1" t="s">
        <v>12</v>
      </c>
      <c r="B3" s="2">
        <f t="shared" si="1"/>
        <v>99.217</v>
      </c>
      <c r="C3" s="6" t="str">
        <f>IF('Résultat 1205 - 4'!B3=B3,"=",IF('Résultat 1205 - 4'!B3&gt;B3,"↘","↗"))</f>
        <v>=</v>
      </c>
      <c r="D3" s="1">
        <v>99.07</v>
      </c>
      <c r="E3" s="1">
        <v>99.29</v>
      </c>
      <c r="F3" s="1">
        <v>98.99</v>
      </c>
      <c r="G3" s="1">
        <v>98.99</v>
      </c>
      <c r="H3" s="1">
        <v>99.47</v>
      </c>
      <c r="I3" s="1">
        <v>100.0</v>
      </c>
      <c r="J3" s="1">
        <v>100.0</v>
      </c>
      <c r="K3" s="1">
        <v>100.0</v>
      </c>
      <c r="L3" s="1">
        <v>100.0</v>
      </c>
      <c r="M3" s="1">
        <v>96.36</v>
      </c>
    </row>
    <row r="4">
      <c r="A4" s="1" t="s">
        <v>13</v>
      </c>
      <c r="B4" s="2">
        <f t="shared" si="1"/>
        <v>69.687</v>
      </c>
      <c r="C4" s="6" t="str">
        <f>IF('Résultat 1205 - 4'!B4=B4,"=",IF('Résultat 1205 - 4'!B4&gt;B4,"↘","↗"))</f>
        <v>=</v>
      </c>
      <c r="D4" s="1">
        <v>98.96</v>
      </c>
      <c r="E4" s="1">
        <v>65.1</v>
      </c>
      <c r="F4" s="1">
        <v>92.91</v>
      </c>
      <c r="G4" s="1">
        <v>96.01</v>
      </c>
      <c r="H4" s="1">
        <v>95.22</v>
      </c>
      <c r="I4" s="1">
        <v>61.05</v>
      </c>
      <c r="J4" s="1">
        <v>31.37</v>
      </c>
      <c r="K4" s="1">
        <v>56.96</v>
      </c>
      <c r="L4" s="1">
        <v>65.52</v>
      </c>
      <c r="M4" s="1">
        <v>33.77</v>
      </c>
    </row>
    <row r="5">
      <c r="A5" s="1" t="s">
        <v>14</v>
      </c>
      <c r="B5" s="2">
        <f t="shared" si="1"/>
        <v>88.446</v>
      </c>
      <c r="C5" s="6" t="str">
        <f>IF('Résultat 1205 - 4'!B5=B5,"=",IF('Résultat 1205 - 4'!B5&gt;B5,"↘","↗"))</f>
        <v>=</v>
      </c>
      <c r="D5" s="1">
        <v>99.85</v>
      </c>
      <c r="E5" s="1">
        <v>55.64</v>
      </c>
      <c r="F5" s="1">
        <v>99.78</v>
      </c>
      <c r="G5" s="1">
        <v>93.9</v>
      </c>
      <c r="H5" s="1">
        <v>99.87</v>
      </c>
      <c r="I5" s="1">
        <v>96.72</v>
      </c>
      <c r="J5" s="1">
        <v>59.99</v>
      </c>
      <c r="K5" s="1">
        <v>99.93</v>
      </c>
      <c r="L5" s="1">
        <v>100.0</v>
      </c>
      <c r="M5" s="1">
        <v>78.78</v>
      </c>
    </row>
    <row r="6">
      <c r="A6" s="1" t="s">
        <v>15</v>
      </c>
      <c r="B6" s="2">
        <f t="shared" si="1"/>
        <v>95.026</v>
      </c>
      <c r="C6" s="6" t="str">
        <f>IF('Résultat 1205 - 4'!B6=B6,"=",IF('Résultat 1205 - 4'!B6&gt;B6,"↘","↗"))</f>
        <v>=</v>
      </c>
      <c r="D6" s="1">
        <v>99.68</v>
      </c>
      <c r="E6" s="1">
        <v>99.66</v>
      </c>
      <c r="F6" s="1">
        <v>99.67</v>
      </c>
      <c r="G6" s="1">
        <v>99.7</v>
      </c>
      <c r="H6" s="1">
        <v>99.86</v>
      </c>
      <c r="I6" s="1">
        <v>82.59</v>
      </c>
      <c r="J6" s="1">
        <v>99.2</v>
      </c>
      <c r="K6" s="1">
        <v>99.64</v>
      </c>
      <c r="L6" s="1">
        <v>99.01</v>
      </c>
      <c r="M6" s="1">
        <v>71.25</v>
      </c>
    </row>
    <row r="7">
      <c r="A7" s="1" t="s">
        <v>16</v>
      </c>
      <c r="B7" s="2">
        <f t="shared" si="1"/>
        <v>88.298</v>
      </c>
      <c r="C7" s="6" t="str">
        <f>IF('Résultat 1205 - 4'!B7=B7,"=",IF('Résultat 1205 - 4'!B7&gt;B7,"↘","↗"))</f>
        <v>=</v>
      </c>
      <c r="D7" s="1">
        <v>98.89</v>
      </c>
      <c r="E7" s="1">
        <v>89.31</v>
      </c>
      <c r="F7" s="1">
        <v>82.28</v>
      </c>
      <c r="G7" s="1">
        <v>96.48</v>
      </c>
      <c r="H7" s="1">
        <v>99.14</v>
      </c>
      <c r="I7" s="1">
        <v>98.29</v>
      </c>
      <c r="J7" s="1">
        <v>49.87</v>
      </c>
      <c r="K7" s="1">
        <v>98.82</v>
      </c>
      <c r="L7" s="1">
        <v>96.72</v>
      </c>
      <c r="M7" s="1">
        <v>73.18</v>
      </c>
    </row>
    <row r="8">
      <c r="A8" s="1" t="s">
        <v>17</v>
      </c>
      <c r="B8" s="2">
        <f t="shared" si="1"/>
        <v>89.766</v>
      </c>
      <c r="C8" s="6" t="str">
        <f>IF('Résultat 1205 - 4'!B8=B8,"=",IF('Résultat 1205 - 4'!B8&gt;B8,"↘","↗"))</f>
        <v>↗</v>
      </c>
      <c r="D8" s="1">
        <v>95.78</v>
      </c>
      <c r="E8" s="1">
        <v>98.43</v>
      </c>
      <c r="F8" s="1">
        <v>97.56</v>
      </c>
      <c r="G8" s="1">
        <v>96.15</v>
      </c>
      <c r="H8" s="1">
        <v>65.38</v>
      </c>
      <c r="I8" s="1">
        <v>93.55</v>
      </c>
      <c r="J8" s="1">
        <v>93.05</v>
      </c>
      <c r="K8" s="1">
        <v>71.74</v>
      </c>
      <c r="L8" s="1">
        <v>96.29</v>
      </c>
      <c r="M8" s="1">
        <v>89.73</v>
      </c>
    </row>
    <row r="9">
      <c r="A9" s="1" t="s">
        <v>18</v>
      </c>
      <c r="B9" s="2">
        <f t="shared" si="1"/>
        <v>89.94</v>
      </c>
      <c r="C9" s="6" t="str">
        <f>IF('Résultat 1205 - 4'!B9=B9,"=",IF('Résultat 1205 - 4'!B9&gt;B9,"↘","↗"))</f>
        <v>↗</v>
      </c>
      <c r="D9" s="1">
        <v>97.68</v>
      </c>
      <c r="E9" s="1">
        <v>86.78</v>
      </c>
      <c r="F9" s="1">
        <v>95.88</v>
      </c>
      <c r="G9" s="1">
        <v>97.32</v>
      </c>
      <c r="H9" s="1">
        <v>94.13</v>
      </c>
      <c r="I9" s="1">
        <v>90.31</v>
      </c>
      <c r="J9" s="1">
        <v>76.21</v>
      </c>
      <c r="K9" s="1">
        <v>89.58</v>
      </c>
      <c r="L9" s="1">
        <v>93.93</v>
      </c>
      <c r="M9" s="1">
        <v>77.58</v>
      </c>
    </row>
    <row r="10">
      <c r="D10" s="6" t="str">
        <f>IF('Résultat 1205 - 4'!D9=D9,"=",IF('Résultat 1205 - 4'!D9&gt;D9,"↘","↗"))</f>
        <v>↘</v>
      </c>
      <c r="E10" s="6" t="str">
        <f>IF('Résultat 1205 - 4'!E9=E9,"=",IF('Résultat 1205 - 4'!E9&gt;E9,"↘","↗"))</f>
        <v>↗</v>
      </c>
      <c r="F10" s="6" t="str">
        <f>IF('Résultat 1205 - 4'!F9=F9,"=",IF('Résultat 1205 - 4'!F9&gt;F9,"↘","↗"))</f>
        <v>↗</v>
      </c>
      <c r="G10" s="6" t="str">
        <f>IF('Résultat 1205 - 4'!G9=G9,"=",IF('Résultat 1205 - 4'!G9&gt;G9,"↘","↗"))</f>
        <v>↗</v>
      </c>
      <c r="H10" s="6" t="str">
        <f>IF('Résultat 1205 - 4'!H9=H9,"=",IF('Résultat 1205 - 4'!H9&gt;H9,"↘","↗"))</f>
        <v>↗</v>
      </c>
      <c r="I10" s="6" t="str">
        <f>IF('Résultat 1205 - 4'!I9=I9,"=",IF('Résultat 1205 - 4'!I9&gt;I9,"↘","↗"))</f>
        <v>↗</v>
      </c>
      <c r="J10" s="6" t="str">
        <f>IF('Résultat 1205 - 4'!J9=J9,"=",IF('Résultat 1205 - 4'!J9&gt;J9,"↘","↗"))</f>
        <v>=</v>
      </c>
      <c r="K10" s="6" t="str">
        <f>IF('Résultat 1205 - 4'!K9=K9,"=",IF('Résultat 1205 - 4'!K9&gt;K9,"↘","↗"))</f>
        <v>↗</v>
      </c>
      <c r="L10" s="6" t="str">
        <f>IF('Résultat 1205 - 4'!L9=L9,"=",IF('Résultat 1205 - 4'!L9&gt;L9,"↘","↗"))</f>
        <v>↗</v>
      </c>
      <c r="M10" s="6" t="str">
        <f>IF('Résultat 1205 - 4'!M9=M9,"=",IF('Résultat 1205 - 4'!M9&gt;M9,"↘","↗"))</f>
        <v>=</v>
      </c>
    </row>
    <row r="12">
      <c r="A12" s="1" t="s">
        <v>11</v>
      </c>
      <c r="E12" s="1"/>
    </row>
    <row r="13">
      <c r="A13" s="1" t="s">
        <v>12</v>
      </c>
      <c r="E13" s="1"/>
    </row>
    <row r="14">
      <c r="A14" s="1" t="s">
        <v>13</v>
      </c>
      <c r="E14" s="1"/>
    </row>
    <row r="15">
      <c r="A15" s="1" t="s">
        <v>14</v>
      </c>
      <c r="E15" s="1"/>
    </row>
    <row r="16">
      <c r="A16" s="1" t="s">
        <v>23</v>
      </c>
      <c r="E16" s="1"/>
    </row>
    <row r="17">
      <c r="A17" s="1" t="s">
        <v>16</v>
      </c>
      <c r="E17" s="1"/>
    </row>
    <row r="18">
      <c r="A18" s="1" t="s">
        <v>17</v>
      </c>
      <c r="E18" s="1"/>
    </row>
    <row r="19">
      <c r="A19" s="1" t="s">
        <v>18</v>
      </c>
      <c r="E19" s="1"/>
    </row>
    <row r="21">
      <c r="A21" s="1" t="s">
        <v>11</v>
      </c>
      <c r="E21" s="1"/>
    </row>
    <row r="22">
      <c r="A22" s="1" t="s">
        <v>12</v>
      </c>
      <c r="E22" s="1"/>
    </row>
    <row r="23">
      <c r="A23" s="1" t="s">
        <v>13</v>
      </c>
      <c r="E23" s="1"/>
    </row>
    <row r="24">
      <c r="A24" s="1" t="s">
        <v>14</v>
      </c>
      <c r="E24" s="1"/>
    </row>
    <row r="25">
      <c r="A25" s="1" t="s">
        <v>23</v>
      </c>
      <c r="E25" s="1"/>
    </row>
    <row r="26">
      <c r="A26" s="1" t="s">
        <v>16</v>
      </c>
      <c r="E26" s="1"/>
    </row>
    <row r="27">
      <c r="A27" s="1" t="s">
        <v>17</v>
      </c>
      <c r="E27" s="1"/>
    </row>
    <row r="28">
      <c r="A28" s="1" t="s">
        <v>18</v>
      </c>
      <c r="E28" s="1"/>
    </row>
    <row r="30">
      <c r="A30" s="1" t="s">
        <v>11</v>
      </c>
      <c r="E30" s="1"/>
    </row>
    <row r="31">
      <c r="A31" s="1" t="s">
        <v>12</v>
      </c>
      <c r="E31" s="1"/>
    </row>
    <row r="32">
      <c r="A32" s="1" t="s">
        <v>13</v>
      </c>
      <c r="E32" s="1"/>
    </row>
    <row r="33">
      <c r="A33" s="1" t="s">
        <v>14</v>
      </c>
      <c r="E33" s="1"/>
    </row>
    <row r="34">
      <c r="A34" s="1" t="s">
        <v>23</v>
      </c>
      <c r="E34" s="1"/>
    </row>
    <row r="35">
      <c r="A35" s="1" t="s">
        <v>16</v>
      </c>
      <c r="E35" s="1"/>
    </row>
    <row r="36">
      <c r="A36" s="1" t="s">
        <v>17</v>
      </c>
      <c r="E36" s="1"/>
    </row>
    <row r="37">
      <c r="A37" s="1" t="s">
        <v>18</v>
      </c>
      <c r="E37" s="1"/>
    </row>
    <row r="39">
      <c r="A39" s="1" t="s">
        <v>11</v>
      </c>
      <c r="E39" s="1"/>
    </row>
    <row r="40">
      <c r="A40" s="1" t="s">
        <v>12</v>
      </c>
      <c r="E40" s="1"/>
    </row>
    <row r="41">
      <c r="A41" s="1" t="s">
        <v>13</v>
      </c>
      <c r="E41" s="1"/>
    </row>
    <row r="42">
      <c r="A42" s="1" t="s">
        <v>14</v>
      </c>
      <c r="E42" s="1"/>
    </row>
    <row r="43">
      <c r="A43" s="1" t="s">
        <v>23</v>
      </c>
      <c r="E43" s="1"/>
    </row>
    <row r="44">
      <c r="A44" s="1" t="s">
        <v>16</v>
      </c>
      <c r="E44" s="1"/>
    </row>
    <row r="45">
      <c r="A45" s="1" t="s">
        <v>17</v>
      </c>
      <c r="E45" s="1"/>
    </row>
    <row r="46">
      <c r="A46" s="1" t="s">
        <v>18</v>
      </c>
      <c r="E46" s="1"/>
    </row>
    <row r="48">
      <c r="A48" s="1" t="s">
        <v>11</v>
      </c>
      <c r="E48" s="1"/>
    </row>
    <row r="49">
      <c r="A49" s="1" t="s">
        <v>12</v>
      </c>
      <c r="E49" s="1"/>
    </row>
    <row r="50">
      <c r="A50" s="1" t="s">
        <v>13</v>
      </c>
      <c r="E50" s="1"/>
    </row>
    <row r="51">
      <c r="A51" s="1" t="s">
        <v>14</v>
      </c>
      <c r="E51" s="1"/>
    </row>
    <row r="52">
      <c r="A52" s="1" t="s">
        <v>23</v>
      </c>
      <c r="E52" s="1"/>
    </row>
    <row r="53">
      <c r="A53" s="1" t="s">
        <v>16</v>
      </c>
      <c r="E53" s="1"/>
    </row>
    <row r="54">
      <c r="A54" s="1" t="s">
        <v>17</v>
      </c>
      <c r="E54" s="1"/>
    </row>
    <row r="55">
      <c r="A55" s="1" t="s">
        <v>18</v>
      </c>
      <c r="E55" s="1"/>
    </row>
    <row r="57">
      <c r="A57" s="1" t="s">
        <v>11</v>
      </c>
      <c r="E57" s="1"/>
    </row>
    <row r="58">
      <c r="A58" s="1" t="s">
        <v>12</v>
      </c>
      <c r="E58" s="1"/>
    </row>
    <row r="59">
      <c r="A59" s="1" t="s">
        <v>13</v>
      </c>
      <c r="E59" s="1"/>
    </row>
    <row r="60">
      <c r="A60" s="1" t="s">
        <v>14</v>
      </c>
      <c r="E60" s="1"/>
    </row>
    <row r="61">
      <c r="A61" s="1" t="s">
        <v>23</v>
      </c>
      <c r="E61" s="1"/>
    </row>
    <row r="62">
      <c r="A62" s="1" t="s">
        <v>16</v>
      </c>
      <c r="E62" s="1"/>
    </row>
    <row r="63">
      <c r="A63" s="1" t="s">
        <v>17</v>
      </c>
      <c r="E63" s="1"/>
    </row>
    <row r="64">
      <c r="A64" s="1" t="s">
        <v>18</v>
      </c>
      <c r="E64" s="1"/>
    </row>
    <row r="66">
      <c r="A66" s="1" t="s">
        <v>11</v>
      </c>
      <c r="E66" s="1"/>
    </row>
    <row r="67">
      <c r="A67" s="1" t="s">
        <v>12</v>
      </c>
      <c r="E67" s="1"/>
    </row>
    <row r="68">
      <c r="A68" s="1" t="s">
        <v>13</v>
      </c>
      <c r="E68" s="1"/>
    </row>
    <row r="69">
      <c r="A69" s="1" t="s">
        <v>14</v>
      </c>
      <c r="E69" s="1"/>
    </row>
    <row r="70">
      <c r="A70" s="1" t="s">
        <v>23</v>
      </c>
      <c r="E70" s="1"/>
    </row>
    <row r="71">
      <c r="A71" s="1" t="s">
        <v>16</v>
      </c>
      <c r="E71" s="1"/>
    </row>
    <row r="72">
      <c r="A72" s="1" t="s">
        <v>17</v>
      </c>
      <c r="E72" s="1"/>
    </row>
    <row r="73">
      <c r="A73" s="1" t="s">
        <v>18</v>
      </c>
      <c r="E73" s="1"/>
    </row>
  </sheetData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percent" val="50"/>
        <cfvo type="max"/>
        <color rgb="FFE67C73"/>
        <color rgb="FFFFFFFF"/>
        <color rgb="FF57BB8A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19</v>
      </c>
      <c r="J1" s="1" t="s">
        <v>7</v>
      </c>
      <c r="K1" s="1" t="s">
        <v>8</v>
      </c>
      <c r="L1" s="1" t="s">
        <v>9</v>
      </c>
      <c r="M1" s="1" t="s">
        <v>10</v>
      </c>
    </row>
    <row r="2">
      <c r="A2" s="1" t="s">
        <v>11</v>
      </c>
      <c r="B2" s="2">
        <f t="shared" ref="B2:B9" si="1">AVERAGEA(D2:M2)</f>
        <v>99.333</v>
      </c>
      <c r="C2" s="6" t="str">
        <f>IF('Résultat 1205 - 4'!B2=B2,"=",IF('Résultat 1205 - 4'!B2&gt;B2,"↘","↗"))</f>
        <v>↘</v>
      </c>
      <c r="D2" s="1">
        <v>100.0</v>
      </c>
      <c r="E2" s="1">
        <v>100.0</v>
      </c>
      <c r="F2" s="1">
        <v>100.0</v>
      </c>
      <c r="G2" s="1">
        <v>100.0</v>
      </c>
      <c r="H2" s="1">
        <v>93.33</v>
      </c>
      <c r="I2" s="1">
        <v>100.0</v>
      </c>
      <c r="J2" s="1">
        <v>100.0</v>
      </c>
      <c r="K2" s="1">
        <v>100.0</v>
      </c>
      <c r="L2" s="1">
        <v>100.0</v>
      </c>
      <c r="M2" s="1">
        <v>100.0</v>
      </c>
    </row>
    <row r="3">
      <c r="A3" s="1" t="s">
        <v>12</v>
      </c>
      <c r="B3" s="2">
        <f t="shared" si="1"/>
        <v>99.217</v>
      </c>
      <c r="C3" s="6" t="str">
        <f>IF('Résultat 1205 - 4'!B3=B3,"=",IF('Résultat 1205 - 4'!B3&gt;B3,"↘","↗"))</f>
        <v>=</v>
      </c>
      <c r="D3" s="1">
        <v>99.07</v>
      </c>
      <c r="E3" s="1">
        <v>99.29</v>
      </c>
      <c r="F3" s="1">
        <v>98.99</v>
      </c>
      <c r="G3" s="1">
        <v>98.99</v>
      </c>
      <c r="H3" s="1">
        <v>99.47</v>
      </c>
      <c r="I3" s="1">
        <v>100.0</v>
      </c>
      <c r="J3" s="1">
        <v>100.0</v>
      </c>
      <c r="K3" s="1">
        <v>100.0</v>
      </c>
      <c r="L3" s="1">
        <v>100.0</v>
      </c>
      <c r="M3" s="1">
        <v>96.36</v>
      </c>
    </row>
    <row r="4">
      <c r="A4" s="1" t="s">
        <v>13</v>
      </c>
      <c r="B4" s="2">
        <f t="shared" si="1"/>
        <v>81.061</v>
      </c>
      <c r="C4" s="6" t="str">
        <f>IF('Résultat 1205 - 4'!B4=B4,"=",IF('Résultat 1205 - 4'!B4&gt;B4,"↘","↗"))</f>
        <v>↗</v>
      </c>
      <c r="D4" s="1">
        <v>99.4</v>
      </c>
      <c r="E4" s="1">
        <v>93.37</v>
      </c>
      <c r="F4" s="1">
        <v>93.4</v>
      </c>
      <c r="G4" s="1">
        <v>97.14</v>
      </c>
      <c r="H4" s="1">
        <v>99.56</v>
      </c>
      <c r="I4" s="1">
        <v>61.65</v>
      </c>
      <c r="J4" s="1">
        <v>54.96</v>
      </c>
      <c r="K4" s="1">
        <v>90.4</v>
      </c>
      <c r="L4" s="1">
        <v>66.05</v>
      </c>
      <c r="M4" s="1">
        <v>54.68</v>
      </c>
    </row>
    <row r="5">
      <c r="A5" s="1" t="s">
        <v>14</v>
      </c>
      <c r="B5" s="2">
        <f t="shared" si="1"/>
        <v>87.664</v>
      </c>
      <c r="C5" s="6" t="str">
        <f>IF('Résultat 1205 - 4'!B5=B5,"=",IF('Résultat 1205 - 4'!B5&gt;B5,"↘","↗"))</f>
        <v>↘</v>
      </c>
      <c r="D5" s="1">
        <v>99.85</v>
      </c>
      <c r="E5" s="1">
        <v>55.57</v>
      </c>
      <c r="F5" s="1">
        <v>99.46</v>
      </c>
      <c r="G5" s="1">
        <v>93.75</v>
      </c>
      <c r="H5" s="1">
        <v>92.54</v>
      </c>
      <c r="I5" s="1">
        <v>96.72</v>
      </c>
      <c r="J5" s="1">
        <v>60.13</v>
      </c>
      <c r="K5" s="1">
        <v>99.84</v>
      </c>
      <c r="L5" s="1">
        <v>100.0</v>
      </c>
      <c r="M5" s="1">
        <v>78.78</v>
      </c>
    </row>
    <row r="6">
      <c r="A6" s="1" t="s">
        <v>15</v>
      </c>
      <c r="B6" s="2">
        <f t="shared" si="1"/>
        <v>94.928</v>
      </c>
      <c r="C6" s="6" t="str">
        <f>IF('Résultat 1205 - 4'!B6=B6,"=",IF('Résultat 1205 - 4'!B6&gt;B6,"↘","↗"))</f>
        <v>↘</v>
      </c>
      <c r="D6" s="1">
        <v>99.68</v>
      </c>
      <c r="E6" s="1">
        <v>99.21</v>
      </c>
      <c r="F6" s="1">
        <v>99.42</v>
      </c>
      <c r="G6" s="1">
        <v>99.7</v>
      </c>
      <c r="H6" s="1">
        <v>99.58</v>
      </c>
      <c r="I6" s="1">
        <v>82.59</v>
      </c>
      <c r="J6" s="1">
        <v>99.2</v>
      </c>
      <c r="K6" s="1">
        <v>99.64</v>
      </c>
      <c r="L6" s="1">
        <v>99.01</v>
      </c>
      <c r="M6" s="1">
        <v>71.25</v>
      </c>
    </row>
    <row r="7">
      <c r="A7" s="1" t="s">
        <v>16</v>
      </c>
      <c r="B7" s="2">
        <f t="shared" si="1"/>
        <v>88.047</v>
      </c>
      <c r="C7" s="6" t="str">
        <f>IF('Résultat 1205 - 4'!B7=B7,"=",IF('Résultat 1205 - 4'!B7&gt;B7,"↘","↗"))</f>
        <v>↘</v>
      </c>
      <c r="D7" s="1">
        <v>98.89</v>
      </c>
      <c r="E7" s="1">
        <v>89.14</v>
      </c>
      <c r="F7" s="1">
        <v>80.28</v>
      </c>
      <c r="G7" s="1">
        <v>96.07</v>
      </c>
      <c r="H7" s="1">
        <v>99.4</v>
      </c>
      <c r="I7" s="1">
        <v>98.29</v>
      </c>
      <c r="J7" s="1">
        <v>49.68</v>
      </c>
      <c r="K7" s="1">
        <v>98.82</v>
      </c>
      <c r="L7" s="1">
        <v>96.72</v>
      </c>
      <c r="M7" s="1">
        <v>73.18</v>
      </c>
    </row>
    <row r="8">
      <c r="A8" s="1" t="s">
        <v>17</v>
      </c>
      <c r="B8" s="2">
        <f t="shared" si="1"/>
        <v>89.612</v>
      </c>
      <c r="C8" s="6" t="str">
        <f>IF('Résultat 1205 - 4'!B8=B8,"=",IF('Résultat 1205 - 4'!B8&gt;B8,"↘","↗"))</f>
        <v>↗</v>
      </c>
      <c r="D8" s="1">
        <v>95.78</v>
      </c>
      <c r="E8" s="1">
        <v>98.07</v>
      </c>
      <c r="F8" s="1">
        <v>97.64</v>
      </c>
      <c r="G8" s="1">
        <v>96.1</v>
      </c>
      <c r="H8" s="1">
        <v>64.46</v>
      </c>
      <c r="I8" s="1">
        <v>93.55</v>
      </c>
      <c r="J8" s="1">
        <v>92.88</v>
      </c>
      <c r="K8" s="1">
        <v>71.62</v>
      </c>
      <c r="L8" s="1">
        <v>96.29</v>
      </c>
      <c r="M8" s="1">
        <v>89.73</v>
      </c>
    </row>
    <row r="9">
      <c r="A9" s="1" t="s">
        <v>18</v>
      </c>
      <c r="B9" s="2">
        <f t="shared" si="1"/>
        <v>91.286</v>
      </c>
      <c r="C9" s="6" t="str">
        <f>IF('Résultat 1205 - 4'!B9=B9,"=",IF('Résultat 1205 - 4'!B9&gt;B9,"↘","↗"))</f>
        <v>↗</v>
      </c>
      <c r="D9" s="1">
        <v>97.73</v>
      </c>
      <c r="E9" s="1">
        <v>90.66</v>
      </c>
      <c r="F9" s="1">
        <v>95.6</v>
      </c>
      <c r="G9" s="1">
        <v>97.39</v>
      </c>
      <c r="H9" s="1">
        <v>92.62</v>
      </c>
      <c r="I9" s="1">
        <v>90.4</v>
      </c>
      <c r="J9" s="1">
        <v>79.55</v>
      </c>
      <c r="K9" s="1">
        <v>94.33</v>
      </c>
      <c r="L9" s="1">
        <v>94.01</v>
      </c>
      <c r="M9" s="1">
        <v>80.57</v>
      </c>
    </row>
    <row r="10">
      <c r="D10" s="6" t="str">
        <f>IF('Résultat 1305 - 1'!D9=D9,"=",IF('Résultat 1305 - 1'!D9&gt;D9,"↘","↗"))</f>
        <v>↗</v>
      </c>
      <c r="E10" s="6" t="str">
        <f>IF('Résultat 1305 - 1'!E9=E9,"=",IF('Résultat 1305 - 1'!E9&gt;E9,"↘","↗"))</f>
        <v>↗</v>
      </c>
      <c r="F10" s="6" t="str">
        <f>IF('Résultat 1305 - 1'!F9=F9,"=",IF('Résultat 1305 - 1'!F9&gt;F9,"↘","↗"))</f>
        <v>↘</v>
      </c>
      <c r="G10" s="6" t="str">
        <f>IF('Résultat 1305 - 1'!G9=G9,"=",IF('Résultat 1305 - 1'!G9&gt;G9,"↘","↗"))</f>
        <v>↗</v>
      </c>
      <c r="H10" s="6" t="str">
        <f>IF('Résultat 1305 - 1'!H9=H9,"=",IF('Résultat 1305 - 1'!H9&gt;H9,"↘","↗"))</f>
        <v>↘</v>
      </c>
      <c r="I10" s="6" t="str">
        <f>IF('Résultat 1305 - 1'!I9=I9,"=",IF('Résultat 1305 - 1'!I9&gt;I9,"↘","↗"))</f>
        <v>↗</v>
      </c>
      <c r="J10" s="6" t="str">
        <f>IF('Résultat 1305 - 1'!J9=J9,"=",IF('Résultat 1305 - 1'!J9&gt;J9,"↘","↗"))</f>
        <v>↗</v>
      </c>
      <c r="K10" s="6" t="str">
        <f>IF('Résultat 1305 - 1'!K9=K9,"=",IF('Résultat 1305 - 1'!K9&gt;K9,"↘","↗"))</f>
        <v>↗</v>
      </c>
      <c r="L10" s="6" t="str">
        <f>IF('Résultat 1305 - 1'!L9=L9,"=",IF('Résultat 1305 - 1'!L9&gt;L9,"↘","↗"))</f>
        <v>↗</v>
      </c>
      <c r="M10" s="6" t="str">
        <f>IF('Résultat 1305 - 1'!M9=M9,"=",IF('Résultat 1305 - 1'!M9&gt;M9,"↘","↗"))</f>
        <v>↗</v>
      </c>
    </row>
    <row r="11">
      <c r="E11" s="1"/>
    </row>
    <row r="12">
      <c r="E12" s="1"/>
    </row>
    <row r="13">
      <c r="E13" s="1"/>
    </row>
    <row r="14">
      <c r="E14" s="1"/>
    </row>
    <row r="15">
      <c r="E15" s="1"/>
    </row>
    <row r="16">
      <c r="E16" s="1"/>
    </row>
    <row r="17">
      <c r="E17" s="1"/>
    </row>
    <row r="18">
      <c r="E18" s="1"/>
    </row>
    <row r="19">
      <c r="E19" s="1"/>
    </row>
    <row r="20">
      <c r="E20" s="1"/>
    </row>
    <row r="21">
      <c r="E21" s="1"/>
    </row>
    <row r="22">
      <c r="E22" s="1"/>
    </row>
    <row r="23">
      <c r="E23" s="1"/>
    </row>
    <row r="24">
      <c r="E24" s="1"/>
    </row>
    <row r="25">
      <c r="E25" s="1"/>
    </row>
    <row r="26">
      <c r="E26" s="1"/>
    </row>
    <row r="27">
      <c r="E27" s="1"/>
    </row>
    <row r="29">
      <c r="E29" s="1"/>
    </row>
    <row r="30">
      <c r="E30" s="1"/>
    </row>
    <row r="31">
      <c r="E31" s="1"/>
    </row>
    <row r="32">
      <c r="E32" s="1"/>
    </row>
    <row r="33">
      <c r="E33" s="1"/>
    </row>
    <row r="34">
      <c r="E34" s="1"/>
    </row>
    <row r="35">
      <c r="E35" s="1"/>
    </row>
    <row r="36">
      <c r="E36" s="1"/>
    </row>
    <row r="38">
      <c r="E38" s="1"/>
    </row>
    <row r="39">
      <c r="E39" s="1"/>
    </row>
    <row r="40">
      <c r="E40" s="1"/>
    </row>
    <row r="41">
      <c r="E41" s="1"/>
    </row>
    <row r="42">
      <c r="E42" s="1"/>
    </row>
    <row r="43">
      <c r="E43" s="1"/>
    </row>
    <row r="44">
      <c r="E44" s="1"/>
    </row>
    <row r="45">
      <c r="E45" s="1"/>
    </row>
    <row r="47">
      <c r="E47" s="1"/>
    </row>
    <row r="48">
      <c r="E48" s="1"/>
    </row>
    <row r="49">
      <c r="E49" s="1"/>
    </row>
    <row r="50">
      <c r="E50" s="1"/>
    </row>
    <row r="51">
      <c r="E51" s="1"/>
    </row>
    <row r="52">
      <c r="E52" s="1"/>
    </row>
    <row r="53">
      <c r="E53" s="1"/>
    </row>
    <row r="54">
      <c r="A54" s="1" t="s">
        <v>18</v>
      </c>
      <c r="E54" s="1"/>
    </row>
    <row r="56">
      <c r="A56" s="1" t="s">
        <v>11</v>
      </c>
      <c r="E56" s="1"/>
    </row>
    <row r="57">
      <c r="A57" s="1" t="s">
        <v>12</v>
      </c>
      <c r="E57" s="1"/>
    </row>
    <row r="58">
      <c r="A58" s="1" t="s">
        <v>13</v>
      </c>
      <c r="E58" s="1"/>
    </row>
    <row r="59">
      <c r="A59" s="1" t="s">
        <v>14</v>
      </c>
      <c r="E59" s="1"/>
    </row>
    <row r="60">
      <c r="A60" s="1" t="s">
        <v>23</v>
      </c>
      <c r="E60" s="1"/>
    </row>
    <row r="61">
      <c r="A61" s="1" t="s">
        <v>16</v>
      </c>
      <c r="E61" s="1"/>
    </row>
    <row r="62">
      <c r="A62" s="1" t="s">
        <v>17</v>
      </c>
      <c r="E62" s="1"/>
    </row>
    <row r="63">
      <c r="A63" s="1" t="s">
        <v>18</v>
      </c>
      <c r="E63" s="1"/>
    </row>
    <row r="65">
      <c r="A65" s="1" t="s">
        <v>11</v>
      </c>
      <c r="E65" s="1"/>
    </row>
    <row r="66">
      <c r="A66" s="1" t="s">
        <v>12</v>
      </c>
      <c r="E66" s="1"/>
    </row>
    <row r="67">
      <c r="A67" s="1" t="s">
        <v>13</v>
      </c>
      <c r="E67" s="1"/>
    </row>
    <row r="68">
      <c r="A68" s="1" t="s">
        <v>14</v>
      </c>
      <c r="E68" s="1"/>
    </row>
    <row r="69">
      <c r="A69" s="1" t="s">
        <v>23</v>
      </c>
      <c r="E69" s="1"/>
    </row>
    <row r="70">
      <c r="A70" s="1" t="s">
        <v>16</v>
      </c>
      <c r="E70" s="1"/>
    </row>
    <row r="71">
      <c r="A71" s="1" t="s">
        <v>17</v>
      </c>
      <c r="E71" s="1"/>
    </row>
    <row r="72">
      <c r="A72" s="1" t="s">
        <v>18</v>
      </c>
      <c r="E72" s="1"/>
    </row>
    <row r="74">
      <c r="A74" s="1" t="s">
        <v>11</v>
      </c>
      <c r="E74" s="1"/>
    </row>
    <row r="75">
      <c r="A75" s="1" t="s">
        <v>12</v>
      </c>
      <c r="E75" s="1"/>
    </row>
    <row r="76">
      <c r="A76" s="1" t="s">
        <v>13</v>
      </c>
      <c r="E76" s="1"/>
    </row>
    <row r="77">
      <c r="A77" s="1" t="s">
        <v>14</v>
      </c>
      <c r="E77" s="1"/>
    </row>
    <row r="78">
      <c r="A78" s="1" t="s">
        <v>23</v>
      </c>
      <c r="E78" s="1"/>
    </row>
    <row r="79">
      <c r="A79" s="1" t="s">
        <v>16</v>
      </c>
      <c r="E79" s="1"/>
    </row>
    <row r="80">
      <c r="A80" s="1" t="s">
        <v>17</v>
      </c>
      <c r="E80" s="1"/>
    </row>
    <row r="81">
      <c r="A81" s="1" t="s">
        <v>18</v>
      </c>
      <c r="E81" s="1"/>
    </row>
    <row r="83">
      <c r="A83" s="1" t="s">
        <v>11</v>
      </c>
      <c r="E83" s="1"/>
    </row>
    <row r="84">
      <c r="A84" s="1" t="s">
        <v>12</v>
      </c>
      <c r="E84" s="1"/>
    </row>
    <row r="85">
      <c r="A85" s="1" t="s">
        <v>13</v>
      </c>
      <c r="E85" s="1"/>
    </row>
    <row r="86">
      <c r="A86" s="1" t="s">
        <v>14</v>
      </c>
      <c r="E86" s="1"/>
    </row>
    <row r="87">
      <c r="A87" s="1" t="s">
        <v>23</v>
      </c>
      <c r="E87" s="1"/>
    </row>
    <row r="88">
      <c r="A88" s="1" t="s">
        <v>16</v>
      </c>
      <c r="E88" s="1"/>
    </row>
    <row r="89">
      <c r="A89" s="1" t="s">
        <v>17</v>
      </c>
      <c r="E89" s="1"/>
    </row>
    <row r="90">
      <c r="A90" s="1" t="s">
        <v>18</v>
      </c>
      <c r="E90" s="1"/>
    </row>
    <row r="92">
      <c r="A92" s="1" t="s">
        <v>11</v>
      </c>
      <c r="E92" s="1"/>
    </row>
    <row r="93">
      <c r="A93" s="1" t="s">
        <v>12</v>
      </c>
      <c r="E93" s="1"/>
    </row>
    <row r="94">
      <c r="A94" s="1" t="s">
        <v>13</v>
      </c>
      <c r="E94" s="1"/>
    </row>
    <row r="95">
      <c r="A95" s="1" t="s">
        <v>14</v>
      </c>
      <c r="E95" s="1"/>
    </row>
    <row r="96">
      <c r="A96" s="1" t="s">
        <v>23</v>
      </c>
      <c r="E96" s="1"/>
    </row>
    <row r="97">
      <c r="A97" s="1" t="s">
        <v>16</v>
      </c>
      <c r="E97" s="1"/>
    </row>
    <row r="98">
      <c r="A98" s="1" t="s">
        <v>17</v>
      </c>
      <c r="E98" s="1"/>
    </row>
    <row r="99">
      <c r="A99" s="1" t="s">
        <v>18</v>
      </c>
      <c r="E99" s="1"/>
    </row>
  </sheetData>
  <conditionalFormatting sqref="C2:C9 D10:M10">
    <cfRule type="cellIs" dxfId="3" priority="1" operator="equal">
      <formula>"↘"</formula>
    </cfRule>
  </conditionalFormatting>
  <conditionalFormatting sqref="C2:C9 D10:M10">
    <cfRule type="cellIs" dxfId="4" priority="2" operator="equal">
      <formula>"↗"</formula>
    </cfRule>
  </conditionalFormatting>
  <conditionalFormatting sqref="D2:M9">
    <cfRule type="colorScale" priority="3">
      <colorScale>
        <cfvo type="min"/>
        <cfvo type="formula" val="75"/>
        <cfvo type="max"/>
        <color rgb="FFE67C73"/>
        <color rgb="FFFFFFFF"/>
        <color rgb="FF57BB8A"/>
      </colorScale>
    </cfRule>
  </conditionalFormatting>
  <drawing r:id="rId1"/>
</worksheet>
</file>