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livk\OneDrive\CleanCaDET\Deliverables\C# AI detector performance report\code\ML-code-smell-CSharp\Dataset\Error analysis\"/>
    </mc:Choice>
  </mc:AlternateContent>
  <xr:revisionPtr revIDLastSave="0" documentId="13_ncr:1_{D1D12678-0BBF-4BCD-A1FA-E6A6FFEE340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ediction results" sheetId="1" r:id="rId1"/>
    <sheet name="FN analysis" sheetId="3" r:id="rId2"/>
    <sheet name="FP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J5" i="3"/>
  <c r="I5" i="3"/>
  <c r="H5" i="3"/>
  <c r="K4" i="3"/>
  <c r="J4" i="3"/>
  <c r="I4" i="3"/>
  <c r="H4" i="3"/>
  <c r="K7" i="3"/>
  <c r="J7" i="3"/>
  <c r="I7" i="3"/>
  <c r="H7" i="3"/>
  <c r="K6" i="3"/>
  <c r="J6" i="3"/>
  <c r="I6" i="3"/>
  <c r="H6" i="3"/>
  <c r="K3" i="3"/>
  <c r="J3" i="3"/>
  <c r="I3" i="3"/>
  <c r="H3" i="3"/>
  <c r="K2" i="3"/>
  <c r="J2" i="3"/>
  <c r="I2" i="3"/>
  <c r="H2" i="3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K2" i="1"/>
  <c r="N5" i="1" s="1"/>
  <c r="J2" i="1"/>
  <c r="N4" i="1" s="1"/>
  <c r="I2" i="1"/>
  <c r="N3" i="1" s="1"/>
  <c r="H2" i="1"/>
  <c r="N2" i="1" s="1"/>
  <c r="N6" i="1" l="1"/>
  <c r="N8" i="1"/>
  <c r="N7" i="1"/>
  <c r="N9" i="1" s="1"/>
</calcChain>
</file>

<file path=xl/sharedStrings.xml><?xml version="1.0" encoding="utf-8"?>
<sst xmlns="http://schemas.openxmlformats.org/spreadsheetml/2006/main" count="835" uniqueCount="402">
  <si>
    <t>Code Snippet ID</t>
  </si>
  <si>
    <t>Link</t>
  </si>
  <si>
    <t>Code Smell</t>
  </si>
  <si>
    <t>Project Link</t>
  </si>
  <si>
    <t>Final annotation</t>
  </si>
  <si>
    <t>ML_metric_output</t>
  </si>
  <si>
    <t>Microsoft.Xna.Framework.CurveKeyCollection</t>
  </si>
  <si>
    <t>https://github.com/MonoGame/MonoGame/tree/4802d00db04dc7aa5fe07cd2d908f9a4b090a4fd\\MonoGame.Framework\CurveKeyCollection.cs#L16-L198</t>
  </si>
  <si>
    <t>Large Class</t>
  </si>
  <si>
    <t>https://github.com/MonoGame/MonoGame/tree/4802d00db04dc7aa5fe07cd2d908f9a4b090a4fd</t>
  </si>
  <si>
    <t>OpenRA.Mods.Common.UtilityCommands.ExtractTraitDocsCommand</t>
  </si>
  <si>
    <t>https://github.com/OpenRA/OpenRA/tree/920d00bbae9fa8e62387bbff705ca4bea6a26677\OpenRA.Mods.Common\UtilityCommands\ExtractTraitDocsCommand.cs#L19-L119</t>
  </si>
  <si>
    <t>https://github.com/OpenRA/OpenRA/tree/920d00bbae9fa8e62387bbff705ca4bea6a26677</t>
  </si>
  <si>
    <t>OpenRA.Mods.Common.Activities.RemoveSelf</t>
  </si>
  <si>
    <t>https://github.com/OpenRA/OpenRA/tree/920d00bbae9fa8e62387bbff705ca4bea6a26677\OpenRA.Mods.Common\Activities\RemoveSelf.cs#L16-L25</t>
  </si>
  <si>
    <t>ShopifySharp.ApplicationCreditService</t>
  </si>
  <si>
    <t>https://github.com/nozzlegear/ShopifySharp/tree/a95f4e3b20dd5d14a1225a48aa2b7e8b3cb15547\ShopifySharp\Services\ApplicationCredit\ApplicationCreditService.cs#L14-L67</t>
  </si>
  <si>
    <t>https://github.com/nozzlegear/ShopifySharp/tree/a95f4e3b20dd5d14a1225a48aa2b7e8b3cb15547</t>
  </si>
  <si>
    <t>BurningKnight.level.Level</t>
  </si>
  <si>
    <t>https://github.com/egordorichev/BurningKnight/tree/a55594c11ab681087356af2c129c2d493eba4bd2\\BurningKnight\level\Level.cs#L39-L1889</t>
  </si>
  <si>
    <t>https://github.com/egordorichev/BurningKnight/tree/a55594c11ab681087356af2c129c2d493eba4bd2</t>
  </si>
  <si>
    <t>osu.Game.Overlays.Notifications.Notification</t>
  </si>
  <si>
    <t>https://github.com/ppy/osu/tree/2cac373365309a40474943f55c56159ed8f9433c/osu.Game/Overlays/Notifications/Notification.cs#L21-L270</t>
  </si>
  <si>
    <t>https://github.com/ppy/osu/tree/2cac373365309a40474943f55c56159ed8f9433c</t>
  </si>
  <si>
    <t>BurningKnight.entity.item.use.ModifyActiveChargeUse</t>
  </si>
  <si>
    <t>https://github.com/egordorichev/BurningKnight/tree/a55594c11ab681087356af2c129c2d493eba4bd2\\BurningKnight\entity\item\use\ModifyActiveChargeUse.cs#L9-L51</t>
  </si>
  <si>
    <t>OpenRA.GameRules.SoundPool</t>
  </si>
  <si>
    <t>https://github.com/OpenRA/OpenRA/tree/920d00bbae9fa8e62387bbff705ca4bea6a26677\OpenRA.Game\GameRules\SoundInfo.cs#L60-L86</t>
  </si>
  <si>
    <t>OpenRA.Mods.Common.Traits.ProximityExternalCondition</t>
  </si>
  <si>
    <t>https://github.com/OpenRA/OpenRA/tree/920d00bbae9fa8e62387bbff705ca4bea6a26677\OpenRA.Mods.Common\Traits\Conditions\ProximityExternalCondition.cs#L45-L162</t>
  </si>
  <si>
    <t>osu.Game.Online.Chat.ChannelManager</t>
  </si>
  <si>
    <t>https://github.com/ppy/osu/tree/2cac373365309a40474943f55c56159ed8f9433c/osu.Game/Online/Chat/ChannelManager.cs#L21-L494</t>
  </si>
  <si>
    <t>osu.Game.Rulesets.Osu.Mods.OsuModTraceable</t>
  </si>
  <si>
    <t>https://github.com/ppy/osu/tree/2cac373365309a40474943f55c56159ed8f9433c/osu.Game.Rulesets.Osu/Mods/OsuModTraceable.cs#L14-L72</t>
  </si>
  <si>
    <t>Emby.Server.Implementations.Images.BaseFolderImageProvider&lt;T&gt;</t>
  </si>
  <si>
    <t>https://github.com/jellyfin/jellyfin/tree/6c2eb5fc7e872a29b4a0951849681ae0764dbb8e\\Emby.Server.Implementations\Images\FolderImageProvider.cs#L18-L64</t>
  </si>
  <si>
    <t>https://github.com/jellyfin/jellyfin/tree/6c2eb5fc7e872a29b4a0951849681ae0764dbb8e</t>
  </si>
  <si>
    <t>OpenRA.Mods.Common.Traits.TimeLimitManager</t>
  </si>
  <si>
    <t>https://github.com/OpenRA/OpenRA/tree/920d00bbae9fa8e62387bbff705ca4bea6a26677\OpenRA.Mods.Common\Traits\Player\TimeLimitManager.cs#L93-L175</t>
  </si>
  <si>
    <t>Microsoft.Xna.Framework.Graphics.ModelBone</t>
  </si>
  <si>
    <t>https://github.com/MonoGame/MonoGame/tree/4802d00db04dc7aa5fe07cd2d908f9a4b090a4fd\\MonoGame.Framework\Graphics\ModelBone.cs#L10-L74</t>
  </si>
  <si>
    <t>Emby.Naming.AudioBook.AudioBookFileInfo</t>
  </si>
  <si>
    <t>https://github.com/jellyfin/jellyfin/tree/6c2eb5fc7e872a29b4a0951849681ae0764dbb8e\\Emby.Naming\AudioBook\AudioBookFileInfo.cs#L8-L76</t>
  </si>
  <si>
    <t>ShareX.HelpersLib.JsonFileNameEditor</t>
  </si>
  <si>
    <t>https://github.com/ShareX/ShareX/tree/c9a71ed00eda0e7c5a45237b9bcd3f8f614cda63\\ShareX.HelpersLib\UITypeEditors\JsonFileNameEditor.cs#L33-L51</t>
  </si>
  <si>
    <t>https://github.com/ShareX/ShareX/tree/c9a71ed00eda0e7c5a45237b9bcd3f8f614cda63</t>
  </si>
  <si>
    <t>BurningKnight.level.entities.decor.GrannyDecor</t>
  </si>
  <si>
    <t>https://github.com/egordorichev/BurningKnight/tree/a55594c11ab681087356af2c129c2d493eba4bd2\\BurningKnight\level\entities\decor\GrannyDecor.cs#L4-L12</t>
  </si>
  <si>
    <t>OpenRA.Mods.Common.Traits.ActorMap.InfluenceNode</t>
  </si>
  <si>
    <t>https://github.com/OpenRA/OpenRA/tree/920d00bbae9fa8e62387bbff705ca4bea6a26677\OpenRA.Mods.Common\Traits\World\ActorMap.cs#L31-L36</t>
  </si>
  <si>
    <t>BurningKnight.debug.HealCommand</t>
  </si>
  <si>
    <t>https://github.com/egordorichev/BurningKnight/tree/a55594c11ab681087356af2c129c2d493eba4bd2\\BurningKnight\debug\HealCommand.cs#L4-L22</t>
  </si>
  <si>
    <t>OpenRA.Mods.Common.SpriteLoaders.PngSheetMetadata</t>
  </si>
  <si>
    <t>https://github.com/OpenRA/OpenRA/tree/920d00bbae9fa8e62387bbff705ca4bea6a26677\OpenRA.Mods.Common\SpriteLoaders\PngSheetLoader.cs#L23-L31</t>
  </si>
  <si>
    <t>OpenRA.Mods.Common.Traits.IsometricSelectable</t>
  </si>
  <si>
    <t>https://github.com/OpenRA/OpenRA/tree/920d00bbae9fa8e62387bbff705ca4bea6a26677\OpenRA.Mods.Common\Traits\IsometricSelectable.cs#L72-L140</t>
  </si>
  <si>
    <t>osu.Game.Rulesets.Objects.Legacy.Taiko.ConvertHitObjectParser</t>
  </si>
  <si>
    <t>https://github.com/ppy/osu/tree/2cac373365309a40474943f55c56159ed8f9433c/osu.Game/Rulesets/Objects/Legacy/Taiko/ConvertHitObjectParser.cs#L13-L48</t>
  </si>
  <si>
    <t>MediaBrowser.Providers.Plugins.AudioDb.AudioDbArtistProvider</t>
  </si>
  <si>
    <t>https://github.com/jellyfin/jellyfin/tree/6c2eb5fc7e872a29b4a0951849681ae0764dbb8e\\MediaBrowser.Providers\Plugins\AudioDb\ArtistProvider.cs#L26-L281</t>
  </si>
  <si>
    <t>osu.Game.Tournament.Screens.Drawings.Components.Group</t>
  </si>
  <si>
    <t>https://github.com/ppy/osu/tree/2cac373365309a40474943f55c56159ed8f9433c/osu.Game.Tournament/Screens/Drawings/Components/Group.cs#L17-L118</t>
  </si>
  <si>
    <t>BurningKnight.entity.twitch.happening.GiveShieldHappening</t>
  </si>
  <si>
    <t>https://github.com/egordorichev/BurningKnight/tree/a55594c11ab681087356af2c129c2d493eba4bd2\\BurningKnight\entity\twitch\happening\GiveShieldHappening.cs#L6-L10</t>
  </si>
  <si>
    <t>OpenRA.Mods.Common.Widgets.Logic.DebugMenuLogic</t>
  </si>
  <si>
    <t>https://github.com/OpenRA/OpenRA/tree/920d00bbae9fa8e62387bbff705ca4bea6a26677\OpenRA.Mods.Common\Widgets\Logic\Ingame\DebugMenuLogic.cs#L18-L160</t>
  </si>
  <si>
    <t>Emby.Server.Implementations.ScheduledTasks.Tasks.DeleteTranscodeFileTask</t>
  </si>
  <si>
    <t>https://github.com/jellyfin/jellyfin/tree/6c2eb5fc7e872a29b4a0951849681ae0764dbb8e\\Emby.Server.Implementations\ScheduledTasks\Tasks\DeleteTranscodeFileTask.cs#L18-L169</t>
  </si>
  <si>
    <t>OpenRA.Mods.Common.Traits.ReloadAmmoPool</t>
  </si>
  <si>
    <t>https://github.com/OpenRA/OpenRA/tree/920d00bbae9fa8e62387bbff705ca4bea6a26677\OpenRA.Mods.Common\Traits\ReloadAmmoPool.cs#L46-L96</t>
  </si>
  <si>
    <t>osu.Game.Overlays.Profile.Sections.Ranks.PaginatedScoreContainer</t>
  </si>
  <si>
    <t>https://github.com/ppy/osu/tree/2cac373365309a40474943f55c56159ed8f9433c/osu.Game/Overlays/Profile/Sections/Ranks/PaginatedScoreContainer.cs#L17-L74</t>
  </si>
  <si>
    <t>BurningKnight.level.LevelTiler</t>
  </si>
  <si>
    <t>https://github.com/egordorichev/BurningKnight/tree/a55594c11ab681087356af2c129c2d493eba4bd2\\BurningKnight\level\LevelTiler.cs#L7-L179</t>
  </si>
  <si>
    <t>ShareX.HelpersLib.MyMessageBox</t>
  </si>
  <si>
    <t>https://github.com/ShareX/ShareX/tree/c9a71ed00eda0e7c5a45237b9bcd3f8f614cda63\\ShareX.HelpersLib\Forms\MyMessageBox.cs#L32-L169</t>
  </si>
  <si>
    <t>BurningKnight.debug.PoolEditor</t>
  </si>
  <si>
    <t>https://github.com/egordorichev/BurningKnight/tree/a55594c11ab681087356af2c129c2d493eba4bd2\\BurningKnight\debug\PoolEditor.cs#L11-L133</t>
  </si>
  <si>
    <t>ShareX.HelpersLib.EnumExtensions</t>
  </si>
  <si>
    <t>https://github.com/ShareX/ShareX/tree/c9a71ed00eda0e7c5a45237b9bcd3f8f614cda63\\ShareX.HelpersLib\Extensions\EnumExtensions.cs#L36-L143</t>
  </si>
  <si>
    <t>osu.Game.Online.Multiplayer.StatefulMultiplayerClient</t>
  </si>
  <si>
    <t>https://github.com/ppy/osu/tree/2cac373365309a40474943f55c56159ed8f9433c/osu.Game/Online/Multiplayer/StatefulMultiplayerClient.cs#L31-L600</t>
  </si>
  <si>
    <t>Microsoft.Xna.Framework.Audio.Cue</t>
  </si>
  <si>
    <t>https://github.com/MonoGame/MonoGame/tree/4802d00db04dc7aa5fe07cd2d908f9a4b090a4fd\\MonoGame.Framework\Audio\Xact\Cue.cs#L15-L376</t>
  </si>
  <si>
    <t>BurningKnight.entity.creature.player.PlayerInputComponent</t>
  </si>
  <si>
    <t>https://github.com/egordorichev/BurningKnight/tree/a55594c11ab681087356af2c129c2d493eba4bd2\\BurningKnight\entity\creature\player\PlayerInputComponent.cs#L32-L345</t>
  </si>
  <si>
    <t>MediaBrowser.Model.Net.MimeTypes</t>
  </si>
  <si>
    <t>https://github.com/jellyfin/jellyfin/tree/6c2eb5fc7e872a29b4a0951849681ae0764dbb8e\\MediaBrowser.Model\Net\MimeTypes.cs#L13-L230</t>
  </si>
  <si>
    <t>osu.Game.Graphics.Containers.LinkFlowContainer</t>
  </si>
  <si>
    <t>https://github.com/ppy/osu/tree/2cac373365309a40474943f55c56159ed8f9433c/osu.Game/Graphics/Containers/LinkFlowContainer.cs#L15-L88</t>
  </si>
  <si>
    <t>OpenRA.Platforms.Default.OpenAlAsyncLoadSound</t>
  </si>
  <si>
    <t>https://github.com/OpenRA/OpenRA/tree/920d00bbae9fa8e62387bbff705ca4bea6a26677\OpenRA.Platforms.Default\OpenAlSoundEngine.cs#L485-L609</t>
  </si>
  <si>
    <t>Aseprite.AsepriteFile</t>
  </si>
  <si>
    <t>https://github.com/egordorichev/BurningKnight/tree/a55594c11ab681087356af2c129c2d493eba4bd2\\Aseprite\AsepriteFile.cs#L18-L411</t>
  </si>
  <si>
    <t>BurningKnight.entity.room.input.Lever.OnState</t>
  </si>
  <si>
    <t>https://github.com/egordorichev/BurningKnight/tree/a55594c11ab681087356af2c129c2d493eba4bd2\\BurningKnight\entity\room\input\Lever.cs#L74-L76</t>
  </si>
  <si>
    <t>Rssdp.Infrastructure.IEnumerableExtensions</t>
  </si>
  <si>
    <t>https://github.com/jellyfin/jellyfin/tree/6c2eb5fc7e872a29b4a0951849681ae0764dbb8e\\RSSDP\IEnumerableExtensions.cs#L7-L33</t>
  </si>
  <si>
    <t>ShareX.UploadersLib.FileUploaders.OneDrive</t>
  </si>
  <si>
    <t>https://github.com/ShareX/ShareX/tree/c9a71ed00eda0e7c5a45237b9bcd3f8f614cda63\\ShareX.UploadersLib\FileUploaders\OneDrive.cs#L61-L327</t>
  </si>
  <si>
    <t>OpenRA.Network.Session.Client</t>
  </si>
  <si>
    <t>https://github.com/OpenRA/OpenRA/tree/920d00bbae9fa8e62387bbff705ca4bea6a26677\OpenRA.Game\Network\Session.cs#L124-L162</t>
  </si>
  <si>
    <t>osu.Game.Graphics.DateTooltip</t>
  </si>
  <si>
    <t>https://github.com/ppy/osu/tree/2cac373365309a40474943f55c56159ed8f9433c/osu.Game/Graphics/DateTooltip.cs#L15-L77</t>
  </si>
  <si>
    <t>ShareX.HelpersLib.SettingsBase&lt;T&gt;</t>
  </si>
  <si>
    <t>https://github.com/ShareX/ShareX/tree/c9a71ed00eda0e7c5a45237b9bcd3f8f614cda63\\ShareX.HelpersLib\Settings\SettingsBase.cs#L39-L325</t>
  </si>
  <si>
    <t>BurningKnight.entity.events.ConsumableRemovedEvent</t>
  </si>
  <si>
    <t>https://github.com/egordorichev/BurningKnight/tree/a55594c11ab681087356af2c129c2d493eba4bd2\\BurningKnight\entity\events\ConsumableRemovedEvent.cs#L5-L9</t>
  </si>
  <si>
    <t>osu.Game.Screens.Play.SquareGraph.Column</t>
  </si>
  <si>
    <t>https://github.com/ppy/osu/tree/2cac373365309a40474943f55c56159ed8f9433c/osu.Game/Screens/Play/SquareGraph.cs#L180-L262</t>
  </si>
  <si>
    <t>osu.Game.Rulesets.Taiko.UI.InputDrum.TaikoHalfDrum</t>
  </si>
  <si>
    <t>https://github.com/ppy/osu/tree/2cac373365309a40474943f55c56159ed8f9433c/osu.Game.Rulesets.Taiko/UI/InputDrum.cs#L80-L203</t>
  </si>
  <si>
    <t>osu.Game.Rulesets.Taiko.Difficulty.Preprocessing.TaikoDifficultyHitObject</t>
  </si>
  <si>
    <t>https://github.com/ppy/osu/tree/2cac373365309a40474943f55c56159ed8f9433c/osu.Game.Rulesets.Taiko/Difficulty/Preprocessing/TaikoDifficultyHitObject.cs#L15-L93</t>
  </si>
  <si>
    <t>Jellyfin.Api.Controllers.AudioController</t>
  </si>
  <si>
    <t>https://github.com/jellyfin/jellyfin/tree/6c2eb5fc7e872a29b4a0951849681ae0764dbb8e\\Jellyfin.Api\Controllers\AudioController.cs#L19-L363</t>
  </si>
  <si>
    <t>OpenRA.Mods.Common.Traits.Sound.AttackSoundsInfo</t>
  </si>
  <si>
    <t>https://github.com/OpenRA/OpenRA/tree/920d00bbae9fa8e62387bbff705ca4bea6a26677\OpenRA.Mods.Common\Traits\Sound\AttackSounds.cs#L17-L30</t>
  </si>
  <si>
    <t>OpenRA.Mods.Cnc.SpriteLoaders.TmpTDLoader.TmpTDFrame</t>
  </si>
  <si>
    <t>https://github.com/OpenRA/OpenRA/tree/920d00bbae9fa8e62387bbff705ca4bea6a26677\OpenRA.Mods.Cnc\SpriteLoaders\TmpTDLoader.cs#L20-L39</t>
  </si>
  <si>
    <t>OpenRA.Mods.Cnc.FileFormats.VxlElement</t>
  </si>
  <si>
    <t>https://github.com/OpenRA/OpenRA/tree/920d00bbae9fa8e62387bbff705ca4bea6a26677\OpenRA.Mods.Cnc\FileFormats\VxlReader.cs#L18-L22</t>
  </si>
  <si>
    <t>osu.Game.Tournament.Components.TourneyVideo</t>
  </si>
  <si>
    <t>https://github.com/ppy/osu/tree/2cac373365309a40474943f55c56159ed8f9433c/osu.Game.Tournament/Components/TourneyVideo.cs#L16-L83</t>
  </si>
  <si>
    <t>Emby.Dlna.Configuration.DlnaOptions</t>
  </si>
  <si>
    <t>https://github.com/jellyfin/jellyfin/tree/6c2eb5fc7e872a29b4a0951849681ae0764dbb8e\\Emby.Dlna\Configuration\DlnaOptions.cs#L8-L91</t>
  </si>
  <si>
    <t>OpenRA.Mods.Common.Traits.ExplodeCrateAction</t>
  </si>
  <si>
    <t>https://github.com/OpenRA/OpenRA/tree/920d00bbae9fa8e62387bbff705ca4bea6a26677\OpenRA.Mods.Common\Traits\Crates\ExplodeCrateAction.cs#L27-L44</t>
  </si>
  <si>
    <t>Aseprite.Calc</t>
  </si>
  <si>
    <t>https://github.com/egordorichev/BurningKnight/tree/a55594c11ab681087356af2c129c2d493eba4bd2\\Aseprite\Calc.cs#L2-L6</t>
  </si>
  <si>
    <t>osu.Game.Overlays.Profile.Header.TopHeaderContainer</t>
  </si>
  <si>
    <t>https://github.com/ppy/osu/tree/2cac373365309a40474943f55c56159ed8f9433c/osu.Game/Overlays/Profile/Header/TopHeaderContainer.cs#L21-L217</t>
  </si>
  <si>
    <t>osu.Game.Screens.Edit.Compose.Components.Timeline.TimelineBlueprintContainer</t>
  </si>
  <si>
    <t>https://github.com/ppy/osu/tree/2cac373365309a40474943f55c56159ed8f9433c/osu.Game/Screens/Edit/Compose/Components/Timeline/TimelineBlueprintContainer.cs#L21-L225</t>
  </si>
  <si>
    <t>OpenRA.Mods.Common.Traits.ActorMap.ProximityTrigger</t>
  </si>
  <si>
    <t>https://github.com/OpenRA/OpenRA/tree/920d00bbae9fa8e62387bbff705ca4bea6a26677\OpenRA.Mods.Common\Traits\World\ActorMap.cs#L91-L164</t>
  </si>
  <si>
    <t>ShopifySharp.StringExtensions</t>
  </si>
  <si>
    <t>https://github.com/nozzlegear/ShopifySharp/tree/a95f4e3b20dd5d14a1225a48aa2b7e8b3cb15547\ShopifySharp\Extensions\StringExtensions.cs#L3-L19</t>
  </si>
  <si>
    <t>osu.Game.Rulesets.Osu.Skinning.Default.DefaultSpinnerDisc</t>
  </si>
  <si>
    <t>https://github.com/ppy/osu/tree/2cac373365309a40474943f55c56159ed8f9433c/osu.Game.Rulesets.Osu/Skinning/Default/DefaultSpinnerDisc.cs#L20-L219</t>
  </si>
  <si>
    <t>osu.Game.Screens.Edit.Components.Menus.ScreenSelectionTabControl</t>
  </si>
  <si>
    <t>https://github.com/ppy/osu/tree/2cac373365309a40474943f55c56159ed8f9433c/osu.Game/Screens/Edit/Components/Menus/ScreenSelectionTabControl.cs#L16-L71</t>
  </si>
  <si>
    <t>Emby.Server.Implementations.AppBase.BaseConfigurationManager</t>
  </si>
  <si>
    <t>https://github.com/jellyfin/jellyfin/tree/6c2eb5fc7e872a29b4a0951849681ae0764dbb8e\\Emby.Server.Implementations\AppBase\BaseConfigurationManager.cs#L20-L407</t>
  </si>
  <si>
    <t>Core2D.Renderer.Presenters.TemplatePresenter</t>
  </si>
  <si>
    <t>https://github.com/wieslawsoltes/Core2D/tree/ca290ba82ac571439640af4cb248b2c1e42091d0\\src\Core2D\ViewModels\Renderer\Presenters\TemplatePresenter.cs#L5-L18</t>
  </si>
  <si>
    <t>https://github.com/wieslawsoltes/Core2D/tree/ca290ba82ac571439640af4cb248b2c1e42091d0</t>
  </si>
  <si>
    <t>ShopifySharp.Filters.InventoryItemListFilter</t>
  </si>
  <si>
    <t>https://github.com/nozzlegear/ShopifySharp/tree/a95f4e3b20dd5d14a1225a48aa2b7e8b3cb15547\ShopifySharp\Filters\InventoryItemListFilter.cs#L6-L13</t>
  </si>
  <si>
    <t>ShareX.UploadersLib.ImageUploaders.UploadScreenshot</t>
  </si>
  <si>
    <t>https://github.com/ShareX/ShareX/tree/c9a71ed00eda0e7c5a45237b9bcd3f8f614cda63\\ShareX.UploadersLib\ImageUploaders\UploadScreenshot.cs#L33-L99</t>
  </si>
  <si>
    <t>OpenRA.Mods.Common.Traits.PaletteFromGimpOrJascFileInfo</t>
  </si>
  <si>
    <t>https://github.com/OpenRA/OpenRA/tree/920d00bbae9fa8e62387bbff705ca4bea6a26677\OpenRA.Mods.Common\Traits\World\PaletteFromGimpOrJascFile.cs#L22-L110</t>
  </si>
  <si>
    <t>OpenRA.Network.Session.LobbyOptionState</t>
  </si>
  <si>
    <t>https://github.com/OpenRA/OpenRA/tree/920d00bbae9fa8e62387bbff705ca4bea6a26677\OpenRA.Game\Network\Session.cs#L210-L217</t>
  </si>
  <si>
    <t>MediaBrowser.Model.Net.WebSocketMessage&lt;T&gt;</t>
  </si>
  <si>
    <t>https://github.com/jellyfin/jellyfin/tree/6c2eb5fc7e872a29b4a0951849681ae0764dbb8e\\MediaBrowser.Model\Net\WebSocketMessage.cs#L13-L30</t>
  </si>
  <si>
    <t>osu.Game.Tournament.Models.TournamentMatch</t>
  </si>
  <si>
    <t>https://github.com/ppy/osu/tree/2cac373365309a40474943f55c56159ed8f9433c/osu.Game.Tournament/Models/TournamentMatch.cs#L17-L126</t>
  </si>
  <si>
    <t>OpenRA.Mods.Common.Orders.PowerDownOrderGenerator</t>
  </si>
  <si>
    <t>https://github.com/OpenRA/OpenRA/tree/920d00bbae9fa8e62387bbff705ca4bea6a26677\OpenRA.Mods.Common\Orders\GlobalButtonOrderGenerator.cs#L71-L86</t>
  </si>
  <si>
    <t>BurningKnight.entity.projectile.pattern.KeepShapePattern</t>
  </si>
  <si>
    <t>https://github.com/egordorichev/BurningKnight/tree/a55594c11ab681087356af2c129c2d493eba4bd2\\BurningKnight\entity\projectile\pattern\KeepShapePattern.cs#L4-L11</t>
  </si>
  <si>
    <t>BurningKnight.level.entities.plant.Plant</t>
  </si>
  <si>
    <t>https://github.com/egordorichev/BurningKnight/tree/a55594c11ab681087356af2c129c2d493eba4bd2\\BurningKnight\level\entities\plant\Plant.cs#L12-L78</t>
  </si>
  <si>
    <t>BurningKnight.entity.twitch.happening.HappeningRegistry</t>
  </si>
  <si>
    <t>https://github.com/egordorichev/BurningKnight/tree/a55594c11ab681087356af2c129c2d493eba4bd2\\BurningKnight\entity\twitch\happening\HappeningRegistry.cs#L8-L55</t>
  </si>
  <si>
    <t>osu.Game.Screens.Play.GameplayBeatmap</t>
  </si>
  <si>
    <t>https://github.com/ppy/osu/tree/2cac373365309a40474943f55c56159ed8f9433c/osu.Game/Screens/Play/GameplayBeatmap.cs#L15-L55</t>
  </si>
  <si>
    <t>BurningKnight.debug.LootTableEditor</t>
  </si>
  <si>
    <t>https://github.com/egordorichev/BurningKnight/tree/a55594c11ab681087356af2c129c2d493eba4bd2\\BurningKnight\debug\LootTableEditor.cs#L11-L141</t>
  </si>
  <si>
    <t>OpenRA.Mods.Cnc.SpriteLoaders.ShpTDSprite.ImageHeader</t>
  </si>
  <si>
    <t>https://github.com/OpenRA/OpenRA/tree/920d00bbae9fa8e62387bbff705ca4bea6a26677\OpenRA.Mods.Cnc\SpriteLoaders\ShpTDLoader.cs#L78-L116</t>
  </si>
  <si>
    <t>Aseprite.AsepriteReader</t>
  </si>
  <si>
    <t>https://github.com/egordorichev/BurningKnight/tree/a55594c11ab681087356af2c129c2d493eba4bd2\\Aseprite\AsepriteReader.cs#L9-L135</t>
  </si>
  <si>
    <t>Jellyfin.Api.WebSocketListeners.SessionInfoWebSocketListener</t>
  </si>
  <si>
    <t>https://github.com/jellyfin/jellyfin/tree/6c2eb5fc7e872a29b4a0951849681ae0764dbb8e\\Jellyfin.Api\WebSocketListeners\SessionInfoWebSocketListener.cs#L14-L103</t>
  </si>
  <si>
    <t>OpenRA.Mods.Common.Widgets.ProductionPaletteWidget</t>
  </si>
  <si>
    <t>https://github.com/OpenRA/OpenRA/tree/920d00bbae9fa8e62387bbff705ca4bea6a26677\OpenRA.Mods.Common\Widgets\ProductionPaletteWidget.cs#L40-L578</t>
  </si>
  <si>
    <t>osu.Game.Rulesets.Objects.Legacy.Catch.ConvertHitObjectParser</t>
  </si>
  <si>
    <t>https://github.com/ppy/osu/tree/2cac373365309a40474943f55c56159ed8f9433c/osu.Game/Rulesets/Objects/Legacy/Catch/ConvertHitObjectParser.cs#L13-L76</t>
  </si>
  <si>
    <t>Microsoft.Xna.Framework.Graphics.EffectHelpers</t>
  </si>
  <si>
    <t>https://github.com/MonoGame/MonoGame/tree/4802d00db04dc7aa5fe07cd2d908f9a4b090a4fd\\MonoGame.Framework\Graphics\Effect\EffectHelpers.cs#L37-L240</t>
  </si>
  <si>
    <t>OpenRA.Mods.D2k.Traits.D2kActorPreviewPlaceBuildingPreviewInfo</t>
  </si>
  <si>
    <t>https://github.com/OpenRA/OpenRA/tree/920d00bbae9fa8e62387bbff705ca4bea6a26677\OpenRA.Mods.D2k\Traits\Buildings\D2kActorPreviewPlaceBuildingPreview.cs#L22-L40</t>
  </si>
  <si>
    <t>Jellyfin.Api.WebSocketListeners.ActivityLogWebSocketListener</t>
  </si>
  <si>
    <t>https://github.com/jellyfin/jellyfin/tree/6c2eb5fc7e872a29b4a0951849681ae0764dbb8e\\Jellyfin.Api\WebSocketListeners\ActivityLogWebSocketListener.cs#L14-L63</t>
  </si>
  <si>
    <t>Microsoft.Xna.Framework.Curve</t>
  </si>
  <si>
    <t>https://github.com/MonoGame/MonoGame/tree/4802d00db04dc7aa5fe07cd2d908f9a4b090a4fd\\MonoGame.Framework\Curve.cs#L15-L337</t>
  </si>
  <si>
    <t>osu.Game.Rulesets.UI.Scrolling.ScrollingPlayfield</t>
  </si>
  <si>
    <t>https://github.com/ppy/osu/tree/2cac373365309a40474943f55c56159ed8f9433c/osu.Game/Rulesets/UI/Scrolling/ScrollingPlayfield.cs#L14-L40</t>
  </si>
  <si>
    <t>osu.Game.Online.API.Requests.Responses.APIChangelogEntry</t>
  </si>
  <si>
    <t>https://github.com/ppy/osu/tree/2cac373365309a40474943f55c56159ed8f9433c/osu.Game/Online/API/Requests/Responses/APIChangelogEntry.cs#L9-L46</t>
  </si>
  <si>
    <t>OpenRA.Mods.Common.Widgets.Logic.Ingame.PauseHotkeyLogic</t>
  </si>
  <si>
    <t>https://github.com/OpenRA/OpenRA/tree/920d00bbae9fa8e62387bbff705ca4bea6a26677\OpenRA.Mods.Common\Widgets\Logic\Ingame\Hotkeys\PauseHotkeyLogic.cs#L18-L40</t>
  </si>
  <si>
    <t>osu.Game.Overlays.SettingsOverlay</t>
  </si>
  <si>
    <t>https://github.com/ppy/osu/tree/2cac373365309a40474943f55c56159ed8f9433c/osu.Game/Overlays/SettingsOverlay.cs#L16-L88</t>
  </si>
  <si>
    <t>osu.Game.Overlays.Profile.UserGraph&lt;TKey, TValue&gt;.UserGraphTooltip</t>
  </si>
  <si>
    <t>https://github.com/ppy/osu/tree/2cac373365309a40474943f55c56159ed8f9433c/osu.Game/Overlays/Profile/UserGraph.cs#L209-L292</t>
  </si>
  <si>
    <t>osu.Game.IO.OsuStorage</t>
  </si>
  <si>
    <t>https://github.com/ppy/osu/tree/2cac373365309a40474943f55c56159ed8f9433c/osu.Game/IO/OsuStorage.cs#L13-L109</t>
  </si>
  <si>
    <t>OpenRA.ProjectedCellLayer&lt;T&gt;</t>
  </si>
  <si>
    <t>https://github.com/OpenRA/OpenRA/tree/920d00bbae9fa8e62387bbff705ca4bea6a26677\OpenRA.Game\Map\ProjectedCellLayer.cs#L16-L61</t>
  </si>
  <si>
    <t>BurningKnight.debug.DieCommand</t>
  </si>
  <si>
    <t>https://github.com/egordorichev/BurningKnight/tree/a55594c11ab681087356af2c129c2d493eba4bd2\\BurningKnight\debug\DieCommand.cs#L4-L21</t>
  </si>
  <si>
    <t>OpenRA.Mods.Common.Traits.HideMapCrateAction</t>
  </si>
  <si>
    <t>https://github.com/OpenRA/OpenRA/tree/920d00bbae9fa8e62387bbff705ca4bea6a26677\OpenRA.Mods.Common\Traits\Crates\HideMapCrateAction.cs#L25-L59</t>
  </si>
  <si>
    <t>MediaBrowser.Providers.TV.SeasonMetadataService</t>
  </si>
  <si>
    <t>https://github.com/jellyfin/jellyfin/tree/6c2eb5fc7e872a29b4a0951849681ae0764dbb8e\\MediaBrowser.Providers\TV\SeasonMetadataService.cs#L18-L108</t>
  </si>
  <si>
    <t>ShareX.HelpersLib.AnimatedGifCreator</t>
  </si>
  <si>
    <t>https://github.com/ShareX/ShareX/tree/c9a71ed00eda0e7c5a45237b9bcd3f8f614cda63\\ShareX.HelpersLib\GIF\AnimatedGifCreator.cs#L32-L134</t>
  </si>
  <si>
    <t>osu.Game.Rulesets.Mania.UI.ManiaPlayfield</t>
  </si>
  <si>
    <t>https://github.com/ppy/osu/tree/2cac373365309a40474943f55c56159ed8f9433c/osu.Game.Rulesets.Mania/UI/ManiaPlayfield.cs#L18-L135</t>
  </si>
  <si>
    <t>ShareX.UploadersLib.FileUploaders.MediaFire</t>
  </si>
  <si>
    <t>https://github.com/ShareX/ShareX/tree/c9a71ed00eda0e7c5a45237b9bcd3f8f614cda63\\ShareX.UploadersLib\FileUploaders\MediaFire.cs#L66-L262</t>
  </si>
  <si>
    <t>BurningKnight.debug.ZoomCommand</t>
  </si>
  <si>
    <t>https://github.com/egordorichev/BurningKnight/tree/a55594c11ab681087356af2c129c2d493eba4bd2\\BurningKnight\debug\ZoomCommand.cs#L5-L25</t>
  </si>
  <si>
    <t>osu.Game.Screens.Play.PlayerSettings.VisualSettings</t>
  </si>
  <si>
    <t>https://github.com/ppy/osu/tree/2cac373365309a40474943f55c56159ed8f9433c/osu.Game/Screens/Play/PlayerSettings/VisualSettings.cs#L11-L62</t>
  </si>
  <si>
    <t>Microsoft.Xna.Framework.Graphics.ModelMesh</t>
  </si>
  <si>
    <t>https://github.com/MonoGame/MonoGame/tree/4802d00db04dc7aa5fe07cd2d908f9a4b090a4fd\\MonoGame.Framework\Graphics\ModelMesh.cs#L10-L92</t>
  </si>
  <si>
    <t>VelcroPhysics.Settings</t>
  </si>
  <si>
    <t>https://github.com/egordorichev/BurningKnight/tree/a55594c11ab681087356af2c129c2d493eba4bd2\\VelcroPhysics\Settings.cs#L28-L278</t>
  </si>
  <si>
    <t>MediaBrowser.Model.Entities.ChapterInfo</t>
  </si>
  <si>
    <t>https://github.com/jellyfin/jellyfin/tree/6c2eb5fc7e872a29b4a0951849681ae0764dbb8e\\MediaBrowser.Model\Entities\ChapterInfo.cs#L11-L34</t>
  </si>
  <si>
    <t>BurningKnight.Events</t>
  </si>
  <si>
    <t>https://github.com/egordorichev/BurningKnight/tree/a55594c11ab681087356af2c129c2d493eba4bd2\\BurningKnight\Events.cs#L4-L14</t>
  </si>
  <si>
    <t>BurningKnight.entity.item.use.MakeBombsHomeUse</t>
  </si>
  <si>
    <t>https://github.com/egordorichev/BurningKnight/tree/a55594c11ab681087356af2c129c2d493eba4bd2\\BurningKnight\entity\item\use\MakeBombsHomeUse.cs#L8-L32</t>
  </si>
  <si>
    <t>ShareX.UploadersLib.UploadersConfigValidator</t>
  </si>
  <si>
    <t>https://github.com/ShareX/ShareX/tree/c9a71ed00eda0e7c5a45237b9bcd3f8f614cda63\\ShareX.UploadersLib\UploadersConfigValidator.cs#L30-L90</t>
  </si>
  <si>
    <t>MediaBrowser.Model.Plugins.PluginInfo</t>
  </si>
  <si>
    <t>https://github.com/jellyfin/jellyfin/tree/6c2eb5fc7e872a29b4a0951849681ae0764dbb8e\\MediaBrowser.Model\Plugins\PluginInfo.cs#L10-L68</t>
  </si>
  <si>
    <t>osu.Game.Rulesets.Osu.Objects.Drawables.DrawableSlider</t>
  </si>
  <si>
    <t>https://github.com/ppy/osu/tree/2cac373365309a40474943f55c56159ed8f9433c/osu.Game.Rulesets.Osu/Objects/Drawables/DrawableSlider.cs#L23-L304</t>
  </si>
  <si>
    <t>osu.Game.Screens.Play.SquareGraph</t>
  </si>
  <si>
    <t>https://github.com/ppy/osu/tree/2cac373365309a40474943f55c56159ed8f9433c/osu.Game/Screens/Play/SquareGraph.cs#L21-L269</t>
  </si>
  <si>
    <t>ShopifySharp.ShopifyService</t>
  </si>
  <si>
    <t>https://github.com/nozzlegear/ShopifySharp/tree/a95f4e3b20dd5d14a1225a48aa2b7e8b3cb15547\ShopifySharp\Services\ShopifyService.cs#L16-L480</t>
  </si>
  <si>
    <t>BurningKnight.debug.BuffCommand</t>
  </si>
  <si>
    <t>https://github.com/egordorichev/BurningKnight/tree/a55594c11ab681087356af2c129c2d493eba4bd2\\BurningKnight\debug\BuffCommand.cs#L7-L25</t>
  </si>
  <si>
    <t>OpenRA.Mods.Common.Traits.ModularBot</t>
  </si>
  <si>
    <t>https://github.com/OpenRA/OpenRA/tree/920d00bbae9fa8e62387bbff705ca4bea6a26677\OpenRA.Mods.Common\Traits\Player\ModularBot.cs#L40-L118</t>
  </si>
  <si>
    <t>osu.Game.Screens.Play.Spectator</t>
  </si>
  <si>
    <t>https://github.com/ppy/osu/tree/2cac373365309a40474943f55c56159ed8f9433c/osu.Game/Screens/Play/Spectator.cs#L39-L388</t>
  </si>
  <si>
    <t>Core2D.Modules.AvaloniaModule</t>
  </si>
  <si>
    <t>https://github.com/wieslawsoltes/Core2D/tree/ca290ba82ac571439640af4cb248b2c1e42091d0\\src\Core2D\Modules\AvaloniaModule.cs#L33-L93</t>
  </si>
  <si>
    <t>OpenRA.Mods.Common.Traits.ConditionalTrait&lt;InfoType&gt;</t>
  </si>
  <si>
    <t>https://github.com/OpenRA/OpenRA/tree/920d00bbae9fa8e62387bbff705ca4bea6a26677\OpenRA.Mods.Common\Traits\Conditions\ConditionalTrait.cs#L41-L92</t>
  </si>
  <si>
    <t>Microsoft.Xna.Framework.Media.PlaylistCollection</t>
  </si>
  <si>
    <t>https://github.com/MonoGame/MonoGame/tree/4802d00db04dc7aa5fe07cd2d908f9a4b090a4fd\\MonoGame.Framework\Media\PlaylistCollection.cs#L12-L107</t>
  </si>
  <si>
    <t>osu.Game.Skinning.LegacyBeatmapSkin</t>
  </si>
  <si>
    <t>https://github.com/ppy/osu/tree/2cac373365309a40474943f55c56159ed8f9433c/osu.Game/Skinning/LegacyBeatmapSkin.cs#L14-L55</t>
  </si>
  <si>
    <t>osu.Game.Rulesets.Osu.Skinning.Legacy.LegacyNewStyleSpinner</t>
  </si>
  <si>
    <t>https://github.com/ppy/osu/tree/2cac373365309a40474943f55c56159ed8f9433c/osu.Game.Rulesets.Osu/Skinning/Legacy/LegacyNewStyleSpinner.cs#L22-L130</t>
  </si>
  <si>
    <t>ShareX.UploadersLib.FileUploaders.DropboxListSharedLinksResult</t>
  </si>
  <si>
    <t>https://github.com/ShareX/ShareX/tree/c9a71ed00eda0e7c5a45237b9bcd3f8f614cda63\\ShareX.UploadersLib\FileUploaders\Dropbox.cs#L583-L588</t>
  </si>
  <si>
    <t>OpenRA.Mods.Common.Traits.ProximityCaptorInfo</t>
  </si>
  <si>
    <t>https://github.com/OpenRA/OpenRA/tree/920d00bbae9fa8e62387bbff705ca4bea6a26677\OpenRA.Mods.Common\Traits\ProximityCaptor.cs#L17-L22</t>
  </si>
  <si>
    <t>Emby.Server.Implementations.Sorting.SeriesSortNameComparer</t>
  </si>
  <si>
    <t>https://github.com/jellyfin/jellyfin/tree/6c2eb5fc7e872a29b4a0951849681ae0764dbb8e\\Emby.Server.Implementations\Sorting\SeriesSortNameComparer.cs#L10-L35</t>
  </si>
  <si>
    <t>OpenRA.Mods.D2k.Traits.D2kActorPreviewPlaceBuildingPreviewPreview</t>
  </si>
  <si>
    <t>https://github.com/OpenRA/OpenRA/tree/920d00bbae9fa8e62387bbff705ca4bea6a26677\OpenRA.Mods.D2k\Traits\Buildings\D2kActorPreviewPlaceBuildingPreview.cs#L44-L95</t>
  </si>
  <si>
    <t>OpenRA.Mods.Common.Traits.FrozenUnderFog.FrozenState</t>
  </si>
  <si>
    <t>https://github.com/OpenRA/OpenRA/tree/920d00bbae9fa8e62387bbff705ca4bea6a26677\OpenRA.Mods.Common\Traits\Modifiers\FrozenUnderFog.cs#L42-L50</t>
  </si>
  <si>
    <t>osu.Game.Rulesets.Osu.Objects.Drawables.DrawableOsuHitObject</t>
  </si>
  <si>
    <t>https://github.com/ppy/osu/tree/2cac373365309a40474943f55c56159ed8f9433c/osu.Game.Rulesets.Osu/Objects/Drawables/DrawableOsuHitObject.cs#L17-L93</t>
  </si>
  <si>
    <t>Core2D.Views.Style.TextStyleView</t>
  </si>
  <si>
    <t>https://github.com/wieslawsoltes/Core2D/tree/ca290ba82ac571439640af4cb248b2c1e42091d0\\src\Core2D\Views\Style\TextStyleView.axaml.cs#L6-L17</t>
  </si>
  <si>
    <t>osu.Game.Rulesets.Mods.ModFlashlight&lt;T&gt;.Flashlight.FlashlightDrawNode</t>
  </si>
  <si>
    <t>https://github.com/ppy/osu/tree/2cac373365309a40474943f55c56159ed8f9433c/osu.Game/Rulesets/Mods/ModFlashlight.cs#L167-L221</t>
  </si>
  <si>
    <t>OpenRA.Mods.Common.Traits.PaletteFromFileInfo</t>
  </si>
  <si>
    <t>https://github.com/OpenRA/OpenRA/tree/920d00bbae9fa8e62387bbff705ca4bea6a26677\OpenRA.Mods.Common\Traits\World\PaletteFromFile.cs#L19-L50</t>
  </si>
  <si>
    <t>osu.Game.Online.Chat.MessageFormatter</t>
  </si>
  <si>
    <t>https://github.com/ppy/osu/tree/2cac373365309a40474943f55c56159ed8f9433c/osu.Game/Online/Chat/MessageFormatter.cs#L11-L258</t>
  </si>
  <si>
    <t>MediaBrowser.MediaEncoding.BdInfo.BdInfoFileInfo</t>
  </si>
  <si>
    <t>https://github.com/jellyfin/jellyfin/tree/6c2eb5fc7e872a29b4a0951849681ae0764dbb8e\\MediaBrowser.MediaEncoding\BdInfo\BdInfoFileInfo.cs#L8-L40</t>
  </si>
  <si>
    <t>Lens.Display</t>
  </si>
  <si>
    <t>https://github.com/egordorichev/BurningKnight/tree/a55594c11ab681087356af2c129c2d493eba4bd2\\Lens\Display.cs#L2-L10</t>
  </si>
  <si>
    <t>OpenRA.Mods.Common.Scripting.ActorGlobal</t>
  </si>
  <si>
    <t>https://github.com/OpenRA/OpenRA/tree/920d00bbae9fa8e62387bbff705ca4bea6a26677\OpenRA.Mods.Common\Scripting\Global\ActorGlobal.cs#L24-L203</t>
  </si>
  <si>
    <t>BurningKnight.debug.PassableCommand</t>
  </si>
  <si>
    <t>https://github.com/egordorichev/BurningKnight/tree/a55594c11ab681087356af2c129c2d493eba4bd2\\BurningKnight\debug\PassableCommand.cs#L4-L13</t>
  </si>
  <si>
    <t>BurningKnight.entity.room.controllable.Support</t>
  </si>
  <si>
    <t>https://github.com/egordorichev/BurningKnight/tree/a55594c11ab681087356af2c129c2d493eba4bd2\\BurningKnight\entity\room\controllable\Support.cs#L5-L21</t>
  </si>
  <si>
    <t>BurningKnight.entity.events.ItemCheckEvent</t>
  </si>
  <si>
    <t>https://github.com/egordorichev/BurningKnight/tree/a55594c11ab681087356af2c129c2d493eba4bd2\\BurningKnight\entity\events\ItemCheckEvent.cs#L5-L9</t>
  </si>
  <si>
    <t>Jellyfin.Api.Controllers.LocalizationController</t>
  </si>
  <si>
    <t>https://github.com/jellyfin/jellyfin/tree/6c2eb5fc7e872a29b4a0951849681ae0764dbb8e\\Jellyfin.Api\Controllers\LocalizationController.cs#L14-L75</t>
  </si>
  <si>
    <t>OpenRA.Mods.Common.Traits.DrawLineToTargetInfo</t>
  </si>
  <si>
    <t>https://github.com/OpenRA/OpenRA/tree/920d00bbae9fa8e62387bbff705ca4bea6a26677\OpenRA.Mods.Common\Traits\Render\DrawLineToTarget.cs#L20-L39</t>
  </si>
  <si>
    <t>OpenRA.Mods.Common.Widgets.Logic.LobbyOptionsLogic</t>
  </si>
  <si>
    <t>https://github.com/OpenRA/OpenRA/tree/920d00bbae9fa8e62387bbff705ca4bea6a26677\OpenRA.Mods.Common\Widgets\Logic\Lobby\LobbyOptionsLogic.cs#L21-L184</t>
  </si>
  <si>
    <t>MediaBrowser.Model.Updates.PackageInfo</t>
  </si>
  <si>
    <t>https://github.com/jellyfin/jellyfin/tree/6c2eb5fc7e872a29b4a0951849681ae0764dbb8e\\MediaBrowser.Model\Updates\PackageInfo.cs#L11-L84</t>
  </si>
  <si>
    <t>BurningKnight.level.entities.chest.TripleChest</t>
  </si>
  <si>
    <t>https://github.com/egordorichev/BurningKnight/tree/a55594c11ab681087356af2c129c2d493eba4bd2\\BurningKnight\level\entities\chest\TripleChest.cs#L5-L13</t>
  </si>
  <si>
    <t>BurningKnight.entity.SpawnPoint</t>
  </si>
  <si>
    <t>https://github.com/egordorichev/BurningKnight/tree/a55594c11ab681087356af2c129c2d493eba4bd2\\BurningKnight\entity\SpawnPoint.cs#L8-L19</t>
  </si>
  <si>
    <t>OpenRA.Actor.ConditionState</t>
  </si>
  <si>
    <t>https://github.com/OpenRA/OpenRA/tree/920d00bbae9fa8e62387bbff705ca4bea6a26677\OpenRA.Game\Actor.cs#L79-L86</t>
  </si>
  <si>
    <t>osu.Game.Rulesets.Osu.Mods.OsuModSpinIn</t>
  </si>
  <si>
    <t>https://github.com/ppy/osu/tree/2cac373365309a40474943f55c56159ed8f9433c/osu.Game.Rulesets.Osu/Mods/OsuModSpinIn.cs#L15-L73</t>
  </si>
  <si>
    <t>OpenRA.Mods.Common.UtilityCommands.ResizeMapCommand</t>
  </si>
  <si>
    <t>https://github.com/OpenRA/OpenRA/tree/920d00bbae9fa8e62387bbff705ca4bea6a26677\OpenRA.Mods.Common\UtilityCommands\ResizeMapCommand.cs#L18-L76</t>
  </si>
  <si>
    <t>MediaBrowser.Controller.Drawing.ImageProcessingOptions</t>
  </si>
  <si>
    <t>https://github.com/jellyfin/jellyfin/tree/6c2eb5fc7e872a29b4a0951849681ae0764dbb8e\\MediaBrowser.Controller\Drawing\ImageProcessingOptions.cs#L12-L119</t>
  </si>
  <si>
    <t>Core2D.Views.EditorMenuView</t>
  </si>
  <si>
    <t>https://github.com/wieslawsoltes/Core2D/tree/ca290ba82ac571439640af4cb248b2c1e42091d0\\src\Core2D\Views\EditorMenuView.axaml.cs#L6-L17</t>
  </si>
  <si>
    <t>ShareX.IndexerLib.IndexerJson</t>
  </si>
  <si>
    <t>https://github.com/ShareX/ShareX/tree/c9a71ed00eda0e7c5a45237b9bcd3f8f614cda63\\ShareX.IndexerLib\IndexerJson.cs#L33-L143</t>
  </si>
  <si>
    <t>MediaBrowser.Model.Providers.RemoteSearchResult</t>
  </si>
  <si>
    <t>https://github.com/jellyfin/jellyfin/tree/6c2eb5fc7e872a29b4a0951849681ae0764dbb8e\\MediaBrowser.Model\Providers\RemoteSearchResult.cs#L10-L53</t>
  </si>
  <si>
    <t>Emby.Server.Implementations.Playlists.PlaylistsFolder</t>
  </si>
  <si>
    <t>https://github.com/jellyfin/jellyfin/tree/6c2eb5fc7e872a29b4a0951849681ae0764dbb8e\\Emby.Server.Implementations\Playlists\ManualPlaylistsFolder.cs#L13-L52</t>
  </si>
  <si>
    <t>OpenRA.Mods.Common.Widgets.Logic.TabCompletionLogic</t>
  </si>
  <si>
    <t>https://github.com/OpenRA/OpenRA/tree/920d00bbae9fa8e62387bbff705ca4bea6a26677\OpenRA.Mods.Common\Widgets\Logic\TabCompletionLogic.cs#L19-L79</t>
  </si>
  <si>
    <t>OpenRA.Mods.Common.LoadScreens.BlankLoadScreen</t>
  </si>
  <si>
    <t>https://github.com/OpenRA/OpenRA/tree/920d00bbae9fa8e62387bbff705ca4bea6a26677\OpenRA.Mods.Common\LoadScreens\BlankLoadScreen.cs#L22-L140</t>
  </si>
  <si>
    <t>OpenRA.Mods.Common.Lint.CheckActors</t>
  </si>
  <si>
    <t>https://github.com/OpenRA/OpenRA/tree/920d00bbae9fa8e62387bbff705ca4bea6a26677\OpenRA.Mods.Common\Lint\CheckActors.cs#L17-L26</t>
  </si>
  <si>
    <t>MediaBrowser.Providers.Manager.ProviderUtils</t>
  </si>
  <si>
    <t>https://github.com/jellyfin/jellyfin/tree/6c2eb5fc7e872a29b4a0951849681ae0764dbb8e\\MediaBrowser.Providers\Manager\ProviderUtils.cs#L14-L292</t>
  </si>
  <si>
    <t>osu.Game.Overlays.Comments.DrawableComment</t>
  </si>
  <si>
    <t>https://github.com/ppy/osu/tree/2cac373365309a40474943f55c56159ed8f9433c/osu.Game/Overlays/Comments/DrawableComment.cs#L28-L413</t>
  </si>
  <si>
    <t>Core2D.Shapes.ImageShape</t>
  </si>
  <si>
    <t>https://github.com/wieslawsoltes/Core2D/tree/ca290ba82ac571439640af4cb248b2c1e42091d0\\src\Core2D\ViewModels\Shapes\ImageShape.cs#L9-L136</t>
  </si>
  <si>
    <t>ShareX.UploadersLib.ImageUploaders.VgymeImageUploaderService</t>
  </si>
  <si>
    <t>https://github.com/ShareX/ShareX/tree/c9a71ed00eda0e7c5a45237b9bcd3f8f614cda63\\ShareX.UploadersLib\ImageUploaders\VgymeUploader.cs#L35-L52</t>
  </si>
  <si>
    <t>Lidgren.Network.NetSenderChannelBase</t>
  </si>
  <si>
    <t>https://github.com/MonoGame/MonoGame/tree/4802d00db04dc7aa5fe07cd2d908f9a4b090a4fd\\ThirdParty\Lidgren.Network\NetSenderChannelBase.cs#L5-L18</t>
  </si>
  <si>
    <t>ShareX.ImageEffectsLib.DrawImage</t>
  </si>
  <si>
    <t>https://github.com/ShareX/ShareX/tree/c9a71ed00eda0e7c5a45237b9bcd3f8f614cda63\\ShareX.ImageEffectsLib\Drawings\DrawImage.cs#L37-L169</t>
  </si>
  <si>
    <t>BurningKnight.level.HalfProjectileBodyComponent</t>
  </si>
  <si>
    <t>https://github.com/egordorichev/BurningKnight/tree/a55594c11ab681087356af2c129c2d493eba4bd2\\BurningKnight\level\HalfProjectileBodyComponent.cs#L12-L88</t>
  </si>
  <si>
    <t>OpenRA.Mods.Common.UpdateRules.Rules.ReformatChromeProvider</t>
  </si>
  <si>
    <t>https://github.com/OpenRA/OpenRA/tree/920d00bbae9fa8e62387bbff705ca4bea6a26677\OpenRA.Mods.Common\UpdateRules\Rules\20200202\ReformatChromeProvider.cs#L19-L212</t>
  </si>
  <si>
    <t>OpenRA.Mods.Common.Widgets.Logic.MuteHotkeyLogic</t>
  </si>
  <si>
    <t>https://github.com/OpenRA/OpenRA/tree/920d00bbae9fa8e62387bbff705ca4bea6a26677\OpenRA.Mods.Common\Widgets\Logic\MuteHotkeyLogic.cs#L18-L42</t>
  </si>
  <si>
    <t>Jellyfin.Data.Entities.Libraries.ItemMetadata</t>
  </si>
  <si>
    <t>https://github.com/jellyfin/jellyfin/tree/6c2eb5fc7e872a29b4a0951849681ae0764dbb8e\\Jellyfin.Data\Entities\Libraries\ItemMetadata.cs#L14-L166</t>
  </si>
  <si>
    <t>OpenRA.Mods.Common.Server.LobbyCommands</t>
  </si>
  <si>
    <t>https://github.com/OpenRA/OpenRA/tree/920d00bbae9fa8e62387bbff705ca4bea6a26677\OpenRA.Mods.Common\ServerTraits\LobbyCommands.cs#L25-L1129</t>
  </si>
  <si>
    <t>ShareX.UploadersLib.FileUploaders.DropboxLinkMetadata</t>
  </si>
  <si>
    <t>https://github.com/ShareX/ShareX/tree/c9a71ed00eda0e7c5a45237b9bcd3f8f614cda63\\ShareX.UploadersLib\FileUploaders\Dropbox.cs#L535-L549</t>
  </si>
  <si>
    <t>osu.Game.Audio.PreviewTrackManager</t>
  </si>
  <si>
    <t>https://github.com/ppy/osu/tree/2cac373365309a40474943f55c56159ed8f9433c/osu.Game/Audio/PreviewTrackManager.cs#L19-L156</t>
  </si>
  <si>
    <t>Emby.Naming.Video.VideoInfo</t>
  </si>
  <si>
    <t>https://github.com/jellyfin/jellyfin/tree/6c2eb5fc7e872a29b4a0951849681ae0764dbb8e\\Emby.Naming\Video\VideoInfo.cs#L9-L53</t>
  </si>
  <si>
    <t>osu.Game.Rulesets.Osu.Beatmaps.OsuBeatmapConverter</t>
  </si>
  <si>
    <t>https://github.com/ppy/osu/tree/2cac373365309a40474943f55c56159ed8f9433c/osu.Game.Rulesets.Osu/Beatmaps/OsuBeatmapConverter.cs#L17-L74</t>
  </si>
  <si>
    <t>osu.Game.Skinning.PoolableSkinnableSample</t>
  </si>
  <si>
    <t>https://github.com/ppy/osu/tree/2cac373365309a40474943f55c56159ed8f9433c/osu.Game/Skinning/PoolableSkinnableSample.cs#L20-L167</t>
  </si>
  <si>
    <t>ShareX.UploadersLib.URLShorteners.ZeroWidthURLShortenerService</t>
  </si>
  <si>
    <t>https://github.com/ShareX/ShareX/tree/c9a71ed00eda0e7c5a45237b9bcd3f8f614cda63\\ShareX.UploadersLib\URLShorteners\ZeroWidthURLShortener.cs#L32-L42</t>
  </si>
  <si>
    <t>Jellyfin.Api.Controllers.ArtistsController</t>
  </si>
  <si>
    <t>https://github.com/jellyfin/jellyfin/tree/6c2eb5fc7e872a29b4a0951849681ae0764dbb8e\\Jellyfin.Api\Controllers\ArtistsController.cs#L23-L469</t>
  </si>
  <si>
    <t>osu.Game.Overlays.Profile.Sections.Kudosu.DrawableKudosuHistoryItem</t>
  </si>
  <si>
    <t>https://github.com/ppy/osu/tree/2cac373365309a40474943f55c56159ed8f9433c/osu.Game/Overlays/Profile/Sections/Kudosu/DrawableKudosuHistoryItem.cs#L16-L146</t>
  </si>
  <si>
    <t>ShopifySharp.Filters.ListFilter&lt;T&gt;</t>
  </si>
  <si>
    <t>https://github.com/nozzlegear/ShopifySharp/tree/a95f4e3b20dd5d14a1225a48aa2b7e8b3cb15547\ShopifySharp\Filters\ListFilter.cs#L9-L47</t>
  </si>
  <si>
    <t>BurningKnight.entity.RenderTriggerManager</t>
  </si>
  <si>
    <t>https://github.com/egordorichev/BurningKnight/tree/a55594c11ab681087356af2c129c2d493eba4bd2\\BurningKnight\entity\RenderTriggerManager.cs#L5-L40</t>
  </si>
  <si>
    <t>OpenRA.UtilityCommands.RegisterModCommand</t>
  </si>
  <si>
    <t>https://github.com/OpenRA/OpenRA/tree/920d00bbae9fa8e62387bbff705ca4bea6a26677\OpenRA.Game\UtilityCommands\RegisterModCommand.cs#L16-L36</t>
  </si>
  <si>
    <t>osu.Game.Screens.Play.BeatmapMetadataDisplay</t>
  </si>
  <si>
    <t>https://github.com/ppy/osu/tree/2cac373365309a40474943f55c56159ed8f9433c/osu.Game/Screens/Play/BeatmapMetadataDisplay.cs#L24-L185</t>
  </si>
  <si>
    <t>MediaBrowser.Model.Dto.ImageOptions</t>
  </si>
  <si>
    <t>https://github.com/jellyfin/jellyfin/tree/6c2eb5fc7e872a29b4a0951849681ae0764dbb8e\\MediaBrowser.Model\Dto\ImageOptions.cs#L10-L110</t>
  </si>
  <si>
    <t>OpenRA.WorldViewportSizes</t>
  </si>
  <si>
    <t>https://github.com/OpenRA/OpenRA/tree/920d00bbae9fa8e62387bbff705ca4bea6a26677\OpenRA.Game\WorldViewportSizes.cs#L16-L34</t>
  </si>
  <si>
    <t>Aseprite.AudioProcessor</t>
  </si>
  <si>
    <t>https://github.com/egordorichev/BurningKnight/tree/a55594c11ab681087356af2c129c2d493eba4bd2\\Aseprite\AudioProcessor.cs#L4-L9</t>
  </si>
  <si>
    <t>OpenRA.Mods.Common.Traits.SpawnActorOnDeathInfo</t>
  </si>
  <si>
    <t>https://github.com/OpenRA/OpenRA/tree/920d00bbae9fa8e62387bbff705ca4bea6a26677\OpenRA.Mods.Common\Traits\SpawnActorOnDeath.cs#L20-L62</t>
  </si>
  <si>
    <t>BurningKnight.Settings</t>
  </si>
  <si>
    <t>https://github.com/egordorichev/BurningKnight/tree/a55594c11ab681087356af2c129c2d493eba4bd2\\BurningKnight\Settings.cs#L10-L207</t>
  </si>
  <si>
    <t>OpenRA.Mods.Common.Traits.Render.RenderRangeCircleInfo</t>
  </si>
  <si>
    <t>https://github.com/OpenRA/OpenRA/tree/920d00bbae9fa8e62387bbff705ca4bea6a26677\OpenRA.Mods.Common\Traits\Render\RenderRangeCircle.cs#L24-L86</t>
  </si>
  <si>
    <t>osu.Game.Rulesets.Osu.Edit.Blueprints.Sliders.Components.PathControlPointVisualiser</t>
  </si>
  <si>
    <t>https://github.com/ppy/osu/tree/2cac373365309a40474943f55c56159ed8f9433c/osu.Game.Rulesets.Osu/Edit/Blueprints/Sliders/Components/PathControlPointVisualiser.cs#L28-L243</t>
  </si>
  <si>
    <t>BurningKnight.entity.item.use.RandomActiveUse</t>
  </si>
  <si>
    <t>https://github.com/egordorichev/BurningKnight/tree/a55594c11ab681087356af2c129c2d493eba4bd2\\BurningKnight\entity\item\use\RandomActiveUse.cs#L9-L32</t>
  </si>
  <si>
    <t>FP</t>
  </si>
  <si>
    <t>FN</t>
  </si>
  <si>
    <t>TP</t>
  </si>
  <si>
    <t>TN</t>
  </si>
  <si>
    <t>Total</t>
  </si>
  <si>
    <t>Prec</t>
  </si>
  <si>
    <t>Recall</t>
  </si>
  <si>
    <t>F-measure</t>
  </si>
  <si>
    <t>Some complexity, but the names of the identifiers reduce it and the intent of the code is clear.</t>
  </si>
  <si>
    <t>Limitation of WMC: Should set metric CYCLO of simple properties to 0 to avoid many properties from contributing to WMC.</t>
  </si>
  <si>
    <t>Borderline, but would leave it at 0.</t>
  </si>
  <si>
    <t>Inner classes contribute to score. Metric limitation.</t>
  </si>
  <si>
    <t>Old heuristics (letting one LM define a LC)</t>
  </si>
  <si>
    <t>Special class (static extension), but should be 0.</t>
  </si>
  <si>
    <t>Mislabel</t>
  </si>
  <si>
    <t>Special class (settings), but still covers too many responsibilities (semantics) and should be decomposed</t>
  </si>
  <si>
    <t>Summary</t>
  </si>
  <si>
    <t>Metric limitations</t>
  </si>
  <si>
    <t>Metric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</si>
</sst>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0" borderId="0" xfId="0" applyFill="1"/>
    <xf numFmtId="0" fontId="3" fillId="0" borderId="0" xfId="0" applyFont="1"/>
    <xf numFmtId="0" fontId="2" fillId="0" borderId="0" xfId="0" applyFont="1" applyFill="1"/>
    <xf numFmtId="0" fontId="4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"/>
  <sheetViews>
    <sheetView workbookViewId="0">
      <pane ySplit="1" topLeftCell="A22" activePane="bottomLeft" state="frozen"/>
      <selection pane="bottomLeft" activeCell="J34" sqref="J34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9.906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383</v>
      </c>
      <c r="I1" s="7" t="s">
        <v>384</v>
      </c>
      <c r="J1" s="2" t="s">
        <v>385</v>
      </c>
      <c r="K1" s="2" t="s">
        <v>386</v>
      </c>
    </row>
    <row r="2" spans="1:14" x14ac:dyDescent="0.35">
      <c r="A2" s="1">
        <v>673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>
        <v>0</v>
      </c>
      <c r="H2">
        <f>IF(AND(F2=0, G2=1),1,0)</f>
        <v>0</v>
      </c>
      <c r="I2">
        <f>IF(AND(F2=1, G2=0),1,0)</f>
        <v>0</v>
      </c>
      <c r="J2">
        <f>IF(AND(F2=1, G2=1),1,0)</f>
        <v>0</v>
      </c>
      <c r="K2">
        <f>IF(AND(F2=0, G2=0),1,0)</f>
        <v>1</v>
      </c>
      <c r="M2" t="s">
        <v>383</v>
      </c>
      <c r="N2">
        <f>COUNTIF(H:H,"=1")</f>
        <v>5</v>
      </c>
    </row>
    <row r="3" spans="1:14" x14ac:dyDescent="0.35">
      <c r="A3" s="1">
        <v>343</v>
      </c>
      <c r="B3" t="s">
        <v>10</v>
      </c>
      <c r="C3" t="s">
        <v>11</v>
      </c>
      <c r="D3" t="s">
        <v>8</v>
      </c>
      <c r="E3" t="s">
        <v>12</v>
      </c>
      <c r="F3">
        <v>1</v>
      </c>
      <c r="G3">
        <v>1</v>
      </c>
      <c r="H3">
        <f t="shared" ref="H3:H66" si="0">IF(AND(F3=0, G3=1),1,0)</f>
        <v>0</v>
      </c>
      <c r="I3">
        <f t="shared" ref="I3:I66" si="1">IF(AND(F3=1, G3=0),1,0)</f>
        <v>0</v>
      </c>
      <c r="J3">
        <f t="shared" ref="J3:J66" si="2">IF(AND(F3=1, G3=1),1,0)</f>
        <v>1</v>
      </c>
      <c r="K3">
        <f t="shared" ref="K3:K66" si="3">IF(AND(F3=0, G3=0),1,0)</f>
        <v>0</v>
      </c>
      <c r="M3" t="s">
        <v>384</v>
      </c>
      <c r="N3">
        <f>COUNTIF(I:I,"=1")</f>
        <v>6</v>
      </c>
    </row>
    <row r="4" spans="1:14" x14ac:dyDescent="0.35">
      <c r="A4" s="1">
        <v>356</v>
      </c>
      <c r="B4" t="s">
        <v>13</v>
      </c>
      <c r="C4" t="s">
        <v>14</v>
      </c>
      <c r="D4" t="s">
        <v>8</v>
      </c>
      <c r="E4" t="s">
        <v>12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1</v>
      </c>
      <c r="M4" t="s">
        <v>385</v>
      </c>
      <c r="N4">
        <f>COUNTIF(J:J,"=1")</f>
        <v>42</v>
      </c>
    </row>
    <row r="5" spans="1:14" x14ac:dyDescent="0.35">
      <c r="A5" s="1">
        <v>589</v>
      </c>
      <c r="B5" t="s">
        <v>15</v>
      </c>
      <c r="C5" t="s">
        <v>16</v>
      </c>
      <c r="D5" t="s">
        <v>8</v>
      </c>
      <c r="E5" t="s">
        <v>17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M5" t="s">
        <v>386</v>
      </c>
      <c r="N5">
        <f>COUNTIF(K:K,"=1")</f>
        <v>131</v>
      </c>
    </row>
    <row r="6" spans="1:14" x14ac:dyDescent="0.35">
      <c r="A6" s="1">
        <v>79</v>
      </c>
      <c r="B6" t="s">
        <v>18</v>
      </c>
      <c r="C6" t="s">
        <v>19</v>
      </c>
      <c r="D6" t="s">
        <v>8</v>
      </c>
      <c r="E6" t="s">
        <v>20</v>
      </c>
      <c r="F6">
        <v>1</v>
      </c>
      <c r="G6">
        <v>1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M6" t="s">
        <v>387</v>
      </c>
      <c r="N6">
        <f>SUM(N2:N5)</f>
        <v>184</v>
      </c>
    </row>
    <row r="7" spans="1:14" x14ac:dyDescent="0.35">
      <c r="A7" s="1">
        <v>838</v>
      </c>
      <c r="B7" t="s">
        <v>21</v>
      </c>
      <c r="C7" t="s">
        <v>22</v>
      </c>
      <c r="D7" t="s">
        <v>8</v>
      </c>
      <c r="E7" t="s">
        <v>23</v>
      </c>
      <c r="F7">
        <v>1</v>
      </c>
      <c r="G7">
        <v>1</v>
      </c>
      <c r="H7">
        <f t="shared" si="0"/>
        <v>0</v>
      </c>
      <c r="I7">
        <f t="shared" si="1"/>
        <v>0</v>
      </c>
      <c r="J7">
        <f t="shared" si="2"/>
        <v>1</v>
      </c>
      <c r="K7">
        <f t="shared" si="3"/>
        <v>0</v>
      </c>
      <c r="M7" t="s">
        <v>388</v>
      </c>
      <c r="N7" s="3">
        <f>N4/(N4+N2)</f>
        <v>0.8936170212765957</v>
      </c>
    </row>
    <row r="8" spans="1:14" x14ac:dyDescent="0.35">
      <c r="A8" s="1">
        <v>106</v>
      </c>
      <c r="B8" t="s">
        <v>24</v>
      </c>
      <c r="C8" t="s">
        <v>25</v>
      </c>
      <c r="D8" t="s">
        <v>8</v>
      </c>
      <c r="E8" t="s">
        <v>20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M8" t="s">
        <v>389</v>
      </c>
      <c r="N8" s="3">
        <f>N4/(N4+N3)</f>
        <v>0.875</v>
      </c>
    </row>
    <row r="9" spans="1:14" x14ac:dyDescent="0.35">
      <c r="A9" s="1">
        <v>480</v>
      </c>
      <c r="B9" t="s">
        <v>26</v>
      </c>
      <c r="C9" t="s">
        <v>27</v>
      </c>
      <c r="D9" t="s">
        <v>8</v>
      </c>
      <c r="E9" t="s">
        <v>12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  <c r="M9" t="s">
        <v>390</v>
      </c>
      <c r="N9" s="3">
        <f>2*N7*N8/(N7+N8)</f>
        <v>0.88421052631578945</v>
      </c>
    </row>
    <row r="10" spans="1:14" x14ac:dyDescent="0.35">
      <c r="A10" s="1">
        <v>506</v>
      </c>
      <c r="B10" t="s">
        <v>28</v>
      </c>
      <c r="C10" t="s">
        <v>29</v>
      </c>
      <c r="D10" t="s">
        <v>8</v>
      </c>
      <c r="E10" t="s">
        <v>12</v>
      </c>
      <c r="F10">
        <v>1</v>
      </c>
      <c r="G10">
        <v>1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</row>
    <row r="11" spans="1:14" x14ac:dyDescent="0.35">
      <c r="A11" s="1">
        <v>686</v>
      </c>
      <c r="B11" t="s">
        <v>30</v>
      </c>
      <c r="C11" t="s">
        <v>31</v>
      </c>
      <c r="D11" t="s">
        <v>8</v>
      </c>
      <c r="E11" t="s">
        <v>23</v>
      </c>
      <c r="F11">
        <v>1</v>
      </c>
      <c r="G11">
        <v>1</v>
      </c>
      <c r="H11">
        <f t="shared" si="0"/>
        <v>0</v>
      </c>
      <c r="I11">
        <f t="shared" si="1"/>
        <v>0</v>
      </c>
      <c r="J11">
        <f t="shared" si="2"/>
        <v>1</v>
      </c>
      <c r="K11">
        <f t="shared" si="3"/>
        <v>0</v>
      </c>
    </row>
    <row r="12" spans="1:14" x14ac:dyDescent="0.35">
      <c r="A12" s="1">
        <v>874</v>
      </c>
      <c r="B12" t="s">
        <v>32</v>
      </c>
      <c r="C12" t="s">
        <v>33</v>
      </c>
      <c r="D12" t="s">
        <v>8</v>
      </c>
      <c r="E12" t="s">
        <v>23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</row>
    <row r="13" spans="1:14" x14ac:dyDescent="0.35">
      <c r="A13" s="1">
        <v>234</v>
      </c>
      <c r="B13" t="s">
        <v>34</v>
      </c>
      <c r="C13" t="s">
        <v>35</v>
      </c>
      <c r="D13" t="s">
        <v>8</v>
      </c>
      <c r="E13" t="s">
        <v>36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1</v>
      </c>
    </row>
    <row r="14" spans="1:14" x14ac:dyDescent="0.35">
      <c r="A14" s="1">
        <v>499</v>
      </c>
      <c r="B14" t="s">
        <v>37</v>
      </c>
      <c r="C14" t="s">
        <v>38</v>
      </c>
      <c r="D14" t="s">
        <v>8</v>
      </c>
      <c r="E14" t="s">
        <v>12</v>
      </c>
      <c r="F14">
        <v>1</v>
      </c>
      <c r="G14">
        <v>1</v>
      </c>
      <c r="H14">
        <f t="shared" si="0"/>
        <v>0</v>
      </c>
      <c r="I14">
        <f t="shared" si="1"/>
        <v>0</v>
      </c>
      <c r="J14">
        <f t="shared" si="2"/>
        <v>1</v>
      </c>
      <c r="K14">
        <f t="shared" si="3"/>
        <v>0</v>
      </c>
    </row>
    <row r="15" spans="1:14" x14ac:dyDescent="0.35">
      <c r="A15" s="1">
        <v>668</v>
      </c>
      <c r="B15" t="s">
        <v>39</v>
      </c>
      <c r="C15" t="s">
        <v>40</v>
      </c>
      <c r="D15" t="s">
        <v>8</v>
      </c>
      <c r="E15" t="s">
        <v>9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</row>
    <row r="16" spans="1:14" x14ac:dyDescent="0.35">
      <c r="A16" s="1">
        <v>189</v>
      </c>
      <c r="B16" t="s">
        <v>41</v>
      </c>
      <c r="C16" t="s">
        <v>42</v>
      </c>
      <c r="D16" t="s">
        <v>8</v>
      </c>
      <c r="E16" t="s">
        <v>36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</row>
    <row r="17" spans="1:18" x14ac:dyDescent="0.35">
      <c r="A17" s="1">
        <v>516</v>
      </c>
      <c r="B17" t="s">
        <v>43</v>
      </c>
      <c r="C17" t="s">
        <v>44</v>
      </c>
      <c r="D17" t="s">
        <v>8</v>
      </c>
      <c r="E17" t="s">
        <v>45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1</v>
      </c>
    </row>
    <row r="18" spans="1:18" x14ac:dyDescent="0.35">
      <c r="A18" s="1">
        <v>127</v>
      </c>
      <c r="B18" t="s">
        <v>46</v>
      </c>
      <c r="C18" t="s">
        <v>47</v>
      </c>
      <c r="D18" t="s">
        <v>8</v>
      </c>
      <c r="E18" t="s">
        <v>20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1</v>
      </c>
    </row>
    <row r="19" spans="1:18" x14ac:dyDescent="0.35">
      <c r="A19" s="1">
        <v>411</v>
      </c>
      <c r="B19" t="s">
        <v>48</v>
      </c>
      <c r="C19" t="s">
        <v>49</v>
      </c>
      <c r="D19" t="s">
        <v>8</v>
      </c>
      <c r="E19" t="s">
        <v>12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1</v>
      </c>
    </row>
    <row r="20" spans="1:18" x14ac:dyDescent="0.35">
      <c r="A20" s="1">
        <v>28</v>
      </c>
      <c r="B20" t="s">
        <v>50</v>
      </c>
      <c r="C20" t="s">
        <v>51</v>
      </c>
      <c r="D20" t="s">
        <v>8</v>
      </c>
      <c r="E20" t="s">
        <v>20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1</v>
      </c>
    </row>
    <row r="21" spans="1:18" x14ac:dyDescent="0.35">
      <c r="A21" s="1">
        <v>396</v>
      </c>
      <c r="B21" t="s">
        <v>52</v>
      </c>
      <c r="C21" t="s">
        <v>53</v>
      </c>
      <c r="D21" t="s">
        <v>8</v>
      </c>
      <c r="E21" t="s">
        <v>12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1</v>
      </c>
    </row>
    <row r="22" spans="1:18" x14ac:dyDescent="0.35">
      <c r="A22" s="1">
        <v>385</v>
      </c>
      <c r="B22" t="s">
        <v>54</v>
      </c>
      <c r="C22" t="s">
        <v>55</v>
      </c>
      <c r="D22" t="s">
        <v>8</v>
      </c>
      <c r="E22" t="s">
        <v>12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1</v>
      </c>
    </row>
    <row r="23" spans="1:18" x14ac:dyDescent="0.35">
      <c r="A23" s="1">
        <v>716</v>
      </c>
      <c r="B23" t="s">
        <v>56</v>
      </c>
      <c r="C23" t="s">
        <v>57</v>
      </c>
      <c r="D23" t="s">
        <v>8</v>
      </c>
      <c r="E23" t="s">
        <v>23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</row>
    <row r="24" spans="1:18" x14ac:dyDescent="0.35">
      <c r="A24" s="1">
        <v>194</v>
      </c>
      <c r="B24" t="s">
        <v>58</v>
      </c>
      <c r="C24" t="s">
        <v>59</v>
      </c>
      <c r="D24" t="s">
        <v>8</v>
      </c>
      <c r="E24" t="s">
        <v>36</v>
      </c>
      <c r="F24">
        <v>1</v>
      </c>
      <c r="G24">
        <v>1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0</v>
      </c>
      <c r="M24" s="4"/>
      <c r="N24" s="4"/>
      <c r="O24" s="4"/>
      <c r="P24" s="4"/>
      <c r="Q24" s="4"/>
      <c r="R24" s="4"/>
    </row>
    <row r="25" spans="1:18" x14ac:dyDescent="0.35">
      <c r="A25" s="1">
        <v>741</v>
      </c>
      <c r="B25" t="s">
        <v>60</v>
      </c>
      <c r="C25" t="s">
        <v>61</v>
      </c>
      <c r="D25" t="s">
        <v>8</v>
      </c>
      <c r="E25" t="s">
        <v>23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1</v>
      </c>
      <c r="M25" s="4"/>
      <c r="N25" s="4"/>
      <c r="O25" s="4"/>
      <c r="P25" s="4"/>
      <c r="Q25" s="4"/>
      <c r="R25" s="4"/>
    </row>
    <row r="26" spans="1:18" x14ac:dyDescent="0.35">
      <c r="A26" s="1">
        <v>121</v>
      </c>
      <c r="B26" t="s">
        <v>62</v>
      </c>
      <c r="C26" t="s">
        <v>63</v>
      </c>
      <c r="D26" t="s">
        <v>8</v>
      </c>
      <c r="E26" t="s">
        <v>20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1</v>
      </c>
      <c r="M26" s="4"/>
      <c r="N26" s="4"/>
      <c r="O26" s="4"/>
      <c r="P26" s="4"/>
      <c r="Q26" s="4"/>
      <c r="R26" s="4"/>
    </row>
    <row r="27" spans="1:18" x14ac:dyDescent="0.35">
      <c r="A27" s="1">
        <v>307</v>
      </c>
      <c r="B27" t="s">
        <v>64</v>
      </c>
      <c r="C27" t="s">
        <v>65</v>
      </c>
      <c r="D27" t="s">
        <v>8</v>
      </c>
      <c r="E27" t="s">
        <v>12</v>
      </c>
      <c r="F27">
        <v>1</v>
      </c>
      <c r="G27">
        <v>1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0</v>
      </c>
      <c r="M27" s="4"/>
      <c r="N27" s="4"/>
      <c r="O27" s="4"/>
      <c r="P27" s="4"/>
      <c r="Q27" s="4"/>
      <c r="R27" s="4"/>
    </row>
    <row r="28" spans="1:18" x14ac:dyDescent="0.35">
      <c r="A28" s="1">
        <v>185</v>
      </c>
      <c r="B28" t="s">
        <v>66</v>
      </c>
      <c r="C28" t="s">
        <v>67</v>
      </c>
      <c r="D28" t="s">
        <v>8</v>
      </c>
      <c r="E28" t="s">
        <v>36</v>
      </c>
      <c r="F28">
        <v>0</v>
      </c>
      <c r="G28">
        <v>1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  <c r="M28" s="4"/>
      <c r="N28" s="4"/>
      <c r="O28" s="4"/>
      <c r="P28" s="4"/>
      <c r="Q28" s="4"/>
      <c r="R28" s="4"/>
    </row>
    <row r="29" spans="1:18" x14ac:dyDescent="0.35">
      <c r="A29" s="1">
        <v>409</v>
      </c>
      <c r="B29" t="s">
        <v>68</v>
      </c>
      <c r="C29" t="s">
        <v>69</v>
      </c>
      <c r="D29" t="s">
        <v>8</v>
      </c>
      <c r="E29" t="s">
        <v>12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1</v>
      </c>
      <c r="M29" s="4"/>
      <c r="N29" s="4"/>
      <c r="O29" s="4"/>
      <c r="P29" s="4"/>
      <c r="Q29" s="4"/>
      <c r="R29" s="4"/>
    </row>
    <row r="30" spans="1:18" x14ac:dyDescent="0.35">
      <c r="A30" s="1">
        <v>803</v>
      </c>
      <c r="B30" t="s">
        <v>70</v>
      </c>
      <c r="C30" t="s">
        <v>71</v>
      </c>
      <c r="D30" t="s">
        <v>8</v>
      </c>
      <c r="E30" t="s">
        <v>23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M30" s="4"/>
      <c r="N30" s="4"/>
      <c r="O30" s="4"/>
      <c r="P30" s="4"/>
      <c r="Q30" s="4"/>
      <c r="R30" s="4"/>
    </row>
    <row r="31" spans="1:18" x14ac:dyDescent="0.35">
      <c r="A31" s="1">
        <v>77</v>
      </c>
      <c r="B31" t="s">
        <v>72</v>
      </c>
      <c r="C31" t="s">
        <v>73</v>
      </c>
      <c r="D31" t="s">
        <v>8</v>
      </c>
      <c r="E31" t="s">
        <v>20</v>
      </c>
      <c r="F31">
        <v>1</v>
      </c>
      <c r="G31">
        <v>1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0</v>
      </c>
      <c r="M31" s="4"/>
      <c r="N31" s="4"/>
      <c r="O31" s="4"/>
      <c r="P31" s="4"/>
      <c r="Q31" s="4"/>
      <c r="R31" s="4"/>
    </row>
    <row r="32" spans="1:18" x14ac:dyDescent="0.35">
      <c r="A32" s="1">
        <v>518</v>
      </c>
      <c r="B32" t="s">
        <v>74</v>
      </c>
      <c r="C32" t="s">
        <v>75</v>
      </c>
      <c r="D32" t="s">
        <v>8</v>
      </c>
      <c r="E32" t="s">
        <v>45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1</v>
      </c>
      <c r="M32" s="4"/>
      <c r="N32" s="4"/>
      <c r="O32" s="4"/>
      <c r="P32" s="4"/>
      <c r="Q32" s="4"/>
      <c r="R32" s="4"/>
    </row>
    <row r="33" spans="1:18" x14ac:dyDescent="0.35">
      <c r="A33" s="1">
        <v>65</v>
      </c>
      <c r="B33" t="s">
        <v>76</v>
      </c>
      <c r="C33" t="s">
        <v>77</v>
      </c>
      <c r="D33" t="s">
        <v>8</v>
      </c>
      <c r="E33" t="s">
        <v>20</v>
      </c>
      <c r="F33">
        <v>1</v>
      </c>
      <c r="G33">
        <v>1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M33" s="4"/>
      <c r="N33" s="4"/>
      <c r="O33" s="4"/>
      <c r="P33" s="4"/>
      <c r="Q33" s="4"/>
      <c r="R33" s="4"/>
    </row>
    <row r="34" spans="1:18" x14ac:dyDescent="0.35">
      <c r="A34" s="1">
        <v>511</v>
      </c>
      <c r="B34" t="s">
        <v>78</v>
      </c>
      <c r="C34" t="s">
        <v>79</v>
      </c>
      <c r="D34" t="s">
        <v>8</v>
      </c>
      <c r="E34" t="s">
        <v>45</v>
      </c>
      <c r="F34">
        <v>1</v>
      </c>
      <c r="G34">
        <v>0</v>
      </c>
      <c r="H34">
        <f t="shared" si="0"/>
        <v>0</v>
      </c>
      <c r="I34">
        <f t="shared" si="1"/>
        <v>1</v>
      </c>
      <c r="J34">
        <f t="shared" si="2"/>
        <v>0</v>
      </c>
      <c r="K34">
        <f t="shared" si="3"/>
        <v>0</v>
      </c>
      <c r="M34" s="4"/>
      <c r="N34" s="4"/>
      <c r="O34" s="4"/>
      <c r="P34" s="4"/>
      <c r="Q34" s="4"/>
      <c r="R34" s="4"/>
    </row>
    <row r="35" spans="1:18" x14ac:dyDescent="0.35">
      <c r="A35" s="1">
        <v>728</v>
      </c>
      <c r="B35" t="s">
        <v>80</v>
      </c>
      <c r="C35" t="s">
        <v>81</v>
      </c>
      <c r="D35" t="s">
        <v>8</v>
      </c>
      <c r="E35" t="s">
        <v>23</v>
      </c>
      <c r="F35">
        <v>1</v>
      </c>
      <c r="G35">
        <v>1</v>
      </c>
      <c r="H35">
        <f t="shared" si="0"/>
        <v>0</v>
      </c>
      <c r="I35">
        <f t="shared" si="1"/>
        <v>0</v>
      </c>
      <c r="J35">
        <f t="shared" si="2"/>
        <v>1</v>
      </c>
      <c r="K35">
        <f t="shared" si="3"/>
        <v>0</v>
      </c>
      <c r="M35" s="4"/>
      <c r="N35" s="4"/>
      <c r="O35" s="4"/>
      <c r="P35" s="4"/>
      <c r="Q35" s="4"/>
      <c r="R35" s="4"/>
    </row>
    <row r="36" spans="1:18" x14ac:dyDescent="0.35">
      <c r="A36" s="1">
        <v>658</v>
      </c>
      <c r="B36" t="s">
        <v>82</v>
      </c>
      <c r="C36" t="s">
        <v>83</v>
      </c>
      <c r="D36" t="s">
        <v>8</v>
      </c>
      <c r="E36" t="s">
        <v>9</v>
      </c>
      <c r="F36">
        <v>1</v>
      </c>
      <c r="G36">
        <v>1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0</v>
      </c>
      <c r="M36" s="4"/>
      <c r="N36" s="4"/>
      <c r="O36" s="4"/>
      <c r="P36" s="4"/>
      <c r="Q36" s="4"/>
      <c r="R36" s="4"/>
    </row>
    <row r="37" spans="1:18" x14ac:dyDescent="0.35">
      <c r="A37" s="1">
        <v>85</v>
      </c>
      <c r="B37" t="s">
        <v>84</v>
      </c>
      <c r="C37" t="s">
        <v>85</v>
      </c>
      <c r="D37" t="s">
        <v>8</v>
      </c>
      <c r="E37" t="s">
        <v>20</v>
      </c>
      <c r="F37">
        <v>1</v>
      </c>
      <c r="G37">
        <v>1</v>
      </c>
      <c r="H37">
        <f t="shared" si="0"/>
        <v>0</v>
      </c>
      <c r="I37">
        <f t="shared" si="1"/>
        <v>0</v>
      </c>
      <c r="J37">
        <f t="shared" si="2"/>
        <v>1</v>
      </c>
      <c r="K37">
        <f t="shared" si="3"/>
        <v>0</v>
      </c>
      <c r="M37" s="4"/>
      <c r="N37" s="4"/>
      <c r="O37" s="4"/>
      <c r="P37" s="4"/>
      <c r="Q37" s="4"/>
      <c r="R37" s="4"/>
    </row>
    <row r="38" spans="1:18" x14ac:dyDescent="0.35">
      <c r="A38" s="1">
        <v>245</v>
      </c>
      <c r="B38" t="s">
        <v>86</v>
      </c>
      <c r="C38" t="s">
        <v>87</v>
      </c>
      <c r="D38" t="s">
        <v>8</v>
      </c>
      <c r="E38" t="s">
        <v>36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M38" s="4"/>
      <c r="N38" s="4"/>
      <c r="O38" s="4"/>
      <c r="P38" s="4"/>
      <c r="Q38" s="4"/>
      <c r="R38" s="4"/>
    </row>
    <row r="39" spans="1:18" x14ac:dyDescent="0.35">
      <c r="A39" s="1">
        <v>729</v>
      </c>
      <c r="B39" t="s">
        <v>88</v>
      </c>
      <c r="C39" t="s">
        <v>89</v>
      </c>
      <c r="D39" t="s">
        <v>8</v>
      </c>
      <c r="E39" t="s">
        <v>23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1</v>
      </c>
      <c r="M39" s="4"/>
      <c r="N39" s="4"/>
      <c r="O39" s="4"/>
      <c r="P39" s="4"/>
      <c r="Q39" s="4"/>
      <c r="R39" s="4"/>
    </row>
    <row r="40" spans="1:18" x14ac:dyDescent="0.35">
      <c r="A40" s="1">
        <v>378</v>
      </c>
      <c r="B40" t="s">
        <v>90</v>
      </c>
      <c r="C40" t="s">
        <v>91</v>
      </c>
      <c r="D40" t="s">
        <v>8</v>
      </c>
      <c r="E40" t="s">
        <v>12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M40" s="4"/>
      <c r="N40" s="4"/>
      <c r="O40" s="4"/>
      <c r="P40" s="4"/>
      <c r="Q40" s="4"/>
      <c r="R40" s="4"/>
    </row>
    <row r="41" spans="1:18" x14ac:dyDescent="0.35">
      <c r="A41" s="1">
        <v>74</v>
      </c>
      <c r="B41" t="s">
        <v>92</v>
      </c>
      <c r="C41" t="s">
        <v>93</v>
      </c>
      <c r="D41" t="s">
        <v>8</v>
      </c>
      <c r="E41" t="s">
        <v>20</v>
      </c>
      <c r="F41">
        <v>1</v>
      </c>
      <c r="G41">
        <v>1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M41" s="4"/>
      <c r="N41" s="4"/>
      <c r="O41" s="4"/>
      <c r="P41" s="4"/>
      <c r="Q41" s="4"/>
      <c r="R41" s="4"/>
    </row>
    <row r="42" spans="1:18" x14ac:dyDescent="0.35">
      <c r="A42" s="1">
        <v>118</v>
      </c>
      <c r="B42" t="s">
        <v>94</v>
      </c>
      <c r="C42" t="s">
        <v>95</v>
      </c>
      <c r="D42" t="s">
        <v>8</v>
      </c>
      <c r="E42" t="s">
        <v>20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1</v>
      </c>
      <c r="M42" s="4"/>
      <c r="N42" s="4"/>
      <c r="O42" s="4"/>
      <c r="P42" s="4"/>
      <c r="Q42" s="4"/>
      <c r="R42" s="4"/>
    </row>
    <row r="43" spans="1:18" x14ac:dyDescent="0.35">
      <c r="A43" s="1">
        <v>257</v>
      </c>
      <c r="B43" t="s">
        <v>96</v>
      </c>
      <c r="C43" t="s">
        <v>97</v>
      </c>
      <c r="D43" t="s">
        <v>8</v>
      </c>
      <c r="E43" t="s">
        <v>36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1</v>
      </c>
      <c r="M43" s="4"/>
      <c r="N43" s="4"/>
      <c r="O43" s="4"/>
      <c r="P43" s="4"/>
      <c r="Q43" s="4"/>
      <c r="R43" s="4"/>
    </row>
    <row r="44" spans="1:18" x14ac:dyDescent="0.35">
      <c r="A44" s="1">
        <v>541</v>
      </c>
      <c r="B44" t="s">
        <v>98</v>
      </c>
      <c r="C44" t="s">
        <v>99</v>
      </c>
      <c r="D44" t="s">
        <v>8</v>
      </c>
      <c r="E44" t="s">
        <v>45</v>
      </c>
      <c r="F44">
        <v>1</v>
      </c>
      <c r="G44">
        <v>1</v>
      </c>
      <c r="H44">
        <f t="shared" si="0"/>
        <v>0</v>
      </c>
      <c r="I44">
        <f t="shared" si="1"/>
        <v>0</v>
      </c>
      <c r="J44">
        <f t="shared" si="2"/>
        <v>1</v>
      </c>
      <c r="K44">
        <f t="shared" si="3"/>
        <v>0</v>
      </c>
      <c r="M44" s="4"/>
      <c r="N44" s="4"/>
      <c r="O44" s="4"/>
      <c r="P44" s="4"/>
      <c r="Q44" s="4"/>
      <c r="R44" s="4"/>
    </row>
    <row r="45" spans="1:18" x14ac:dyDescent="0.35">
      <c r="A45" s="1">
        <v>352</v>
      </c>
      <c r="B45" t="s">
        <v>100</v>
      </c>
      <c r="C45" t="s">
        <v>101</v>
      </c>
      <c r="D45" t="s">
        <v>8</v>
      </c>
      <c r="E45" t="s">
        <v>12</v>
      </c>
      <c r="F45">
        <v>1</v>
      </c>
      <c r="G45">
        <v>1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M45" s="4"/>
      <c r="N45" s="4"/>
      <c r="O45" s="4"/>
      <c r="P45" s="4"/>
      <c r="Q45" s="4"/>
      <c r="R45" s="4"/>
    </row>
    <row r="46" spans="1:18" x14ac:dyDescent="0.35">
      <c r="A46" s="1">
        <v>808</v>
      </c>
      <c r="B46" t="s">
        <v>102</v>
      </c>
      <c r="C46" t="s">
        <v>103</v>
      </c>
      <c r="D46" t="s">
        <v>8</v>
      </c>
      <c r="E46" t="s">
        <v>23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M46" s="4"/>
      <c r="N46" s="4"/>
      <c r="O46" s="4"/>
      <c r="P46" s="4"/>
      <c r="Q46" s="4"/>
      <c r="R46" s="4"/>
    </row>
    <row r="47" spans="1:18" x14ac:dyDescent="0.35">
      <c r="A47" s="1">
        <v>521</v>
      </c>
      <c r="B47" t="s">
        <v>104</v>
      </c>
      <c r="C47" t="s">
        <v>105</v>
      </c>
      <c r="D47" t="s">
        <v>8</v>
      </c>
      <c r="E47" t="s">
        <v>45</v>
      </c>
      <c r="F47">
        <v>1</v>
      </c>
      <c r="G47">
        <v>1</v>
      </c>
      <c r="H47">
        <f t="shared" si="0"/>
        <v>0</v>
      </c>
      <c r="I47">
        <f t="shared" si="1"/>
        <v>0</v>
      </c>
      <c r="J47">
        <f t="shared" si="2"/>
        <v>1</v>
      </c>
      <c r="K47">
        <f t="shared" si="3"/>
        <v>0</v>
      </c>
      <c r="M47" s="4"/>
      <c r="N47" s="4"/>
      <c r="O47" s="4"/>
      <c r="P47" s="4"/>
      <c r="Q47" s="4"/>
      <c r="R47" s="4"/>
    </row>
    <row r="48" spans="1:18" x14ac:dyDescent="0.35">
      <c r="A48" s="1">
        <v>91</v>
      </c>
      <c r="B48" t="s">
        <v>106</v>
      </c>
      <c r="C48" t="s">
        <v>107</v>
      </c>
      <c r="D48" t="s">
        <v>8</v>
      </c>
      <c r="E48" t="s">
        <v>20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1</v>
      </c>
      <c r="M48" s="4"/>
      <c r="N48" s="4"/>
      <c r="O48" s="4"/>
      <c r="P48" s="4"/>
      <c r="Q48" s="4"/>
      <c r="R48" s="4"/>
    </row>
    <row r="49" spans="1:18" x14ac:dyDescent="0.35">
      <c r="A49" s="1">
        <v>826</v>
      </c>
      <c r="B49" t="s">
        <v>108</v>
      </c>
      <c r="C49" t="s">
        <v>109</v>
      </c>
      <c r="D49" t="s">
        <v>8</v>
      </c>
      <c r="E49" t="s">
        <v>23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1</v>
      </c>
      <c r="M49" s="4"/>
      <c r="N49" s="4"/>
      <c r="O49" s="4"/>
      <c r="P49" s="4"/>
      <c r="Q49" s="4"/>
      <c r="R49" s="4"/>
    </row>
    <row r="50" spans="1:18" x14ac:dyDescent="0.35">
      <c r="A50" s="1">
        <v>753</v>
      </c>
      <c r="B50" t="s">
        <v>110</v>
      </c>
      <c r="C50" t="s">
        <v>111</v>
      </c>
      <c r="D50" t="s">
        <v>8</v>
      </c>
      <c r="E50" t="s">
        <v>23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1</v>
      </c>
      <c r="M50" s="4"/>
      <c r="N50" s="4"/>
      <c r="O50" s="4"/>
      <c r="P50" s="4"/>
      <c r="Q50" s="4"/>
      <c r="R50" s="4"/>
    </row>
    <row r="51" spans="1:18" x14ac:dyDescent="0.35">
      <c r="A51" s="1">
        <v>747</v>
      </c>
      <c r="B51" t="s">
        <v>112</v>
      </c>
      <c r="C51" t="s">
        <v>113</v>
      </c>
      <c r="D51" t="s">
        <v>8</v>
      </c>
      <c r="E51" t="s">
        <v>23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1</v>
      </c>
      <c r="M51" s="4"/>
      <c r="N51" s="4"/>
      <c r="O51" s="4"/>
      <c r="P51" s="4"/>
      <c r="Q51" s="4"/>
      <c r="R51" s="4"/>
    </row>
    <row r="52" spans="1:18" x14ac:dyDescent="0.35">
      <c r="A52" s="1">
        <v>244</v>
      </c>
      <c r="B52" t="s">
        <v>114</v>
      </c>
      <c r="C52" t="s">
        <v>115</v>
      </c>
      <c r="D52" t="s">
        <v>8</v>
      </c>
      <c r="E52" t="s">
        <v>36</v>
      </c>
      <c r="F52">
        <v>1</v>
      </c>
      <c r="G52">
        <v>1</v>
      </c>
      <c r="H52">
        <f t="shared" si="0"/>
        <v>0</v>
      </c>
      <c r="I52">
        <f t="shared" si="1"/>
        <v>0</v>
      </c>
      <c r="J52">
        <f t="shared" si="2"/>
        <v>1</v>
      </c>
      <c r="K52">
        <f t="shared" si="3"/>
        <v>0</v>
      </c>
      <c r="M52" s="4"/>
      <c r="N52" s="4"/>
      <c r="O52" s="4"/>
      <c r="P52" s="4"/>
      <c r="Q52" s="4"/>
      <c r="R52" s="4"/>
    </row>
    <row r="53" spans="1:18" x14ac:dyDescent="0.35">
      <c r="A53" s="1">
        <v>477</v>
      </c>
      <c r="B53" t="s">
        <v>116</v>
      </c>
      <c r="C53" t="s">
        <v>117</v>
      </c>
      <c r="D53" t="s">
        <v>8</v>
      </c>
      <c r="E53" t="s">
        <v>12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1</v>
      </c>
      <c r="M53" s="4"/>
      <c r="N53" s="4"/>
      <c r="O53" s="4"/>
      <c r="P53" s="4"/>
      <c r="Q53" s="4"/>
      <c r="R53" s="4"/>
    </row>
    <row r="54" spans="1:18" x14ac:dyDescent="0.35">
      <c r="A54" s="1">
        <v>433</v>
      </c>
      <c r="B54" t="s">
        <v>118</v>
      </c>
      <c r="C54" t="s">
        <v>119</v>
      </c>
      <c r="D54" t="s">
        <v>8</v>
      </c>
      <c r="E54" t="s">
        <v>12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M54" s="4"/>
      <c r="N54" s="4"/>
      <c r="O54" s="4"/>
      <c r="P54" s="4"/>
      <c r="Q54" s="4"/>
      <c r="R54" s="4"/>
    </row>
    <row r="55" spans="1:18" x14ac:dyDescent="0.35">
      <c r="A55" s="1">
        <v>482</v>
      </c>
      <c r="B55" t="s">
        <v>120</v>
      </c>
      <c r="C55" t="s">
        <v>121</v>
      </c>
      <c r="D55" t="s">
        <v>8</v>
      </c>
      <c r="E55" t="s">
        <v>12</v>
      </c>
      <c r="F55">
        <v>0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M55" s="4"/>
      <c r="N55" s="4"/>
      <c r="O55" s="4"/>
      <c r="P55" s="4"/>
      <c r="Q55" s="4"/>
      <c r="R55" s="4"/>
    </row>
    <row r="56" spans="1:18" x14ac:dyDescent="0.35">
      <c r="A56" s="1">
        <v>881</v>
      </c>
      <c r="B56" t="s">
        <v>122</v>
      </c>
      <c r="C56" t="s">
        <v>123</v>
      </c>
      <c r="D56" t="s">
        <v>8</v>
      </c>
      <c r="E56" t="s">
        <v>23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M56" s="4"/>
      <c r="N56" s="4"/>
      <c r="O56" s="4"/>
      <c r="P56" s="4"/>
      <c r="Q56" s="4"/>
      <c r="R56" s="4"/>
    </row>
    <row r="57" spans="1:18" x14ac:dyDescent="0.35">
      <c r="A57" s="1">
        <v>279</v>
      </c>
      <c r="B57" t="s">
        <v>124</v>
      </c>
      <c r="C57" t="s">
        <v>125</v>
      </c>
      <c r="D57" t="s">
        <v>8</v>
      </c>
      <c r="E57" t="s">
        <v>36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1</v>
      </c>
      <c r="M57" s="4"/>
      <c r="N57" s="4"/>
      <c r="O57" s="4"/>
      <c r="P57" s="4"/>
      <c r="Q57" s="4"/>
      <c r="R57" s="4"/>
    </row>
    <row r="58" spans="1:18" x14ac:dyDescent="0.35">
      <c r="A58" s="1">
        <v>325</v>
      </c>
      <c r="B58" t="s">
        <v>126</v>
      </c>
      <c r="C58" t="s">
        <v>127</v>
      </c>
      <c r="D58" t="s">
        <v>8</v>
      </c>
      <c r="E58" t="s">
        <v>12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1</v>
      </c>
      <c r="M58" s="4"/>
      <c r="N58" s="4"/>
      <c r="O58" s="4"/>
      <c r="P58" s="4"/>
      <c r="Q58" s="4"/>
      <c r="R58" s="4"/>
    </row>
    <row r="59" spans="1:18" x14ac:dyDescent="0.35">
      <c r="A59" s="1">
        <v>11</v>
      </c>
      <c r="B59" t="s">
        <v>128</v>
      </c>
      <c r="C59" t="s">
        <v>129</v>
      </c>
      <c r="D59" t="s">
        <v>8</v>
      </c>
      <c r="E59" t="s">
        <v>20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M59" s="4"/>
      <c r="N59" s="4"/>
      <c r="O59" s="4"/>
      <c r="P59" s="4"/>
      <c r="Q59" s="4"/>
      <c r="R59" s="4"/>
    </row>
    <row r="60" spans="1:18" x14ac:dyDescent="0.35">
      <c r="A60" s="1">
        <v>870</v>
      </c>
      <c r="B60" t="s">
        <v>130</v>
      </c>
      <c r="C60" t="s">
        <v>131</v>
      </c>
      <c r="D60" t="s">
        <v>8</v>
      </c>
      <c r="E60" t="s">
        <v>23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1</v>
      </c>
      <c r="M60" s="4"/>
      <c r="N60" s="4"/>
      <c r="O60" s="4"/>
      <c r="P60" s="4"/>
      <c r="Q60" s="4"/>
      <c r="R60" s="4"/>
    </row>
    <row r="61" spans="1:18" x14ac:dyDescent="0.35">
      <c r="A61" s="1">
        <v>790</v>
      </c>
      <c r="B61" t="s">
        <v>132</v>
      </c>
      <c r="C61" t="s">
        <v>133</v>
      </c>
      <c r="D61" t="s">
        <v>8</v>
      </c>
      <c r="E61" t="s">
        <v>23</v>
      </c>
      <c r="F61">
        <v>1</v>
      </c>
      <c r="G61">
        <v>1</v>
      </c>
      <c r="H61">
        <f t="shared" si="0"/>
        <v>0</v>
      </c>
      <c r="I61">
        <f t="shared" si="1"/>
        <v>0</v>
      </c>
      <c r="J61">
        <f t="shared" si="2"/>
        <v>1</v>
      </c>
      <c r="K61">
        <f t="shared" si="3"/>
        <v>0</v>
      </c>
      <c r="M61" s="4"/>
      <c r="N61" s="4"/>
      <c r="O61" s="4"/>
      <c r="P61" s="4"/>
      <c r="Q61" s="4"/>
      <c r="R61" s="4"/>
    </row>
    <row r="62" spans="1:18" x14ac:dyDescent="0.35">
      <c r="A62" s="1">
        <v>372</v>
      </c>
      <c r="B62" t="s">
        <v>134</v>
      </c>
      <c r="C62" t="s">
        <v>135</v>
      </c>
      <c r="D62" t="s">
        <v>8</v>
      </c>
      <c r="E62" t="s">
        <v>12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1</v>
      </c>
      <c r="M62" s="4"/>
      <c r="N62" s="4"/>
      <c r="O62" s="4"/>
      <c r="P62" s="4"/>
      <c r="Q62" s="4"/>
      <c r="R62" s="4"/>
    </row>
    <row r="63" spans="1:18" x14ac:dyDescent="0.35">
      <c r="A63" s="1">
        <v>613</v>
      </c>
      <c r="B63" t="s">
        <v>136</v>
      </c>
      <c r="C63" t="s">
        <v>137</v>
      </c>
      <c r="D63" t="s">
        <v>8</v>
      </c>
      <c r="E63" t="s">
        <v>17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1</v>
      </c>
      <c r="M63" s="4"/>
      <c r="N63" s="4"/>
      <c r="O63" s="4"/>
      <c r="P63" s="4"/>
      <c r="Q63" s="4"/>
      <c r="R63" s="4"/>
    </row>
    <row r="64" spans="1:18" x14ac:dyDescent="0.35">
      <c r="A64" s="1">
        <v>771</v>
      </c>
      <c r="B64" t="s">
        <v>138</v>
      </c>
      <c r="C64" t="s">
        <v>139</v>
      </c>
      <c r="D64" t="s">
        <v>8</v>
      </c>
      <c r="E64" t="s">
        <v>23</v>
      </c>
      <c r="F64">
        <v>1</v>
      </c>
      <c r="G64">
        <v>1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M64" s="4"/>
      <c r="N64" s="4"/>
      <c r="O64" s="4"/>
      <c r="P64" s="4"/>
      <c r="Q64" s="4"/>
      <c r="R64" s="4"/>
    </row>
    <row r="65" spans="1:18" x14ac:dyDescent="0.35">
      <c r="A65" s="1">
        <v>902</v>
      </c>
      <c r="B65" t="s">
        <v>140</v>
      </c>
      <c r="C65" t="s">
        <v>141</v>
      </c>
      <c r="D65" t="s">
        <v>8</v>
      </c>
      <c r="E65" t="s">
        <v>23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M65" s="4"/>
      <c r="N65" s="4"/>
      <c r="O65" s="4"/>
      <c r="P65" s="4"/>
      <c r="Q65" s="4"/>
      <c r="R65" s="4"/>
    </row>
    <row r="66" spans="1:18" x14ac:dyDescent="0.35">
      <c r="A66" s="1">
        <v>212</v>
      </c>
      <c r="B66" t="s">
        <v>142</v>
      </c>
      <c r="C66" t="s">
        <v>143</v>
      </c>
      <c r="D66" t="s">
        <v>8</v>
      </c>
      <c r="E66" t="s">
        <v>36</v>
      </c>
      <c r="F66">
        <v>1</v>
      </c>
      <c r="G66">
        <v>1</v>
      </c>
      <c r="H66">
        <f t="shared" si="0"/>
        <v>0</v>
      </c>
      <c r="I66">
        <f t="shared" si="1"/>
        <v>0</v>
      </c>
      <c r="J66">
        <f t="shared" si="2"/>
        <v>1</v>
      </c>
      <c r="K66">
        <f t="shared" si="3"/>
        <v>0</v>
      </c>
      <c r="M66" s="4"/>
      <c r="N66" s="4"/>
      <c r="O66" s="4"/>
      <c r="P66" s="4"/>
      <c r="Q66" s="4"/>
      <c r="R66" s="4"/>
    </row>
    <row r="67" spans="1:18" x14ac:dyDescent="0.35">
      <c r="A67" s="1">
        <v>147</v>
      </c>
      <c r="B67" t="s">
        <v>144</v>
      </c>
      <c r="C67" t="s">
        <v>145</v>
      </c>
      <c r="D67" t="s">
        <v>8</v>
      </c>
      <c r="E67" t="s">
        <v>146</v>
      </c>
      <c r="F67">
        <v>0</v>
      </c>
      <c r="G67">
        <v>0</v>
      </c>
      <c r="H67">
        <f t="shared" ref="H67:H130" si="4">IF(AND(F67=0, G67=1),1,0)</f>
        <v>0</v>
      </c>
      <c r="I67">
        <f t="shared" ref="I67:I130" si="5">IF(AND(F67=1, G67=0),1,0)</f>
        <v>0</v>
      </c>
      <c r="J67">
        <f t="shared" ref="J67:J130" si="6">IF(AND(F67=1, G67=1),1,0)</f>
        <v>0</v>
      </c>
      <c r="K67">
        <f t="shared" ref="K67:K130" si="7">IF(AND(F67=0, G67=0),1,0)</f>
        <v>1</v>
      </c>
      <c r="M67" s="4"/>
      <c r="N67" s="4"/>
      <c r="O67" s="4"/>
      <c r="P67" s="4"/>
      <c r="Q67" s="4"/>
      <c r="R67" s="4"/>
    </row>
    <row r="68" spans="1:18" x14ac:dyDescent="0.35">
      <c r="A68" s="1">
        <v>598</v>
      </c>
      <c r="B68" t="s">
        <v>147</v>
      </c>
      <c r="C68" t="s">
        <v>148</v>
      </c>
      <c r="D68" t="s">
        <v>8</v>
      </c>
      <c r="E68" t="s">
        <v>17</v>
      </c>
      <c r="F68">
        <v>0</v>
      </c>
      <c r="G68"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1</v>
      </c>
      <c r="M68" s="4"/>
      <c r="N68" s="4"/>
      <c r="O68" s="4"/>
      <c r="P68" s="4"/>
      <c r="Q68" s="4"/>
      <c r="R68" s="4"/>
    </row>
    <row r="69" spans="1:18" x14ac:dyDescent="0.35">
      <c r="A69" s="1">
        <v>553</v>
      </c>
      <c r="B69" t="s">
        <v>149</v>
      </c>
      <c r="C69" t="s">
        <v>150</v>
      </c>
      <c r="D69" t="s">
        <v>8</v>
      </c>
      <c r="E69" t="s">
        <v>45</v>
      </c>
      <c r="F69">
        <v>0</v>
      </c>
      <c r="G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1</v>
      </c>
      <c r="M69" s="4"/>
      <c r="N69" s="4"/>
      <c r="O69" s="4"/>
      <c r="P69" s="4"/>
      <c r="Q69" s="4"/>
      <c r="R69" s="4"/>
    </row>
    <row r="70" spans="1:18" x14ac:dyDescent="0.35">
      <c r="A70" s="1">
        <v>318</v>
      </c>
      <c r="B70" t="s">
        <v>151</v>
      </c>
      <c r="C70" t="s">
        <v>152</v>
      </c>
      <c r="D70" t="s">
        <v>8</v>
      </c>
      <c r="E70" t="s">
        <v>12</v>
      </c>
      <c r="F70">
        <v>1</v>
      </c>
      <c r="G70">
        <v>0</v>
      </c>
      <c r="H70">
        <f t="shared" si="4"/>
        <v>0</v>
      </c>
      <c r="I70">
        <f t="shared" si="5"/>
        <v>1</v>
      </c>
      <c r="J70">
        <f t="shared" si="6"/>
        <v>0</v>
      </c>
      <c r="K70">
        <f t="shared" si="7"/>
        <v>0</v>
      </c>
      <c r="M70" s="6"/>
      <c r="N70" s="4"/>
      <c r="O70" s="4"/>
      <c r="P70" s="4"/>
      <c r="Q70" s="4"/>
      <c r="R70" s="4"/>
    </row>
    <row r="71" spans="1:18" x14ac:dyDescent="0.35">
      <c r="A71" s="1">
        <v>486</v>
      </c>
      <c r="B71" t="s">
        <v>153</v>
      </c>
      <c r="C71" t="s">
        <v>154</v>
      </c>
      <c r="D71" t="s">
        <v>8</v>
      </c>
      <c r="E71" t="s">
        <v>12</v>
      </c>
      <c r="F71">
        <v>0</v>
      </c>
      <c r="G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1</v>
      </c>
      <c r="M71" s="4"/>
      <c r="N71" s="4"/>
      <c r="O71" s="4"/>
      <c r="P71" s="4"/>
      <c r="Q71" s="4"/>
      <c r="R71" s="4"/>
    </row>
    <row r="72" spans="1:18" x14ac:dyDescent="0.35">
      <c r="A72" s="1">
        <v>201</v>
      </c>
      <c r="B72" t="s">
        <v>155</v>
      </c>
      <c r="C72" t="s">
        <v>156</v>
      </c>
      <c r="D72" t="s">
        <v>8</v>
      </c>
      <c r="E72" t="s">
        <v>36</v>
      </c>
      <c r="F72">
        <v>0</v>
      </c>
      <c r="G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1</v>
      </c>
      <c r="M72" s="4"/>
      <c r="N72" s="4"/>
      <c r="O72" s="4"/>
      <c r="P72" s="4"/>
      <c r="Q72" s="4"/>
      <c r="R72" s="4"/>
    </row>
    <row r="73" spans="1:18" x14ac:dyDescent="0.35">
      <c r="A73" s="1">
        <v>896</v>
      </c>
      <c r="B73" t="s">
        <v>157</v>
      </c>
      <c r="C73" t="s">
        <v>158</v>
      </c>
      <c r="D73" t="s">
        <v>8</v>
      </c>
      <c r="E73" t="s">
        <v>23</v>
      </c>
      <c r="F73">
        <v>0</v>
      </c>
      <c r="G73">
        <v>1</v>
      </c>
      <c r="H73">
        <f t="shared" si="4"/>
        <v>1</v>
      </c>
      <c r="I73">
        <f t="shared" si="5"/>
        <v>0</v>
      </c>
      <c r="J73">
        <f t="shared" si="6"/>
        <v>0</v>
      </c>
      <c r="K73">
        <f t="shared" si="7"/>
        <v>0</v>
      </c>
      <c r="M73" s="4"/>
      <c r="N73" s="4"/>
      <c r="O73" s="4"/>
      <c r="P73" s="4"/>
      <c r="Q73" s="4"/>
      <c r="R73" s="4"/>
    </row>
    <row r="74" spans="1:18" x14ac:dyDescent="0.35">
      <c r="A74" s="1">
        <v>492</v>
      </c>
      <c r="B74" t="s">
        <v>159</v>
      </c>
      <c r="C74" t="s">
        <v>160</v>
      </c>
      <c r="D74" t="s">
        <v>8</v>
      </c>
      <c r="E74" t="s">
        <v>12</v>
      </c>
      <c r="F74">
        <v>0</v>
      </c>
      <c r="G74"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1</v>
      </c>
      <c r="M74" s="4"/>
      <c r="N74" s="4"/>
      <c r="O74" s="4"/>
      <c r="P74" s="4"/>
      <c r="Q74" s="4"/>
      <c r="R74" s="4"/>
    </row>
    <row r="75" spans="1:18" x14ac:dyDescent="0.35">
      <c r="A75" s="1">
        <v>110</v>
      </c>
      <c r="B75" t="s">
        <v>161</v>
      </c>
      <c r="C75" t="s">
        <v>162</v>
      </c>
      <c r="D75" t="s">
        <v>8</v>
      </c>
      <c r="E75" t="s">
        <v>20</v>
      </c>
      <c r="F75">
        <v>0</v>
      </c>
      <c r="G75"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1</v>
      </c>
      <c r="M75" s="4"/>
      <c r="N75" s="4"/>
      <c r="O75" s="4"/>
      <c r="P75" s="4"/>
      <c r="Q75" s="4"/>
      <c r="R75" s="4"/>
    </row>
    <row r="76" spans="1:18" x14ac:dyDescent="0.35">
      <c r="A76" s="1">
        <v>57</v>
      </c>
      <c r="B76" t="s">
        <v>163</v>
      </c>
      <c r="C76" t="s">
        <v>164</v>
      </c>
      <c r="D76" t="s">
        <v>8</v>
      </c>
      <c r="E76" t="s">
        <v>20</v>
      </c>
      <c r="F76">
        <v>0</v>
      </c>
      <c r="G76"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1</v>
      </c>
      <c r="M76" s="4"/>
      <c r="N76" s="4"/>
      <c r="O76" s="4"/>
      <c r="P76" s="4"/>
      <c r="Q76" s="4"/>
      <c r="R76" s="4"/>
    </row>
    <row r="77" spans="1:18" x14ac:dyDescent="0.35">
      <c r="A77" s="1">
        <v>122</v>
      </c>
      <c r="B77" t="s">
        <v>165</v>
      </c>
      <c r="C77" t="s">
        <v>166</v>
      </c>
      <c r="D77" t="s">
        <v>8</v>
      </c>
      <c r="E77" t="s">
        <v>20</v>
      </c>
      <c r="F77">
        <v>0</v>
      </c>
      <c r="G77"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1</v>
      </c>
      <c r="M77" s="4"/>
      <c r="N77" s="4"/>
      <c r="O77" s="4"/>
      <c r="P77" s="4"/>
      <c r="Q77" s="4"/>
      <c r="R77" s="4"/>
    </row>
    <row r="78" spans="1:18" x14ac:dyDescent="0.35">
      <c r="A78" s="1">
        <v>737</v>
      </c>
      <c r="B78" t="s">
        <v>167</v>
      </c>
      <c r="C78" t="s">
        <v>168</v>
      </c>
      <c r="D78" t="s">
        <v>8</v>
      </c>
      <c r="E78" t="s">
        <v>23</v>
      </c>
      <c r="F78">
        <v>0</v>
      </c>
      <c r="G78"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1</v>
      </c>
      <c r="M78" s="4"/>
      <c r="N78" s="4"/>
      <c r="O78" s="4"/>
      <c r="P78" s="4"/>
      <c r="Q78" s="4"/>
      <c r="R78" s="4"/>
    </row>
    <row r="79" spans="1:18" x14ac:dyDescent="0.35">
      <c r="A79" s="1">
        <v>64</v>
      </c>
      <c r="B79" t="s">
        <v>169</v>
      </c>
      <c r="C79" t="s">
        <v>170</v>
      </c>
      <c r="D79" t="s">
        <v>8</v>
      </c>
      <c r="E79" t="s">
        <v>20</v>
      </c>
      <c r="F79">
        <v>1</v>
      </c>
      <c r="G79">
        <v>0</v>
      </c>
      <c r="H79">
        <f t="shared" si="4"/>
        <v>0</v>
      </c>
      <c r="I79">
        <f t="shared" si="5"/>
        <v>1</v>
      </c>
      <c r="J79">
        <f t="shared" si="6"/>
        <v>0</v>
      </c>
      <c r="K79">
        <f t="shared" si="7"/>
        <v>0</v>
      </c>
      <c r="M79" s="6"/>
      <c r="N79" s="4"/>
      <c r="O79" s="4"/>
      <c r="P79" s="4"/>
      <c r="Q79" s="4"/>
      <c r="R79" s="4"/>
    </row>
    <row r="80" spans="1:18" x14ac:dyDescent="0.35">
      <c r="A80" s="1">
        <v>468</v>
      </c>
      <c r="B80" t="s">
        <v>171</v>
      </c>
      <c r="C80" t="s">
        <v>172</v>
      </c>
      <c r="D80" t="s">
        <v>8</v>
      </c>
      <c r="E80" t="s">
        <v>12</v>
      </c>
      <c r="F80">
        <v>0</v>
      </c>
      <c r="G80"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1</v>
      </c>
      <c r="M80" s="4"/>
      <c r="N80" s="4"/>
      <c r="O80" s="4"/>
      <c r="P80" s="4"/>
      <c r="Q80" s="4"/>
      <c r="R80" s="4"/>
    </row>
    <row r="81" spans="1:18" x14ac:dyDescent="0.35">
      <c r="A81" s="1">
        <v>58</v>
      </c>
      <c r="B81" t="s">
        <v>173</v>
      </c>
      <c r="C81" t="s">
        <v>174</v>
      </c>
      <c r="D81" t="s">
        <v>8</v>
      </c>
      <c r="E81" t="s">
        <v>20</v>
      </c>
      <c r="F81">
        <v>0</v>
      </c>
      <c r="G81"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1</v>
      </c>
      <c r="M81" s="4"/>
      <c r="N81" s="4"/>
      <c r="O81" s="4"/>
      <c r="P81" s="4"/>
      <c r="Q81" s="4"/>
      <c r="R81" s="4"/>
    </row>
    <row r="82" spans="1:18" x14ac:dyDescent="0.35">
      <c r="A82" s="1">
        <v>202</v>
      </c>
      <c r="B82" t="s">
        <v>175</v>
      </c>
      <c r="C82" t="s">
        <v>176</v>
      </c>
      <c r="D82" t="s">
        <v>8</v>
      </c>
      <c r="E82" t="s">
        <v>36</v>
      </c>
      <c r="F82">
        <v>0</v>
      </c>
      <c r="G82"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1</v>
      </c>
      <c r="M82" s="4"/>
      <c r="N82" s="4"/>
      <c r="O82" s="4"/>
      <c r="P82" s="4"/>
      <c r="Q82" s="4"/>
      <c r="R82" s="4"/>
    </row>
    <row r="83" spans="1:18" x14ac:dyDescent="0.35">
      <c r="A83" s="1">
        <v>418</v>
      </c>
      <c r="B83" t="s">
        <v>177</v>
      </c>
      <c r="C83" t="s">
        <v>178</v>
      </c>
      <c r="D83" t="s">
        <v>8</v>
      </c>
      <c r="E83" t="s">
        <v>12</v>
      </c>
      <c r="F83">
        <v>1</v>
      </c>
      <c r="G83">
        <v>1</v>
      </c>
      <c r="H83">
        <f t="shared" si="4"/>
        <v>0</v>
      </c>
      <c r="I83">
        <f t="shared" si="5"/>
        <v>0</v>
      </c>
      <c r="J83">
        <f t="shared" si="6"/>
        <v>1</v>
      </c>
      <c r="K83">
        <f t="shared" si="7"/>
        <v>0</v>
      </c>
      <c r="M83" s="4"/>
      <c r="N83" s="4"/>
      <c r="O83" s="4"/>
      <c r="P83" s="4"/>
      <c r="Q83" s="4"/>
      <c r="R83" s="4"/>
    </row>
    <row r="84" spans="1:18" x14ac:dyDescent="0.35">
      <c r="A84" s="1">
        <v>730</v>
      </c>
      <c r="B84" t="s">
        <v>179</v>
      </c>
      <c r="C84" t="s">
        <v>180</v>
      </c>
      <c r="D84" t="s">
        <v>8</v>
      </c>
      <c r="E84" t="s">
        <v>23</v>
      </c>
      <c r="F84">
        <v>0</v>
      </c>
      <c r="G84"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1</v>
      </c>
      <c r="M84" s="4"/>
      <c r="N84" s="4"/>
      <c r="O84" s="4"/>
      <c r="P84" s="4"/>
      <c r="Q84" s="4"/>
      <c r="R84" s="4"/>
    </row>
    <row r="85" spans="1:18" x14ac:dyDescent="0.35">
      <c r="A85" s="1">
        <v>638</v>
      </c>
      <c r="B85" t="s">
        <v>181</v>
      </c>
      <c r="C85" t="s">
        <v>182</v>
      </c>
      <c r="D85" t="s">
        <v>8</v>
      </c>
      <c r="E85" t="s">
        <v>9</v>
      </c>
      <c r="F85">
        <v>1</v>
      </c>
      <c r="G85">
        <v>0</v>
      </c>
      <c r="H85">
        <f t="shared" si="4"/>
        <v>0</v>
      </c>
      <c r="I85">
        <f t="shared" si="5"/>
        <v>1</v>
      </c>
      <c r="J85">
        <f t="shared" si="6"/>
        <v>0</v>
      </c>
      <c r="K85">
        <f t="shared" si="7"/>
        <v>0</v>
      </c>
      <c r="M85" s="4"/>
      <c r="N85" s="4"/>
      <c r="O85" s="4"/>
      <c r="P85" s="4"/>
      <c r="Q85" s="4"/>
      <c r="R85" s="4"/>
    </row>
    <row r="86" spans="1:18" x14ac:dyDescent="0.35">
      <c r="A86" s="1">
        <v>444</v>
      </c>
      <c r="B86" t="s">
        <v>183</v>
      </c>
      <c r="C86" t="s">
        <v>184</v>
      </c>
      <c r="D86" t="s">
        <v>8</v>
      </c>
      <c r="E86" t="s">
        <v>12</v>
      </c>
      <c r="F86">
        <v>0</v>
      </c>
      <c r="G86"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1</v>
      </c>
      <c r="M86" s="4"/>
      <c r="N86" s="4"/>
      <c r="O86" s="4"/>
      <c r="P86" s="4"/>
      <c r="Q86" s="4"/>
      <c r="R86" s="4"/>
    </row>
    <row r="87" spans="1:18" x14ac:dyDescent="0.35">
      <c r="A87" s="1">
        <v>247</v>
      </c>
      <c r="B87" t="s">
        <v>185</v>
      </c>
      <c r="C87" t="s">
        <v>186</v>
      </c>
      <c r="D87" t="s">
        <v>8</v>
      </c>
      <c r="E87" t="s">
        <v>36</v>
      </c>
      <c r="F87">
        <v>0</v>
      </c>
      <c r="G87"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1</v>
      </c>
      <c r="M87" s="4"/>
      <c r="N87" s="4"/>
      <c r="O87" s="4"/>
      <c r="P87" s="4"/>
      <c r="Q87" s="4"/>
      <c r="R87" s="4"/>
    </row>
    <row r="88" spans="1:18" x14ac:dyDescent="0.35">
      <c r="A88" s="1">
        <v>630</v>
      </c>
      <c r="B88" t="s">
        <v>187</v>
      </c>
      <c r="C88" t="s">
        <v>188</v>
      </c>
      <c r="D88" t="s">
        <v>8</v>
      </c>
      <c r="E88" t="s">
        <v>9</v>
      </c>
      <c r="F88">
        <v>1</v>
      </c>
      <c r="G88">
        <v>1</v>
      </c>
      <c r="H88">
        <f t="shared" si="4"/>
        <v>0</v>
      </c>
      <c r="I88">
        <f t="shared" si="5"/>
        <v>0</v>
      </c>
      <c r="J88">
        <f t="shared" si="6"/>
        <v>1</v>
      </c>
      <c r="K88">
        <f t="shared" si="7"/>
        <v>0</v>
      </c>
      <c r="M88" s="4"/>
      <c r="N88" s="4"/>
      <c r="O88" s="4"/>
      <c r="P88" s="4"/>
      <c r="Q88" s="4"/>
      <c r="R88" s="4"/>
    </row>
    <row r="89" spans="1:18" x14ac:dyDescent="0.35">
      <c r="A89" s="1">
        <v>743</v>
      </c>
      <c r="B89" t="s">
        <v>189</v>
      </c>
      <c r="C89" t="s">
        <v>190</v>
      </c>
      <c r="D89" t="s">
        <v>8</v>
      </c>
      <c r="E89" t="s">
        <v>23</v>
      </c>
      <c r="F89">
        <v>0</v>
      </c>
      <c r="G89"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1</v>
      </c>
      <c r="M89" s="4"/>
      <c r="N89" s="4"/>
      <c r="O89" s="4"/>
      <c r="P89" s="4"/>
      <c r="Q89" s="4"/>
      <c r="R89" s="4"/>
    </row>
    <row r="90" spans="1:18" x14ac:dyDescent="0.35">
      <c r="A90" s="1">
        <v>863</v>
      </c>
      <c r="B90" t="s">
        <v>191</v>
      </c>
      <c r="C90" t="s">
        <v>192</v>
      </c>
      <c r="D90" t="s">
        <v>8</v>
      </c>
      <c r="E90" t="s">
        <v>23</v>
      </c>
      <c r="F90">
        <v>0</v>
      </c>
      <c r="G90"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1</v>
      </c>
      <c r="M90" s="4"/>
      <c r="N90" s="4"/>
      <c r="O90" s="4"/>
      <c r="P90" s="4"/>
      <c r="Q90" s="4"/>
      <c r="R90" s="4"/>
    </row>
    <row r="91" spans="1:18" x14ac:dyDescent="0.35">
      <c r="A91" s="1">
        <v>368</v>
      </c>
      <c r="B91" t="s">
        <v>193</v>
      </c>
      <c r="C91" t="s">
        <v>194</v>
      </c>
      <c r="D91" t="s">
        <v>8</v>
      </c>
      <c r="E91" t="s">
        <v>12</v>
      </c>
      <c r="F91">
        <v>0</v>
      </c>
      <c r="G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1</v>
      </c>
      <c r="M91" s="4"/>
      <c r="N91" s="4"/>
      <c r="O91" s="4"/>
      <c r="P91" s="4"/>
      <c r="Q91" s="4"/>
      <c r="R91" s="4"/>
    </row>
    <row r="92" spans="1:18" x14ac:dyDescent="0.35">
      <c r="A92" s="1">
        <v>735</v>
      </c>
      <c r="B92" t="s">
        <v>195</v>
      </c>
      <c r="C92" t="s">
        <v>196</v>
      </c>
      <c r="D92" t="s">
        <v>8</v>
      </c>
      <c r="E92" t="s">
        <v>23</v>
      </c>
      <c r="F92">
        <v>0</v>
      </c>
      <c r="G92"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1</v>
      </c>
      <c r="M92" s="4"/>
      <c r="N92" s="4"/>
      <c r="O92" s="4"/>
      <c r="P92" s="4"/>
      <c r="Q92" s="4"/>
      <c r="R92" s="4"/>
    </row>
    <row r="93" spans="1:18" x14ac:dyDescent="0.35">
      <c r="A93" s="1">
        <v>824</v>
      </c>
      <c r="B93" t="s">
        <v>197</v>
      </c>
      <c r="C93" t="s">
        <v>198</v>
      </c>
      <c r="D93" t="s">
        <v>8</v>
      </c>
      <c r="E93" t="s">
        <v>23</v>
      </c>
      <c r="F93">
        <v>0</v>
      </c>
      <c r="G93"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1</v>
      </c>
      <c r="M93" s="4"/>
      <c r="N93" s="4"/>
      <c r="O93" s="4"/>
      <c r="P93" s="4"/>
      <c r="Q93" s="4"/>
      <c r="R93" s="4"/>
    </row>
    <row r="94" spans="1:18" x14ac:dyDescent="0.35">
      <c r="A94" s="1">
        <v>883</v>
      </c>
      <c r="B94" t="s">
        <v>199</v>
      </c>
      <c r="C94" t="s">
        <v>200</v>
      </c>
      <c r="D94" t="s">
        <v>8</v>
      </c>
      <c r="E94" t="s">
        <v>23</v>
      </c>
      <c r="F94">
        <v>0</v>
      </c>
      <c r="G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1</v>
      </c>
      <c r="M94" s="4"/>
      <c r="N94" s="4"/>
      <c r="O94" s="4"/>
      <c r="P94" s="4"/>
      <c r="Q94" s="4"/>
      <c r="R94" s="4"/>
    </row>
    <row r="95" spans="1:18" x14ac:dyDescent="0.35">
      <c r="A95" s="1">
        <v>330</v>
      </c>
      <c r="B95" t="s">
        <v>201</v>
      </c>
      <c r="C95" t="s">
        <v>202</v>
      </c>
      <c r="D95" t="s">
        <v>8</v>
      </c>
      <c r="E95" t="s">
        <v>12</v>
      </c>
      <c r="F95">
        <v>0</v>
      </c>
      <c r="G95"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1</v>
      </c>
      <c r="M95" s="4"/>
      <c r="N95" s="4"/>
      <c r="O95" s="4"/>
      <c r="P95" s="4"/>
      <c r="Q95" s="4"/>
      <c r="R95" s="4"/>
    </row>
    <row r="96" spans="1:18" x14ac:dyDescent="0.35">
      <c r="A96" s="1">
        <v>23</v>
      </c>
      <c r="B96" t="s">
        <v>203</v>
      </c>
      <c r="C96" t="s">
        <v>204</v>
      </c>
      <c r="D96" t="s">
        <v>8</v>
      </c>
      <c r="E96" t="s">
        <v>20</v>
      </c>
      <c r="F96">
        <v>0</v>
      </c>
      <c r="G96"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1</v>
      </c>
      <c r="M96" s="4"/>
      <c r="N96" s="4"/>
      <c r="O96" s="4"/>
      <c r="P96" s="4"/>
      <c r="Q96" s="4"/>
      <c r="R96" s="4"/>
    </row>
    <row r="97" spans="1:18" x14ac:dyDescent="0.35">
      <c r="A97" s="1">
        <v>347</v>
      </c>
      <c r="B97" t="s">
        <v>205</v>
      </c>
      <c r="C97" t="s">
        <v>206</v>
      </c>
      <c r="D97" t="s">
        <v>8</v>
      </c>
      <c r="E97" t="s">
        <v>12</v>
      </c>
      <c r="F97">
        <v>0</v>
      </c>
      <c r="G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1</v>
      </c>
      <c r="M97" s="4"/>
      <c r="N97" s="4"/>
      <c r="O97" s="4"/>
      <c r="P97" s="4"/>
      <c r="Q97" s="4"/>
      <c r="R97" s="4"/>
    </row>
    <row r="98" spans="1:18" x14ac:dyDescent="0.35">
      <c r="A98" s="1">
        <v>241</v>
      </c>
      <c r="B98" t="s">
        <v>207</v>
      </c>
      <c r="C98" t="s">
        <v>208</v>
      </c>
      <c r="D98" t="s">
        <v>8</v>
      </c>
      <c r="E98" t="s">
        <v>36</v>
      </c>
      <c r="F98">
        <v>0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1</v>
      </c>
      <c r="M98" s="4"/>
      <c r="N98" s="4"/>
      <c r="O98" s="4"/>
      <c r="P98" s="4"/>
      <c r="Q98" s="4"/>
      <c r="R98" s="4"/>
    </row>
    <row r="99" spans="1:18" x14ac:dyDescent="0.35">
      <c r="A99" s="1">
        <v>580</v>
      </c>
      <c r="B99" t="s">
        <v>209</v>
      </c>
      <c r="C99" t="s">
        <v>210</v>
      </c>
      <c r="D99" t="s">
        <v>8</v>
      </c>
      <c r="E99" t="s">
        <v>45</v>
      </c>
      <c r="F99">
        <v>0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1</v>
      </c>
      <c r="M99" s="4"/>
      <c r="N99" s="4"/>
      <c r="O99" s="4"/>
      <c r="P99" s="4"/>
      <c r="Q99" s="4"/>
      <c r="R99" s="4"/>
    </row>
    <row r="100" spans="1:18" x14ac:dyDescent="0.35">
      <c r="A100" s="1">
        <v>767</v>
      </c>
      <c r="B100" t="s">
        <v>211</v>
      </c>
      <c r="C100" t="s">
        <v>212</v>
      </c>
      <c r="D100" t="s">
        <v>8</v>
      </c>
      <c r="E100" t="s">
        <v>23</v>
      </c>
      <c r="F100">
        <v>0</v>
      </c>
      <c r="G100">
        <v>1</v>
      </c>
      <c r="H100">
        <f t="shared" si="4"/>
        <v>1</v>
      </c>
      <c r="I100">
        <f t="shared" si="5"/>
        <v>0</v>
      </c>
      <c r="J100">
        <f t="shared" si="6"/>
        <v>0</v>
      </c>
      <c r="K100">
        <f t="shared" si="7"/>
        <v>0</v>
      </c>
      <c r="M100" s="4"/>
      <c r="N100" s="4"/>
      <c r="O100" s="4"/>
      <c r="P100" s="4"/>
      <c r="Q100" s="4"/>
      <c r="R100" s="4"/>
    </row>
    <row r="101" spans="1:18" x14ac:dyDescent="0.35">
      <c r="A101" s="1">
        <v>539</v>
      </c>
      <c r="B101" t="s">
        <v>213</v>
      </c>
      <c r="C101" t="s">
        <v>214</v>
      </c>
      <c r="D101" t="s">
        <v>8</v>
      </c>
      <c r="E101" t="s">
        <v>45</v>
      </c>
      <c r="F101">
        <v>1</v>
      </c>
      <c r="G101">
        <v>1</v>
      </c>
      <c r="H101">
        <f t="shared" si="4"/>
        <v>0</v>
      </c>
      <c r="I101">
        <f t="shared" si="5"/>
        <v>0</v>
      </c>
      <c r="J101">
        <f t="shared" si="6"/>
        <v>1</v>
      </c>
      <c r="K101">
        <f t="shared" si="7"/>
        <v>0</v>
      </c>
      <c r="M101" s="4"/>
      <c r="N101" s="4"/>
      <c r="O101" s="4"/>
      <c r="P101" s="4"/>
      <c r="Q101" s="4"/>
      <c r="R101" s="4"/>
    </row>
    <row r="102" spans="1:18" x14ac:dyDescent="0.35">
      <c r="A102" s="1">
        <v>36</v>
      </c>
      <c r="B102" t="s">
        <v>215</v>
      </c>
      <c r="C102" t="s">
        <v>216</v>
      </c>
      <c r="D102" t="s">
        <v>8</v>
      </c>
      <c r="E102" t="s">
        <v>20</v>
      </c>
      <c r="F102">
        <v>0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1</v>
      </c>
      <c r="M102" s="4"/>
      <c r="N102" s="4"/>
      <c r="O102" s="4"/>
      <c r="P102" s="4"/>
      <c r="Q102" s="4"/>
      <c r="R102" s="4"/>
    </row>
    <row r="103" spans="1:18" x14ac:dyDescent="0.35">
      <c r="A103" s="1">
        <v>890</v>
      </c>
      <c r="B103" t="s">
        <v>217</v>
      </c>
      <c r="C103" t="s">
        <v>218</v>
      </c>
      <c r="D103" t="s">
        <v>8</v>
      </c>
      <c r="E103" t="s">
        <v>23</v>
      </c>
      <c r="F103">
        <v>0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1</v>
      </c>
      <c r="M103" s="4"/>
      <c r="N103" s="4"/>
      <c r="O103" s="4"/>
      <c r="P103" s="4"/>
      <c r="Q103" s="4"/>
      <c r="R103" s="4"/>
    </row>
    <row r="104" spans="1:18" x14ac:dyDescent="0.35">
      <c r="A104" s="1">
        <v>637</v>
      </c>
      <c r="B104" t="s">
        <v>219</v>
      </c>
      <c r="C104" t="s">
        <v>220</v>
      </c>
      <c r="D104" t="s">
        <v>8</v>
      </c>
      <c r="E104" t="s">
        <v>9</v>
      </c>
      <c r="F104">
        <v>0</v>
      </c>
      <c r="G104"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1</v>
      </c>
      <c r="M104" s="4"/>
      <c r="N104" s="4"/>
      <c r="O104" s="4"/>
      <c r="P104" s="4"/>
      <c r="Q104" s="4"/>
      <c r="R104" s="4"/>
    </row>
    <row r="105" spans="1:18" x14ac:dyDescent="0.35">
      <c r="A105" s="1">
        <v>73</v>
      </c>
      <c r="B105" t="s">
        <v>221</v>
      </c>
      <c r="C105" t="s">
        <v>222</v>
      </c>
      <c r="D105" t="s">
        <v>8</v>
      </c>
      <c r="E105" t="s">
        <v>20</v>
      </c>
      <c r="F105">
        <v>1</v>
      </c>
      <c r="G105">
        <v>1</v>
      </c>
      <c r="H105">
        <f t="shared" si="4"/>
        <v>0</v>
      </c>
      <c r="I105">
        <f t="shared" si="5"/>
        <v>0</v>
      </c>
      <c r="J105">
        <f t="shared" si="6"/>
        <v>1</v>
      </c>
      <c r="K105">
        <f t="shared" si="7"/>
        <v>0</v>
      </c>
      <c r="M105" s="4"/>
      <c r="N105" s="4"/>
      <c r="O105" s="4"/>
      <c r="P105" s="4"/>
      <c r="Q105" s="4"/>
      <c r="R105" s="4"/>
    </row>
    <row r="106" spans="1:18" x14ac:dyDescent="0.35">
      <c r="A106" s="1">
        <v>167</v>
      </c>
      <c r="B106" t="s">
        <v>223</v>
      </c>
      <c r="C106" t="s">
        <v>224</v>
      </c>
      <c r="D106" t="s">
        <v>8</v>
      </c>
      <c r="E106" t="s">
        <v>36</v>
      </c>
      <c r="F106">
        <v>0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1</v>
      </c>
      <c r="M106" s="4"/>
      <c r="N106" s="4"/>
      <c r="O106" s="4"/>
      <c r="P106" s="4"/>
      <c r="Q106" s="4"/>
      <c r="R106" s="4"/>
    </row>
    <row r="107" spans="1:18" x14ac:dyDescent="0.35">
      <c r="A107" s="1">
        <v>43</v>
      </c>
      <c r="B107" t="s">
        <v>225</v>
      </c>
      <c r="C107" t="s">
        <v>226</v>
      </c>
      <c r="D107" t="s">
        <v>8</v>
      </c>
      <c r="E107" t="s">
        <v>20</v>
      </c>
      <c r="F107">
        <v>0</v>
      </c>
      <c r="G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1</v>
      </c>
      <c r="M107" s="4"/>
      <c r="N107" s="4"/>
      <c r="O107" s="4"/>
      <c r="P107" s="4"/>
      <c r="Q107" s="4"/>
      <c r="R107" s="4"/>
    </row>
    <row r="108" spans="1:18" x14ac:dyDescent="0.35">
      <c r="A108" s="1">
        <v>104</v>
      </c>
      <c r="B108" t="s">
        <v>227</v>
      </c>
      <c r="C108" t="s">
        <v>228</v>
      </c>
      <c r="D108" t="s">
        <v>8</v>
      </c>
      <c r="E108" t="s">
        <v>20</v>
      </c>
      <c r="F108">
        <v>0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1</v>
      </c>
      <c r="M108" s="4"/>
      <c r="N108" s="4"/>
      <c r="O108" s="4"/>
      <c r="P108" s="4"/>
      <c r="Q108" s="4"/>
      <c r="R108" s="4"/>
    </row>
    <row r="109" spans="1:18" x14ac:dyDescent="0.35">
      <c r="A109" s="1">
        <v>576</v>
      </c>
      <c r="B109" t="s">
        <v>229</v>
      </c>
      <c r="C109" t="s">
        <v>230</v>
      </c>
      <c r="D109" t="s">
        <v>8</v>
      </c>
      <c r="E109" t="s">
        <v>45</v>
      </c>
      <c r="F109">
        <v>0</v>
      </c>
      <c r="G109"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1</v>
      </c>
      <c r="M109" s="4"/>
      <c r="N109" s="4"/>
      <c r="O109" s="4"/>
      <c r="P109" s="4"/>
      <c r="Q109" s="4"/>
      <c r="R109" s="4"/>
    </row>
    <row r="110" spans="1:18" x14ac:dyDescent="0.35">
      <c r="A110" s="1">
        <v>171</v>
      </c>
      <c r="B110" t="s">
        <v>231</v>
      </c>
      <c r="C110" t="s">
        <v>232</v>
      </c>
      <c r="D110" t="s">
        <v>8</v>
      </c>
      <c r="E110" t="s">
        <v>36</v>
      </c>
      <c r="F110">
        <v>0</v>
      </c>
      <c r="G110"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1</v>
      </c>
      <c r="M110" s="4"/>
      <c r="N110" s="4"/>
      <c r="O110" s="4"/>
      <c r="P110" s="4"/>
      <c r="Q110" s="4"/>
      <c r="R110" s="4"/>
    </row>
    <row r="111" spans="1:18" x14ac:dyDescent="0.35">
      <c r="A111" s="1">
        <v>770</v>
      </c>
      <c r="B111" t="s">
        <v>233</v>
      </c>
      <c r="C111" t="s">
        <v>234</v>
      </c>
      <c r="D111" t="s">
        <v>8</v>
      </c>
      <c r="E111" t="s">
        <v>23</v>
      </c>
      <c r="F111">
        <v>1</v>
      </c>
      <c r="G111">
        <v>1</v>
      </c>
      <c r="H111">
        <f t="shared" si="4"/>
        <v>0</v>
      </c>
      <c r="I111">
        <f t="shared" si="5"/>
        <v>0</v>
      </c>
      <c r="J111">
        <f t="shared" si="6"/>
        <v>1</v>
      </c>
      <c r="K111">
        <f t="shared" si="7"/>
        <v>0</v>
      </c>
      <c r="M111" s="4"/>
      <c r="N111" s="4"/>
      <c r="O111" s="4"/>
      <c r="P111" s="4"/>
      <c r="Q111" s="4"/>
      <c r="R111" s="4"/>
    </row>
    <row r="112" spans="1:18" x14ac:dyDescent="0.35">
      <c r="A112" s="1">
        <v>847</v>
      </c>
      <c r="B112" t="s">
        <v>235</v>
      </c>
      <c r="C112" t="s">
        <v>236</v>
      </c>
      <c r="D112" t="s">
        <v>8</v>
      </c>
      <c r="E112" t="s">
        <v>23</v>
      </c>
      <c r="F112">
        <v>1</v>
      </c>
      <c r="G112">
        <v>1</v>
      </c>
      <c r="H112">
        <f t="shared" si="4"/>
        <v>0</v>
      </c>
      <c r="I112">
        <f t="shared" si="5"/>
        <v>0</v>
      </c>
      <c r="J112">
        <f t="shared" si="6"/>
        <v>1</v>
      </c>
      <c r="K112">
        <f t="shared" si="7"/>
        <v>0</v>
      </c>
      <c r="M112" s="4"/>
      <c r="N112" s="4"/>
      <c r="O112" s="4"/>
      <c r="P112" s="4"/>
      <c r="Q112" s="4"/>
      <c r="R112" s="4"/>
    </row>
    <row r="113" spans="1:18" x14ac:dyDescent="0.35">
      <c r="A113" s="1">
        <v>612</v>
      </c>
      <c r="B113" t="s">
        <v>237</v>
      </c>
      <c r="C113" t="s">
        <v>238</v>
      </c>
      <c r="D113" t="s">
        <v>8</v>
      </c>
      <c r="E113" t="s">
        <v>17</v>
      </c>
      <c r="F113">
        <v>1</v>
      </c>
      <c r="G113">
        <v>1</v>
      </c>
      <c r="H113">
        <f t="shared" si="4"/>
        <v>0</v>
      </c>
      <c r="I113">
        <f t="shared" si="5"/>
        <v>0</v>
      </c>
      <c r="J113">
        <f t="shared" si="6"/>
        <v>1</v>
      </c>
      <c r="K113">
        <f t="shared" si="7"/>
        <v>0</v>
      </c>
      <c r="M113" s="4"/>
      <c r="N113" s="4"/>
      <c r="O113" s="4"/>
      <c r="P113" s="4"/>
      <c r="Q113" s="4"/>
      <c r="R113" s="4"/>
    </row>
    <row r="114" spans="1:18" x14ac:dyDescent="0.35">
      <c r="A114" s="1">
        <v>19</v>
      </c>
      <c r="B114" t="s">
        <v>239</v>
      </c>
      <c r="C114" t="s">
        <v>240</v>
      </c>
      <c r="D114" t="s">
        <v>8</v>
      </c>
      <c r="E114" t="s">
        <v>20</v>
      </c>
      <c r="F114">
        <v>0</v>
      </c>
      <c r="G114"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1</v>
      </c>
      <c r="M114" s="4"/>
      <c r="N114" s="4"/>
      <c r="O114" s="4"/>
      <c r="P114" s="4"/>
      <c r="Q114" s="4"/>
      <c r="R114" s="4"/>
    </row>
    <row r="115" spans="1:18" x14ac:dyDescent="0.35">
      <c r="A115" s="1">
        <v>392</v>
      </c>
      <c r="B115" t="s">
        <v>241</v>
      </c>
      <c r="C115" t="s">
        <v>242</v>
      </c>
      <c r="D115" t="s">
        <v>8</v>
      </c>
      <c r="E115" t="s">
        <v>12</v>
      </c>
      <c r="F115">
        <v>0</v>
      </c>
      <c r="G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1</v>
      </c>
      <c r="M115" s="4"/>
      <c r="N115" s="4"/>
      <c r="O115" s="4"/>
      <c r="P115" s="4"/>
      <c r="Q115" s="4"/>
      <c r="R115" s="4"/>
    </row>
    <row r="116" spans="1:18" x14ac:dyDescent="0.35">
      <c r="A116" s="1">
        <v>845</v>
      </c>
      <c r="B116" t="s">
        <v>243</v>
      </c>
      <c r="C116" t="s">
        <v>244</v>
      </c>
      <c r="D116" t="s">
        <v>8</v>
      </c>
      <c r="E116" t="s">
        <v>23</v>
      </c>
      <c r="F116">
        <v>1</v>
      </c>
      <c r="G116">
        <v>1</v>
      </c>
      <c r="H116">
        <f t="shared" si="4"/>
        <v>0</v>
      </c>
      <c r="I116">
        <f t="shared" si="5"/>
        <v>0</v>
      </c>
      <c r="J116">
        <f t="shared" si="6"/>
        <v>1</v>
      </c>
      <c r="K116">
        <f t="shared" si="7"/>
        <v>0</v>
      </c>
      <c r="M116" s="4"/>
      <c r="N116" s="4"/>
      <c r="O116" s="4"/>
      <c r="P116" s="4"/>
      <c r="Q116" s="4"/>
      <c r="R116" s="4"/>
    </row>
    <row r="117" spans="1:18" x14ac:dyDescent="0.35">
      <c r="A117" s="1">
        <v>142</v>
      </c>
      <c r="B117" t="s">
        <v>245</v>
      </c>
      <c r="C117" t="s">
        <v>246</v>
      </c>
      <c r="D117" t="s">
        <v>8</v>
      </c>
      <c r="E117" t="s">
        <v>146</v>
      </c>
      <c r="F117">
        <v>0</v>
      </c>
      <c r="G117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1</v>
      </c>
      <c r="M117" s="4"/>
      <c r="N117" s="4"/>
      <c r="O117" s="4"/>
      <c r="P117" s="4"/>
      <c r="Q117" s="4"/>
      <c r="R117" s="4"/>
    </row>
    <row r="118" spans="1:18" x14ac:dyDescent="0.35">
      <c r="A118" s="1">
        <v>342</v>
      </c>
      <c r="B118" t="s">
        <v>247</v>
      </c>
      <c r="C118" t="s">
        <v>248</v>
      </c>
      <c r="D118" t="s">
        <v>8</v>
      </c>
      <c r="E118" t="s">
        <v>12</v>
      </c>
      <c r="F118">
        <v>0</v>
      </c>
      <c r="G118"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1</v>
      </c>
      <c r="M118" s="4"/>
      <c r="N118" s="4"/>
      <c r="O118" s="4"/>
      <c r="P118" s="4"/>
      <c r="Q118" s="4"/>
      <c r="R118" s="4"/>
    </row>
    <row r="119" spans="1:18" x14ac:dyDescent="0.35">
      <c r="A119" s="1">
        <v>642</v>
      </c>
      <c r="B119" t="s">
        <v>249</v>
      </c>
      <c r="C119" t="s">
        <v>250</v>
      </c>
      <c r="D119" t="s">
        <v>8</v>
      </c>
      <c r="E119" t="s">
        <v>9</v>
      </c>
      <c r="F119">
        <v>0</v>
      </c>
      <c r="G119"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1</v>
      </c>
      <c r="M119" s="4"/>
      <c r="N119" s="4"/>
      <c r="O119" s="4"/>
      <c r="P119" s="4"/>
      <c r="Q119" s="4"/>
      <c r="R119" s="4"/>
    </row>
    <row r="120" spans="1:18" x14ac:dyDescent="0.35">
      <c r="A120" s="1">
        <v>873</v>
      </c>
      <c r="B120" t="s">
        <v>251</v>
      </c>
      <c r="C120" t="s">
        <v>252</v>
      </c>
      <c r="D120" t="s">
        <v>8</v>
      </c>
      <c r="E120" t="s">
        <v>23</v>
      </c>
      <c r="F120">
        <v>0</v>
      </c>
      <c r="G120"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1</v>
      </c>
      <c r="M120" s="4"/>
      <c r="N120" s="4"/>
      <c r="O120" s="4"/>
      <c r="P120" s="4"/>
      <c r="Q120" s="4"/>
      <c r="R120" s="4"/>
    </row>
    <row r="121" spans="1:18" x14ac:dyDescent="0.35">
      <c r="A121" s="1">
        <v>718</v>
      </c>
      <c r="B121" t="s">
        <v>253</v>
      </c>
      <c r="C121" t="s">
        <v>254</v>
      </c>
      <c r="D121" t="s">
        <v>8</v>
      </c>
      <c r="E121" t="s">
        <v>23</v>
      </c>
      <c r="F121">
        <v>0</v>
      </c>
      <c r="G121"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1</v>
      </c>
      <c r="M121" s="4"/>
      <c r="N121" s="4"/>
      <c r="O121" s="4"/>
      <c r="P121" s="4"/>
      <c r="Q121" s="4"/>
      <c r="R121" s="4"/>
    </row>
    <row r="122" spans="1:18" x14ac:dyDescent="0.35">
      <c r="A122" s="1">
        <v>536</v>
      </c>
      <c r="B122" t="s">
        <v>255</v>
      </c>
      <c r="C122" t="s">
        <v>256</v>
      </c>
      <c r="D122" t="s">
        <v>8</v>
      </c>
      <c r="E122" t="s">
        <v>45</v>
      </c>
      <c r="F122">
        <v>0</v>
      </c>
      <c r="G122"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1</v>
      </c>
      <c r="M122" s="4"/>
      <c r="N122" s="4"/>
      <c r="O122" s="4"/>
      <c r="P122" s="4"/>
      <c r="Q122" s="4"/>
      <c r="R122" s="4"/>
    </row>
    <row r="123" spans="1:18" x14ac:dyDescent="0.35">
      <c r="A123" s="1">
        <v>430</v>
      </c>
      <c r="B123" t="s">
        <v>257</v>
      </c>
      <c r="C123" t="s">
        <v>258</v>
      </c>
      <c r="D123" t="s">
        <v>8</v>
      </c>
      <c r="E123" t="s">
        <v>12</v>
      </c>
      <c r="F123">
        <v>0</v>
      </c>
      <c r="G123"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1</v>
      </c>
      <c r="M123" s="4"/>
      <c r="N123" s="4"/>
      <c r="O123" s="4"/>
      <c r="P123" s="4"/>
      <c r="Q123" s="4"/>
      <c r="R123" s="4"/>
    </row>
    <row r="124" spans="1:18" x14ac:dyDescent="0.35">
      <c r="A124" s="1">
        <v>272</v>
      </c>
      <c r="B124" t="s">
        <v>259</v>
      </c>
      <c r="C124" t="s">
        <v>260</v>
      </c>
      <c r="D124" t="s">
        <v>8</v>
      </c>
      <c r="E124" t="s">
        <v>36</v>
      </c>
      <c r="F124">
        <v>0</v>
      </c>
      <c r="G124"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1</v>
      </c>
      <c r="M124" s="4"/>
      <c r="N124" s="4"/>
      <c r="O124" s="4"/>
      <c r="P124" s="4"/>
      <c r="Q124" s="4"/>
      <c r="R124" s="4"/>
    </row>
    <row r="125" spans="1:18" x14ac:dyDescent="0.35">
      <c r="A125" s="1">
        <v>301</v>
      </c>
      <c r="B125" t="s">
        <v>261</v>
      </c>
      <c r="C125" t="s">
        <v>262</v>
      </c>
      <c r="D125" t="s">
        <v>8</v>
      </c>
      <c r="E125" t="s">
        <v>12</v>
      </c>
      <c r="F125">
        <v>0</v>
      </c>
      <c r="G125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1</v>
      </c>
      <c r="M125" s="4"/>
      <c r="N125" s="4"/>
      <c r="O125" s="4"/>
      <c r="P125" s="4"/>
      <c r="Q125" s="4"/>
      <c r="R125" s="4"/>
    </row>
    <row r="126" spans="1:18" x14ac:dyDescent="0.35">
      <c r="A126" s="1">
        <v>361</v>
      </c>
      <c r="B126" t="s">
        <v>263</v>
      </c>
      <c r="C126" t="s">
        <v>264</v>
      </c>
      <c r="D126" t="s">
        <v>8</v>
      </c>
      <c r="E126" t="s">
        <v>12</v>
      </c>
      <c r="F126">
        <v>0</v>
      </c>
      <c r="G12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1</v>
      </c>
      <c r="M126" s="4"/>
      <c r="N126" s="4"/>
      <c r="O126" s="4"/>
      <c r="P126" s="4"/>
      <c r="Q126" s="4"/>
      <c r="R126" s="4"/>
    </row>
    <row r="127" spans="1:18" x14ac:dyDescent="0.35">
      <c r="A127" s="1">
        <v>841</v>
      </c>
      <c r="B127" t="s">
        <v>265</v>
      </c>
      <c r="C127" t="s">
        <v>266</v>
      </c>
      <c r="D127" t="s">
        <v>8</v>
      </c>
      <c r="E127" t="s">
        <v>23</v>
      </c>
      <c r="F127">
        <v>0</v>
      </c>
      <c r="G127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1</v>
      </c>
      <c r="M127" s="4"/>
      <c r="N127" s="4"/>
      <c r="O127" s="4"/>
      <c r="P127" s="4"/>
      <c r="Q127" s="4"/>
      <c r="R127" s="4"/>
    </row>
    <row r="128" spans="1:18" x14ac:dyDescent="0.35">
      <c r="A128" s="1">
        <v>159</v>
      </c>
      <c r="B128" t="s">
        <v>267</v>
      </c>
      <c r="C128" t="s">
        <v>268</v>
      </c>
      <c r="D128" t="s">
        <v>8</v>
      </c>
      <c r="E128" t="s">
        <v>146</v>
      </c>
      <c r="F128">
        <v>0</v>
      </c>
      <c r="G128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1</v>
      </c>
      <c r="M128" s="4"/>
      <c r="N128" s="4"/>
      <c r="O128" s="4"/>
      <c r="P128" s="4"/>
      <c r="Q128" s="4"/>
      <c r="R128" s="4"/>
    </row>
    <row r="129" spans="1:18" x14ac:dyDescent="0.35">
      <c r="A129" s="1">
        <v>707</v>
      </c>
      <c r="B129" t="s">
        <v>269</v>
      </c>
      <c r="C129" t="s">
        <v>270</v>
      </c>
      <c r="D129" t="s">
        <v>8</v>
      </c>
      <c r="E129" t="s">
        <v>23</v>
      </c>
      <c r="F129">
        <v>0</v>
      </c>
      <c r="G129"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1</v>
      </c>
      <c r="M129" s="4"/>
      <c r="N129" s="4"/>
      <c r="O129" s="4"/>
      <c r="P129" s="4"/>
      <c r="Q129" s="4"/>
      <c r="R129" s="4"/>
    </row>
    <row r="130" spans="1:18" x14ac:dyDescent="0.35">
      <c r="A130" s="1">
        <v>388</v>
      </c>
      <c r="B130" t="s">
        <v>271</v>
      </c>
      <c r="C130" t="s">
        <v>272</v>
      </c>
      <c r="D130" t="s">
        <v>8</v>
      </c>
      <c r="E130" t="s">
        <v>12</v>
      </c>
      <c r="F130">
        <v>0</v>
      </c>
      <c r="G130"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1</v>
      </c>
      <c r="M130" s="4"/>
      <c r="N130" s="4"/>
      <c r="O130" s="4"/>
      <c r="P130" s="4"/>
      <c r="Q130" s="4"/>
      <c r="R130" s="4"/>
    </row>
    <row r="131" spans="1:18" x14ac:dyDescent="0.35">
      <c r="A131" s="1">
        <v>851</v>
      </c>
      <c r="B131" t="s">
        <v>273</v>
      </c>
      <c r="C131" t="s">
        <v>274</v>
      </c>
      <c r="D131" t="s">
        <v>8</v>
      </c>
      <c r="E131" t="s">
        <v>23</v>
      </c>
      <c r="F131">
        <v>1</v>
      </c>
      <c r="G131">
        <v>1</v>
      </c>
      <c r="H131">
        <f t="shared" ref="H131:H185" si="8">IF(AND(F131=0, G131=1),1,0)</f>
        <v>0</v>
      </c>
      <c r="I131">
        <f t="shared" ref="I131:I185" si="9">IF(AND(F131=1, G131=0),1,0)</f>
        <v>0</v>
      </c>
      <c r="J131">
        <f t="shared" ref="J131:J185" si="10">IF(AND(F131=1, G131=1),1,0)</f>
        <v>1</v>
      </c>
      <c r="K131">
        <f t="shared" ref="K131:K185" si="11">IF(AND(F131=0, G131=0),1,0)</f>
        <v>0</v>
      </c>
      <c r="M131" s="4"/>
      <c r="N131" s="4"/>
      <c r="O131" s="4"/>
      <c r="P131" s="4"/>
      <c r="Q131" s="4"/>
      <c r="R131" s="4"/>
    </row>
    <row r="132" spans="1:18" x14ac:dyDescent="0.35">
      <c r="A132" s="1">
        <v>198</v>
      </c>
      <c r="B132" t="s">
        <v>275</v>
      </c>
      <c r="C132" t="s">
        <v>276</v>
      </c>
      <c r="D132" t="s">
        <v>8</v>
      </c>
      <c r="E132" t="s">
        <v>36</v>
      </c>
      <c r="F132">
        <v>0</v>
      </c>
      <c r="G132"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1</v>
      </c>
      <c r="M132" s="4"/>
      <c r="N132" s="4"/>
      <c r="O132" s="4"/>
      <c r="P132" s="4"/>
      <c r="Q132" s="4"/>
      <c r="R132" s="4"/>
    </row>
    <row r="133" spans="1:18" x14ac:dyDescent="0.35">
      <c r="A133" s="1">
        <v>53</v>
      </c>
      <c r="B133" t="s">
        <v>277</v>
      </c>
      <c r="C133" t="s">
        <v>278</v>
      </c>
      <c r="D133" t="s">
        <v>8</v>
      </c>
      <c r="E133" t="s">
        <v>20</v>
      </c>
      <c r="F133">
        <v>0</v>
      </c>
      <c r="G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1</v>
      </c>
      <c r="M133" s="4"/>
      <c r="N133" s="4"/>
      <c r="O133" s="4"/>
      <c r="P133" s="4"/>
      <c r="Q133" s="4"/>
      <c r="R133" s="4"/>
    </row>
    <row r="134" spans="1:18" x14ac:dyDescent="0.35">
      <c r="A134" s="1">
        <v>404</v>
      </c>
      <c r="B134" t="s">
        <v>279</v>
      </c>
      <c r="C134" t="s">
        <v>280</v>
      </c>
      <c r="D134" t="s">
        <v>8</v>
      </c>
      <c r="E134" t="s">
        <v>12</v>
      </c>
      <c r="F134">
        <v>1</v>
      </c>
      <c r="G134">
        <v>1</v>
      </c>
      <c r="H134">
        <f t="shared" si="8"/>
        <v>0</v>
      </c>
      <c r="I134">
        <f t="shared" si="9"/>
        <v>0</v>
      </c>
      <c r="J134">
        <f t="shared" si="10"/>
        <v>1</v>
      </c>
      <c r="K134">
        <f t="shared" si="11"/>
        <v>0</v>
      </c>
      <c r="M134" s="4"/>
      <c r="N134" s="4"/>
      <c r="O134" s="4"/>
      <c r="P134" s="4"/>
      <c r="Q134" s="4"/>
      <c r="R134" s="4"/>
    </row>
    <row r="135" spans="1:18" x14ac:dyDescent="0.35">
      <c r="A135" s="1">
        <v>32</v>
      </c>
      <c r="B135" t="s">
        <v>281</v>
      </c>
      <c r="C135" t="s">
        <v>282</v>
      </c>
      <c r="D135" t="s">
        <v>8</v>
      </c>
      <c r="E135" t="s">
        <v>20</v>
      </c>
      <c r="F135">
        <v>0</v>
      </c>
      <c r="G135"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1</v>
      </c>
      <c r="M135" s="4"/>
      <c r="N135" s="4"/>
      <c r="O135" s="4"/>
      <c r="P135" s="4"/>
      <c r="Q135" s="4"/>
      <c r="R135" s="4"/>
    </row>
    <row r="136" spans="1:18" x14ac:dyDescent="0.35">
      <c r="A136" s="1">
        <v>112</v>
      </c>
      <c r="B136" t="s">
        <v>283</v>
      </c>
      <c r="C136" t="s">
        <v>284</v>
      </c>
      <c r="D136" t="s">
        <v>8</v>
      </c>
      <c r="E136" t="s">
        <v>20</v>
      </c>
      <c r="F136">
        <v>0</v>
      </c>
      <c r="G13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1</v>
      </c>
      <c r="M136" s="4"/>
      <c r="N136" s="4"/>
      <c r="O136" s="4"/>
      <c r="P136" s="4"/>
      <c r="Q136" s="4"/>
      <c r="R136" s="4"/>
    </row>
    <row r="137" spans="1:18" x14ac:dyDescent="0.35">
      <c r="A137" s="1">
        <v>93</v>
      </c>
      <c r="B137" t="s">
        <v>285</v>
      </c>
      <c r="C137" t="s">
        <v>286</v>
      </c>
      <c r="D137" t="s">
        <v>8</v>
      </c>
      <c r="E137" t="s">
        <v>20</v>
      </c>
      <c r="F137">
        <v>0</v>
      </c>
      <c r="G137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1</v>
      </c>
      <c r="M137" s="4"/>
      <c r="N137" s="4"/>
      <c r="O137" s="4"/>
      <c r="P137" s="4"/>
      <c r="Q137" s="4"/>
      <c r="R137" s="4"/>
    </row>
    <row r="138" spans="1:18" x14ac:dyDescent="0.35">
      <c r="A138" s="1">
        <v>230</v>
      </c>
      <c r="B138" t="s">
        <v>287</v>
      </c>
      <c r="C138" t="s">
        <v>288</v>
      </c>
      <c r="D138" t="s">
        <v>8</v>
      </c>
      <c r="E138" t="s">
        <v>36</v>
      </c>
      <c r="F138">
        <v>0</v>
      </c>
      <c r="G138"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1</v>
      </c>
      <c r="M138" s="4"/>
      <c r="N138" s="4"/>
      <c r="O138" s="4"/>
      <c r="P138" s="4"/>
      <c r="Q138" s="4"/>
      <c r="R138" s="4"/>
    </row>
    <row r="139" spans="1:18" x14ac:dyDescent="0.35">
      <c r="A139" s="1">
        <v>340</v>
      </c>
      <c r="B139" t="s">
        <v>289</v>
      </c>
      <c r="C139" t="s">
        <v>290</v>
      </c>
      <c r="D139" t="s">
        <v>8</v>
      </c>
      <c r="E139" t="s">
        <v>12</v>
      </c>
      <c r="F139">
        <v>0</v>
      </c>
      <c r="G139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1</v>
      </c>
      <c r="M139" s="4"/>
      <c r="N139" s="4"/>
      <c r="O139" s="4"/>
      <c r="P139" s="4"/>
      <c r="Q139" s="4"/>
      <c r="R139" s="4"/>
    </row>
    <row r="140" spans="1:18" x14ac:dyDescent="0.35">
      <c r="A140" s="1">
        <v>309</v>
      </c>
      <c r="B140" t="s">
        <v>291</v>
      </c>
      <c r="C140" t="s">
        <v>292</v>
      </c>
      <c r="D140" t="s">
        <v>8</v>
      </c>
      <c r="E140" t="s">
        <v>12</v>
      </c>
      <c r="F140">
        <v>1</v>
      </c>
      <c r="G140">
        <v>1</v>
      </c>
      <c r="H140">
        <f t="shared" si="8"/>
        <v>0</v>
      </c>
      <c r="I140">
        <f t="shared" si="9"/>
        <v>0</v>
      </c>
      <c r="J140">
        <f t="shared" si="10"/>
        <v>1</v>
      </c>
      <c r="K140">
        <f t="shared" si="11"/>
        <v>0</v>
      </c>
      <c r="M140" s="4"/>
      <c r="N140" s="4"/>
      <c r="O140" s="4"/>
      <c r="P140" s="4"/>
      <c r="Q140" s="4"/>
      <c r="R140" s="4"/>
    </row>
    <row r="141" spans="1:18" x14ac:dyDescent="0.35">
      <c r="A141" s="1">
        <v>195</v>
      </c>
      <c r="B141" t="s">
        <v>293</v>
      </c>
      <c r="C141" t="s">
        <v>294</v>
      </c>
      <c r="D141" t="s">
        <v>8</v>
      </c>
      <c r="E141" t="s">
        <v>36</v>
      </c>
      <c r="F141">
        <v>0</v>
      </c>
      <c r="G141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1</v>
      </c>
      <c r="M141" s="4"/>
      <c r="N141" s="4"/>
      <c r="O141" s="4"/>
      <c r="P141" s="4"/>
      <c r="Q141" s="4"/>
      <c r="R141" s="4"/>
    </row>
    <row r="142" spans="1:18" x14ac:dyDescent="0.35">
      <c r="A142" s="1">
        <v>126</v>
      </c>
      <c r="B142" t="s">
        <v>295</v>
      </c>
      <c r="C142" t="s">
        <v>296</v>
      </c>
      <c r="D142" t="s">
        <v>8</v>
      </c>
      <c r="E142" t="s">
        <v>20</v>
      </c>
      <c r="F142">
        <v>0</v>
      </c>
      <c r="G142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1</v>
      </c>
      <c r="M142" s="4"/>
      <c r="N142" s="4"/>
      <c r="O142" s="4"/>
      <c r="P142" s="4"/>
      <c r="Q142" s="4"/>
      <c r="R142" s="4"/>
    </row>
    <row r="143" spans="1:18" x14ac:dyDescent="0.35">
      <c r="A143" s="1">
        <v>42</v>
      </c>
      <c r="B143" t="s">
        <v>297</v>
      </c>
      <c r="C143" t="s">
        <v>298</v>
      </c>
      <c r="D143" t="s">
        <v>8</v>
      </c>
      <c r="E143" t="s">
        <v>20</v>
      </c>
      <c r="F143">
        <v>0</v>
      </c>
      <c r="G143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1</v>
      </c>
      <c r="M143" s="4"/>
      <c r="N143" s="4"/>
      <c r="O143" s="4"/>
      <c r="P143" s="4"/>
      <c r="Q143" s="4"/>
      <c r="R143" s="4"/>
    </row>
    <row r="144" spans="1:18" x14ac:dyDescent="0.35">
      <c r="A144" s="1">
        <v>496</v>
      </c>
      <c r="B144" t="s">
        <v>299</v>
      </c>
      <c r="C144" t="s">
        <v>300</v>
      </c>
      <c r="D144" t="s">
        <v>8</v>
      </c>
      <c r="E144" t="s">
        <v>12</v>
      </c>
      <c r="F144">
        <v>0</v>
      </c>
      <c r="G144"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1</v>
      </c>
      <c r="M144" s="4"/>
      <c r="N144" s="4"/>
      <c r="O144" s="4"/>
      <c r="P144" s="4"/>
      <c r="Q144" s="4"/>
      <c r="R144" s="4"/>
    </row>
    <row r="145" spans="1:18" x14ac:dyDescent="0.35">
      <c r="A145" s="1">
        <v>807</v>
      </c>
      <c r="B145" t="s">
        <v>301</v>
      </c>
      <c r="C145" t="s">
        <v>302</v>
      </c>
      <c r="D145" t="s">
        <v>8</v>
      </c>
      <c r="E145" t="s">
        <v>23</v>
      </c>
      <c r="F145">
        <v>0</v>
      </c>
      <c r="G145"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1</v>
      </c>
      <c r="M145" s="4"/>
      <c r="N145" s="4"/>
      <c r="O145" s="4"/>
      <c r="P145" s="4"/>
      <c r="Q145" s="4"/>
      <c r="R145" s="4"/>
    </row>
    <row r="146" spans="1:18" x14ac:dyDescent="0.35">
      <c r="A146" s="1">
        <v>391</v>
      </c>
      <c r="B146" t="s">
        <v>303</v>
      </c>
      <c r="C146" t="s">
        <v>304</v>
      </c>
      <c r="D146" t="s">
        <v>8</v>
      </c>
      <c r="E146" t="s">
        <v>12</v>
      </c>
      <c r="F146">
        <v>0</v>
      </c>
      <c r="G146"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1</v>
      </c>
      <c r="M146" s="4"/>
      <c r="N146" s="4"/>
      <c r="O146" s="4"/>
      <c r="P146" s="4"/>
      <c r="Q146" s="4"/>
      <c r="R146" s="4"/>
    </row>
    <row r="147" spans="1:18" x14ac:dyDescent="0.35">
      <c r="A147" s="1">
        <v>248</v>
      </c>
      <c r="B147" t="s">
        <v>305</v>
      </c>
      <c r="C147" t="s">
        <v>306</v>
      </c>
      <c r="D147" t="s">
        <v>8</v>
      </c>
      <c r="E147" t="s">
        <v>36</v>
      </c>
      <c r="F147">
        <v>0</v>
      </c>
      <c r="G147">
        <v>1</v>
      </c>
      <c r="H147">
        <f t="shared" si="8"/>
        <v>1</v>
      </c>
      <c r="I147">
        <f t="shared" si="9"/>
        <v>0</v>
      </c>
      <c r="J147">
        <f t="shared" si="10"/>
        <v>0</v>
      </c>
      <c r="K147">
        <f t="shared" si="11"/>
        <v>0</v>
      </c>
      <c r="M147" s="4"/>
      <c r="N147" s="4"/>
      <c r="O147" s="4"/>
      <c r="P147" s="4"/>
      <c r="Q147" s="4"/>
      <c r="R147" s="4"/>
    </row>
    <row r="148" spans="1:18" x14ac:dyDescent="0.35">
      <c r="A148" s="1">
        <v>155</v>
      </c>
      <c r="B148" t="s">
        <v>307</v>
      </c>
      <c r="C148" t="s">
        <v>308</v>
      </c>
      <c r="D148" t="s">
        <v>8</v>
      </c>
      <c r="E148" t="s">
        <v>146</v>
      </c>
      <c r="F148">
        <v>0</v>
      </c>
      <c r="G148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1</v>
      </c>
      <c r="M148" s="4"/>
      <c r="N148" s="4"/>
      <c r="O148" s="4"/>
      <c r="P148" s="4"/>
      <c r="Q148" s="4"/>
      <c r="R148" s="4"/>
    </row>
    <row r="149" spans="1:18" x14ac:dyDescent="0.35">
      <c r="A149" s="1">
        <v>563</v>
      </c>
      <c r="B149" t="s">
        <v>309</v>
      </c>
      <c r="C149" t="s">
        <v>310</v>
      </c>
      <c r="D149" t="s">
        <v>8</v>
      </c>
      <c r="E149" t="s">
        <v>45</v>
      </c>
      <c r="F149">
        <v>0</v>
      </c>
      <c r="G149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1</v>
      </c>
      <c r="M149" s="4"/>
      <c r="N149" s="4"/>
      <c r="O149" s="4"/>
      <c r="P149" s="4"/>
      <c r="Q149" s="4"/>
      <c r="R149" s="4"/>
    </row>
    <row r="150" spans="1:18" x14ac:dyDescent="0.35">
      <c r="A150" s="1">
        <v>269</v>
      </c>
      <c r="B150" t="s">
        <v>311</v>
      </c>
      <c r="C150" t="s">
        <v>312</v>
      </c>
      <c r="D150" t="s">
        <v>8</v>
      </c>
      <c r="E150" t="s">
        <v>36</v>
      </c>
      <c r="F150">
        <v>0</v>
      </c>
      <c r="G150"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1</v>
      </c>
      <c r="M150" s="4"/>
      <c r="N150" s="4"/>
      <c r="O150" s="4"/>
      <c r="P150" s="4"/>
      <c r="Q150" s="4"/>
      <c r="R150" s="4"/>
    </row>
    <row r="151" spans="1:18" x14ac:dyDescent="0.35">
      <c r="A151" s="1">
        <v>197</v>
      </c>
      <c r="B151" t="s">
        <v>313</v>
      </c>
      <c r="C151" t="s">
        <v>314</v>
      </c>
      <c r="D151" t="s">
        <v>8</v>
      </c>
      <c r="E151" t="s">
        <v>36</v>
      </c>
      <c r="F151">
        <v>0</v>
      </c>
      <c r="G151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1</v>
      </c>
      <c r="M151" s="4"/>
      <c r="N151" s="4"/>
      <c r="O151" s="4"/>
      <c r="P151" s="4"/>
      <c r="Q151" s="4"/>
      <c r="R151" s="4"/>
    </row>
    <row r="152" spans="1:18" x14ac:dyDescent="0.35">
      <c r="A152" s="1">
        <v>420</v>
      </c>
      <c r="B152" t="s">
        <v>315</v>
      </c>
      <c r="C152" t="s">
        <v>316</v>
      </c>
      <c r="D152" t="s">
        <v>8</v>
      </c>
      <c r="E152" t="s">
        <v>12</v>
      </c>
      <c r="F152">
        <v>0</v>
      </c>
      <c r="G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1</v>
      </c>
      <c r="M152" s="4"/>
      <c r="N152" s="4"/>
      <c r="O152" s="4"/>
      <c r="P152" s="4"/>
      <c r="Q152" s="4"/>
      <c r="R152" s="4"/>
    </row>
    <row r="153" spans="1:18" x14ac:dyDescent="0.35">
      <c r="A153" s="1">
        <v>504</v>
      </c>
      <c r="B153" t="s">
        <v>317</v>
      </c>
      <c r="C153" t="s">
        <v>318</v>
      </c>
      <c r="D153" t="s">
        <v>8</v>
      </c>
      <c r="E153" t="s">
        <v>12</v>
      </c>
      <c r="F153">
        <v>1</v>
      </c>
      <c r="G153">
        <v>1</v>
      </c>
      <c r="H153">
        <f t="shared" si="8"/>
        <v>0</v>
      </c>
      <c r="I153">
        <f t="shared" si="9"/>
        <v>0</v>
      </c>
      <c r="J153">
        <f t="shared" si="10"/>
        <v>1</v>
      </c>
      <c r="K153">
        <f t="shared" si="11"/>
        <v>0</v>
      </c>
      <c r="M153" s="4"/>
      <c r="N153" s="4"/>
      <c r="O153" s="4"/>
      <c r="P153" s="4"/>
      <c r="Q153" s="4"/>
      <c r="R153" s="4"/>
    </row>
    <row r="154" spans="1:18" x14ac:dyDescent="0.35">
      <c r="A154" s="1">
        <v>432</v>
      </c>
      <c r="B154" t="s">
        <v>319</v>
      </c>
      <c r="C154" t="s">
        <v>320</v>
      </c>
      <c r="D154" t="s">
        <v>8</v>
      </c>
      <c r="E154" t="s">
        <v>12</v>
      </c>
      <c r="F154">
        <v>0</v>
      </c>
      <c r="G154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1</v>
      </c>
      <c r="M154" s="4"/>
      <c r="N154" s="4"/>
      <c r="O154" s="4"/>
      <c r="P154" s="4"/>
      <c r="Q154" s="4"/>
      <c r="R154" s="4"/>
    </row>
    <row r="155" spans="1:18" x14ac:dyDescent="0.35">
      <c r="A155" s="1">
        <v>165</v>
      </c>
      <c r="B155" t="s">
        <v>321</v>
      </c>
      <c r="C155" t="s">
        <v>322</v>
      </c>
      <c r="D155" t="s">
        <v>8</v>
      </c>
      <c r="E155" t="s">
        <v>36</v>
      </c>
      <c r="F155">
        <v>1</v>
      </c>
      <c r="G155">
        <v>1</v>
      </c>
      <c r="H155">
        <f t="shared" si="8"/>
        <v>0</v>
      </c>
      <c r="I155">
        <f t="shared" si="9"/>
        <v>0</v>
      </c>
      <c r="J155">
        <f t="shared" si="10"/>
        <v>1</v>
      </c>
      <c r="K155">
        <f t="shared" si="11"/>
        <v>0</v>
      </c>
      <c r="M155" s="4"/>
      <c r="N155" s="4"/>
      <c r="O155" s="4"/>
      <c r="P155" s="4"/>
      <c r="Q155" s="4"/>
      <c r="R155" s="4"/>
    </row>
    <row r="156" spans="1:18" x14ac:dyDescent="0.35">
      <c r="A156" s="1">
        <v>736</v>
      </c>
      <c r="B156" t="s">
        <v>323</v>
      </c>
      <c r="C156" t="s">
        <v>324</v>
      </c>
      <c r="D156" t="s">
        <v>8</v>
      </c>
      <c r="E156" t="s">
        <v>23</v>
      </c>
      <c r="F156">
        <v>1</v>
      </c>
      <c r="G156">
        <v>1</v>
      </c>
      <c r="H156">
        <f t="shared" si="8"/>
        <v>0</v>
      </c>
      <c r="I156">
        <f t="shared" si="9"/>
        <v>0</v>
      </c>
      <c r="J156">
        <f t="shared" si="10"/>
        <v>1</v>
      </c>
      <c r="K156">
        <f t="shared" si="11"/>
        <v>0</v>
      </c>
      <c r="M156" s="4"/>
      <c r="N156" s="4"/>
      <c r="O156" s="4"/>
      <c r="P156" s="4"/>
      <c r="Q156" s="4"/>
      <c r="R156" s="4"/>
    </row>
    <row r="157" spans="1:18" x14ac:dyDescent="0.35">
      <c r="A157" s="1">
        <v>150</v>
      </c>
      <c r="B157" t="s">
        <v>325</v>
      </c>
      <c r="C157" t="s">
        <v>326</v>
      </c>
      <c r="D157" t="s">
        <v>8</v>
      </c>
      <c r="E157" t="s">
        <v>146</v>
      </c>
      <c r="F157">
        <v>1</v>
      </c>
      <c r="G157">
        <v>1</v>
      </c>
      <c r="H157">
        <f t="shared" si="8"/>
        <v>0</v>
      </c>
      <c r="I157">
        <f t="shared" si="9"/>
        <v>0</v>
      </c>
      <c r="J157">
        <f t="shared" si="10"/>
        <v>1</v>
      </c>
      <c r="K157">
        <f t="shared" si="11"/>
        <v>0</v>
      </c>
      <c r="M157" s="4"/>
      <c r="N157" s="4"/>
      <c r="O157" s="4"/>
      <c r="P157" s="4"/>
      <c r="Q157" s="4"/>
      <c r="R157" s="4"/>
    </row>
    <row r="158" spans="1:18" x14ac:dyDescent="0.35">
      <c r="A158" s="1">
        <v>574</v>
      </c>
      <c r="B158" t="s">
        <v>327</v>
      </c>
      <c r="C158" t="s">
        <v>328</v>
      </c>
      <c r="D158" t="s">
        <v>8</v>
      </c>
      <c r="E158" t="s">
        <v>45</v>
      </c>
      <c r="F158">
        <v>0</v>
      </c>
      <c r="G158"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1</v>
      </c>
      <c r="M158" s="4"/>
      <c r="N158" s="4"/>
      <c r="O158" s="4"/>
      <c r="P158" s="4"/>
      <c r="Q158" s="4"/>
      <c r="R158" s="4"/>
    </row>
    <row r="159" spans="1:18" x14ac:dyDescent="0.35">
      <c r="A159" s="1">
        <v>670</v>
      </c>
      <c r="B159" t="s">
        <v>329</v>
      </c>
      <c r="C159" t="s">
        <v>330</v>
      </c>
      <c r="D159" t="s">
        <v>8</v>
      </c>
      <c r="E159" t="s">
        <v>9</v>
      </c>
      <c r="F159">
        <v>0</v>
      </c>
      <c r="G159"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1</v>
      </c>
      <c r="M159" s="4"/>
      <c r="N159" s="4"/>
      <c r="O159" s="4"/>
      <c r="P159" s="4"/>
      <c r="Q159" s="4"/>
      <c r="R159" s="4"/>
    </row>
    <row r="160" spans="1:18" x14ac:dyDescent="0.35">
      <c r="A160" s="1">
        <v>583</v>
      </c>
      <c r="B160" t="s">
        <v>331</v>
      </c>
      <c r="C160" t="s">
        <v>332</v>
      </c>
      <c r="D160" t="s">
        <v>8</v>
      </c>
      <c r="E160" t="s">
        <v>45</v>
      </c>
      <c r="F160">
        <v>1</v>
      </c>
      <c r="G160">
        <v>1</v>
      </c>
      <c r="H160">
        <f t="shared" si="8"/>
        <v>0</v>
      </c>
      <c r="I160">
        <f t="shared" si="9"/>
        <v>0</v>
      </c>
      <c r="J160">
        <f t="shared" si="10"/>
        <v>1</v>
      </c>
      <c r="K160">
        <f t="shared" si="11"/>
        <v>0</v>
      </c>
      <c r="M160" s="4"/>
      <c r="N160" s="4"/>
      <c r="O160" s="4"/>
      <c r="P160" s="4"/>
      <c r="Q160" s="4"/>
      <c r="R160" s="4"/>
    </row>
    <row r="161" spans="1:18" x14ac:dyDescent="0.35">
      <c r="A161" s="1">
        <v>47</v>
      </c>
      <c r="B161" t="s">
        <v>333</v>
      </c>
      <c r="C161" t="s">
        <v>334</v>
      </c>
      <c r="D161" t="s">
        <v>8</v>
      </c>
      <c r="E161" t="s">
        <v>20</v>
      </c>
      <c r="F161">
        <v>0</v>
      </c>
      <c r="G161"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1</v>
      </c>
      <c r="M161" s="4"/>
      <c r="N161" s="4"/>
      <c r="O161" s="4"/>
      <c r="P161" s="4"/>
      <c r="Q161" s="4"/>
      <c r="R161" s="4"/>
    </row>
    <row r="162" spans="1:18" x14ac:dyDescent="0.35">
      <c r="A162" s="1">
        <v>364</v>
      </c>
      <c r="B162" t="s">
        <v>335</v>
      </c>
      <c r="C162" t="s">
        <v>336</v>
      </c>
      <c r="D162" t="s">
        <v>8</v>
      </c>
      <c r="E162" t="s">
        <v>12</v>
      </c>
      <c r="F162">
        <v>1</v>
      </c>
      <c r="G162">
        <v>1</v>
      </c>
      <c r="H162">
        <f t="shared" si="8"/>
        <v>0</v>
      </c>
      <c r="I162">
        <f t="shared" si="9"/>
        <v>0</v>
      </c>
      <c r="J162">
        <f t="shared" si="10"/>
        <v>1</v>
      </c>
      <c r="K162">
        <f t="shared" si="11"/>
        <v>0</v>
      </c>
      <c r="M162" s="4"/>
      <c r="N162" s="4"/>
      <c r="O162" s="4"/>
      <c r="P162" s="4"/>
      <c r="Q162" s="4"/>
      <c r="R162" s="4"/>
    </row>
    <row r="163" spans="1:18" x14ac:dyDescent="0.35">
      <c r="A163" s="1">
        <v>375</v>
      </c>
      <c r="B163" t="s">
        <v>337</v>
      </c>
      <c r="C163" t="s">
        <v>338</v>
      </c>
      <c r="D163" t="s">
        <v>8</v>
      </c>
      <c r="E163" t="s">
        <v>12</v>
      </c>
      <c r="F163">
        <v>0</v>
      </c>
      <c r="G163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1</v>
      </c>
      <c r="M163" s="4"/>
      <c r="N163" s="4"/>
      <c r="O163" s="4"/>
      <c r="P163" s="4"/>
      <c r="Q163" s="4"/>
      <c r="R163" s="4"/>
    </row>
    <row r="164" spans="1:18" x14ac:dyDescent="0.35">
      <c r="A164" s="1">
        <v>264</v>
      </c>
      <c r="B164" t="s">
        <v>339</v>
      </c>
      <c r="C164" t="s">
        <v>340</v>
      </c>
      <c r="D164" t="s">
        <v>8</v>
      </c>
      <c r="E164" t="s">
        <v>36</v>
      </c>
      <c r="F164">
        <v>0</v>
      </c>
      <c r="G164">
        <v>1</v>
      </c>
      <c r="H164">
        <f t="shared" si="8"/>
        <v>1</v>
      </c>
      <c r="I164">
        <f t="shared" si="9"/>
        <v>0</v>
      </c>
      <c r="J164">
        <f t="shared" si="10"/>
        <v>0</v>
      </c>
      <c r="K164">
        <f t="shared" si="11"/>
        <v>0</v>
      </c>
      <c r="M164" s="4"/>
      <c r="N164" s="4"/>
      <c r="O164" s="4"/>
      <c r="P164" s="4"/>
      <c r="Q164" s="4"/>
      <c r="R164" s="4"/>
    </row>
    <row r="165" spans="1:18" x14ac:dyDescent="0.35">
      <c r="A165" s="1">
        <v>507</v>
      </c>
      <c r="B165" t="s">
        <v>341</v>
      </c>
      <c r="C165" t="s">
        <v>342</v>
      </c>
      <c r="D165" t="s">
        <v>8</v>
      </c>
      <c r="E165" t="s">
        <v>12</v>
      </c>
      <c r="F165">
        <v>1</v>
      </c>
      <c r="G165">
        <v>1</v>
      </c>
      <c r="H165">
        <f t="shared" si="8"/>
        <v>0</v>
      </c>
      <c r="I165">
        <f t="shared" si="9"/>
        <v>0</v>
      </c>
      <c r="J165">
        <f t="shared" si="10"/>
        <v>1</v>
      </c>
      <c r="K165">
        <f t="shared" si="11"/>
        <v>0</v>
      </c>
      <c r="M165" s="4"/>
      <c r="N165" s="4"/>
      <c r="O165" s="4"/>
      <c r="P165" s="4"/>
      <c r="Q165" s="4"/>
      <c r="R165" s="4"/>
    </row>
    <row r="166" spans="1:18" x14ac:dyDescent="0.35">
      <c r="A166" s="1">
        <v>535</v>
      </c>
      <c r="B166" t="s">
        <v>343</v>
      </c>
      <c r="C166" t="s">
        <v>344</v>
      </c>
      <c r="D166" t="s">
        <v>8</v>
      </c>
      <c r="E166" t="s">
        <v>45</v>
      </c>
      <c r="F166">
        <v>0</v>
      </c>
      <c r="G166"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1</v>
      </c>
      <c r="M166" s="4"/>
      <c r="N166" s="4"/>
      <c r="O166" s="4"/>
      <c r="P166" s="4"/>
      <c r="Q166" s="4"/>
      <c r="R166" s="4"/>
    </row>
    <row r="167" spans="1:18" x14ac:dyDescent="0.35">
      <c r="A167" s="1">
        <v>783</v>
      </c>
      <c r="B167" t="s">
        <v>345</v>
      </c>
      <c r="C167" t="s">
        <v>346</v>
      </c>
      <c r="D167" t="s">
        <v>8</v>
      </c>
      <c r="E167" t="s">
        <v>23</v>
      </c>
      <c r="F167">
        <v>1</v>
      </c>
      <c r="G167">
        <v>0</v>
      </c>
      <c r="H167">
        <f t="shared" si="8"/>
        <v>0</v>
      </c>
      <c r="I167">
        <f t="shared" si="9"/>
        <v>1</v>
      </c>
      <c r="J167">
        <f t="shared" si="10"/>
        <v>0</v>
      </c>
      <c r="K167">
        <f t="shared" si="11"/>
        <v>0</v>
      </c>
      <c r="M167" s="4"/>
      <c r="N167" s="4"/>
      <c r="O167" s="4"/>
      <c r="P167" s="4"/>
      <c r="Q167" s="4"/>
      <c r="R167" s="4"/>
    </row>
    <row r="168" spans="1:18" x14ac:dyDescent="0.35">
      <c r="A168" s="1">
        <v>173</v>
      </c>
      <c r="B168" t="s">
        <v>347</v>
      </c>
      <c r="C168" t="s">
        <v>348</v>
      </c>
      <c r="D168" t="s">
        <v>8</v>
      </c>
      <c r="E168" t="s">
        <v>36</v>
      </c>
      <c r="F168">
        <v>0</v>
      </c>
      <c r="G168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1</v>
      </c>
      <c r="M168" s="4"/>
      <c r="N168" s="4"/>
      <c r="O168" s="4"/>
      <c r="P168" s="4"/>
      <c r="Q168" s="4"/>
      <c r="R168" s="4"/>
    </row>
    <row r="169" spans="1:18" x14ac:dyDescent="0.35">
      <c r="A169" s="1">
        <v>809</v>
      </c>
      <c r="B169" t="s">
        <v>349</v>
      </c>
      <c r="C169" t="s">
        <v>350</v>
      </c>
      <c r="D169" t="s">
        <v>8</v>
      </c>
      <c r="E169" t="s">
        <v>23</v>
      </c>
      <c r="F169">
        <v>0</v>
      </c>
      <c r="G169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1</v>
      </c>
      <c r="M169" s="4"/>
      <c r="N169" s="4"/>
      <c r="O169" s="4"/>
      <c r="P169" s="4"/>
      <c r="Q169" s="4"/>
      <c r="R169" s="4"/>
    </row>
    <row r="170" spans="1:18" x14ac:dyDescent="0.35">
      <c r="A170" s="1">
        <v>827</v>
      </c>
      <c r="B170" t="s">
        <v>351</v>
      </c>
      <c r="C170" t="s">
        <v>352</v>
      </c>
      <c r="D170" t="s">
        <v>8</v>
      </c>
      <c r="E170" t="s">
        <v>23</v>
      </c>
      <c r="F170">
        <v>1</v>
      </c>
      <c r="G170">
        <v>1</v>
      </c>
      <c r="H170">
        <f t="shared" si="8"/>
        <v>0</v>
      </c>
      <c r="I170">
        <f t="shared" si="9"/>
        <v>0</v>
      </c>
      <c r="J170">
        <f t="shared" si="10"/>
        <v>1</v>
      </c>
      <c r="K170">
        <f t="shared" si="11"/>
        <v>0</v>
      </c>
      <c r="M170" s="4"/>
      <c r="N170" s="4"/>
      <c r="O170" s="4"/>
      <c r="P170" s="4"/>
      <c r="Q170" s="4"/>
      <c r="R170" s="4"/>
    </row>
    <row r="171" spans="1:18" x14ac:dyDescent="0.35">
      <c r="A171" s="1">
        <v>561</v>
      </c>
      <c r="B171" t="s">
        <v>353</v>
      </c>
      <c r="C171" t="s">
        <v>354</v>
      </c>
      <c r="D171" t="s">
        <v>8</v>
      </c>
      <c r="E171" t="s">
        <v>45</v>
      </c>
      <c r="F171">
        <v>0</v>
      </c>
      <c r="G171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1</v>
      </c>
      <c r="M171" s="4"/>
      <c r="N171" s="4"/>
      <c r="O171" s="4"/>
      <c r="P171" s="4"/>
      <c r="Q171" s="4"/>
      <c r="R171" s="4"/>
    </row>
    <row r="172" spans="1:18" x14ac:dyDescent="0.35">
      <c r="A172" s="1">
        <v>180</v>
      </c>
      <c r="B172" t="s">
        <v>355</v>
      </c>
      <c r="C172" t="s">
        <v>356</v>
      </c>
      <c r="D172" t="s">
        <v>8</v>
      </c>
      <c r="E172" t="s">
        <v>36</v>
      </c>
      <c r="F172">
        <v>1</v>
      </c>
      <c r="G172">
        <v>1</v>
      </c>
      <c r="H172">
        <f t="shared" si="8"/>
        <v>0</v>
      </c>
      <c r="I172">
        <f t="shared" si="9"/>
        <v>0</v>
      </c>
      <c r="J172">
        <f t="shared" si="10"/>
        <v>1</v>
      </c>
      <c r="K172">
        <f t="shared" si="11"/>
        <v>0</v>
      </c>
      <c r="M172" s="4"/>
      <c r="N172" s="4"/>
      <c r="O172" s="4"/>
      <c r="P172" s="4"/>
      <c r="Q172" s="4"/>
      <c r="R172" s="4"/>
    </row>
    <row r="173" spans="1:18" x14ac:dyDescent="0.35">
      <c r="A173" s="1">
        <v>697</v>
      </c>
      <c r="B173" t="s">
        <v>357</v>
      </c>
      <c r="C173" t="s">
        <v>358</v>
      </c>
      <c r="D173" t="s">
        <v>8</v>
      </c>
      <c r="E173" t="s">
        <v>23</v>
      </c>
      <c r="F173">
        <v>0</v>
      </c>
      <c r="G173"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1</v>
      </c>
      <c r="M173" s="4"/>
      <c r="N173" s="4"/>
      <c r="O173" s="4"/>
      <c r="P173" s="4"/>
      <c r="Q173" s="4"/>
      <c r="R173" s="4"/>
    </row>
    <row r="174" spans="1:18" x14ac:dyDescent="0.35">
      <c r="A174" s="1">
        <v>600</v>
      </c>
      <c r="B174" t="s">
        <v>359</v>
      </c>
      <c r="C174" t="s">
        <v>360</v>
      </c>
      <c r="D174" t="s">
        <v>8</v>
      </c>
      <c r="E174" t="s">
        <v>17</v>
      </c>
      <c r="F174">
        <v>0</v>
      </c>
      <c r="G174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1</v>
      </c>
      <c r="M174" s="4"/>
      <c r="N174" s="4"/>
      <c r="O174" s="4"/>
      <c r="P174" s="4"/>
      <c r="Q174" s="4"/>
      <c r="R174" s="4"/>
    </row>
    <row r="175" spans="1:18" x14ac:dyDescent="0.35">
      <c r="A175" s="1">
        <v>41</v>
      </c>
      <c r="B175" t="s">
        <v>361</v>
      </c>
      <c r="C175" t="s">
        <v>362</v>
      </c>
      <c r="D175" t="s">
        <v>8</v>
      </c>
      <c r="E175" t="s">
        <v>20</v>
      </c>
      <c r="F175">
        <v>0</v>
      </c>
      <c r="G175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1</v>
      </c>
      <c r="M175" s="4"/>
      <c r="N175" s="4"/>
      <c r="O175" s="4"/>
      <c r="P175" s="4"/>
      <c r="Q175" s="4"/>
      <c r="R175" s="4"/>
    </row>
    <row r="176" spans="1:18" x14ac:dyDescent="0.35">
      <c r="A176" s="1">
        <v>437</v>
      </c>
      <c r="B176" t="s">
        <v>363</v>
      </c>
      <c r="C176" t="s">
        <v>364</v>
      </c>
      <c r="D176" t="s">
        <v>8</v>
      </c>
      <c r="E176" t="s">
        <v>12</v>
      </c>
      <c r="F176">
        <v>0</v>
      </c>
      <c r="G17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1</v>
      </c>
      <c r="M176" s="4"/>
      <c r="N176" s="4"/>
      <c r="O176" s="4"/>
      <c r="P176" s="4"/>
      <c r="Q176" s="4"/>
      <c r="R176" s="4"/>
    </row>
    <row r="177" spans="1:18" x14ac:dyDescent="0.35">
      <c r="A177" s="1">
        <v>779</v>
      </c>
      <c r="B177" t="s">
        <v>365</v>
      </c>
      <c r="C177" t="s">
        <v>366</v>
      </c>
      <c r="D177" t="s">
        <v>8</v>
      </c>
      <c r="E177" t="s">
        <v>23</v>
      </c>
      <c r="F177">
        <v>0</v>
      </c>
      <c r="G177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1</v>
      </c>
      <c r="M177" s="4"/>
      <c r="N177" s="4"/>
      <c r="O177" s="4"/>
      <c r="P177" s="4"/>
      <c r="Q177" s="4"/>
      <c r="R177" s="4"/>
    </row>
    <row r="178" spans="1:18" x14ac:dyDescent="0.35">
      <c r="A178" s="1">
        <v>225</v>
      </c>
      <c r="B178" t="s">
        <v>367</v>
      </c>
      <c r="C178" t="s">
        <v>368</v>
      </c>
      <c r="D178" t="s">
        <v>8</v>
      </c>
      <c r="E178" t="s">
        <v>36</v>
      </c>
      <c r="F178">
        <v>0</v>
      </c>
      <c r="G178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1</v>
      </c>
      <c r="M178" s="4"/>
      <c r="N178" s="4"/>
      <c r="O178" s="4"/>
      <c r="P178" s="4"/>
      <c r="Q178" s="4"/>
      <c r="R178" s="4"/>
    </row>
    <row r="179" spans="1:18" x14ac:dyDescent="0.35">
      <c r="A179" s="1">
        <v>299</v>
      </c>
      <c r="B179" t="s">
        <v>369</v>
      </c>
      <c r="C179" t="s">
        <v>370</v>
      </c>
      <c r="D179" t="s">
        <v>8</v>
      </c>
      <c r="E179" t="s">
        <v>12</v>
      </c>
      <c r="F179">
        <v>0</v>
      </c>
      <c r="G179"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1</v>
      </c>
      <c r="M179" s="4"/>
      <c r="N179" s="4"/>
      <c r="O179" s="4"/>
      <c r="P179" s="4"/>
      <c r="Q179" s="4"/>
      <c r="R179" s="4"/>
    </row>
    <row r="180" spans="1:18" x14ac:dyDescent="0.35">
      <c r="A180" s="1">
        <v>9</v>
      </c>
      <c r="B180" t="s">
        <v>371</v>
      </c>
      <c r="C180" t="s">
        <v>372</v>
      </c>
      <c r="D180" t="s">
        <v>8</v>
      </c>
      <c r="E180" t="s">
        <v>20</v>
      </c>
      <c r="F180">
        <v>0</v>
      </c>
      <c r="G180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1</v>
      </c>
      <c r="M180" s="4"/>
      <c r="N180" s="4"/>
      <c r="O180" s="4"/>
      <c r="P180" s="4"/>
      <c r="Q180" s="4"/>
      <c r="R180" s="4"/>
    </row>
    <row r="181" spans="1:18" x14ac:dyDescent="0.35">
      <c r="A181" s="1">
        <v>497</v>
      </c>
      <c r="B181" t="s">
        <v>373</v>
      </c>
      <c r="C181" t="s">
        <v>374</v>
      </c>
      <c r="D181" t="s">
        <v>8</v>
      </c>
      <c r="E181" t="s">
        <v>12</v>
      </c>
      <c r="F181">
        <v>0</v>
      </c>
      <c r="G181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1</v>
      </c>
      <c r="M181" s="4"/>
      <c r="N181" s="4"/>
      <c r="O181" s="4"/>
      <c r="P181" s="4"/>
      <c r="Q181" s="4"/>
      <c r="R181" s="4"/>
    </row>
    <row r="182" spans="1:18" x14ac:dyDescent="0.35">
      <c r="A182" s="1">
        <v>69</v>
      </c>
      <c r="B182" t="s">
        <v>375</v>
      </c>
      <c r="C182" t="s">
        <v>376</v>
      </c>
      <c r="D182" t="s">
        <v>8</v>
      </c>
      <c r="E182" t="s">
        <v>20</v>
      </c>
      <c r="F182">
        <v>1</v>
      </c>
      <c r="G182">
        <v>0</v>
      </c>
      <c r="H182">
        <f t="shared" si="8"/>
        <v>0</v>
      </c>
      <c r="I182">
        <f t="shared" si="9"/>
        <v>1</v>
      </c>
      <c r="J182">
        <f t="shared" si="10"/>
        <v>0</v>
      </c>
      <c r="K182">
        <f t="shared" si="11"/>
        <v>0</v>
      </c>
      <c r="M182" s="4"/>
      <c r="N182" s="4"/>
      <c r="O182" s="4"/>
      <c r="P182" s="4"/>
      <c r="Q182" s="4"/>
      <c r="R182" s="4"/>
    </row>
    <row r="183" spans="1:18" x14ac:dyDescent="0.35">
      <c r="A183" s="1">
        <v>479</v>
      </c>
      <c r="B183" t="s">
        <v>377</v>
      </c>
      <c r="C183" t="s">
        <v>378</v>
      </c>
      <c r="D183" t="s">
        <v>8</v>
      </c>
      <c r="E183" t="s">
        <v>12</v>
      </c>
      <c r="F183">
        <v>0</v>
      </c>
      <c r="G183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1</v>
      </c>
      <c r="M183" s="4"/>
      <c r="N183" s="4"/>
      <c r="O183" s="4"/>
      <c r="P183" s="4"/>
      <c r="Q183" s="4"/>
      <c r="R183" s="4"/>
    </row>
    <row r="184" spans="1:18" x14ac:dyDescent="0.35">
      <c r="A184" s="1">
        <v>915</v>
      </c>
      <c r="B184" t="s">
        <v>379</v>
      </c>
      <c r="C184" t="s">
        <v>380</v>
      </c>
      <c r="D184" t="s">
        <v>8</v>
      </c>
      <c r="E184" t="s">
        <v>23</v>
      </c>
      <c r="F184">
        <v>1</v>
      </c>
      <c r="G184">
        <v>1</v>
      </c>
      <c r="H184">
        <f t="shared" si="8"/>
        <v>0</v>
      </c>
      <c r="I184">
        <f t="shared" si="9"/>
        <v>0</v>
      </c>
      <c r="J184">
        <f t="shared" si="10"/>
        <v>1</v>
      </c>
      <c r="K184">
        <f t="shared" si="11"/>
        <v>0</v>
      </c>
      <c r="M184" s="4"/>
      <c r="N184" s="4"/>
      <c r="O184" s="4"/>
      <c r="P184" s="4"/>
      <c r="Q184" s="4"/>
      <c r="R184" s="4"/>
    </row>
    <row r="185" spans="1:18" x14ac:dyDescent="0.35">
      <c r="A185" s="1">
        <v>108</v>
      </c>
      <c r="B185" t="s">
        <v>381</v>
      </c>
      <c r="C185" t="s">
        <v>382</v>
      </c>
      <c r="D185" t="s">
        <v>8</v>
      </c>
      <c r="E185" t="s">
        <v>20</v>
      </c>
      <c r="F185">
        <v>0</v>
      </c>
      <c r="G185"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1</v>
      </c>
      <c r="M185" s="4"/>
      <c r="N185" s="4"/>
      <c r="O185" s="4"/>
      <c r="P185" s="4"/>
      <c r="Q185" s="4"/>
      <c r="R185" s="4"/>
    </row>
  </sheetData>
  <conditionalFormatting sqref="H1:H1048576">
    <cfRule type="cellIs" dxfId="8" priority="3" operator="equal">
      <formula>1</formula>
    </cfRule>
  </conditionalFormatting>
  <conditionalFormatting sqref="I1:I1048576">
    <cfRule type="cellIs" dxfId="7" priority="2" operator="equal">
      <formula>1</formula>
    </cfRule>
  </conditionalFormatting>
  <conditionalFormatting sqref="H1:I1048576">
    <cfRule type="cellIs" dxfId="6" priority="1" operator="equal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3675-1AD4-4B77-B567-61823439A5C9}">
  <dimension ref="A1:M11"/>
  <sheetViews>
    <sheetView topLeftCell="F1" workbookViewId="0">
      <selection activeCell="L19" sqref="L19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88.26953125" bestFit="1" customWidth="1"/>
    <col min="16" max="16" width="36.726562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383</v>
      </c>
      <c r="I1" s="2" t="s">
        <v>384</v>
      </c>
      <c r="J1" s="2" t="s">
        <v>385</v>
      </c>
      <c r="K1" s="2" t="s">
        <v>386</v>
      </c>
    </row>
    <row r="2" spans="1:13" x14ac:dyDescent="0.35">
      <c r="A2" s="1">
        <v>511</v>
      </c>
      <c r="B2" t="s">
        <v>78</v>
      </c>
      <c r="C2" t="s">
        <v>79</v>
      </c>
      <c r="D2" t="s">
        <v>8</v>
      </c>
      <c r="E2" t="s">
        <v>45</v>
      </c>
      <c r="F2">
        <v>1</v>
      </c>
      <c r="G2">
        <v>0</v>
      </c>
      <c r="H2">
        <f t="shared" ref="H2" si="0">IF(AND(F2=0, G2=1),1,0)</f>
        <v>0</v>
      </c>
      <c r="I2">
        <f t="shared" ref="I2" si="1">IF(AND(F2=1, G2=0),1,0)</f>
        <v>1</v>
      </c>
      <c r="J2">
        <f t="shared" ref="J2" si="2">IF(AND(F2=1, G2=1),1,0)</f>
        <v>0</v>
      </c>
      <c r="K2">
        <f t="shared" ref="K2" si="3">IF(AND(F2=0, G2=0),1,0)</f>
        <v>0</v>
      </c>
      <c r="M2" s="9" t="s">
        <v>396</v>
      </c>
    </row>
    <row r="3" spans="1:13" x14ac:dyDescent="0.35">
      <c r="A3" s="1">
        <v>318</v>
      </c>
      <c r="B3" t="s">
        <v>151</v>
      </c>
      <c r="C3" t="s">
        <v>152</v>
      </c>
      <c r="D3" t="s">
        <v>8</v>
      </c>
      <c r="E3" t="s">
        <v>12</v>
      </c>
      <c r="F3">
        <v>1</v>
      </c>
      <c r="G3">
        <v>0</v>
      </c>
      <c r="H3">
        <f t="shared" ref="H3:H5" si="4">IF(AND(F3=0, G3=1),1,0)</f>
        <v>0</v>
      </c>
      <c r="I3">
        <f t="shared" ref="I3:I5" si="5">IF(AND(F3=1, G3=0),1,0)</f>
        <v>1</v>
      </c>
      <c r="J3">
        <f t="shared" ref="J3:J5" si="6">IF(AND(F3=1, G3=1),1,0)</f>
        <v>0</v>
      </c>
      <c r="K3">
        <f t="shared" ref="K3:K5" si="7">IF(AND(F3=0, G3=0),1,0)</f>
        <v>0</v>
      </c>
      <c r="M3" s="10" t="s">
        <v>397</v>
      </c>
    </row>
    <row r="4" spans="1:13" x14ac:dyDescent="0.35">
      <c r="A4" s="1">
        <v>64</v>
      </c>
      <c r="B4" t="s">
        <v>169</v>
      </c>
      <c r="C4" t="s">
        <v>170</v>
      </c>
      <c r="D4" t="s">
        <v>8</v>
      </c>
      <c r="E4" t="s">
        <v>20</v>
      </c>
      <c r="F4">
        <v>1</v>
      </c>
      <c r="G4">
        <v>0</v>
      </c>
      <c r="H4">
        <f t="shared" si="4"/>
        <v>0</v>
      </c>
      <c r="I4">
        <f t="shared" si="5"/>
        <v>1</v>
      </c>
      <c r="J4">
        <f t="shared" si="6"/>
        <v>0</v>
      </c>
      <c r="K4">
        <f t="shared" si="7"/>
        <v>0</v>
      </c>
      <c r="M4" s="10" t="s">
        <v>395</v>
      </c>
    </row>
    <row r="5" spans="1:13" x14ac:dyDescent="0.35">
      <c r="A5" s="1">
        <v>638</v>
      </c>
      <c r="B5" t="s">
        <v>181</v>
      </c>
      <c r="C5" t="s">
        <v>182</v>
      </c>
      <c r="D5" t="s">
        <v>8</v>
      </c>
      <c r="E5" t="s">
        <v>9</v>
      </c>
      <c r="F5">
        <v>1</v>
      </c>
      <c r="G5">
        <v>0</v>
      </c>
      <c r="H5">
        <f t="shared" si="4"/>
        <v>0</v>
      </c>
      <c r="I5">
        <f t="shared" si="5"/>
        <v>1</v>
      </c>
      <c r="J5">
        <f t="shared" si="6"/>
        <v>0</v>
      </c>
      <c r="K5">
        <f t="shared" si="7"/>
        <v>0</v>
      </c>
      <c r="M5" s="9" t="s">
        <v>396</v>
      </c>
    </row>
    <row r="6" spans="1:13" x14ac:dyDescent="0.35">
      <c r="A6" s="1">
        <v>783</v>
      </c>
      <c r="B6" t="s">
        <v>345</v>
      </c>
      <c r="C6" t="s">
        <v>346</v>
      </c>
      <c r="D6" t="s">
        <v>8</v>
      </c>
      <c r="E6" t="s">
        <v>23</v>
      </c>
      <c r="F6">
        <v>1</v>
      </c>
      <c r="G6">
        <v>0</v>
      </c>
      <c r="H6">
        <f t="shared" ref="H6:H7" si="8">IF(AND(F6=0, G6=1),1,0)</f>
        <v>0</v>
      </c>
      <c r="I6">
        <f t="shared" ref="I6:I7" si="9">IF(AND(F6=1, G6=0),1,0)</f>
        <v>1</v>
      </c>
      <c r="J6">
        <f t="shared" ref="J6:J7" si="10">IF(AND(F6=1, G6=1),1,0)</f>
        <v>0</v>
      </c>
      <c r="K6">
        <f t="shared" ref="K6:K7" si="11">IF(AND(F6=0, G6=0),1,0)</f>
        <v>0</v>
      </c>
      <c r="M6" s="8" t="s">
        <v>394</v>
      </c>
    </row>
    <row r="7" spans="1:13" x14ac:dyDescent="0.35">
      <c r="A7" s="1">
        <v>69</v>
      </c>
      <c r="B7" t="s">
        <v>375</v>
      </c>
      <c r="C7" t="s">
        <v>376</v>
      </c>
      <c r="D7" t="s">
        <v>8</v>
      </c>
      <c r="E7" t="s">
        <v>20</v>
      </c>
      <c r="F7">
        <v>1</v>
      </c>
      <c r="G7">
        <v>0</v>
      </c>
      <c r="H7">
        <f t="shared" si="8"/>
        <v>0</v>
      </c>
      <c r="I7">
        <f t="shared" si="9"/>
        <v>1</v>
      </c>
      <c r="J7">
        <f t="shared" si="10"/>
        <v>0</v>
      </c>
      <c r="K7">
        <f t="shared" si="11"/>
        <v>0</v>
      </c>
      <c r="M7" s="8" t="s">
        <v>398</v>
      </c>
    </row>
    <row r="9" spans="1:13" x14ac:dyDescent="0.35">
      <c r="K9" s="5" t="s">
        <v>399</v>
      </c>
    </row>
    <row r="10" spans="1:13" x14ac:dyDescent="0.35">
      <c r="K10" s="9" t="s">
        <v>397</v>
      </c>
      <c r="L10">
        <v>4</v>
      </c>
    </row>
    <row r="11" spans="1:13" x14ac:dyDescent="0.35">
      <c r="K11" s="8" t="s">
        <v>401</v>
      </c>
      <c r="L11">
        <v>2</v>
      </c>
    </row>
  </sheetData>
  <conditionalFormatting sqref="H1:I3 H6:I1048576">
    <cfRule type="cellIs" dxfId="5" priority="6" operator="equal">
      <formula>1</formula>
    </cfRule>
  </conditionalFormatting>
  <conditionalFormatting sqref="H4">
    <cfRule type="cellIs" dxfId="4" priority="4" operator="equal">
      <formula>1</formula>
    </cfRule>
  </conditionalFormatting>
  <conditionalFormatting sqref="I4">
    <cfRule type="cellIs" dxfId="3" priority="3" operator="equal">
      <formula>1</formula>
    </cfRule>
  </conditionalFormatting>
  <conditionalFormatting sqref="H5">
    <cfRule type="cellIs" dxfId="2" priority="2" operator="equal">
      <formula>1</formula>
    </cfRule>
  </conditionalFormatting>
  <conditionalFormatting sqref="I5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D7F2-835D-47EE-9059-24B873AC1FFE}">
  <dimension ref="A1:N10"/>
  <sheetViews>
    <sheetView tabSelected="1" topLeftCell="G1" workbookViewId="0">
      <selection activeCell="M10" sqref="M10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104.7265625" bestFit="1" customWidth="1"/>
    <col min="16" max="16" width="36.72656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383</v>
      </c>
      <c r="I1" s="2" t="s">
        <v>384</v>
      </c>
      <c r="J1" s="2" t="s">
        <v>385</v>
      </c>
      <c r="K1" s="2" t="s">
        <v>386</v>
      </c>
      <c r="M1" t="s">
        <v>400</v>
      </c>
      <c r="N1">
        <v>5</v>
      </c>
    </row>
    <row r="2" spans="1:14" x14ac:dyDescent="0.35">
      <c r="A2" s="1">
        <v>185</v>
      </c>
      <c r="B2" t="s">
        <v>66</v>
      </c>
      <c r="C2" t="s">
        <v>67</v>
      </c>
      <c r="D2" t="s">
        <v>8</v>
      </c>
      <c r="E2" t="s">
        <v>36</v>
      </c>
      <c r="F2">
        <v>0</v>
      </c>
      <c r="G2">
        <v>1</v>
      </c>
      <c r="H2">
        <f t="shared" ref="H2" si="0">IF(AND(F2=0, G2=1),1,0)</f>
        <v>1</v>
      </c>
      <c r="I2">
        <f t="shared" ref="I2" si="1">IF(AND(F2=1, G2=0),1,0)</f>
        <v>0</v>
      </c>
      <c r="J2">
        <f t="shared" ref="J2" si="2">IF(AND(F2=1, G2=1),1,0)</f>
        <v>0</v>
      </c>
      <c r="K2">
        <f t="shared" ref="K2" si="3">IF(AND(F2=0, G2=0),1,0)</f>
        <v>0</v>
      </c>
      <c r="M2" s="8" t="s">
        <v>391</v>
      </c>
    </row>
    <row r="3" spans="1:14" x14ac:dyDescent="0.35">
      <c r="A3" s="1">
        <v>896</v>
      </c>
      <c r="B3" t="s">
        <v>157</v>
      </c>
      <c r="C3" t="s">
        <v>158</v>
      </c>
      <c r="D3" t="s">
        <v>8</v>
      </c>
      <c r="E3" t="s">
        <v>23</v>
      </c>
      <c r="F3">
        <v>0</v>
      </c>
      <c r="G3">
        <v>1</v>
      </c>
      <c r="H3">
        <f t="shared" ref="H3:H4" si="4">IF(AND(F3=0, G3=1),1,0)</f>
        <v>1</v>
      </c>
      <c r="I3">
        <f t="shared" ref="I3:I4" si="5">IF(AND(F3=1, G3=0),1,0)</f>
        <v>0</v>
      </c>
      <c r="J3">
        <f t="shared" ref="J3:J4" si="6">IF(AND(F3=1, G3=1),1,0)</f>
        <v>0</v>
      </c>
      <c r="K3">
        <f t="shared" ref="K3:K4" si="7">IF(AND(F3=0, G3=0),1,0)</f>
        <v>0</v>
      </c>
      <c r="M3" s="8" t="s">
        <v>392</v>
      </c>
    </row>
    <row r="4" spans="1:14" x14ac:dyDescent="0.35">
      <c r="A4" s="1">
        <v>767</v>
      </c>
      <c r="B4" t="s">
        <v>211</v>
      </c>
      <c r="C4" t="s">
        <v>212</v>
      </c>
      <c r="D4" t="s">
        <v>8</v>
      </c>
      <c r="E4" t="s">
        <v>23</v>
      </c>
      <c r="F4">
        <v>0</v>
      </c>
      <c r="G4">
        <v>1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M4" s="8" t="s">
        <v>391</v>
      </c>
    </row>
    <row r="5" spans="1:14" x14ac:dyDescent="0.35">
      <c r="A5" s="1">
        <v>248</v>
      </c>
      <c r="B5" t="s">
        <v>305</v>
      </c>
      <c r="C5" t="s">
        <v>306</v>
      </c>
      <c r="D5" t="s">
        <v>8</v>
      </c>
      <c r="E5" t="s">
        <v>36</v>
      </c>
      <c r="F5">
        <v>0</v>
      </c>
      <c r="G5">
        <v>1</v>
      </c>
      <c r="H5">
        <f t="shared" ref="H5:H6" si="8">IF(AND(F5=0, G5=1),1,0)</f>
        <v>1</v>
      </c>
      <c r="I5">
        <f t="shared" ref="I5:I6" si="9">IF(AND(F5=1, G5=0),1,0)</f>
        <v>0</v>
      </c>
      <c r="J5">
        <f t="shared" ref="J5:J6" si="10">IF(AND(F5=1, G5=1),1,0)</f>
        <v>0</v>
      </c>
      <c r="K5">
        <f t="shared" ref="K5:K6" si="11">IF(AND(F5=0, G5=0),1,0)</f>
        <v>0</v>
      </c>
      <c r="M5" s="8" t="s">
        <v>393</v>
      </c>
    </row>
    <row r="6" spans="1:14" x14ac:dyDescent="0.35">
      <c r="A6" s="1">
        <v>264</v>
      </c>
      <c r="B6" t="s">
        <v>339</v>
      </c>
      <c r="C6" t="s">
        <v>340</v>
      </c>
      <c r="D6" t="s">
        <v>8</v>
      </c>
      <c r="E6" t="s">
        <v>36</v>
      </c>
      <c r="F6">
        <v>0</v>
      </c>
      <c r="G6">
        <v>1</v>
      </c>
      <c r="H6">
        <f t="shared" si="8"/>
        <v>1</v>
      </c>
      <c r="I6">
        <f t="shared" si="9"/>
        <v>0</v>
      </c>
      <c r="J6">
        <f t="shared" si="10"/>
        <v>0</v>
      </c>
      <c r="K6">
        <f t="shared" si="11"/>
        <v>0</v>
      </c>
      <c r="M6" s="8" t="s">
        <v>392</v>
      </c>
    </row>
    <row r="8" spans="1:14" x14ac:dyDescent="0.35">
      <c r="K8" s="5" t="s">
        <v>399</v>
      </c>
    </row>
    <row r="9" spans="1:14" x14ac:dyDescent="0.35">
      <c r="K9" s="8" t="s">
        <v>400</v>
      </c>
    </row>
    <row r="10" spans="1:14" x14ac:dyDescent="0.35">
      <c r="K10" s="4"/>
    </row>
  </sheetData>
  <conditionalFormatting sqref="H1:I1048576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results</vt:lpstr>
      <vt:lpstr>FN analysis</vt:lpstr>
      <vt:lpstr>FP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Jelena Slivka</cp:lastModifiedBy>
  <dcterms:created xsi:type="dcterms:W3CDTF">2022-03-21T09:40:36Z</dcterms:created>
  <dcterms:modified xsi:type="dcterms:W3CDTF">2022-04-29T08:56:41Z</dcterms:modified>
</cp:coreProperties>
</file>