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afarin\فایل های مربوط به ارسال مدارک\"/>
    </mc:Choice>
  </mc:AlternateContent>
  <xr:revisionPtr revIDLastSave="0" documentId="13_ncr:1_{5D0B3688-3BC3-42F1-A8BE-1F9C133AE468}" xr6:coauthVersionLast="47" xr6:coauthVersionMax="47" xr10:uidLastSave="{00000000-0000-0000-0000-000000000000}"/>
  <bookViews>
    <workbookView xWindow="-120" yWindow="-120" windowWidth="24240" windowHeight="13140" xr2:uid="{5F2980D5-46AF-4D47-A432-A7E967B2724D}"/>
  </bookViews>
  <sheets>
    <sheet name="مفروضات و اطلاعات پایه مالی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 s="1"/>
  <c r="C21" i="1" s="1"/>
  <c r="G10" i="1"/>
  <c r="G6" i="1"/>
  <c r="G9" i="1" s="1"/>
  <c r="G11" i="1" l="1"/>
  <c r="G7" i="1"/>
  <c r="G8" i="1" s="1"/>
  <c r="G12" i="1" l="1"/>
  <c r="G15" i="1" l="1"/>
  <c r="G14" i="1" s="1"/>
  <c r="G13" i="1"/>
</calcChain>
</file>

<file path=xl/sharedStrings.xml><?xml version="1.0" encoding="utf-8"?>
<sst xmlns="http://schemas.openxmlformats.org/spreadsheetml/2006/main" count="37" uniqueCount="37">
  <si>
    <t>مبلغ به ریال</t>
  </si>
  <si>
    <t>پیش بینی مالی پروژه</t>
  </si>
  <si>
    <t xml:space="preserve">حاشیه سود هرواحد محصول        </t>
  </si>
  <si>
    <t>تعهد تولید متقاضی (سفارش ساخت سرمایه گذار)</t>
  </si>
  <si>
    <t>میانگین فروش هرواحد محصول</t>
  </si>
  <si>
    <t>مقدار کل دوره/ محصول</t>
  </si>
  <si>
    <t xml:space="preserve">مواد مستقیم </t>
  </si>
  <si>
    <t>دستمزد مستقیم</t>
  </si>
  <si>
    <t>سربار ساخت</t>
  </si>
  <si>
    <t>هزینه پذیرایی و آبدارخانه</t>
  </si>
  <si>
    <t>مبلغ کل پرداختی جهت سفارش ساخت</t>
  </si>
  <si>
    <t>ملزومات مصرفی</t>
  </si>
  <si>
    <t>مقدار فروش در سال (متر مربع)</t>
  </si>
  <si>
    <t>هزینه ایاب ذهاب</t>
  </si>
  <si>
    <t>هزینه پست و تلفن</t>
  </si>
  <si>
    <t xml:space="preserve">مبلغ فروش کل </t>
  </si>
  <si>
    <t>هزینه اینترنت و نرم افزار</t>
  </si>
  <si>
    <t>مبلغ سود کل</t>
  </si>
  <si>
    <t>هزینه تعمیرات و نگهداری</t>
  </si>
  <si>
    <t>حاشیه سود</t>
  </si>
  <si>
    <t xml:space="preserve">هزینه های بیمه </t>
  </si>
  <si>
    <t>هزینه های استهلاک</t>
  </si>
  <si>
    <r>
      <t>نرخ بازدهی طرح</t>
    </r>
    <r>
      <rPr>
        <sz val="12"/>
        <color theme="1"/>
        <rFont val="B Mitra"/>
        <charset val="178"/>
      </rPr>
      <t>(ROI)</t>
    </r>
  </si>
  <si>
    <t>هزینه های مالی</t>
  </si>
  <si>
    <t>سایر هزینه ها</t>
  </si>
  <si>
    <t>جمع بهای تمام شده هر واحد محصول</t>
  </si>
  <si>
    <t>سود هر واحد</t>
  </si>
  <si>
    <t>حاشیه سود هرواحد محصول قبل از کسر مالیات</t>
  </si>
  <si>
    <t>درصد</t>
  </si>
  <si>
    <t>درصد بازدهی فروش</t>
  </si>
  <si>
    <t>؟؟؟؟؟؟</t>
  </si>
  <si>
    <t>مقدار سفارش.......  (....) در ماه</t>
  </si>
  <si>
    <t>مقدار سفارش .... (..........) در سال</t>
  </si>
  <si>
    <t>قیمت فروش هر...........</t>
  </si>
  <si>
    <t xml:space="preserve">قیمت تمام شده  هر واحد محصول...  </t>
  </si>
  <si>
    <t>شرکت...... - طرح ............</t>
  </si>
  <si>
    <t>.../.../1401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</si>
</sst>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-_ر_ي_ا_ل_ ;_ * #,##0.00\-_ر_ي_ا_ل_ ;_ * &quot;-&quot;??_-_ر_ي_ا_ل_ ;_ @_ "/>
    <numFmt numFmtId="165" formatCode="_ * #,##0_-_ر_ي_ا_ل_ ;_ * #,##0\-_ر_ي_ا_ل_ ;_ * &quot;-&quot;??_-_ر_ي_ا_ل_ ;_ @_ "/>
    <numFmt numFmtId="166" formatCode="0.000"/>
    <numFmt numFmtId="167" formatCode="0.0%"/>
  </numFmts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sz val="12"/>
      <color rgb="FF000000"/>
      <name val="B Mitra"/>
      <charset val="178"/>
    </font>
    <font>
      <b/>
      <sz val="14"/>
      <color theme="1"/>
      <name val="B Mitra"/>
      <charset val="178"/>
    </font>
    <font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right" vertical="center" readingOrder="2"/>
    </xf>
    <xf numFmtId="165" fontId="2" fillId="0" borderId="0" xfId="1" applyNumberFormat="1" applyFont="1" applyAlignment="1">
      <alignment horizontal="right" vertical="center" readingOrder="2"/>
    </xf>
    <xf numFmtId="0" fontId="2" fillId="2" borderId="1" xfId="0" applyFont="1" applyFill="1" applyBorder="1" applyAlignment="1">
      <alignment horizontal="right" vertical="center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6" xfId="0" applyFont="1" applyBorder="1" applyAlignment="1">
      <alignment horizontal="right" vertical="center" readingOrder="2"/>
    </xf>
    <xf numFmtId="0" fontId="3" fillId="0" borderId="4" xfId="0" applyFont="1" applyBorder="1" applyAlignment="1">
      <alignment horizontal="right" vertical="center" readingOrder="2"/>
    </xf>
    <xf numFmtId="165" fontId="2" fillId="0" borderId="4" xfId="1" applyNumberFormat="1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right" vertical="center" readingOrder="2"/>
    </xf>
    <xf numFmtId="0" fontId="4" fillId="0" borderId="5" xfId="0" applyFont="1" applyBorder="1" applyAlignment="1">
      <alignment horizontal="right" vertical="center" readingOrder="2"/>
    </xf>
    <xf numFmtId="165" fontId="2" fillId="0" borderId="4" xfId="0" applyNumberFormat="1" applyFont="1" applyBorder="1" applyAlignment="1">
      <alignment horizontal="center" vertical="center" readingOrder="2"/>
    </xf>
    <xf numFmtId="0" fontId="3" fillId="4" borderId="5" xfId="0" applyFont="1" applyFill="1" applyBorder="1" applyAlignment="1">
      <alignment horizontal="right" vertical="center" readingOrder="2"/>
    </xf>
    <xf numFmtId="165" fontId="2" fillId="0" borderId="4" xfId="1" applyNumberFormat="1" applyFont="1" applyBorder="1" applyAlignment="1">
      <alignment horizontal="right" vertical="center" readingOrder="2"/>
    </xf>
    <xf numFmtId="166" fontId="2" fillId="0" borderId="0" xfId="0" applyNumberFormat="1" applyFont="1" applyAlignment="1">
      <alignment horizontal="right" vertical="center" readingOrder="2"/>
    </xf>
    <xf numFmtId="0" fontId="3" fillId="4" borderId="4" xfId="0" applyFont="1" applyFill="1" applyBorder="1" applyAlignment="1">
      <alignment horizontal="center" vertical="center" readingOrder="2"/>
    </xf>
    <xf numFmtId="3" fontId="3" fillId="4" borderId="4" xfId="0" applyNumberFormat="1" applyFont="1" applyFill="1" applyBorder="1" applyAlignment="1">
      <alignment horizontal="center" vertical="center" readingOrder="2"/>
    </xf>
    <xf numFmtId="0" fontId="5" fillId="3" borderId="4" xfId="0" applyFont="1" applyFill="1" applyBorder="1" applyAlignment="1">
      <alignment horizontal="right" vertical="center" readingOrder="2"/>
    </xf>
    <xf numFmtId="167" fontId="5" fillId="3" borderId="4" xfId="1" applyNumberFormat="1" applyFont="1" applyFill="1" applyBorder="1" applyAlignment="1">
      <alignment horizontal="center" vertical="center" readingOrder="2"/>
    </xf>
    <xf numFmtId="167" fontId="2" fillId="0" borderId="0" xfId="2" applyNumberFormat="1" applyFont="1" applyAlignment="1">
      <alignment horizontal="center" vertical="center" readingOrder="2"/>
    </xf>
    <xf numFmtId="10" fontId="2" fillId="0" borderId="0" xfId="2" applyNumberFormat="1" applyFont="1" applyAlignment="1">
      <alignment horizontal="right" vertical="center" readingOrder="2"/>
    </xf>
    <xf numFmtId="165" fontId="2" fillId="0" borderId="0" xfId="0" applyNumberFormat="1" applyFont="1" applyAlignment="1">
      <alignment horizontal="right" vertical="center" readingOrder="2"/>
    </xf>
    <xf numFmtId="0" fontId="2" fillId="0" borderId="8" xfId="0" applyFont="1" applyBorder="1" applyAlignment="1">
      <alignment horizontal="right" vertical="center" readingOrder="2"/>
    </xf>
    <xf numFmtId="0" fontId="2" fillId="0" borderId="9" xfId="0" applyFont="1" applyBorder="1" applyAlignment="1">
      <alignment horizontal="right" vertical="center" readingOrder="2"/>
    </xf>
    <xf numFmtId="0" fontId="2" fillId="0" borderId="6" xfId="1" applyNumberFormat="1" applyFont="1" applyBorder="1" applyAlignment="1">
      <alignment horizontal="center" vertical="center" readingOrder="2"/>
    </xf>
    <xf numFmtId="165" fontId="2" fillId="0" borderId="10" xfId="1" applyNumberFormat="1" applyFont="1" applyBorder="1" applyAlignment="1">
      <alignment horizontal="right" vertical="center" readingOrder="2"/>
    </xf>
    <xf numFmtId="2" fontId="2" fillId="0" borderId="0" xfId="0" applyNumberFormat="1" applyFont="1" applyAlignment="1">
      <alignment horizontal="right" vertical="center" readingOrder="2"/>
    </xf>
    <xf numFmtId="10" fontId="2" fillId="0" borderId="4" xfId="2" applyNumberFormat="1" applyFont="1" applyBorder="1" applyAlignment="1">
      <alignment horizontal="center" vertical="center" readingOrder="2"/>
    </xf>
    <xf numFmtId="0" fontId="2" fillId="5" borderId="4" xfId="0" applyFont="1" applyFill="1" applyBorder="1" applyAlignment="1">
      <alignment horizontal="right" vertical="center" readingOrder="2"/>
    </xf>
    <xf numFmtId="0" fontId="5" fillId="0" borderId="6" xfId="0" applyFont="1" applyBorder="1" applyAlignment="1">
      <alignment horizontal="right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right" vertical="center" readingOrder="2"/>
    </xf>
    <xf numFmtId="0" fontId="2" fillId="2" borderId="2" xfId="0" applyFont="1" applyFill="1" applyBorder="1" applyAlignment="1">
      <alignment horizontal="right" vertical="center" readingOrder="2"/>
    </xf>
    <xf numFmtId="0" fontId="2" fillId="2" borderId="3" xfId="0" applyFont="1" applyFill="1" applyBorder="1" applyAlignment="1">
      <alignment horizontal="right" vertical="center" readingOrder="2"/>
    </xf>
    <xf numFmtId="165" fontId="2" fillId="0" borderId="7" xfId="1" applyNumberFormat="1" applyFont="1" applyBorder="1" applyAlignment="1">
      <alignment horizontal="center" vertical="center" readingOrder="2"/>
    </xf>
    <xf numFmtId="165" fontId="2" fillId="0" borderId="4" xfId="1" applyNumberFormat="1" applyFont="1" applyBorder="1" applyAlignment="1">
      <alignment horizontal="center" vertical="center" readingOrder="2"/>
    </xf>
    <xf numFmtId="165" fontId="2" fillId="0" borderId="9" xfId="1" applyNumberFormat="1" applyFont="1" applyBorder="1" applyAlignment="1">
      <alignment horizontal="center" vertical="center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255E-1A1B-4BA9-8A58-D50A38FF7D79}">
  <dimension ref="B1:H42"/>
  <sheetViews>
    <sheetView rightToLeft="1" tabSelected="1" zoomScale="85" zoomScaleNormal="85" workbookViewId="0">
      <selection activeCell="C2" sqref="C2:D2"/>
    </sheetView>
  </sheetViews>
  <sheetFormatPr defaultColWidth="9" defaultRowHeight="18.75" x14ac:dyDescent="0.25"/>
  <cols>
    <col min="1" max="1" width="6.5703125" style="1" customWidth="1"/>
    <col min="2" max="2" width="43.7109375" style="1" bestFit="1" customWidth="1"/>
    <col min="3" max="3" width="26.5703125" style="1" bestFit="1" customWidth="1"/>
    <col min="4" max="4" width="15" style="1" customWidth="1"/>
    <col min="5" max="5" width="7.140625" style="1" customWidth="1"/>
    <col min="6" max="6" width="51.28515625" style="1" bestFit="1" customWidth="1"/>
    <col min="7" max="7" width="34.42578125" style="2" customWidth="1"/>
    <col min="8" max="8" width="21.85546875" style="1" bestFit="1" customWidth="1"/>
    <col min="9" max="16384" width="9" style="1"/>
  </cols>
  <sheetData>
    <row r="1" spans="2:8" ht="23.25" customHeight="1" x14ac:dyDescent="0.25">
      <c r="B1" s="1" t="s">
        <v>0</v>
      </c>
    </row>
    <row r="2" spans="2:8" ht="29.25" customHeight="1" x14ac:dyDescent="0.25">
      <c r="B2" s="3" t="s">
        <v>35</v>
      </c>
      <c r="C2" s="31" t="s">
        <v>36</v>
      </c>
      <c r="D2" s="32"/>
      <c r="F2" s="29" t="s">
        <v>1</v>
      </c>
      <c r="G2" s="29"/>
    </row>
    <row r="3" spans="2:8" ht="24.75" customHeight="1" x14ac:dyDescent="0.25">
      <c r="B3" s="30" t="s">
        <v>2</v>
      </c>
      <c r="C3" s="31"/>
      <c r="D3" s="32"/>
      <c r="F3" s="4" t="s">
        <v>3</v>
      </c>
      <c r="G3" s="4"/>
    </row>
    <row r="4" spans="2:8" ht="24.75" customHeight="1" x14ac:dyDescent="0.25">
      <c r="B4" s="28" t="s">
        <v>4</v>
      </c>
      <c r="C4" s="33"/>
      <c r="D4" s="33"/>
      <c r="F4" s="6" t="s">
        <v>5</v>
      </c>
      <c r="G4" s="7" t="s">
        <v>30</v>
      </c>
    </row>
    <row r="5" spans="2:8" ht="24.75" customHeight="1" x14ac:dyDescent="0.25">
      <c r="B5" s="27" t="s">
        <v>6</v>
      </c>
      <c r="C5" s="34"/>
      <c r="D5" s="34"/>
      <c r="F5" s="9" t="s">
        <v>31</v>
      </c>
      <c r="G5" s="10"/>
    </row>
    <row r="6" spans="2:8" ht="24.75" customHeight="1" x14ac:dyDescent="0.25">
      <c r="B6" s="27" t="s">
        <v>7</v>
      </c>
      <c r="C6" s="34"/>
      <c r="D6" s="34"/>
      <c r="F6" s="9" t="s">
        <v>32</v>
      </c>
      <c r="G6" s="10">
        <f>G5*12</f>
        <v>0</v>
      </c>
    </row>
    <row r="7" spans="2:8" ht="24.75" customHeight="1" x14ac:dyDescent="0.25">
      <c r="B7" s="27" t="s">
        <v>8</v>
      </c>
      <c r="C7" s="34"/>
      <c r="D7" s="34"/>
      <c r="F7" s="9" t="s">
        <v>34</v>
      </c>
      <c r="G7" s="7">
        <f>C18</f>
        <v>0</v>
      </c>
    </row>
    <row r="8" spans="2:8" ht="24.75" customHeight="1" x14ac:dyDescent="0.25">
      <c r="B8" s="27" t="s">
        <v>9</v>
      </c>
      <c r="C8" s="34"/>
      <c r="D8" s="34"/>
      <c r="F8" s="11" t="s">
        <v>10</v>
      </c>
      <c r="G8" s="12">
        <f>G7*G6</f>
        <v>0</v>
      </c>
    </row>
    <row r="9" spans="2:8" ht="24.75" customHeight="1" x14ac:dyDescent="0.25">
      <c r="B9" s="27" t="s">
        <v>11</v>
      </c>
      <c r="C9" s="34"/>
      <c r="D9" s="34"/>
      <c r="F9" s="9" t="s">
        <v>12</v>
      </c>
      <c r="G9" s="7">
        <f>G6</f>
        <v>0</v>
      </c>
    </row>
    <row r="10" spans="2:8" ht="24.75" customHeight="1" x14ac:dyDescent="0.25">
      <c r="B10" s="27" t="s">
        <v>13</v>
      </c>
      <c r="C10" s="34"/>
      <c r="D10" s="34"/>
      <c r="F10" s="9" t="s">
        <v>33</v>
      </c>
      <c r="G10" s="7">
        <f>C4*(1+G18)</f>
        <v>0</v>
      </c>
    </row>
    <row r="11" spans="2:8" ht="24.75" customHeight="1" x14ac:dyDescent="0.25">
      <c r="B11" s="27" t="s">
        <v>14</v>
      </c>
      <c r="C11" s="34"/>
      <c r="D11" s="34"/>
      <c r="F11" s="9" t="s">
        <v>15</v>
      </c>
      <c r="G11" s="7">
        <f>G10*G9</f>
        <v>0</v>
      </c>
      <c r="H11" s="13"/>
    </row>
    <row r="12" spans="2:8" ht="24.75" customHeight="1" x14ac:dyDescent="0.25">
      <c r="B12" s="27" t="s">
        <v>16</v>
      </c>
      <c r="C12" s="34"/>
      <c r="D12" s="34"/>
      <c r="F12" s="14" t="s">
        <v>17</v>
      </c>
      <c r="G12" s="15">
        <f>G11-G8</f>
        <v>0</v>
      </c>
    </row>
    <row r="13" spans="2:8" ht="24.75" customHeight="1" x14ac:dyDescent="0.25">
      <c r="B13" s="27" t="s">
        <v>18</v>
      </c>
      <c r="C13" s="34"/>
      <c r="D13" s="34"/>
      <c r="F13" s="16" t="s">
        <v>19</v>
      </c>
      <c r="G13" s="17" t="e">
        <f>(G12/G8)</f>
        <v>#DIV/0!</v>
      </c>
    </row>
    <row r="14" spans="2:8" ht="24.75" customHeight="1" x14ac:dyDescent="0.25">
      <c r="B14" s="27" t="s">
        <v>20</v>
      </c>
      <c r="C14" s="34"/>
      <c r="D14" s="34"/>
      <c r="F14" s="12"/>
      <c r="G14" s="18" t="e">
        <f>(G15*#REF!)/(G8)</f>
        <v>#REF!</v>
      </c>
    </row>
    <row r="15" spans="2:8" ht="24.75" customHeight="1" x14ac:dyDescent="0.25">
      <c r="B15" s="27" t="s">
        <v>21</v>
      </c>
      <c r="C15" s="34"/>
      <c r="D15" s="34"/>
      <c r="F15" s="17" t="s">
        <v>22</v>
      </c>
      <c r="G15" s="17" t="e">
        <f>G12/#REF!</f>
        <v>#REF!</v>
      </c>
      <c r="H15" s="19"/>
    </row>
    <row r="16" spans="2:8" ht="24.75" customHeight="1" x14ac:dyDescent="0.25">
      <c r="B16" s="27" t="s">
        <v>23</v>
      </c>
      <c r="C16" s="34"/>
      <c r="D16" s="34"/>
    </row>
    <row r="17" spans="2:7" ht="24.75" customHeight="1" x14ac:dyDescent="0.25">
      <c r="B17" s="27" t="s">
        <v>24</v>
      </c>
      <c r="C17" s="34"/>
      <c r="D17" s="34"/>
      <c r="G17" s="1"/>
    </row>
    <row r="18" spans="2:7" ht="24.75" customHeight="1" x14ac:dyDescent="0.25">
      <c r="B18" s="21" t="s">
        <v>25</v>
      </c>
      <c r="C18" s="34">
        <f>C8+C7+C6+C5</f>
        <v>0</v>
      </c>
      <c r="D18" s="34"/>
      <c r="G18" s="1"/>
    </row>
    <row r="19" spans="2:7" ht="24.75" customHeight="1" thickBot="1" x14ac:dyDescent="0.3">
      <c r="B19" s="22" t="s">
        <v>26</v>
      </c>
      <c r="C19" s="35">
        <f>C4-C18</f>
        <v>0</v>
      </c>
      <c r="D19" s="35"/>
      <c r="G19" s="1"/>
    </row>
    <row r="20" spans="2:7" ht="24.75" customHeight="1" thickTop="1" x14ac:dyDescent="0.25">
      <c r="B20" s="5" t="s">
        <v>27</v>
      </c>
      <c r="C20" s="23">
        <v>8.2100000000000009</v>
      </c>
      <c r="D20" s="24" t="s">
        <v>28</v>
      </c>
      <c r="G20" s="25"/>
    </row>
    <row r="21" spans="2:7" ht="24.75" customHeight="1" x14ac:dyDescent="0.25">
      <c r="B21" s="8" t="s">
        <v>29</v>
      </c>
      <c r="C21" s="26" t="e">
        <f>C19/C18</f>
        <v>#DIV/0!</v>
      </c>
      <c r="D21" s="2"/>
      <c r="E21" s="20"/>
      <c r="G21" s="1"/>
    </row>
    <row r="42" spans="5:5" x14ac:dyDescent="0.25">
      <c r="E42" s="20"/>
    </row>
  </sheetData>
  <mergeCells count="19">
    <mergeCell ref="C19:D19"/>
    <mergeCell ref="C2:D2"/>
    <mergeCell ref="C12:D12"/>
    <mergeCell ref="C13:D13"/>
    <mergeCell ref="C14:D14"/>
    <mergeCell ref="C15:D15"/>
    <mergeCell ref="C16:D16"/>
    <mergeCell ref="C17:D17"/>
    <mergeCell ref="C18:D18"/>
    <mergeCell ref="F2:G2"/>
    <mergeCell ref="B3:D3"/>
    <mergeCell ref="C4:D4"/>
    <mergeCell ref="C10:D10"/>
    <mergeCell ref="C11:D11"/>
    <mergeCell ref="C6:D6"/>
    <mergeCell ref="C7:D7"/>
    <mergeCell ref="C5:D5"/>
    <mergeCell ref="C8:D8"/>
    <mergeCell ref="C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مفروضات و اطلاعات پایه مالی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Mirchooli</dc:creator>
  <cp:lastModifiedBy>Najm-alddin Madanian</cp:lastModifiedBy>
  <dcterms:created xsi:type="dcterms:W3CDTF">2022-03-07T08:57:21Z</dcterms:created>
  <dcterms:modified xsi:type="dcterms:W3CDTF">2023-01-23T10:42:06Z</dcterms:modified>
</cp:coreProperties>
</file>