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macaoiefp-my.sharepoint.com/personal/7154190_formacao_iefp_pt/Documents/"/>
    </mc:Choice>
  </mc:AlternateContent>
  <xr:revisionPtr revIDLastSave="0" documentId="8_{390732AB-0AA3-4FAF-91A6-07EE4D5AC06D}" xr6:coauthVersionLast="47" xr6:coauthVersionMax="47" xr10:uidLastSave="{00000000-0000-0000-0000-000000000000}"/>
  <bookViews>
    <workbookView xWindow="1200" yWindow="-14505" windowWidth="17310" windowHeight="13065" activeTab="1" xr2:uid="{E1DF2835-9548-471C-8F22-E11F37CD6A7D}"/>
  </bookViews>
  <sheets>
    <sheet name="Exer.01" sheetId="1" r:id="rId1"/>
    <sheet name="202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3" l="1"/>
  <c r="M6" i="3"/>
  <c r="M8" i="3"/>
  <c r="M10" i="3"/>
  <c r="M13" i="3"/>
  <c r="M15" i="3"/>
  <c r="M4" i="3"/>
  <c r="K5" i="3"/>
  <c r="K6" i="3"/>
  <c r="K8" i="3"/>
  <c r="K9" i="3"/>
  <c r="M9" i="3" s="1"/>
  <c r="K10" i="3"/>
  <c r="K11" i="3"/>
  <c r="M11" i="3" s="1"/>
  <c r="K13" i="3"/>
  <c r="K15" i="3"/>
  <c r="K4" i="3"/>
  <c r="J5" i="3"/>
  <c r="J6" i="3"/>
  <c r="J7" i="3"/>
  <c r="J8" i="3"/>
  <c r="J10" i="3"/>
  <c r="J11" i="3"/>
  <c r="J13" i="3"/>
  <c r="J14" i="3"/>
  <c r="J15" i="3"/>
  <c r="J4" i="3"/>
  <c r="H5" i="3"/>
  <c r="H6" i="3"/>
  <c r="K7" i="3"/>
  <c r="M7" i="3" s="1"/>
  <c r="H8" i="3"/>
  <c r="H9" i="3"/>
  <c r="H10" i="3"/>
  <c r="K12" i="3"/>
  <c r="M12" i="3" s="1"/>
  <c r="H13" i="3"/>
  <c r="K14" i="3"/>
  <c r="M14" i="3" s="1"/>
  <c r="H15" i="3"/>
  <c r="H4" i="3"/>
  <c r="G5" i="3"/>
  <c r="G6" i="3"/>
  <c r="G8" i="3"/>
  <c r="G9" i="3"/>
  <c r="G10" i="3"/>
  <c r="G11" i="3"/>
  <c r="G13" i="3"/>
  <c r="G14" i="3"/>
  <c r="G15" i="3"/>
  <c r="G4" i="3"/>
  <c r="F5" i="3"/>
  <c r="F6" i="3"/>
  <c r="F8" i="3"/>
  <c r="F9" i="3"/>
  <c r="F10" i="3"/>
  <c r="F11" i="3"/>
  <c r="F12" i="3"/>
  <c r="F13" i="3"/>
  <c r="F15" i="3"/>
  <c r="F4" i="3"/>
  <c r="E5" i="3"/>
  <c r="E6" i="3"/>
  <c r="E7" i="3"/>
  <c r="E8" i="3"/>
  <c r="E9" i="3"/>
  <c r="E10" i="3"/>
  <c r="E11" i="3"/>
  <c r="E12" i="3"/>
  <c r="E13" i="3"/>
  <c r="E14" i="3"/>
  <c r="E15" i="3"/>
  <c r="E4" i="3"/>
  <c r="H6" i="1"/>
  <c r="H7" i="1"/>
  <c r="H8" i="1"/>
  <c r="H9" i="1"/>
  <c r="H10" i="1"/>
  <c r="H11" i="1"/>
  <c r="H12" i="1"/>
  <c r="H13" i="1"/>
  <c r="H5" i="1"/>
  <c r="G5" i="1"/>
  <c r="G7" i="1"/>
  <c r="G8" i="1"/>
  <c r="G9" i="1"/>
  <c r="G10" i="1"/>
  <c r="G11" i="1"/>
  <c r="G12" i="1"/>
  <c r="G13" i="1"/>
  <c r="G6" i="1"/>
</calcChain>
</file>

<file path=xl/sharedStrings.xml><?xml version="1.0" encoding="utf-8"?>
<sst xmlns="http://schemas.openxmlformats.org/spreadsheetml/2006/main" count="33" uniqueCount="31">
  <si>
    <t xml:space="preserve">Aluno </t>
  </si>
  <si>
    <t>Paulo</t>
  </si>
  <si>
    <t>José</t>
  </si>
  <si>
    <t>Carlos</t>
  </si>
  <si>
    <t>João</t>
  </si>
  <si>
    <t>Francisco</t>
  </si>
  <si>
    <t>Pedro</t>
  </si>
  <si>
    <t xml:space="preserve">Maria </t>
  </si>
  <si>
    <t xml:space="preserve">Ana </t>
  </si>
  <si>
    <t>Luís</t>
  </si>
  <si>
    <t>Nota1</t>
  </si>
  <si>
    <t>Nota 2</t>
  </si>
  <si>
    <t>Média</t>
  </si>
  <si>
    <t>Resultado</t>
  </si>
  <si>
    <t>PREÇO UNI.</t>
  </si>
  <si>
    <t>TOTAL</t>
  </si>
  <si>
    <t>DATA</t>
  </si>
  <si>
    <t>QTD TIPO 2</t>
  </si>
  <si>
    <t>PEDIDO</t>
  </si>
  <si>
    <t>COMPRA</t>
  </si>
  <si>
    <t>VENDIDO</t>
  </si>
  <si>
    <t>LUCRO</t>
  </si>
  <si>
    <t>TOTAL UNI.</t>
  </si>
  <si>
    <t>QTD TIPO 1</t>
  </si>
  <si>
    <t>PREÇO UNI. TIPO 1</t>
  </si>
  <si>
    <t>TIPO 2</t>
  </si>
  <si>
    <t>TOTAL DIA</t>
  </si>
  <si>
    <t>PREÇO VENDIDO</t>
  </si>
  <si>
    <t>GASTO EXTRA</t>
  </si>
  <si>
    <t>PREÇO TIPO 1</t>
  </si>
  <si>
    <t>PREÇO TIPO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</si>
</sst>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6" formatCode="#,##0.00\ &quot;€&quot;"/>
    <numFmt numFmtId="167" formatCode="_-* #,##0.0_-;\-* #,##0.0_-;_-* &quot;-&quot;??_-;_-@_-"/>
    <numFmt numFmtId="168" formatCode="0.0"/>
    <numFmt numFmtId="174" formatCode="_-* #,##0.00\ [$€-816]_-;\-* #,##0.00\ [$€-816]_-;_-* &quot;-&quot;??\ [$€-816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6" fontId="0" fillId="0" borderId="0" xfId="0" applyNumberFormat="1"/>
    <xf numFmtId="2" fontId="0" fillId="0" borderId="0" xfId="0" applyNumberFormat="1"/>
    <xf numFmtId="167" fontId="0" fillId="0" borderId="0" xfId="1" applyNumberFormat="1" applyFont="1"/>
    <xf numFmtId="168" fontId="0" fillId="0" borderId="0" xfId="0" applyNumberFormat="1"/>
    <xf numFmtId="0" fontId="2" fillId="2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/>
    <xf numFmtId="0" fontId="3" fillId="0" borderId="1" xfId="0" applyFont="1" applyBorder="1"/>
    <xf numFmtId="174" fontId="0" fillId="0" borderId="1" xfId="2" applyNumberFormat="1" applyFont="1" applyBorder="1"/>
    <xf numFmtId="14" fontId="0" fillId="0" borderId="1" xfId="0" applyNumberFormat="1" applyBorder="1"/>
    <xf numFmtId="0" fontId="0" fillId="0" borderId="1" xfId="0" applyBorder="1"/>
    <xf numFmtId="174" fontId="0" fillId="0" borderId="1" xfId="0" applyNumberFormat="1" applyFill="1" applyBorder="1"/>
    <xf numFmtId="174" fontId="3" fillId="0" borderId="1" xfId="0" applyNumberFormat="1" applyFont="1" applyFill="1" applyBorder="1"/>
    <xf numFmtId="174" fontId="0" fillId="0" borderId="0" xfId="0" applyNumberFormat="1" applyFill="1" applyBorder="1"/>
    <xf numFmtId="174" fontId="3" fillId="0" borderId="0" xfId="0" applyNumberFormat="1" applyFont="1" applyFill="1" applyBorder="1"/>
    <xf numFmtId="14" fontId="0" fillId="4" borderId="1" xfId="0" applyNumberFormat="1" applyFill="1" applyBorder="1"/>
    <xf numFmtId="0" fontId="0" fillId="4" borderId="1" xfId="0" applyFill="1" applyBorder="1"/>
    <xf numFmtId="174" fontId="0" fillId="4" borderId="1" xfId="0" applyNumberFormat="1" applyFill="1" applyBorder="1"/>
    <xf numFmtId="174" fontId="3" fillId="4" borderId="1" xfId="0" applyNumberFormat="1" applyFont="1" applyFill="1" applyBorder="1"/>
    <xf numFmtId="0" fontId="3" fillId="0" borderId="2" xfId="0" applyFont="1" applyBorder="1"/>
    <xf numFmtId="0" fontId="0" fillId="4" borderId="3" xfId="0" applyFill="1" applyBorder="1"/>
    <xf numFmtId="174" fontId="0" fillId="4" borderId="3" xfId="0" applyNumberFormat="1" applyFill="1" applyBorder="1"/>
    <xf numFmtId="174" fontId="3" fillId="4" borderId="3" xfId="0" applyNumberFormat="1" applyFont="1" applyFill="1" applyBorder="1"/>
  </cellXfs>
  <cellStyles count="3">
    <cellStyle name="Normal" xfId="0" builtinId="0"/>
    <cellStyle name="Percentagem" xfId="2" builtinId="5"/>
    <cellStyle name="Vírgula" xfId="1" builtinId="3"/>
  </cellStyles>
  <dxfs count="3"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numFmt numFmtId="166" formatCode="#,##0.00\ &quot;€&quot;"/>
    </dxf>
  </dxfs>
  <tableStyles count="0" defaultTableStyle="TableStyleMedium2" defaultPivotStyle="PivotStyleLight16"/>
  <colors>
    <mruColors>
      <color rgb="FFFF5050"/>
      <color rgb="FFCC74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F09B1E-383A-4617-B4B9-D345E60FB06F}" name="Tabela2" displayName="Tabela2" ref="D4:H13" totalsRowShown="0">
  <autoFilter ref="D4:H13" xr:uid="{C2F09B1E-383A-4617-B4B9-D345E60FB06F}"/>
  <tableColumns count="5">
    <tableColumn id="1" xr3:uid="{5AB34368-64D9-45BC-A492-A949832D978F}" name="Aluno "/>
    <tableColumn id="2" xr3:uid="{6A797C6B-8CD2-447B-BB83-C1341730B48B}" name="Nota1"/>
    <tableColumn id="3" xr3:uid="{F46BE773-4B8A-4149-A4CB-F92B33147DE6}" name="Nota 2"/>
    <tableColumn id="4" xr3:uid="{4725696A-FDDB-49F0-8030-3EB094FF4636}" name="Média"/>
    <tableColumn id="5" xr3:uid="{407E38D6-F19B-4246-A475-9CD8351CC07F}" name="Resultado" dataDxfId="2">
      <calculatedColumnFormula>IF(G5&lt;10,"Reprovado","Aprovado")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7E05-96F6-4D48-8E98-9CA7CBE290FC}">
  <dimension ref="D4:J13"/>
  <sheetViews>
    <sheetView workbookViewId="0">
      <selection activeCell="D22" sqref="D22"/>
    </sheetView>
  </sheetViews>
  <sheetFormatPr defaultRowHeight="15" x14ac:dyDescent="0.25"/>
  <cols>
    <col min="4" max="4" width="18" bestFit="1" customWidth="1"/>
    <col min="5" max="7" width="10.28515625" customWidth="1"/>
    <col min="8" max="8" width="16.42578125" customWidth="1"/>
    <col min="9" max="9" width="11" bestFit="1" customWidth="1"/>
    <col min="10" max="10" width="15.7109375" customWidth="1"/>
  </cols>
  <sheetData>
    <row r="4" spans="4:10" ht="20.100000000000001" customHeight="1" x14ac:dyDescent="0.25">
      <c r="D4" t="s">
        <v>0</v>
      </c>
      <c r="E4" t="s">
        <v>10</v>
      </c>
      <c r="F4" t="s">
        <v>11</v>
      </c>
      <c r="G4" t="s">
        <v>12</v>
      </c>
      <c r="H4" t="s">
        <v>13</v>
      </c>
    </row>
    <row r="5" spans="4:10" x14ac:dyDescent="0.25">
      <c r="D5" t="s">
        <v>1</v>
      </c>
      <c r="E5">
        <v>5.5</v>
      </c>
      <c r="F5">
        <v>4.2</v>
      </c>
      <c r="G5">
        <f>SUM(E5+F5)</f>
        <v>9.6999999999999993</v>
      </c>
      <c r="H5" s="1" t="str">
        <f>IF(G5&lt;10,"Reprovado","Aprovado")</f>
        <v>Reprovado</v>
      </c>
      <c r="I5" s="1"/>
      <c r="J5" s="1"/>
    </row>
    <row r="6" spans="4:10" x14ac:dyDescent="0.25">
      <c r="D6" s="1" t="s">
        <v>2</v>
      </c>
      <c r="E6" s="3">
        <v>3.5</v>
      </c>
      <c r="F6" s="4">
        <v>5.0999999999999996</v>
      </c>
      <c r="G6" s="2">
        <f>SUM(E6+F6)</f>
        <v>8.6</v>
      </c>
      <c r="H6" s="1" t="str">
        <f t="shared" ref="H6:H13" si="0">IF(G6&lt;10,"Reprovado","Aprovado")</f>
        <v>Reprovado</v>
      </c>
    </row>
    <row r="7" spans="4:10" x14ac:dyDescent="0.25">
      <c r="D7" t="s">
        <v>3</v>
      </c>
      <c r="E7">
        <v>2.2000000000000002</v>
      </c>
      <c r="F7">
        <v>5.5</v>
      </c>
      <c r="G7" s="2">
        <f t="shared" ref="G7:G13" si="1">SUM(E7+F7)</f>
        <v>7.7</v>
      </c>
      <c r="H7" s="1" t="str">
        <f t="shared" si="0"/>
        <v>Reprovado</v>
      </c>
    </row>
    <row r="8" spans="4:10" x14ac:dyDescent="0.25">
      <c r="D8" t="s">
        <v>4</v>
      </c>
      <c r="E8">
        <v>5.5</v>
      </c>
      <c r="F8">
        <v>2.2000000000000002</v>
      </c>
      <c r="G8" s="2">
        <f t="shared" si="1"/>
        <v>7.7</v>
      </c>
      <c r="H8" s="1" t="str">
        <f t="shared" si="0"/>
        <v>Reprovado</v>
      </c>
    </row>
    <row r="9" spans="4:10" x14ac:dyDescent="0.25">
      <c r="D9" t="s">
        <v>5</v>
      </c>
      <c r="E9">
        <v>8.1999999999999993</v>
      </c>
      <c r="F9">
        <v>8.1999999999999993</v>
      </c>
      <c r="G9" s="2">
        <f t="shared" si="1"/>
        <v>16.399999999999999</v>
      </c>
      <c r="H9" s="1" t="str">
        <f t="shared" si="0"/>
        <v>Aprovado</v>
      </c>
    </row>
    <row r="10" spans="4:10" x14ac:dyDescent="0.25">
      <c r="D10" t="s">
        <v>6</v>
      </c>
      <c r="E10">
        <v>5.5</v>
      </c>
      <c r="F10">
        <v>4.2</v>
      </c>
      <c r="G10" s="2">
        <f t="shared" si="1"/>
        <v>9.6999999999999993</v>
      </c>
      <c r="H10" s="1" t="str">
        <f t="shared" si="0"/>
        <v>Reprovado</v>
      </c>
    </row>
    <row r="11" spans="4:10" x14ac:dyDescent="0.25">
      <c r="D11" t="s">
        <v>7</v>
      </c>
      <c r="E11">
        <v>2.2000000000000002</v>
      </c>
      <c r="F11">
        <v>2.2000000000000002</v>
      </c>
      <c r="G11" s="2">
        <f t="shared" si="1"/>
        <v>4.4000000000000004</v>
      </c>
      <c r="H11" s="1" t="str">
        <f t="shared" si="0"/>
        <v>Reprovado</v>
      </c>
    </row>
    <row r="12" spans="4:10" x14ac:dyDescent="0.25">
      <c r="D12" t="s">
        <v>8</v>
      </c>
      <c r="E12">
        <v>5.5</v>
      </c>
      <c r="F12">
        <v>2.2000000000000002</v>
      </c>
      <c r="G12" s="2">
        <f t="shared" si="1"/>
        <v>7.7</v>
      </c>
      <c r="H12" s="1" t="str">
        <f t="shared" si="0"/>
        <v>Reprovado</v>
      </c>
    </row>
    <row r="13" spans="4:10" x14ac:dyDescent="0.25">
      <c r="D13" t="s">
        <v>9</v>
      </c>
      <c r="E13">
        <v>8.1999999999999993</v>
      </c>
      <c r="F13">
        <v>8.5</v>
      </c>
      <c r="G13" s="2">
        <f t="shared" si="1"/>
        <v>16.7</v>
      </c>
      <c r="H13" s="1" t="str">
        <f t="shared" si="0"/>
        <v>Aprovado</v>
      </c>
    </row>
  </sheetData>
  <conditionalFormatting sqref="H5:H13">
    <cfRule type="containsText" dxfId="1" priority="1" operator="containsText" text="Reprovado">
      <formula>NOT(ISERROR(SEARCH("Reprovado",H5)))</formula>
    </cfRule>
    <cfRule type="containsText" dxfId="0" priority="2" operator="containsText" text="Aprovado">
      <formula>NOT(ISERROR(SEARCH("Aprovado",H5)))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D44F-452E-476E-BF80-8203AF5DA030}">
  <dimension ref="A2:P25"/>
  <sheetViews>
    <sheetView tabSelected="1" topLeftCell="D1" workbookViewId="0">
      <selection activeCell="G21" sqref="G21"/>
    </sheetView>
  </sheetViews>
  <sheetFormatPr defaultRowHeight="15" x14ac:dyDescent="0.25"/>
  <cols>
    <col min="2" max="2" width="10.7109375" bestFit="1" customWidth="1"/>
    <col min="5" max="5" width="11.7109375" customWidth="1"/>
    <col min="6" max="6" width="20.5703125" customWidth="1"/>
    <col min="7" max="7" width="12.7109375" customWidth="1"/>
    <col min="8" max="8" width="13.42578125" customWidth="1"/>
    <col min="9" max="9" width="12.85546875" customWidth="1"/>
    <col min="10" max="10" width="14.140625" customWidth="1"/>
    <col min="11" max="11" width="12.7109375" customWidth="1"/>
    <col min="12" max="12" width="13.28515625" bestFit="1" customWidth="1"/>
    <col min="15" max="15" width="15.7109375" bestFit="1" customWidth="1"/>
  </cols>
  <sheetData>
    <row r="2" spans="1:16" x14ac:dyDescent="0.25">
      <c r="B2" s="11"/>
      <c r="C2" s="23"/>
      <c r="D2" s="5"/>
      <c r="E2" s="5" t="s">
        <v>15</v>
      </c>
      <c r="F2" s="5"/>
      <c r="G2" s="5" t="s">
        <v>14</v>
      </c>
      <c r="H2" s="5" t="s">
        <v>15</v>
      </c>
      <c r="I2" s="5" t="s">
        <v>22</v>
      </c>
      <c r="J2" s="5"/>
      <c r="K2" s="5"/>
      <c r="L2" s="5"/>
      <c r="M2" s="5"/>
      <c r="N2" s="10"/>
      <c r="O2" s="8" t="s">
        <v>27</v>
      </c>
      <c r="P2" s="12">
        <v>2</v>
      </c>
    </row>
    <row r="3" spans="1:16" x14ac:dyDescent="0.25">
      <c r="B3" s="11" t="s">
        <v>16</v>
      </c>
      <c r="C3" s="23" t="s">
        <v>23</v>
      </c>
      <c r="D3" s="5" t="s">
        <v>17</v>
      </c>
      <c r="E3" s="5" t="s">
        <v>18</v>
      </c>
      <c r="F3" s="5" t="s">
        <v>24</v>
      </c>
      <c r="G3" s="5" t="s">
        <v>25</v>
      </c>
      <c r="H3" s="5" t="s">
        <v>19</v>
      </c>
      <c r="I3" s="5" t="s">
        <v>20</v>
      </c>
      <c r="J3" s="5" t="s">
        <v>26</v>
      </c>
      <c r="K3" s="5" t="s">
        <v>21</v>
      </c>
      <c r="L3" s="5" t="s">
        <v>28</v>
      </c>
      <c r="M3" s="5" t="s">
        <v>15</v>
      </c>
      <c r="N3" s="10"/>
      <c r="O3" s="10"/>
      <c r="P3" s="10"/>
    </row>
    <row r="4" spans="1:16" x14ac:dyDescent="0.25">
      <c r="B4" s="19">
        <v>44692</v>
      </c>
      <c r="C4" s="20">
        <v>242</v>
      </c>
      <c r="D4" s="24">
        <v>58</v>
      </c>
      <c r="E4" s="24">
        <f>SUM(C4+D4)</f>
        <v>300</v>
      </c>
      <c r="F4" s="25">
        <f>C4*$P$4</f>
        <v>145.19999999999999</v>
      </c>
      <c r="G4" s="25">
        <f>C4*$P$4</f>
        <v>145.19999999999999</v>
      </c>
      <c r="H4" s="25">
        <f>F4+G4</f>
        <v>290.39999999999998</v>
      </c>
      <c r="I4" s="24">
        <v>150</v>
      </c>
      <c r="J4" s="25">
        <f>I4*$P$2</f>
        <v>300</v>
      </c>
      <c r="K4" s="25">
        <f>J4-H4</f>
        <v>9.6000000000000227</v>
      </c>
      <c r="L4" s="25">
        <v>2</v>
      </c>
      <c r="M4" s="26">
        <f>K4-L4</f>
        <v>7.6000000000000227</v>
      </c>
      <c r="N4" s="10"/>
      <c r="O4" s="8" t="s">
        <v>29</v>
      </c>
      <c r="P4" s="12">
        <v>0.6</v>
      </c>
    </row>
    <row r="5" spans="1:16" x14ac:dyDescent="0.25">
      <c r="B5" s="13">
        <v>44693</v>
      </c>
      <c r="C5" s="14">
        <v>125</v>
      </c>
      <c r="D5" s="14">
        <v>250</v>
      </c>
      <c r="E5" s="9">
        <f t="shared" ref="E5:E15" si="0">SUM(C5+D5)</f>
        <v>375</v>
      </c>
      <c r="F5" s="15">
        <f t="shared" ref="F5:F15" si="1">C5*$P$4</f>
        <v>75</v>
      </c>
      <c r="G5" s="15">
        <f t="shared" ref="G5:G15" si="2">C5*$P$4</f>
        <v>75</v>
      </c>
      <c r="H5" s="15">
        <f t="shared" ref="H5:H15" si="3">F5+G5</f>
        <v>150</v>
      </c>
      <c r="I5" s="9">
        <v>120</v>
      </c>
      <c r="J5" s="15">
        <f t="shared" ref="J5:J15" si="4">I5*$P$2</f>
        <v>240</v>
      </c>
      <c r="K5" s="15">
        <f t="shared" ref="K5:K15" si="5">J5-H5</f>
        <v>90</v>
      </c>
      <c r="L5" s="15">
        <v>2.5</v>
      </c>
      <c r="M5" s="16">
        <f t="shared" ref="M5:M15" si="6">K5-L5</f>
        <v>87.5</v>
      </c>
      <c r="N5" s="10"/>
      <c r="O5" s="8" t="s">
        <v>30</v>
      </c>
      <c r="P5" s="12">
        <v>0.65</v>
      </c>
    </row>
    <row r="6" spans="1:16" x14ac:dyDescent="0.25">
      <c r="B6" s="19">
        <v>44694</v>
      </c>
      <c r="C6" s="20">
        <v>50</v>
      </c>
      <c r="D6" s="20">
        <v>150</v>
      </c>
      <c r="E6" s="20">
        <f t="shared" si="0"/>
        <v>200</v>
      </c>
      <c r="F6" s="21">
        <f t="shared" si="1"/>
        <v>30</v>
      </c>
      <c r="G6" s="21">
        <f t="shared" si="2"/>
        <v>30</v>
      </c>
      <c r="H6" s="21">
        <f t="shared" si="3"/>
        <v>60</v>
      </c>
      <c r="I6" s="20">
        <v>90</v>
      </c>
      <c r="J6" s="21">
        <f t="shared" si="4"/>
        <v>180</v>
      </c>
      <c r="K6" s="21">
        <f t="shared" si="5"/>
        <v>120</v>
      </c>
      <c r="L6" s="21">
        <v>2</v>
      </c>
      <c r="M6" s="22">
        <f t="shared" si="6"/>
        <v>118</v>
      </c>
      <c r="N6" s="10"/>
      <c r="O6" s="10"/>
      <c r="P6" s="10"/>
    </row>
    <row r="7" spans="1:16" x14ac:dyDescent="0.25">
      <c r="B7" s="13">
        <v>44695</v>
      </c>
      <c r="C7" s="14">
        <v>450</v>
      </c>
      <c r="D7" s="14">
        <v>220</v>
      </c>
      <c r="E7" s="9">
        <f t="shared" si="0"/>
        <v>670</v>
      </c>
      <c r="F7" s="15">
        <v>350</v>
      </c>
      <c r="G7" s="15">
        <v>458</v>
      </c>
      <c r="H7" s="15">
        <v>210</v>
      </c>
      <c r="I7" s="9">
        <v>120</v>
      </c>
      <c r="J7" s="15">
        <f t="shared" si="4"/>
        <v>240</v>
      </c>
      <c r="K7" s="15">
        <f t="shared" si="5"/>
        <v>30</v>
      </c>
      <c r="L7" s="15">
        <v>1</v>
      </c>
      <c r="M7" s="16">
        <f t="shared" si="6"/>
        <v>29</v>
      </c>
      <c r="N7" s="10"/>
      <c r="O7" s="10"/>
      <c r="P7" s="10"/>
    </row>
    <row r="8" spans="1:16" x14ac:dyDescent="0.25">
      <c r="B8" s="19">
        <v>44696</v>
      </c>
      <c r="C8" s="20">
        <v>80</v>
      </c>
      <c r="D8" s="20">
        <v>142</v>
      </c>
      <c r="E8" s="20">
        <f t="shared" si="0"/>
        <v>222</v>
      </c>
      <c r="F8" s="21">
        <f t="shared" si="1"/>
        <v>48</v>
      </c>
      <c r="G8" s="21">
        <f t="shared" si="2"/>
        <v>48</v>
      </c>
      <c r="H8" s="21">
        <f t="shared" si="3"/>
        <v>96</v>
      </c>
      <c r="I8" s="20">
        <v>85</v>
      </c>
      <c r="J8" s="21">
        <f t="shared" si="4"/>
        <v>170</v>
      </c>
      <c r="K8" s="21">
        <f t="shared" si="5"/>
        <v>74</v>
      </c>
      <c r="L8" s="21">
        <v>2</v>
      </c>
      <c r="M8" s="22">
        <f t="shared" si="6"/>
        <v>72</v>
      </c>
      <c r="N8" s="10"/>
      <c r="O8" s="10"/>
      <c r="P8" s="10"/>
    </row>
    <row r="9" spans="1:16" x14ac:dyDescent="0.25">
      <c r="B9" s="13">
        <v>44697</v>
      </c>
      <c r="C9" s="14">
        <v>242</v>
      </c>
      <c r="D9" s="14">
        <v>98</v>
      </c>
      <c r="E9" s="9">
        <f t="shared" si="0"/>
        <v>340</v>
      </c>
      <c r="F9" s="15">
        <f t="shared" si="1"/>
        <v>145.19999999999999</v>
      </c>
      <c r="G9" s="15">
        <f t="shared" si="2"/>
        <v>145.19999999999999</v>
      </c>
      <c r="H9" s="15">
        <f t="shared" si="3"/>
        <v>290.39999999999998</v>
      </c>
      <c r="I9" s="9">
        <v>45</v>
      </c>
      <c r="J9" s="15">
        <v>500</v>
      </c>
      <c r="K9" s="15">
        <f t="shared" si="5"/>
        <v>209.60000000000002</v>
      </c>
      <c r="L9" s="15">
        <v>5</v>
      </c>
      <c r="M9" s="16">
        <f t="shared" si="6"/>
        <v>204.60000000000002</v>
      </c>
      <c r="N9" s="10"/>
      <c r="O9" s="10"/>
      <c r="P9" s="10"/>
    </row>
    <row r="10" spans="1:16" x14ac:dyDescent="0.25">
      <c r="B10" s="19">
        <v>44698</v>
      </c>
      <c r="C10" s="20">
        <v>125</v>
      </c>
      <c r="D10" s="20">
        <v>114</v>
      </c>
      <c r="E10" s="20">
        <f t="shared" si="0"/>
        <v>239</v>
      </c>
      <c r="F10" s="21">
        <f t="shared" si="1"/>
        <v>75</v>
      </c>
      <c r="G10" s="21">
        <f t="shared" si="2"/>
        <v>75</v>
      </c>
      <c r="H10" s="21">
        <f t="shared" si="3"/>
        <v>150</v>
      </c>
      <c r="I10" s="20">
        <v>150</v>
      </c>
      <c r="J10" s="21">
        <f t="shared" si="4"/>
        <v>300</v>
      </c>
      <c r="K10" s="21">
        <f t="shared" si="5"/>
        <v>150</v>
      </c>
      <c r="L10" s="21">
        <v>15</v>
      </c>
      <c r="M10" s="22">
        <f t="shared" si="6"/>
        <v>135</v>
      </c>
      <c r="N10" s="10"/>
      <c r="O10" s="10"/>
      <c r="P10" s="10"/>
    </row>
    <row r="11" spans="1:16" x14ac:dyDescent="0.25">
      <c r="B11" s="13">
        <v>44699</v>
      </c>
      <c r="C11" s="14">
        <v>50</v>
      </c>
      <c r="D11" s="14">
        <v>125</v>
      </c>
      <c r="E11" s="9">
        <f t="shared" si="0"/>
        <v>175</v>
      </c>
      <c r="F11" s="15">
        <f t="shared" si="1"/>
        <v>30</v>
      </c>
      <c r="G11" s="15">
        <f t="shared" si="2"/>
        <v>30</v>
      </c>
      <c r="H11" s="15">
        <v>165</v>
      </c>
      <c r="I11" s="9">
        <v>120</v>
      </c>
      <c r="J11" s="15">
        <f t="shared" si="4"/>
        <v>240</v>
      </c>
      <c r="K11" s="15">
        <f t="shared" si="5"/>
        <v>75</v>
      </c>
      <c r="L11" s="15">
        <v>8</v>
      </c>
      <c r="M11" s="16">
        <f t="shared" si="6"/>
        <v>67</v>
      </c>
      <c r="N11" s="10"/>
      <c r="O11" s="10"/>
      <c r="P11" s="10"/>
    </row>
    <row r="12" spans="1:16" x14ac:dyDescent="0.25">
      <c r="B12" s="19">
        <v>44700</v>
      </c>
      <c r="C12" s="20">
        <v>450</v>
      </c>
      <c r="D12" s="20">
        <v>245</v>
      </c>
      <c r="E12" s="20">
        <f t="shared" si="0"/>
        <v>695</v>
      </c>
      <c r="F12" s="21">
        <f t="shared" si="1"/>
        <v>270</v>
      </c>
      <c r="G12" s="21">
        <v>650</v>
      </c>
      <c r="H12" s="21">
        <v>250</v>
      </c>
      <c r="I12" s="20">
        <v>90</v>
      </c>
      <c r="J12" s="21">
        <v>350</v>
      </c>
      <c r="K12" s="21">
        <f t="shared" si="5"/>
        <v>100</v>
      </c>
      <c r="L12" s="21">
        <v>7</v>
      </c>
      <c r="M12" s="22">
        <f t="shared" si="6"/>
        <v>93</v>
      </c>
      <c r="N12" s="10"/>
      <c r="O12" s="10"/>
      <c r="P12" s="10"/>
    </row>
    <row r="13" spans="1:16" x14ac:dyDescent="0.25">
      <c r="B13" s="13">
        <v>44701</v>
      </c>
      <c r="C13" s="14">
        <v>80</v>
      </c>
      <c r="D13" s="14">
        <v>100</v>
      </c>
      <c r="E13" s="9">
        <f t="shared" si="0"/>
        <v>180</v>
      </c>
      <c r="F13" s="15">
        <f t="shared" si="1"/>
        <v>48</v>
      </c>
      <c r="G13" s="15">
        <f t="shared" si="2"/>
        <v>48</v>
      </c>
      <c r="H13" s="15">
        <f t="shared" si="3"/>
        <v>96</v>
      </c>
      <c r="I13" s="9">
        <v>85</v>
      </c>
      <c r="J13" s="15">
        <f t="shared" si="4"/>
        <v>170</v>
      </c>
      <c r="K13" s="15">
        <f t="shared" si="5"/>
        <v>74</v>
      </c>
      <c r="L13" s="15">
        <v>10</v>
      </c>
      <c r="M13" s="16">
        <f t="shared" si="6"/>
        <v>64</v>
      </c>
      <c r="N13" s="10"/>
      <c r="O13" s="10"/>
      <c r="P13" s="10"/>
    </row>
    <row r="14" spans="1:16" x14ac:dyDescent="0.25">
      <c r="B14" s="19">
        <v>44702</v>
      </c>
      <c r="C14" s="20">
        <v>95</v>
      </c>
      <c r="D14" s="20">
        <v>125</v>
      </c>
      <c r="E14" s="20">
        <f t="shared" si="0"/>
        <v>220</v>
      </c>
      <c r="F14" s="21">
        <v>154</v>
      </c>
      <c r="G14" s="21">
        <f t="shared" si="2"/>
        <v>57</v>
      </c>
      <c r="H14" s="21">
        <v>114</v>
      </c>
      <c r="I14" s="20">
        <v>45</v>
      </c>
      <c r="J14" s="21">
        <f t="shared" si="4"/>
        <v>90</v>
      </c>
      <c r="K14" s="21">
        <f t="shared" si="5"/>
        <v>-24</v>
      </c>
      <c r="L14" s="21">
        <v>2.2000000000000002</v>
      </c>
      <c r="M14" s="22">
        <f t="shared" si="6"/>
        <v>-26.2</v>
      </c>
      <c r="N14" s="10"/>
      <c r="O14" s="10"/>
      <c r="P14" s="10"/>
    </row>
    <row r="15" spans="1:16" x14ac:dyDescent="0.25">
      <c r="B15" s="13">
        <v>44703</v>
      </c>
      <c r="C15" s="14">
        <v>120</v>
      </c>
      <c r="D15" s="14">
        <v>144</v>
      </c>
      <c r="E15" s="9">
        <f t="shared" si="0"/>
        <v>264</v>
      </c>
      <c r="F15" s="15">
        <f t="shared" si="1"/>
        <v>72</v>
      </c>
      <c r="G15" s="15">
        <f t="shared" si="2"/>
        <v>72</v>
      </c>
      <c r="H15" s="15">
        <f t="shared" si="3"/>
        <v>144</v>
      </c>
      <c r="I15" s="9">
        <v>100</v>
      </c>
      <c r="J15" s="15">
        <f t="shared" si="4"/>
        <v>200</v>
      </c>
      <c r="K15" s="15">
        <f t="shared" si="5"/>
        <v>56</v>
      </c>
      <c r="L15" s="15">
        <v>20</v>
      </c>
      <c r="M15" s="16">
        <f t="shared" si="6"/>
        <v>36</v>
      </c>
      <c r="N15" s="10"/>
      <c r="O15" s="10"/>
      <c r="P15" s="10"/>
    </row>
    <row r="16" spans="1:16" x14ac:dyDescent="0.25">
      <c r="A16" s="7"/>
      <c r="B16" s="7"/>
      <c r="C16" s="7"/>
      <c r="D16" s="7"/>
      <c r="E16" s="7"/>
      <c r="F16" s="17"/>
      <c r="G16" s="17"/>
      <c r="H16" s="17"/>
      <c r="I16" s="7"/>
      <c r="J16" s="17"/>
      <c r="K16" s="17"/>
      <c r="L16" s="17"/>
      <c r="M16" s="18"/>
      <c r="N16" s="7"/>
    </row>
    <row r="17" spans="1:14" x14ac:dyDescent="0.25">
      <c r="A17" s="7"/>
      <c r="B17" s="7"/>
      <c r="C17" s="7"/>
      <c r="D17" s="7"/>
      <c r="E17" s="7"/>
      <c r="F17" s="17"/>
      <c r="G17" s="17"/>
      <c r="H17" s="17"/>
      <c r="I17" s="7"/>
      <c r="J17" s="17"/>
      <c r="K17" s="17"/>
      <c r="L17" s="17"/>
      <c r="M17" s="18"/>
      <c r="N17" s="7"/>
    </row>
    <row r="18" spans="1:14" x14ac:dyDescent="0.25">
      <c r="A18" s="7"/>
      <c r="B18" s="7"/>
      <c r="C18" s="7"/>
      <c r="D18" s="7"/>
      <c r="E18" s="7"/>
      <c r="F18" s="17"/>
      <c r="G18" s="17"/>
      <c r="H18" s="17"/>
      <c r="I18" s="7"/>
      <c r="J18" s="17"/>
      <c r="K18" s="17"/>
      <c r="L18" s="17"/>
      <c r="M18" s="18"/>
      <c r="N18" s="7"/>
    </row>
    <row r="19" spans="1:14" x14ac:dyDescent="0.25">
      <c r="A19" s="7"/>
      <c r="B19" s="7"/>
      <c r="C19" s="7"/>
      <c r="D19" s="7"/>
      <c r="E19" s="7"/>
      <c r="F19" s="17"/>
      <c r="G19" s="17"/>
      <c r="H19" s="17"/>
      <c r="I19" s="7"/>
      <c r="J19" s="17"/>
      <c r="K19" s="17"/>
      <c r="L19" s="17"/>
      <c r="M19" s="18"/>
      <c r="N19" s="7"/>
    </row>
    <row r="20" spans="1:14" x14ac:dyDescent="0.25">
      <c r="A20" s="7"/>
      <c r="B20" s="7"/>
      <c r="C20" s="7"/>
      <c r="D20" s="7"/>
      <c r="E20" s="7"/>
      <c r="F20" s="17"/>
      <c r="G20" s="17"/>
      <c r="H20" s="17"/>
      <c r="I20" s="7"/>
      <c r="J20" s="17"/>
      <c r="K20" s="17"/>
      <c r="L20" s="17"/>
      <c r="M20" s="18"/>
      <c r="N20" s="7"/>
    </row>
    <row r="21" spans="1:14" x14ac:dyDescent="0.25">
      <c r="A21" s="7"/>
      <c r="B21" s="7"/>
      <c r="C21" s="7"/>
      <c r="D21" s="7"/>
      <c r="E21" s="7"/>
      <c r="F21" s="17"/>
      <c r="G21" s="17"/>
      <c r="H21" s="17"/>
      <c r="I21" s="7"/>
      <c r="J21" s="17"/>
      <c r="K21" s="17"/>
      <c r="L21" s="17"/>
      <c r="M21" s="18"/>
      <c r="N21" s="7"/>
    </row>
    <row r="22" spans="1:14" x14ac:dyDescent="0.25">
      <c r="A22" s="7"/>
      <c r="B22" s="7"/>
      <c r="C22" s="7"/>
      <c r="D22" s="7"/>
      <c r="E22" s="7"/>
      <c r="F22" s="17"/>
      <c r="G22" s="17"/>
      <c r="H22" s="17"/>
      <c r="I22" s="7"/>
      <c r="J22" s="17"/>
      <c r="K22" s="17"/>
      <c r="L22" s="17"/>
      <c r="M22" s="18"/>
      <c r="N22" s="7"/>
    </row>
    <row r="23" spans="1:14" x14ac:dyDescent="0.25">
      <c r="A23" s="7"/>
      <c r="B23" s="7"/>
      <c r="C23" s="7"/>
      <c r="D23" s="7"/>
      <c r="E23" s="7"/>
      <c r="F23" s="17"/>
      <c r="G23" s="17"/>
      <c r="H23" s="17"/>
      <c r="I23" s="7"/>
      <c r="J23" s="17"/>
      <c r="K23" s="17"/>
      <c r="L23" s="17"/>
      <c r="M23" s="18"/>
      <c r="N23" s="7"/>
    </row>
    <row r="24" spans="1:14" x14ac:dyDescent="0.25">
      <c r="A24" s="7"/>
      <c r="B24" s="7"/>
      <c r="C24" s="7"/>
      <c r="D24" s="7"/>
      <c r="E24" s="7"/>
      <c r="F24" s="17"/>
      <c r="G24" s="17"/>
      <c r="H24" s="17"/>
      <c r="I24" s="7"/>
      <c r="J24" s="17"/>
      <c r="K24" s="17"/>
      <c r="L24" s="17"/>
      <c r="M24" s="18"/>
      <c r="N24" s="7"/>
    </row>
    <row r="25" spans="1:1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Exer.01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Cleidiana Barbosa</dc:creator>
  <cp:lastModifiedBy>Cleidiana Barbosa</cp:lastModifiedBy>
  <cp:lastPrinted>2022-05-11T12:58:26Z</cp:lastPrinted>
  <dcterms:created xsi:type="dcterms:W3CDTF">2022-05-11T10:44:32Z</dcterms:created>
  <dcterms:modified xsi:type="dcterms:W3CDTF">2022-05-11T12:59:04Z</dcterms:modified>
</cp:coreProperties>
</file>