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leit\OneDrive\Área de Trabalho\"/>
    </mc:Choice>
  </mc:AlternateContent>
  <xr:revisionPtr revIDLastSave="0" documentId="13_ncr:1_{10DC6A58-6268-4D6A-938E-14FF1EC1AC9A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Neuronio" sheetId="1" r:id="rId1"/>
    <sheet name="Informações." sheetId="2" r:id="rId2"/>
  </sheets>
  <calcPr calcId="191029"/>
</workbook>
</file>

<file path=xl/calcChain.xml><?xml version="1.0" encoding="utf-8"?>
<calcChain xmlns="http://schemas.openxmlformats.org/spreadsheetml/2006/main">
  <c r="Q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W5" i="1"/>
  <c r="V5" i="1"/>
  <c r="U5" i="1"/>
  <c r="T5" i="1"/>
  <c r="S5" i="1"/>
  <c r="R5" i="1"/>
  <c r="X5" i="1" l="1"/>
  <c r="Y5" i="1" s="1"/>
  <c r="Z5" i="1" s="1"/>
  <c r="AA5" i="1" s="1"/>
  <c r="AG5" i="1" l="1"/>
  <c r="AN5" i="1" s="1"/>
  <c r="O6" i="1" s="1"/>
  <c r="V6" i="1" s="1"/>
  <c r="AB5" i="1"/>
  <c r="AI5" i="1" s="1"/>
  <c r="J6" i="1" s="1"/>
  <c r="AH5" i="1"/>
  <c r="AO5" i="1" s="1"/>
  <c r="P6" i="1" s="1"/>
  <c r="W6" i="1" s="1"/>
  <c r="AC5" i="1"/>
  <c r="AJ5" i="1" s="1"/>
  <c r="K6" i="1" s="1"/>
  <c r="R6" i="1" s="1"/>
  <c r="AD5" i="1"/>
  <c r="AK5" i="1" s="1"/>
  <c r="L6" i="1" s="1"/>
  <c r="S6" i="1" s="1"/>
  <c r="AE5" i="1"/>
  <c r="AL5" i="1" s="1"/>
  <c r="M6" i="1" s="1"/>
  <c r="T6" i="1" s="1"/>
  <c r="AF5" i="1"/>
  <c r="AM5" i="1" s="1"/>
  <c r="N6" i="1" s="1"/>
  <c r="U6" i="1" s="1"/>
  <c r="Q6" i="1" l="1"/>
  <c r="X6" i="1" s="1"/>
  <c r="Y6" i="1" s="1"/>
  <c r="Z6" i="1" s="1"/>
  <c r="AA6" i="1" s="1"/>
  <c r="AG6" i="1" l="1"/>
  <c r="AN6" i="1" s="1"/>
  <c r="AC6" i="1"/>
  <c r="AJ6" i="1" s="1"/>
  <c r="AH6" i="1"/>
  <c r="AO6" i="1" s="1"/>
  <c r="AD6" i="1"/>
  <c r="AK6" i="1" s="1"/>
  <c r="AF6" i="1"/>
  <c r="AM6" i="1" s="1"/>
  <c r="AB6" i="1"/>
  <c r="AI6" i="1" s="1"/>
  <c r="AE6" i="1"/>
  <c r="AL6" i="1" s="1"/>
  <c r="M7" i="1" l="1"/>
  <c r="T7" i="1" s="1"/>
  <c r="J7" i="1"/>
  <c r="Q7" i="1" s="1"/>
  <c r="N7" i="1"/>
  <c r="U7" i="1" s="1"/>
  <c r="L7" i="1"/>
  <c r="S7" i="1" s="1"/>
  <c r="P7" i="1"/>
  <c r="W7" i="1" s="1"/>
  <c r="K7" i="1"/>
  <c r="R7" i="1" s="1"/>
  <c r="O7" i="1"/>
  <c r="V7" i="1" s="1"/>
  <c r="X7" i="1" l="1"/>
  <c r="Y7" i="1" s="1"/>
  <c r="Z7" i="1" s="1"/>
  <c r="AA7" i="1" s="1"/>
  <c r="AD7" i="1" s="1"/>
  <c r="AK7" i="1" s="1"/>
  <c r="AE7" i="1" l="1"/>
  <c r="AL7" i="1" s="1"/>
  <c r="M8" i="1" s="1"/>
  <c r="T8" i="1" s="1"/>
  <c r="AG7" i="1"/>
  <c r="AN7" i="1" s="1"/>
  <c r="O8" i="1" s="1"/>
  <c r="V8" i="1" s="1"/>
  <c r="AF7" i="1"/>
  <c r="AM7" i="1" s="1"/>
  <c r="N8" i="1" s="1"/>
  <c r="U8" i="1" s="1"/>
  <c r="AB7" i="1"/>
  <c r="AI7" i="1" s="1"/>
  <c r="J8" i="1" s="1"/>
  <c r="Q8" i="1" s="1"/>
  <c r="AH7" i="1"/>
  <c r="AO7" i="1" s="1"/>
  <c r="P8" i="1" s="1"/>
  <c r="W8" i="1" s="1"/>
  <c r="AC7" i="1"/>
  <c r="AJ7" i="1" s="1"/>
  <c r="K8" i="1" s="1"/>
  <c r="R8" i="1" s="1"/>
  <c r="L8" i="1"/>
  <c r="S8" i="1" s="1"/>
  <c r="X8" i="1" l="1"/>
  <c r="Y8" i="1" s="1"/>
  <c r="Z8" i="1" s="1"/>
  <c r="AA8" i="1" s="1"/>
  <c r="AD8" i="1" s="1"/>
  <c r="AK8" i="1" s="1"/>
  <c r="AH8" i="1" l="1"/>
  <c r="AO8" i="1" s="1"/>
  <c r="P9" i="1" s="1"/>
  <c r="W9" i="1" s="1"/>
  <c r="AC8" i="1"/>
  <c r="AJ8" i="1" s="1"/>
  <c r="K9" i="1" s="1"/>
  <c r="R9" i="1" s="1"/>
  <c r="AG8" i="1"/>
  <c r="AN8" i="1" s="1"/>
  <c r="O9" i="1" s="1"/>
  <c r="V9" i="1" s="1"/>
  <c r="AF8" i="1"/>
  <c r="AM8" i="1" s="1"/>
  <c r="N9" i="1" s="1"/>
  <c r="U9" i="1" s="1"/>
  <c r="AE8" i="1"/>
  <c r="AL8" i="1" s="1"/>
  <c r="AB8" i="1"/>
  <c r="AI8" i="1" s="1"/>
  <c r="L9" i="1"/>
  <c r="S9" i="1" s="1"/>
  <c r="J9" i="1" l="1"/>
  <c r="Q9" i="1" s="1"/>
  <c r="M9" i="1"/>
  <c r="T9" i="1" s="1"/>
  <c r="X9" i="1" l="1"/>
  <c r="Y9" i="1" s="1"/>
  <c r="Z9" i="1" s="1"/>
  <c r="AA9" i="1" s="1"/>
  <c r="AC9" i="1" l="1"/>
  <c r="AJ9" i="1" s="1"/>
  <c r="AD9" i="1"/>
  <c r="AK9" i="1" s="1"/>
  <c r="AH9" i="1"/>
  <c r="AO9" i="1" s="1"/>
  <c r="AE9" i="1"/>
  <c r="AL9" i="1" s="1"/>
  <c r="AG9" i="1"/>
  <c r="AN9" i="1" s="1"/>
  <c r="AB9" i="1"/>
  <c r="AI9" i="1" s="1"/>
  <c r="AF9" i="1"/>
  <c r="AM9" i="1" s="1"/>
  <c r="N10" i="1" l="1"/>
  <c r="U10" i="1" s="1"/>
  <c r="O10" i="1"/>
  <c r="V10" i="1" s="1"/>
  <c r="L10" i="1"/>
  <c r="S10" i="1" s="1"/>
  <c r="J10" i="1"/>
  <c r="Q10" i="1" s="1"/>
  <c r="M10" i="1"/>
  <c r="T10" i="1" s="1"/>
  <c r="P10" i="1"/>
  <c r="W10" i="1" s="1"/>
  <c r="K10" i="1"/>
  <c r="R10" i="1" s="1"/>
  <c r="X10" i="1" l="1"/>
  <c r="Y10" i="1" s="1"/>
  <c r="Z10" i="1" s="1"/>
  <c r="AA10" i="1" s="1"/>
  <c r="AD10" i="1" l="1"/>
  <c r="AK10" i="1" s="1"/>
  <c r="AH10" i="1"/>
  <c r="AO10" i="1" s="1"/>
  <c r="AE10" i="1"/>
  <c r="AL10" i="1" s="1"/>
  <c r="AC10" i="1"/>
  <c r="AJ10" i="1" s="1"/>
  <c r="AG10" i="1"/>
  <c r="AN10" i="1" s="1"/>
  <c r="AB10" i="1"/>
  <c r="AI10" i="1" s="1"/>
  <c r="AF10" i="1"/>
  <c r="AM10" i="1" s="1"/>
  <c r="N11" i="1" l="1"/>
  <c r="U11" i="1" s="1"/>
  <c r="O11" i="1"/>
  <c r="V11" i="1" s="1"/>
  <c r="P11" i="1"/>
  <c r="W11" i="1" s="1"/>
  <c r="J11" i="1"/>
  <c r="Q11" i="1" s="1"/>
  <c r="K11" i="1"/>
  <c r="R11" i="1" s="1"/>
  <c r="M11" i="1"/>
  <c r="T11" i="1" s="1"/>
  <c r="L11" i="1"/>
  <c r="S11" i="1" s="1"/>
  <c r="X11" i="1" l="1"/>
  <c r="Y11" i="1" s="1"/>
  <c r="Z11" i="1" s="1"/>
  <c r="AA11" i="1" s="1"/>
  <c r="AE11" i="1" l="1"/>
  <c r="AL11" i="1" s="1"/>
  <c r="AG11" i="1"/>
  <c r="AN11" i="1" s="1"/>
  <c r="AH11" i="1"/>
  <c r="AO11" i="1" s="1"/>
  <c r="AD11" i="1"/>
  <c r="AK11" i="1" s="1"/>
  <c r="AC11" i="1"/>
  <c r="AJ11" i="1" s="1"/>
  <c r="AB11" i="1"/>
  <c r="AI11" i="1" s="1"/>
  <c r="AF11" i="1"/>
  <c r="AM11" i="1" s="1"/>
  <c r="J12" i="1" l="1"/>
  <c r="Q12" i="1" s="1"/>
  <c r="L12" i="1"/>
  <c r="S12" i="1" s="1"/>
  <c r="O12" i="1"/>
  <c r="V12" i="1" s="1"/>
  <c r="N12" i="1"/>
  <c r="U12" i="1" s="1"/>
  <c r="K12" i="1"/>
  <c r="R12" i="1" s="1"/>
  <c r="P12" i="1"/>
  <c r="W12" i="1" s="1"/>
  <c r="M12" i="1"/>
  <c r="T12" i="1" s="1"/>
  <c r="X12" i="1" l="1"/>
  <c r="Y12" i="1" s="1"/>
  <c r="Z12" i="1" s="1"/>
  <c r="AA12" i="1" s="1"/>
  <c r="AC12" i="1" l="1"/>
  <c r="AJ12" i="1" s="1"/>
  <c r="AE12" i="1"/>
  <c r="AL12" i="1" s="1"/>
  <c r="AF12" i="1"/>
  <c r="AM12" i="1" s="1"/>
  <c r="AG12" i="1"/>
  <c r="AN12" i="1" s="1"/>
  <c r="AD12" i="1"/>
  <c r="AK12" i="1" s="1"/>
  <c r="AB12" i="1"/>
  <c r="AI12" i="1" s="1"/>
  <c r="AH12" i="1"/>
  <c r="AO12" i="1" s="1"/>
  <c r="P13" i="1" l="1"/>
  <c r="W13" i="1" s="1"/>
  <c r="O13" i="1"/>
  <c r="V13" i="1" s="1"/>
  <c r="J13" i="1"/>
  <c r="Q13" i="1" s="1"/>
  <c r="L13" i="1"/>
  <c r="S13" i="1" s="1"/>
  <c r="N13" i="1"/>
  <c r="U13" i="1" s="1"/>
  <c r="M13" i="1"/>
  <c r="T13" i="1" s="1"/>
  <c r="K13" i="1"/>
  <c r="R13" i="1" s="1"/>
  <c r="X13" i="1" l="1"/>
  <c r="Y13" i="1" s="1"/>
  <c r="Z13" i="1" s="1"/>
  <c r="AA13" i="1" s="1"/>
  <c r="AH13" i="1" l="1"/>
  <c r="AO13" i="1" s="1"/>
  <c r="AD13" i="1"/>
  <c r="AK13" i="1" s="1"/>
  <c r="AC13" i="1"/>
  <c r="AJ13" i="1" s="1"/>
  <c r="AB13" i="1"/>
  <c r="AI13" i="1" s="1"/>
  <c r="AG13" i="1"/>
  <c r="AN13" i="1" s="1"/>
  <c r="AF13" i="1"/>
  <c r="AM13" i="1" s="1"/>
  <c r="AE13" i="1"/>
  <c r="AL13" i="1" s="1"/>
  <c r="N14" i="1" l="1"/>
  <c r="U14" i="1" s="1"/>
  <c r="K14" i="1"/>
  <c r="R14" i="1" s="1"/>
  <c r="M14" i="1"/>
  <c r="T14" i="1" s="1"/>
  <c r="O14" i="1"/>
  <c r="V14" i="1" s="1"/>
  <c r="J14" i="1"/>
  <c r="Q14" i="1" s="1"/>
  <c r="L14" i="1"/>
  <c r="S14" i="1" s="1"/>
  <c r="P14" i="1"/>
  <c r="W14" i="1" s="1"/>
  <c r="X14" i="1" l="1"/>
  <c r="Y14" i="1" s="1"/>
  <c r="Z14" i="1" s="1"/>
  <c r="AA14" i="1" s="1"/>
  <c r="AF14" i="1" l="1"/>
  <c r="AM14" i="1" s="1"/>
  <c r="AC14" i="1"/>
  <c r="AJ14" i="1" s="1"/>
  <c r="AD14" i="1"/>
  <c r="AK14" i="1" s="1"/>
  <c r="AH14" i="1"/>
  <c r="AO14" i="1" s="1"/>
  <c r="AB14" i="1"/>
  <c r="AI14" i="1" s="1"/>
  <c r="AE14" i="1"/>
  <c r="AL14" i="1" s="1"/>
  <c r="AG14" i="1"/>
  <c r="AN14" i="1" s="1"/>
  <c r="M15" i="1" l="1"/>
  <c r="T15" i="1" s="1"/>
  <c r="O15" i="1"/>
  <c r="V15" i="1" s="1"/>
  <c r="P15" i="1"/>
  <c r="W15" i="1" s="1"/>
  <c r="K15" i="1"/>
  <c r="R15" i="1" s="1"/>
  <c r="J15" i="1"/>
  <c r="Q15" i="1" s="1"/>
  <c r="L15" i="1"/>
  <c r="S15" i="1" s="1"/>
  <c r="N15" i="1"/>
  <c r="U15" i="1" s="1"/>
  <c r="X15" i="1" l="1"/>
  <c r="Y15" i="1" s="1"/>
  <c r="Z15" i="1" s="1"/>
  <c r="AA15" i="1" s="1"/>
  <c r="AG15" i="1" l="1"/>
  <c r="AN15" i="1" s="1"/>
  <c r="AB15" i="1"/>
  <c r="AI15" i="1" s="1"/>
  <c r="AH15" i="1"/>
  <c r="AO15" i="1" s="1"/>
  <c r="AC15" i="1"/>
  <c r="AJ15" i="1" s="1"/>
  <c r="AF15" i="1"/>
  <c r="AM15" i="1" s="1"/>
  <c r="AE15" i="1"/>
  <c r="AL15" i="1" s="1"/>
  <c r="AD15" i="1"/>
  <c r="AK15" i="1" s="1"/>
  <c r="L16" i="1" l="1"/>
  <c r="S16" i="1" s="1"/>
  <c r="P16" i="1"/>
  <c r="W16" i="1" s="1"/>
  <c r="M16" i="1"/>
  <c r="T16" i="1" s="1"/>
  <c r="N16" i="1"/>
  <c r="U16" i="1" s="1"/>
  <c r="K16" i="1"/>
  <c r="R16" i="1" s="1"/>
  <c r="J16" i="1"/>
  <c r="Q16" i="1" s="1"/>
  <c r="O16" i="1"/>
  <c r="V16" i="1" s="1"/>
  <c r="X16" i="1" l="1"/>
  <c r="Y16" i="1" s="1"/>
  <c r="Z16" i="1" s="1"/>
  <c r="AA16" i="1" s="1"/>
  <c r="AD16" i="1" l="1"/>
  <c r="AK16" i="1" s="1"/>
  <c r="AG16" i="1"/>
  <c r="AN16" i="1" s="1"/>
  <c r="AF16" i="1"/>
  <c r="AM16" i="1" s="1"/>
  <c r="AC16" i="1"/>
  <c r="AJ16" i="1" s="1"/>
  <c r="AB16" i="1"/>
  <c r="AI16" i="1" s="1"/>
  <c r="AH16" i="1"/>
  <c r="AO16" i="1" s="1"/>
  <c r="AE16" i="1"/>
  <c r="AL16" i="1" s="1"/>
  <c r="M17" i="1" l="1"/>
  <c r="T17" i="1" s="1"/>
  <c r="P17" i="1"/>
  <c r="W17" i="1" s="1"/>
  <c r="K17" i="1"/>
  <c r="R17" i="1" s="1"/>
  <c r="O17" i="1"/>
  <c r="V17" i="1" s="1"/>
  <c r="J17" i="1"/>
  <c r="Q17" i="1" s="1"/>
  <c r="N17" i="1"/>
  <c r="U17" i="1" s="1"/>
  <c r="L17" i="1"/>
  <c r="S17" i="1" s="1"/>
  <c r="X17" i="1" l="1"/>
  <c r="Y17" i="1" s="1"/>
  <c r="Z17" i="1" s="1"/>
  <c r="AA17" i="1" s="1"/>
  <c r="AE17" i="1" l="1"/>
  <c r="AL17" i="1" s="1"/>
  <c r="AB17" i="1"/>
  <c r="AI17" i="1" s="1"/>
  <c r="AH17" i="1"/>
  <c r="AO17" i="1" s="1"/>
  <c r="AG17" i="1"/>
  <c r="AN17" i="1" s="1"/>
  <c r="AD17" i="1"/>
  <c r="AK17" i="1" s="1"/>
  <c r="AC17" i="1"/>
  <c r="AJ17" i="1" s="1"/>
  <c r="AF17" i="1"/>
  <c r="AM17" i="1" s="1"/>
  <c r="N18" i="1" l="1"/>
  <c r="U18" i="1" s="1"/>
  <c r="L18" i="1"/>
  <c r="S18" i="1" s="1"/>
  <c r="P18" i="1"/>
  <c r="W18" i="1" s="1"/>
  <c r="K18" i="1"/>
  <c r="R18" i="1" s="1"/>
  <c r="O18" i="1"/>
  <c r="V18" i="1" s="1"/>
  <c r="J18" i="1"/>
  <c r="Q18" i="1" s="1"/>
  <c r="M18" i="1"/>
  <c r="T18" i="1" s="1"/>
  <c r="X18" i="1" l="1"/>
  <c r="Y18" i="1" s="1"/>
  <c r="Z18" i="1" s="1"/>
  <c r="AA18" i="1" s="1"/>
  <c r="AF18" i="1" l="1"/>
  <c r="AM18" i="1" s="1"/>
  <c r="AD18" i="1"/>
  <c r="AK18" i="1" s="1"/>
  <c r="AH18" i="1"/>
  <c r="AO18" i="1" s="1"/>
  <c r="AB18" i="1"/>
  <c r="AI18" i="1" s="1"/>
  <c r="AC18" i="1"/>
  <c r="AJ18" i="1" s="1"/>
  <c r="AE18" i="1"/>
  <c r="AL18" i="1" s="1"/>
  <c r="AG18" i="1"/>
  <c r="AN18" i="1" s="1"/>
  <c r="M19" i="1" l="1"/>
  <c r="T19" i="1" s="1"/>
  <c r="P19" i="1"/>
  <c r="W19" i="1" s="1"/>
  <c r="O19" i="1"/>
  <c r="V19" i="1" s="1"/>
  <c r="K19" i="1"/>
  <c r="R19" i="1" s="1"/>
  <c r="J19" i="1"/>
  <c r="Q19" i="1" s="1"/>
  <c r="L19" i="1"/>
  <c r="S19" i="1" s="1"/>
  <c r="N19" i="1"/>
  <c r="U19" i="1" s="1"/>
  <c r="X19" i="1" l="1"/>
  <c r="Y19" i="1" s="1"/>
  <c r="Z19" i="1" s="1"/>
  <c r="AA19" i="1" s="1"/>
  <c r="AF19" i="1" s="1"/>
  <c r="AM19" i="1" s="1"/>
  <c r="AH19" i="1" l="1"/>
  <c r="AO19" i="1" s="1"/>
  <c r="P20" i="1" s="1"/>
  <c r="W20" i="1" s="1"/>
  <c r="AB19" i="1"/>
  <c r="AI19" i="1" s="1"/>
  <c r="J20" i="1" s="1"/>
  <c r="Q20" i="1" s="1"/>
  <c r="AD19" i="1"/>
  <c r="AK19" i="1" s="1"/>
  <c r="L20" i="1" s="1"/>
  <c r="S20" i="1" s="1"/>
  <c r="AE19" i="1"/>
  <c r="AL19" i="1" s="1"/>
  <c r="M20" i="1" s="1"/>
  <c r="T20" i="1" s="1"/>
  <c r="AG19" i="1"/>
  <c r="AN19" i="1" s="1"/>
  <c r="O20" i="1" s="1"/>
  <c r="V20" i="1" s="1"/>
  <c r="AC19" i="1"/>
  <c r="AJ19" i="1" s="1"/>
  <c r="K20" i="1" s="1"/>
  <c r="R20" i="1" s="1"/>
  <c r="N20" i="1"/>
  <c r="U20" i="1" s="1"/>
  <c r="X20" i="1" l="1"/>
  <c r="Y20" i="1" s="1"/>
  <c r="Z20" i="1" s="1"/>
  <c r="AA20" i="1" s="1"/>
  <c r="AH20" i="1" l="1"/>
  <c r="AO20" i="1" s="1"/>
  <c r="AF20" i="1"/>
  <c r="AM20" i="1" s="1"/>
  <c r="AB20" i="1"/>
  <c r="AI20" i="1" s="1"/>
  <c r="AG20" i="1"/>
  <c r="AN20" i="1" s="1"/>
  <c r="AE20" i="1"/>
  <c r="AL20" i="1" s="1"/>
  <c r="AC20" i="1"/>
  <c r="AJ20" i="1" s="1"/>
  <c r="AD20" i="1"/>
  <c r="AK20" i="1" s="1"/>
  <c r="K21" i="1" l="1"/>
  <c r="R21" i="1" s="1"/>
  <c r="J21" i="1"/>
  <c r="Q21" i="1" s="1"/>
  <c r="L21" i="1"/>
  <c r="S21" i="1" s="1"/>
  <c r="M21" i="1"/>
  <c r="T21" i="1" s="1"/>
  <c r="O21" i="1"/>
  <c r="V21" i="1" s="1"/>
  <c r="N21" i="1"/>
  <c r="U21" i="1" s="1"/>
  <c r="P21" i="1"/>
  <c r="W21" i="1" s="1"/>
  <c r="X21" i="1" l="1"/>
  <c r="Y21" i="1" s="1"/>
  <c r="Z21" i="1" s="1"/>
  <c r="AA21" i="1" s="1"/>
  <c r="AF21" i="1" l="1"/>
  <c r="AM21" i="1" s="1"/>
  <c r="AB21" i="1"/>
  <c r="AI21" i="1" s="1"/>
  <c r="AH21" i="1"/>
  <c r="AO21" i="1" s="1"/>
  <c r="AE21" i="1"/>
  <c r="AL21" i="1" s="1"/>
  <c r="AD21" i="1"/>
  <c r="AK21" i="1" s="1"/>
  <c r="AC21" i="1"/>
  <c r="AJ21" i="1" s="1"/>
  <c r="AG21" i="1"/>
  <c r="AN21" i="1" s="1"/>
  <c r="K22" i="1" l="1"/>
  <c r="R22" i="1" s="1"/>
  <c r="P22" i="1"/>
  <c r="W22" i="1" s="1"/>
  <c r="O22" i="1"/>
  <c r="V22" i="1" s="1"/>
  <c r="L22" i="1"/>
  <c r="S22" i="1" s="1"/>
  <c r="M22" i="1"/>
  <c r="T22" i="1" s="1"/>
  <c r="J22" i="1"/>
  <c r="Q22" i="1" s="1"/>
  <c r="N22" i="1"/>
  <c r="U22" i="1" s="1"/>
  <c r="X22" i="1" l="1"/>
  <c r="Y22" i="1" s="1"/>
  <c r="Z22" i="1" s="1"/>
  <c r="AA22" i="1" s="1"/>
  <c r="AF22" i="1" l="1"/>
  <c r="AM22" i="1" s="1"/>
  <c r="AD22" i="1"/>
  <c r="AK22" i="1" s="1"/>
  <c r="AB22" i="1"/>
  <c r="AI22" i="1" s="1"/>
  <c r="AH22" i="1"/>
  <c r="AO22" i="1" s="1"/>
  <c r="AG22" i="1"/>
  <c r="AN22" i="1" s="1"/>
  <c r="AC22" i="1"/>
  <c r="AJ22" i="1" s="1"/>
  <c r="AE22" i="1"/>
  <c r="AL22" i="1" s="1"/>
  <c r="K23" i="1" l="1"/>
  <c r="R23" i="1" s="1"/>
  <c r="J23" i="1"/>
  <c r="Q23" i="1" s="1"/>
  <c r="M23" i="1"/>
  <c r="T23" i="1" s="1"/>
  <c r="O23" i="1"/>
  <c r="V23" i="1" s="1"/>
  <c r="P23" i="1"/>
  <c r="W23" i="1" s="1"/>
  <c r="L23" i="1"/>
  <c r="S23" i="1" s="1"/>
  <c r="N23" i="1"/>
  <c r="U23" i="1" s="1"/>
  <c r="X23" i="1" l="1"/>
  <c r="Y23" i="1" s="1"/>
  <c r="Z23" i="1" s="1"/>
  <c r="AA23" i="1" s="1"/>
  <c r="AD23" i="1" l="1"/>
  <c r="AK23" i="1" s="1"/>
  <c r="AG23" i="1"/>
  <c r="AN23" i="1" s="1"/>
  <c r="AC23" i="1"/>
  <c r="AJ23" i="1" s="1"/>
  <c r="AE23" i="1"/>
  <c r="AL23" i="1" s="1"/>
  <c r="AH23" i="1"/>
  <c r="AO23" i="1" s="1"/>
  <c r="AF23" i="1"/>
  <c r="AM23" i="1" s="1"/>
  <c r="AB23" i="1"/>
  <c r="AI23" i="1" s="1"/>
  <c r="N24" i="1" l="1"/>
  <c r="U24" i="1" s="1"/>
  <c r="K24" i="1"/>
  <c r="R24" i="1" s="1"/>
  <c r="J24" i="1"/>
  <c r="Q24" i="1" s="1"/>
  <c r="P24" i="1"/>
  <c r="W24" i="1" s="1"/>
  <c r="M24" i="1"/>
  <c r="T24" i="1" s="1"/>
  <c r="O24" i="1"/>
  <c r="V24" i="1" s="1"/>
  <c r="L24" i="1"/>
  <c r="S24" i="1" s="1"/>
  <c r="X24" i="1" l="1"/>
  <c r="Y24" i="1" s="1"/>
  <c r="Z24" i="1" s="1"/>
  <c r="AA24" i="1" s="1"/>
  <c r="AD24" i="1" l="1"/>
  <c r="AK24" i="1" s="1"/>
  <c r="AE24" i="1"/>
  <c r="AL24" i="1" s="1"/>
  <c r="AF24" i="1"/>
  <c r="AM24" i="1" s="1"/>
  <c r="AG24" i="1"/>
  <c r="AN24" i="1" s="1"/>
  <c r="AH24" i="1"/>
  <c r="AO24" i="1" s="1"/>
  <c r="AC24" i="1"/>
  <c r="AJ24" i="1" s="1"/>
  <c r="AB24" i="1"/>
  <c r="AI24" i="1" s="1"/>
  <c r="K25" i="1" l="1"/>
  <c r="R25" i="1" s="1"/>
  <c r="J25" i="1"/>
  <c r="Q25" i="1" s="1"/>
  <c r="M25" i="1"/>
  <c r="T25" i="1" s="1"/>
  <c r="P25" i="1"/>
  <c r="W25" i="1" s="1"/>
  <c r="O25" i="1"/>
  <c r="V25" i="1" s="1"/>
  <c r="N25" i="1"/>
  <c r="U25" i="1" s="1"/>
  <c r="L25" i="1"/>
  <c r="S25" i="1" s="1"/>
  <c r="X25" i="1" l="1"/>
  <c r="Y25" i="1" s="1"/>
  <c r="Z25" i="1" s="1"/>
  <c r="AA25" i="1" s="1"/>
  <c r="AC25" i="1" l="1"/>
  <c r="AJ25" i="1" s="1"/>
  <c r="AD25" i="1"/>
  <c r="AK25" i="1" s="1"/>
  <c r="AG25" i="1"/>
  <c r="AN25" i="1" s="1"/>
  <c r="AH25" i="1"/>
  <c r="AO25" i="1" s="1"/>
  <c r="AB25" i="1"/>
  <c r="AI25" i="1" s="1"/>
  <c r="AF25" i="1"/>
  <c r="AM25" i="1" s="1"/>
  <c r="AE25" i="1"/>
  <c r="AL25" i="1" s="1"/>
  <c r="J26" i="1" l="1"/>
  <c r="Q26" i="1" s="1"/>
  <c r="M26" i="1"/>
  <c r="T26" i="1" s="1"/>
  <c r="N26" i="1"/>
  <c r="U26" i="1" s="1"/>
  <c r="O26" i="1"/>
  <c r="V26" i="1" s="1"/>
  <c r="P26" i="1"/>
  <c r="W26" i="1" s="1"/>
  <c r="L26" i="1"/>
  <c r="S26" i="1" s="1"/>
  <c r="K26" i="1"/>
  <c r="R26" i="1" s="1"/>
  <c r="X26" i="1" l="1"/>
  <c r="Y26" i="1" s="1"/>
  <c r="Z26" i="1" s="1"/>
  <c r="AA26" i="1" s="1"/>
  <c r="AC26" i="1" l="1"/>
  <c r="AJ26" i="1" s="1"/>
  <c r="AF26" i="1"/>
  <c r="AM26" i="1" s="1"/>
  <c r="AH26" i="1"/>
  <c r="AO26" i="1" s="1"/>
  <c r="AD26" i="1"/>
  <c r="AK26" i="1" s="1"/>
  <c r="AG26" i="1"/>
  <c r="AN26" i="1" s="1"/>
  <c r="AB26" i="1"/>
  <c r="AI26" i="1" s="1"/>
  <c r="AE26" i="1"/>
  <c r="AL26" i="1" s="1"/>
  <c r="M27" i="1" l="1"/>
  <c r="T27" i="1" s="1"/>
  <c r="O27" i="1"/>
  <c r="V27" i="1" s="1"/>
  <c r="L27" i="1"/>
  <c r="S27" i="1" s="1"/>
  <c r="N27" i="1"/>
  <c r="U27" i="1" s="1"/>
  <c r="J27" i="1"/>
  <c r="Q27" i="1" s="1"/>
  <c r="P27" i="1"/>
  <c r="W27" i="1" s="1"/>
  <c r="K27" i="1"/>
  <c r="R27" i="1" s="1"/>
  <c r="X27" i="1" l="1"/>
  <c r="Y27" i="1" s="1"/>
  <c r="Z27" i="1" s="1"/>
  <c r="AA27" i="1" s="1"/>
  <c r="AH27" i="1" l="1"/>
  <c r="AO27" i="1" s="1"/>
  <c r="AD27" i="1"/>
  <c r="AK27" i="1" s="1"/>
  <c r="AC27" i="1"/>
  <c r="AJ27" i="1" s="1"/>
  <c r="AB27" i="1"/>
  <c r="AI27" i="1" s="1"/>
  <c r="AF27" i="1"/>
  <c r="AM27" i="1" s="1"/>
  <c r="AG27" i="1"/>
  <c r="AN27" i="1" s="1"/>
  <c r="AE27" i="1"/>
  <c r="AL27" i="1" s="1"/>
  <c r="O28" i="1" l="1"/>
  <c r="V28" i="1" s="1"/>
  <c r="M28" i="1"/>
  <c r="T28" i="1" s="1"/>
  <c r="J28" i="1"/>
  <c r="Q28" i="1" s="1"/>
  <c r="L28" i="1"/>
  <c r="S28" i="1" s="1"/>
  <c r="N28" i="1"/>
  <c r="U28" i="1" s="1"/>
  <c r="K28" i="1"/>
  <c r="R28" i="1" s="1"/>
  <c r="P28" i="1"/>
  <c r="W28" i="1" s="1"/>
  <c r="X28" i="1" l="1"/>
  <c r="Y28" i="1" s="1"/>
  <c r="Z28" i="1" s="1"/>
  <c r="AA28" i="1" s="1"/>
  <c r="AD28" i="1" l="1"/>
  <c r="AK28" i="1" s="1"/>
  <c r="AF28" i="1"/>
  <c r="AM28" i="1" s="1"/>
  <c r="AC28" i="1"/>
  <c r="AJ28" i="1" s="1"/>
  <c r="AG28" i="1"/>
  <c r="AN28" i="1" s="1"/>
  <c r="AB28" i="1"/>
  <c r="AI28" i="1" s="1"/>
  <c r="AE28" i="1"/>
  <c r="AL28" i="1" s="1"/>
  <c r="AH28" i="1"/>
  <c r="AO28" i="1" s="1"/>
  <c r="P29" i="1" l="1"/>
  <c r="W29" i="1" s="1"/>
  <c r="M29" i="1"/>
  <c r="T29" i="1" s="1"/>
  <c r="O29" i="1"/>
  <c r="V29" i="1" s="1"/>
  <c r="N29" i="1"/>
  <c r="U29" i="1" s="1"/>
  <c r="J29" i="1"/>
  <c r="Q29" i="1" s="1"/>
  <c r="K29" i="1"/>
  <c r="R29" i="1" s="1"/>
  <c r="L29" i="1"/>
  <c r="S29" i="1" s="1"/>
  <c r="X29" i="1" l="1"/>
  <c r="Y29" i="1" s="1"/>
  <c r="Z29" i="1" s="1"/>
  <c r="AA29" i="1" s="1"/>
  <c r="AB29" i="1" l="1"/>
  <c r="AI29" i="1" s="1"/>
  <c r="AG29" i="1"/>
  <c r="AN29" i="1" s="1"/>
  <c r="AF29" i="1"/>
  <c r="AM29" i="1" s="1"/>
  <c r="AD29" i="1"/>
  <c r="AK29" i="1" s="1"/>
  <c r="AE29" i="1"/>
  <c r="AL29" i="1" s="1"/>
  <c r="AH29" i="1"/>
  <c r="AO29" i="1" s="1"/>
  <c r="AC29" i="1"/>
  <c r="AJ29" i="1" s="1"/>
  <c r="P30" i="1" l="1"/>
  <c r="W30" i="1" s="1"/>
  <c r="M30" i="1"/>
  <c r="T30" i="1" s="1"/>
  <c r="O30" i="1"/>
  <c r="V30" i="1" s="1"/>
  <c r="K30" i="1"/>
  <c r="R30" i="1" s="1"/>
  <c r="L30" i="1"/>
  <c r="S30" i="1" s="1"/>
  <c r="N30" i="1"/>
  <c r="U30" i="1" s="1"/>
  <c r="J30" i="1"/>
  <c r="Q30" i="1" s="1"/>
  <c r="X30" i="1" l="1"/>
  <c r="Y30" i="1" s="1"/>
  <c r="Z30" i="1" s="1"/>
  <c r="AA30" i="1" s="1"/>
  <c r="AD30" i="1" s="1"/>
  <c r="AK30" i="1" s="1"/>
  <c r="AC30" i="1" l="1"/>
  <c r="AJ30" i="1" s="1"/>
  <c r="K31" i="1" s="1"/>
  <c r="R31" i="1" s="1"/>
  <c r="AF30" i="1"/>
  <c r="AM30" i="1" s="1"/>
  <c r="N31" i="1" s="1"/>
  <c r="U31" i="1" s="1"/>
  <c r="AB30" i="1"/>
  <c r="AI30" i="1" s="1"/>
  <c r="J31" i="1" s="1"/>
  <c r="Q31" i="1" s="1"/>
  <c r="AE30" i="1"/>
  <c r="AL30" i="1" s="1"/>
  <c r="M31" i="1" s="1"/>
  <c r="T31" i="1" s="1"/>
  <c r="AH30" i="1"/>
  <c r="AO30" i="1" s="1"/>
  <c r="P31" i="1" s="1"/>
  <c r="W31" i="1" s="1"/>
  <c r="AG30" i="1"/>
  <c r="AN30" i="1" s="1"/>
  <c r="O31" i="1" s="1"/>
  <c r="V31" i="1" s="1"/>
  <c r="L31" i="1"/>
  <c r="S31" i="1" s="1"/>
  <c r="X31" i="1" l="1"/>
  <c r="Y31" i="1" s="1"/>
  <c r="Z31" i="1" s="1"/>
  <c r="AA31" i="1" s="1"/>
  <c r="AE31" i="1" l="1"/>
  <c r="AL31" i="1" s="1"/>
  <c r="AD31" i="1"/>
  <c r="AK31" i="1" s="1"/>
  <c r="AG31" i="1"/>
  <c r="AN31" i="1" s="1"/>
  <c r="AC31" i="1"/>
  <c r="AJ31" i="1" s="1"/>
  <c r="AB31" i="1"/>
  <c r="AI31" i="1" s="1"/>
  <c r="AH31" i="1"/>
  <c r="AO31" i="1" s="1"/>
  <c r="AF31" i="1"/>
  <c r="AM31" i="1" s="1"/>
  <c r="P32" i="1" l="1"/>
  <c r="W32" i="1" s="1"/>
  <c r="N32" i="1"/>
  <c r="U32" i="1" s="1"/>
  <c r="O32" i="1"/>
  <c r="V32" i="1" s="1"/>
  <c r="J32" i="1"/>
  <c r="Q32" i="1" s="1"/>
  <c r="L32" i="1"/>
  <c r="S32" i="1" s="1"/>
  <c r="K32" i="1"/>
  <c r="R32" i="1" s="1"/>
  <c r="M32" i="1"/>
  <c r="T32" i="1" s="1"/>
  <c r="X32" i="1" l="1"/>
  <c r="Y32" i="1" s="1"/>
  <c r="Z32" i="1" s="1"/>
  <c r="AA32" i="1" s="1"/>
  <c r="AG32" i="1" l="1"/>
  <c r="AN32" i="1" s="1"/>
  <c r="AH32" i="1"/>
  <c r="AO32" i="1" s="1"/>
  <c r="AC32" i="1"/>
  <c r="AJ32" i="1" s="1"/>
  <c r="AD32" i="1"/>
  <c r="AK32" i="1" s="1"/>
  <c r="AB32" i="1"/>
  <c r="AI32" i="1" s="1"/>
  <c r="AF32" i="1"/>
  <c r="AM32" i="1" s="1"/>
  <c r="AE32" i="1"/>
  <c r="AL32" i="1" s="1"/>
  <c r="N33" i="1" l="1"/>
  <c r="U33" i="1" s="1"/>
  <c r="J33" i="1"/>
  <c r="Q33" i="1" s="1"/>
  <c r="P33" i="1"/>
  <c r="W33" i="1" s="1"/>
  <c r="M33" i="1"/>
  <c r="T33" i="1" s="1"/>
  <c r="L33" i="1"/>
  <c r="S33" i="1" s="1"/>
  <c r="K33" i="1"/>
  <c r="R33" i="1" s="1"/>
  <c r="O33" i="1"/>
  <c r="V33" i="1" s="1"/>
  <c r="X33" i="1" l="1"/>
  <c r="Y33" i="1" s="1"/>
  <c r="Z33" i="1" s="1"/>
  <c r="AA33" i="1" s="1"/>
  <c r="AB33" i="1" l="1"/>
  <c r="AI33" i="1" s="1"/>
  <c r="AF33" i="1"/>
  <c r="AM33" i="1" s="1"/>
  <c r="AG33" i="1"/>
  <c r="AN33" i="1" s="1"/>
  <c r="AE33" i="1"/>
  <c r="AL33" i="1" s="1"/>
  <c r="AC33" i="1"/>
  <c r="AJ33" i="1" s="1"/>
  <c r="AD33" i="1"/>
  <c r="AK33" i="1" s="1"/>
  <c r="AH33" i="1"/>
  <c r="AO33" i="1" s="1"/>
  <c r="P34" i="1" l="1"/>
  <c r="W34" i="1" s="1"/>
  <c r="K34" i="1"/>
  <c r="R34" i="1" s="1"/>
  <c r="M34" i="1"/>
  <c r="T34" i="1" s="1"/>
  <c r="N34" i="1"/>
  <c r="U34" i="1" s="1"/>
  <c r="L34" i="1"/>
  <c r="S34" i="1" s="1"/>
  <c r="O34" i="1"/>
  <c r="V34" i="1" s="1"/>
  <c r="J34" i="1"/>
  <c r="Q34" i="1" s="1"/>
  <c r="X34" i="1" l="1"/>
  <c r="Y34" i="1" s="1"/>
  <c r="Z34" i="1" s="1"/>
  <c r="AA34" i="1" s="1"/>
  <c r="AB34" i="1" s="1"/>
  <c r="AI34" i="1" s="1"/>
  <c r="AC34" i="1" l="1"/>
  <c r="AJ34" i="1" s="1"/>
  <c r="K35" i="1" s="1"/>
  <c r="R35" i="1" s="1"/>
  <c r="AG34" i="1"/>
  <c r="AN34" i="1" s="1"/>
  <c r="O35" i="1" s="1"/>
  <c r="V35" i="1" s="1"/>
  <c r="AE34" i="1"/>
  <c r="AL34" i="1" s="1"/>
  <c r="M35" i="1" s="1"/>
  <c r="T35" i="1" s="1"/>
  <c r="AD34" i="1"/>
  <c r="AK34" i="1" s="1"/>
  <c r="L35" i="1" s="1"/>
  <c r="S35" i="1" s="1"/>
  <c r="AF34" i="1"/>
  <c r="AM34" i="1" s="1"/>
  <c r="N35" i="1" s="1"/>
  <c r="U35" i="1" s="1"/>
  <c r="AH34" i="1"/>
  <c r="AO34" i="1" s="1"/>
  <c r="P35" i="1" s="1"/>
  <c r="W35" i="1" s="1"/>
  <c r="J35" i="1"/>
  <c r="Q35" i="1" s="1"/>
  <c r="X35" i="1" l="1"/>
  <c r="Y35" i="1" s="1"/>
  <c r="Z35" i="1" s="1"/>
  <c r="AA35" i="1" s="1"/>
  <c r="AB35" i="1" s="1"/>
  <c r="AI35" i="1" s="1"/>
  <c r="AG35" i="1" l="1"/>
  <c r="AN35" i="1" s="1"/>
  <c r="O36" i="1" s="1"/>
  <c r="V36" i="1" s="1"/>
  <c r="AH35" i="1"/>
  <c r="AO35" i="1" s="1"/>
  <c r="P36" i="1" s="1"/>
  <c r="W36" i="1" s="1"/>
  <c r="AC35" i="1"/>
  <c r="AJ35" i="1" s="1"/>
  <c r="K36" i="1" s="1"/>
  <c r="R36" i="1" s="1"/>
  <c r="AD35" i="1"/>
  <c r="AK35" i="1" s="1"/>
  <c r="L36" i="1" s="1"/>
  <c r="S36" i="1" s="1"/>
  <c r="AE35" i="1"/>
  <c r="AL35" i="1" s="1"/>
  <c r="M36" i="1" s="1"/>
  <c r="T36" i="1" s="1"/>
  <c r="AF35" i="1"/>
  <c r="AM35" i="1" s="1"/>
  <c r="N36" i="1" s="1"/>
  <c r="U36" i="1" s="1"/>
  <c r="J36" i="1"/>
  <c r="Q36" i="1" s="1"/>
  <c r="X36" i="1" l="1"/>
  <c r="Y36" i="1" s="1"/>
  <c r="Z36" i="1" s="1"/>
  <c r="AA36" i="1" s="1"/>
  <c r="AE36" i="1" s="1"/>
  <c r="AL36" i="1" s="1"/>
  <c r="AF36" i="1" l="1"/>
  <c r="AM36" i="1" s="1"/>
  <c r="N37" i="1" s="1"/>
  <c r="U37" i="1" s="1"/>
  <c r="AH36" i="1"/>
  <c r="AO36" i="1" s="1"/>
  <c r="P37" i="1" s="1"/>
  <c r="W37" i="1" s="1"/>
  <c r="AD36" i="1"/>
  <c r="AK36" i="1" s="1"/>
  <c r="L37" i="1" s="1"/>
  <c r="S37" i="1" s="1"/>
  <c r="AC36" i="1"/>
  <c r="AJ36" i="1" s="1"/>
  <c r="K37" i="1" s="1"/>
  <c r="R37" i="1" s="1"/>
  <c r="AB36" i="1"/>
  <c r="AI36" i="1" s="1"/>
  <c r="J37" i="1" s="1"/>
  <c r="Q37" i="1" s="1"/>
  <c r="AG36" i="1"/>
  <c r="AN36" i="1" s="1"/>
  <c r="O37" i="1" s="1"/>
  <c r="V37" i="1" s="1"/>
  <c r="M37" i="1"/>
  <c r="T37" i="1" s="1"/>
  <c r="X37" i="1" l="1"/>
  <c r="Y37" i="1" s="1"/>
  <c r="Z37" i="1" s="1"/>
  <c r="AA37" i="1" s="1"/>
  <c r="AH37" i="1" l="1"/>
  <c r="AO37" i="1" s="1"/>
  <c r="AB37" i="1"/>
  <c r="AI37" i="1" s="1"/>
  <c r="AF37" i="1"/>
  <c r="AM37" i="1" s="1"/>
  <c r="AG37" i="1"/>
  <c r="AN37" i="1" s="1"/>
  <c r="AE37" i="1"/>
  <c r="AL37" i="1" s="1"/>
  <c r="AD37" i="1"/>
  <c r="AK37" i="1" s="1"/>
  <c r="AC37" i="1"/>
  <c r="AJ37" i="1" s="1"/>
  <c r="L38" i="1" l="1"/>
  <c r="S38" i="1" s="1"/>
  <c r="O38" i="1"/>
  <c r="V38" i="1" s="1"/>
  <c r="K38" i="1"/>
  <c r="R38" i="1" s="1"/>
  <c r="M38" i="1"/>
  <c r="T38" i="1" s="1"/>
  <c r="N38" i="1"/>
  <c r="U38" i="1" s="1"/>
  <c r="J38" i="1"/>
  <c r="Q38" i="1" s="1"/>
  <c r="P38" i="1"/>
  <c r="W38" i="1" s="1"/>
  <c r="X38" i="1" l="1"/>
  <c r="Y38" i="1" s="1"/>
  <c r="Z38" i="1" s="1"/>
  <c r="AA38" i="1" s="1"/>
  <c r="AC38" i="1" s="1"/>
  <c r="AJ38" i="1" s="1"/>
  <c r="AF38" i="1" l="1"/>
  <c r="AM38" i="1" s="1"/>
  <c r="N39" i="1" s="1"/>
  <c r="U39" i="1" s="1"/>
  <c r="AD38" i="1"/>
  <c r="AK38" i="1" s="1"/>
  <c r="L39" i="1" s="1"/>
  <c r="S39" i="1" s="1"/>
  <c r="AH38" i="1"/>
  <c r="AO38" i="1" s="1"/>
  <c r="P39" i="1" s="1"/>
  <c r="W39" i="1" s="1"/>
  <c r="AE38" i="1"/>
  <c r="AL38" i="1" s="1"/>
  <c r="M39" i="1" s="1"/>
  <c r="T39" i="1" s="1"/>
  <c r="AG38" i="1"/>
  <c r="AN38" i="1" s="1"/>
  <c r="O39" i="1" s="1"/>
  <c r="V39" i="1" s="1"/>
  <c r="AB38" i="1"/>
  <c r="AI38" i="1" s="1"/>
  <c r="J39" i="1" s="1"/>
  <c r="Q39" i="1" s="1"/>
  <c r="K39" i="1"/>
  <c r="R39" i="1" s="1"/>
  <c r="X39" i="1" l="1"/>
  <c r="Y39" i="1" s="1"/>
  <c r="Z39" i="1" s="1"/>
  <c r="AA39" i="1" s="1"/>
  <c r="AH39" i="1" l="1"/>
  <c r="AO39" i="1" s="1"/>
  <c r="AB39" i="1"/>
  <c r="AI39" i="1" s="1"/>
  <c r="AC39" i="1"/>
  <c r="AJ39" i="1" s="1"/>
  <c r="AG39" i="1"/>
  <c r="AN39" i="1" s="1"/>
  <c r="AE39" i="1"/>
  <c r="AL39" i="1" s="1"/>
  <c r="AD39" i="1"/>
  <c r="AK39" i="1" s="1"/>
  <c r="AF39" i="1"/>
  <c r="AM39" i="1" s="1"/>
  <c r="M40" i="1" l="1"/>
  <c r="T40" i="1" s="1"/>
  <c r="N40" i="1"/>
  <c r="U40" i="1" s="1"/>
  <c r="O40" i="1"/>
  <c r="V40" i="1" s="1"/>
  <c r="L40" i="1"/>
  <c r="S40" i="1" s="1"/>
  <c r="K40" i="1"/>
  <c r="R40" i="1" s="1"/>
  <c r="J40" i="1"/>
  <c r="Q40" i="1" s="1"/>
  <c r="P40" i="1"/>
  <c r="W40" i="1" s="1"/>
  <c r="X40" i="1" l="1"/>
  <c r="Y40" i="1" s="1"/>
  <c r="Z40" i="1" s="1"/>
  <c r="AA40" i="1" s="1"/>
  <c r="AH40" i="1" s="1"/>
  <c r="AO40" i="1" s="1"/>
  <c r="AD40" i="1" l="1"/>
  <c r="AK40" i="1" s="1"/>
  <c r="L41" i="1" s="1"/>
  <c r="S41" i="1" s="1"/>
  <c r="AB40" i="1"/>
  <c r="AI40" i="1" s="1"/>
  <c r="J41" i="1" s="1"/>
  <c r="Q41" i="1" s="1"/>
  <c r="AF40" i="1"/>
  <c r="AM40" i="1" s="1"/>
  <c r="N41" i="1" s="1"/>
  <c r="U41" i="1" s="1"/>
  <c r="AG40" i="1"/>
  <c r="AN40" i="1" s="1"/>
  <c r="O41" i="1" s="1"/>
  <c r="V41" i="1" s="1"/>
  <c r="AC40" i="1"/>
  <c r="AJ40" i="1" s="1"/>
  <c r="K41" i="1" s="1"/>
  <c r="R41" i="1" s="1"/>
  <c r="AE40" i="1"/>
  <c r="AL40" i="1" s="1"/>
  <c r="M41" i="1" s="1"/>
  <c r="T41" i="1" s="1"/>
  <c r="P41" i="1"/>
  <c r="W41" i="1" s="1"/>
  <c r="X41" i="1" l="1"/>
  <c r="Y41" i="1" s="1"/>
  <c r="Z41" i="1" s="1"/>
  <c r="AA41" i="1" s="1"/>
  <c r="AE41" i="1" l="1"/>
  <c r="AL41" i="1" s="1"/>
  <c r="AD41" i="1"/>
  <c r="AK41" i="1" s="1"/>
  <c r="AH41" i="1"/>
  <c r="AO41" i="1" s="1"/>
  <c r="AC41" i="1"/>
  <c r="AJ41" i="1" s="1"/>
  <c r="AG41" i="1"/>
  <c r="AN41" i="1" s="1"/>
  <c r="AF41" i="1"/>
  <c r="AM41" i="1" s="1"/>
  <c r="AB41" i="1"/>
  <c r="AI41" i="1" s="1"/>
  <c r="O42" i="1" l="1"/>
  <c r="V42" i="1" s="1"/>
  <c r="P42" i="1"/>
  <c r="W42" i="1" s="1"/>
  <c r="J42" i="1"/>
  <c r="Q42" i="1" s="1"/>
  <c r="N42" i="1"/>
  <c r="U42" i="1" s="1"/>
  <c r="K42" i="1"/>
  <c r="R42" i="1" s="1"/>
  <c r="L42" i="1"/>
  <c r="S42" i="1" s="1"/>
  <c r="M42" i="1"/>
  <c r="T42" i="1" s="1"/>
  <c r="X42" i="1" l="1"/>
  <c r="Y42" i="1" s="1"/>
  <c r="Z42" i="1" s="1"/>
  <c r="AA42" i="1" s="1"/>
  <c r="AE42" i="1" l="1"/>
  <c r="AL42" i="1" s="1"/>
  <c r="AH42" i="1"/>
  <c r="AO42" i="1" s="1"/>
  <c r="AB42" i="1"/>
  <c r="AI42" i="1" s="1"/>
  <c r="AC42" i="1"/>
  <c r="AJ42" i="1" s="1"/>
  <c r="AG42" i="1"/>
  <c r="AN42" i="1" s="1"/>
  <c r="AD42" i="1"/>
  <c r="AK42" i="1" s="1"/>
  <c r="AF42" i="1"/>
  <c r="AM42" i="1" s="1"/>
  <c r="O43" i="1" l="1"/>
  <c r="V43" i="1" s="1"/>
  <c r="L43" i="1"/>
  <c r="S43" i="1" s="1"/>
  <c r="J43" i="1"/>
  <c r="Q43" i="1" s="1"/>
  <c r="N43" i="1"/>
  <c r="U43" i="1" s="1"/>
  <c r="K43" i="1"/>
  <c r="R43" i="1" s="1"/>
  <c r="P43" i="1"/>
  <c r="W43" i="1" s="1"/>
  <c r="M43" i="1"/>
  <c r="T43" i="1" s="1"/>
  <c r="X43" i="1" l="1"/>
  <c r="Y43" i="1" s="1"/>
  <c r="Z43" i="1" s="1"/>
  <c r="AA43" i="1" s="1"/>
  <c r="AE43" i="1" l="1"/>
  <c r="AL43" i="1" s="1"/>
  <c r="AC43" i="1"/>
  <c r="AJ43" i="1" s="1"/>
  <c r="AF43" i="1"/>
  <c r="AM43" i="1" s="1"/>
  <c r="AD43" i="1"/>
  <c r="AK43" i="1" s="1"/>
  <c r="AG43" i="1"/>
  <c r="AN43" i="1" s="1"/>
  <c r="AB43" i="1"/>
  <c r="AI43" i="1" s="1"/>
  <c r="AH43" i="1"/>
  <c r="AO43" i="1" s="1"/>
  <c r="J44" i="1" l="1"/>
  <c r="Q44" i="1" s="1"/>
  <c r="L44" i="1"/>
  <c r="S44" i="1" s="1"/>
  <c r="P44" i="1"/>
  <c r="W44" i="1" s="1"/>
  <c r="O44" i="1"/>
  <c r="V44" i="1" s="1"/>
  <c r="N44" i="1"/>
  <c r="U44" i="1" s="1"/>
  <c r="K44" i="1"/>
  <c r="R44" i="1" s="1"/>
  <c r="M44" i="1"/>
  <c r="T44" i="1" s="1"/>
  <c r="X44" i="1" l="1"/>
  <c r="Y44" i="1" s="1"/>
  <c r="Z44" i="1" s="1"/>
  <c r="AA44" i="1" s="1"/>
  <c r="AC44" i="1" l="1"/>
  <c r="AJ44" i="1" s="1"/>
  <c r="AF44" i="1"/>
  <c r="AM44" i="1" s="1"/>
  <c r="AG44" i="1"/>
  <c r="AN44" i="1" s="1"/>
  <c r="AE44" i="1"/>
  <c r="AL44" i="1" s="1"/>
  <c r="AD44" i="1"/>
  <c r="AK44" i="1" s="1"/>
  <c r="AH44" i="1"/>
  <c r="AO44" i="1" s="1"/>
  <c r="AB44" i="1"/>
  <c r="AI44" i="1" s="1"/>
  <c r="P45" i="1" l="1"/>
  <c r="W45" i="1" s="1"/>
  <c r="J45" i="1"/>
  <c r="Q45" i="1" s="1"/>
  <c r="M45" i="1"/>
  <c r="T45" i="1" s="1"/>
  <c r="N45" i="1"/>
  <c r="U45" i="1" s="1"/>
  <c r="L45" i="1"/>
  <c r="S45" i="1" s="1"/>
  <c r="O45" i="1"/>
  <c r="V45" i="1" s="1"/>
  <c r="K45" i="1"/>
  <c r="R45" i="1" s="1"/>
  <c r="X45" i="1" l="1"/>
  <c r="Y45" i="1" s="1"/>
  <c r="Z45" i="1" s="1"/>
  <c r="AA45" i="1" s="1"/>
  <c r="AH45" i="1" l="1"/>
  <c r="AO45" i="1" s="1"/>
  <c r="AD45" i="1"/>
  <c r="AK45" i="1" s="1"/>
  <c r="AE45" i="1"/>
  <c r="AL45" i="1" s="1"/>
  <c r="AB45" i="1"/>
  <c r="AI45" i="1" s="1"/>
  <c r="AG45" i="1"/>
  <c r="AN45" i="1" s="1"/>
  <c r="AC45" i="1"/>
  <c r="AJ45" i="1" s="1"/>
  <c r="AF45" i="1"/>
  <c r="AM45" i="1" s="1"/>
  <c r="K46" i="1" l="1"/>
  <c r="R46" i="1" s="1"/>
  <c r="N46" i="1"/>
  <c r="U46" i="1" s="1"/>
  <c r="O46" i="1"/>
  <c r="V46" i="1" s="1"/>
  <c r="L46" i="1"/>
  <c r="S46" i="1" s="1"/>
  <c r="J46" i="1"/>
  <c r="Q46" i="1" s="1"/>
  <c r="M46" i="1"/>
  <c r="T46" i="1" s="1"/>
  <c r="P46" i="1"/>
  <c r="W46" i="1" s="1"/>
  <c r="X46" i="1" l="1"/>
  <c r="Y46" i="1" s="1"/>
  <c r="Z46" i="1" s="1"/>
  <c r="AA46" i="1" s="1"/>
  <c r="AF46" i="1" l="1"/>
  <c r="AM46" i="1" s="1"/>
  <c r="AB46" i="1"/>
  <c r="AI46" i="1" s="1"/>
  <c r="AE46" i="1"/>
  <c r="AL46" i="1" s="1"/>
  <c r="AH46" i="1"/>
  <c r="AO46" i="1" s="1"/>
  <c r="AC46" i="1"/>
  <c r="AJ46" i="1" s="1"/>
  <c r="AD46" i="1"/>
  <c r="AK46" i="1" s="1"/>
  <c r="AG46" i="1"/>
  <c r="AN46" i="1" s="1"/>
  <c r="L47" i="1" l="1"/>
  <c r="S47" i="1" s="1"/>
  <c r="O47" i="1"/>
  <c r="V47" i="1" s="1"/>
  <c r="M47" i="1"/>
  <c r="T47" i="1" s="1"/>
  <c r="K47" i="1"/>
  <c r="R47" i="1" s="1"/>
  <c r="P47" i="1"/>
  <c r="W47" i="1" s="1"/>
  <c r="J47" i="1"/>
  <c r="Q47" i="1" s="1"/>
  <c r="N47" i="1"/>
  <c r="U47" i="1" s="1"/>
  <c r="X47" i="1" l="1"/>
  <c r="Y47" i="1" s="1"/>
  <c r="Z47" i="1" s="1"/>
  <c r="AA47" i="1" s="1"/>
  <c r="AH47" i="1" s="1"/>
  <c r="AO47" i="1" s="1"/>
  <c r="AC47" i="1" l="1"/>
  <c r="AJ47" i="1" s="1"/>
  <c r="K48" i="1" s="1"/>
  <c r="R48" i="1" s="1"/>
  <c r="AF47" i="1"/>
  <c r="AM47" i="1" s="1"/>
  <c r="N48" i="1" s="1"/>
  <c r="U48" i="1" s="1"/>
  <c r="AD47" i="1"/>
  <c r="AK47" i="1" s="1"/>
  <c r="L48" i="1" s="1"/>
  <c r="S48" i="1" s="1"/>
  <c r="AG47" i="1"/>
  <c r="AN47" i="1" s="1"/>
  <c r="O48" i="1" s="1"/>
  <c r="V48" i="1" s="1"/>
  <c r="AB47" i="1"/>
  <c r="AI47" i="1" s="1"/>
  <c r="J48" i="1" s="1"/>
  <c r="Q48" i="1" s="1"/>
  <c r="AE47" i="1"/>
  <c r="AL47" i="1" s="1"/>
  <c r="M48" i="1" s="1"/>
  <c r="T48" i="1" s="1"/>
  <c r="P48" i="1"/>
  <c r="W48" i="1" s="1"/>
  <c r="X48" i="1" l="1"/>
  <c r="Y48" i="1" s="1"/>
  <c r="Z48" i="1" s="1"/>
  <c r="AA48" i="1" s="1"/>
  <c r="AC48" i="1" l="1"/>
  <c r="AJ48" i="1" s="1"/>
  <c r="AD48" i="1"/>
  <c r="AK48" i="1" s="1"/>
  <c r="AB48" i="1"/>
  <c r="AI48" i="1" s="1"/>
  <c r="AF48" i="1"/>
  <c r="AM48" i="1" s="1"/>
  <c r="AH48" i="1"/>
  <c r="AO48" i="1" s="1"/>
  <c r="AE48" i="1"/>
  <c r="AL48" i="1" s="1"/>
  <c r="AG48" i="1"/>
  <c r="AN48" i="1" s="1"/>
  <c r="M49" i="1" l="1"/>
  <c r="T49" i="1" s="1"/>
  <c r="P49" i="1"/>
  <c r="W49" i="1" s="1"/>
  <c r="J49" i="1"/>
  <c r="Q49" i="1" s="1"/>
  <c r="O49" i="1"/>
  <c r="V49" i="1" s="1"/>
  <c r="N49" i="1"/>
  <c r="U49" i="1" s="1"/>
  <c r="L49" i="1"/>
  <c r="S49" i="1" s="1"/>
  <c r="K49" i="1"/>
  <c r="R49" i="1" s="1"/>
  <c r="X49" i="1" l="1"/>
  <c r="Y49" i="1" s="1"/>
  <c r="Z49" i="1" s="1"/>
  <c r="AA49" i="1" s="1"/>
  <c r="AD49" i="1" l="1"/>
  <c r="AK49" i="1" s="1"/>
  <c r="AF49" i="1"/>
  <c r="AM49" i="1" s="1"/>
  <c r="AH49" i="1"/>
  <c r="AO49" i="1" s="1"/>
  <c r="AE49" i="1"/>
  <c r="AL49" i="1" s="1"/>
  <c r="AB49" i="1"/>
  <c r="AI49" i="1" s="1"/>
  <c r="AG49" i="1"/>
  <c r="AN49" i="1" s="1"/>
  <c r="AC49" i="1"/>
  <c r="AJ49" i="1" s="1"/>
  <c r="J50" i="1" l="1"/>
  <c r="Q50" i="1" s="1"/>
  <c r="K50" i="1"/>
  <c r="R50" i="1" s="1"/>
  <c r="P50" i="1"/>
  <c r="W50" i="1" s="1"/>
  <c r="O50" i="1"/>
  <c r="V50" i="1" s="1"/>
  <c r="M50" i="1"/>
  <c r="T50" i="1" s="1"/>
  <c r="N50" i="1"/>
  <c r="U50" i="1" s="1"/>
  <c r="L50" i="1"/>
  <c r="S50" i="1" s="1"/>
  <c r="X50" i="1" l="1"/>
  <c r="Y50" i="1" s="1"/>
  <c r="Z50" i="1" s="1"/>
  <c r="AA50" i="1" s="1"/>
  <c r="AF50" i="1" l="1"/>
  <c r="AM50" i="1" s="1"/>
  <c r="AG50" i="1"/>
  <c r="AN50" i="1" s="1"/>
  <c r="AH50" i="1"/>
  <c r="AO50" i="1" s="1"/>
  <c r="AB50" i="1"/>
  <c r="AI50" i="1" s="1"/>
  <c r="AC50" i="1"/>
  <c r="AJ50" i="1" s="1"/>
  <c r="AE50" i="1"/>
  <c r="AL50" i="1" s="1"/>
  <c r="AD50" i="1"/>
  <c r="AK50" i="1" s="1"/>
  <c r="K51" i="1" l="1"/>
  <c r="R51" i="1" s="1"/>
  <c r="L51" i="1"/>
  <c r="S51" i="1" s="1"/>
  <c r="P51" i="1"/>
  <c r="W51" i="1" s="1"/>
  <c r="M51" i="1"/>
  <c r="T51" i="1" s="1"/>
  <c r="J51" i="1"/>
  <c r="Q51" i="1" s="1"/>
  <c r="O51" i="1"/>
  <c r="V51" i="1" s="1"/>
  <c r="N51" i="1"/>
  <c r="U51" i="1" s="1"/>
  <c r="X51" i="1" l="1"/>
  <c r="Y51" i="1" s="1"/>
  <c r="Z51" i="1" s="1"/>
  <c r="AA51" i="1" s="1"/>
  <c r="AH51" i="1" l="1"/>
  <c r="AO51" i="1" s="1"/>
  <c r="AB51" i="1"/>
  <c r="AI51" i="1" s="1"/>
  <c r="AE51" i="1"/>
  <c r="AL51" i="1" s="1"/>
  <c r="AF51" i="1"/>
  <c r="AM51" i="1" s="1"/>
  <c r="AC51" i="1"/>
  <c r="AJ51" i="1" s="1"/>
  <c r="AG51" i="1"/>
  <c r="AN51" i="1" s="1"/>
  <c r="AD51" i="1"/>
  <c r="AK51" i="1" s="1"/>
  <c r="O52" i="1" l="1"/>
  <c r="V52" i="1" s="1"/>
  <c r="K52" i="1"/>
  <c r="R52" i="1" s="1"/>
  <c r="M52" i="1"/>
  <c r="T52" i="1" s="1"/>
  <c r="L52" i="1"/>
  <c r="S52" i="1" s="1"/>
  <c r="N52" i="1"/>
  <c r="U52" i="1" s="1"/>
  <c r="J52" i="1"/>
  <c r="Q52" i="1" s="1"/>
  <c r="P52" i="1"/>
  <c r="W52" i="1" s="1"/>
  <c r="X52" i="1" l="1"/>
  <c r="Y52" i="1" s="1"/>
  <c r="Z52" i="1" s="1"/>
  <c r="AA52" i="1" s="1"/>
  <c r="AD52" i="1" l="1"/>
  <c r="AK52" i="1" s="1"/>
  <c r="AG52" i="1"/>
  <c r="AN52" i="1" s="1"/>
  <c r="AH52" i="1"/>
  <c r="AO52" i="1" s="1"/>
  <c r="AB52" i="1"/>
  <c r="AI52" i="1" s="1"/>
  <c r="AC52" i="1"/>
  <c r="AJ52" i="1" s="1"/>
  <c r="AE52" i="1"/>
  <c r="AL52" i="1" s="1"/>
  <c r="AF52" i="1"/>
  <c r="AM52" i="1" s="1"/>
  <c r="K53" i="1" l="1"/>
  <c r="R53" i="1" s="1"/>
  <c r="M53" i="1"/>
  <c r="T53" i="1" s="1"/>
  <c r="P53" i="1"/>
  <c r="W53" i="1" s="1"/>
  <c r="N53" i="1"/>
  <c r="U53" i="1" s="1"/>
  <c r="J53" i="1"/>
  <c r="Q53" i="1" s="1"/>
  <c r="O53" i="1"/>
  <c r="V53" i="1" s="1"/>
  <c r="L53" i="1"/>
  <c r="S53" i="1" s="1"/>
  <c r="X53" i="1" l="1"/>
  <c r="Y53" i="1" s="1"/>
  <c r="Z53" i="1" s="1"/>
  <c r="AA53" i="1" s="1"/>
  <c r="AE53" i="1" l="1"/>
  <c r="AL53" i="1" s="1"/>
  <c r="AC53" i="1"/>
  <c r="AJ53" i="1" s="1"/>
  <c r="AD53" i="1"/>
  <c r="AK53" i="1" s="1"/>
  <c r="AF53" i="1"/>
  <c r="AM53" i="1" s="1"/>
  <c r="AB53" i="1"/>
  <c r="AI53" i="1" s="1"/>
  <c r="AG53" i="1"/>
  <c r="AN53" i="1" s="1"/>
  <c r="AH53" i="1"/>
  <c r="AO53" i="1" s="1"/>
  <c r="O54" i="1" l="1"/>
  <c r="V54" i="1" s="1"/>
  <c r="N54" i="1"/>
  <c r="U54" i="1" s="1"/>
  <c r="P54" i="1"/>
  <c r="W54" i="1" s="1"/>
  <c r="J54" i="1"/>
  <c r="Q54" i="1" s="1"/>
  <c r="L54" i="1"/>
  <c r="S54" i="1" s="1"/>
  <c r="K54" i="1"/>
  <c r="R54" i="1" s="1"/>
  <c r="M54" i="1"/>
  <c r="T54" i="1" s="1"/>
  <c r="X54" i="1" l="1"/>
  <c r="Y54" i="1" s="1"/>
  <c r="Z54" i="1" s="1"/>
  <c r="AA54" i="1" s="1"/>
  <c r="AD54" i="1" l="1"/>
  <c r="AK54" i="1" s="1"/>
  <c r="AG54" i="1"/>
  <c r="AN54" i="1" s="1"/>
  <c r="AB54" i="1"/>
  <c r="AI54" i="1" s="1"/>
  <c r="AH54" i="1"/>
  <c r="AO54" i="1" s="1"/>
  <c r="AE54" i="1"/>
  <c r="AL54" i="1" s="1"/>
  <c r="AC54" i="1"/>
  <c r="AJ54" i="1" s="1"/>
  <c r="AF54" i="1"/>
  <c r="AM54" i="1" s="1"/>
  <c r="Y3" i="1"/>
  <c r="Z3" i="1" s="1"/>
</calcChain>
</file>

<file path=xl/sharedStrings.xml><?xml version="1.0" encoding="utf-8"?>
<sst xmlns="http://schemas.openxmlformats.org/spreadsheetml/2006/main" count="53" uniqueCount="50">
  <si>
    <t>CLASS</t>
  </si>
  <si>
    <t>W1</t>
  </si>
  <si>
    <t>W2</t>
  </si>
  <si>
    <t>W3</t>
  </si>
  <si>
    <t>W4</t>
  </si>
  <si>
    <t>W5</t>
  </si>
  <si>
    <t>W6</t>
  </si>
  <si>
    <t>W7</t>
  </si>
  <si>
    <t>W1 * E1</t>
  </si>
  <si>
    <t>ERRO</t>
  </si>
  <si>
    <t>DELTA W1</t>
  </si>
  <si>
    <t>DELTA W2</t>
  </si>
  <si>
    <t>DELTA W3</t>
  </si>
  <si>
    <t>DELTA W4</t>
  </si>
  <si>
    <t>DELTA W5</t>
  </si>
  <si>
    <t>DELTA W6</t>
  </si>
  <si>
    <t>DELTA W7</t>
  </si>
  <si>
    <t>BIAS</t>
  </si>
  <si>
    <t>Acertos</t>
  </si>
  <si>
    <t>E1</t>
  </si>
  <si>
    <t>E2</t>
  </si>
  <si>
    <t>E3</t>
  </si>
  <si>
    <t>E4</t>
  </si>
  <si>
    <t>E5</t>
  </si>
  <si>
    <t>E6</t>
  </si>
  <si>
    <t>E7</t>
  </si>
  <si>
    <t>AND</t>
  </si>
  <si>
    <t/>
  </si>
  <si>
    <t>NOVO W1</t>
  </si>
  <si>
    <t>NOVO W2</t>
  </si>
  <si>
    <t>NOVO W3</t>
  </si>
  <si>
    <t>NOVO W4</t>
  </si>
  <si>
    <t>NOVO W5</t>
  </si>
  <si>
    <t>NOVO W6</t>
  </si>
  <si>
    <t>NOVO W7</t>
  </si>
  <si>
    <t>CALCULO</t>
  </si>
  <si>
    <t>ATIVADOR</t>
  </si>
  <si>
    <t>FUNÇ - AND</t>
  </si>
  <si>
    <t>RU.s</t>
  </si>
  <si>
    <t>TAXA DE APRENDIZAGEM</t>
  </si>
  <si>
    <t>W1 * E2</t>
  </si>
  <si>
    <t>W1 * E3</t>
  </si>
  <si>
    <t>W1 * E4</t>
  </si>
  <si>
    <t>W1 * E5</t>
  </si>
  <si>
    <t>W1 * E6</t>
  </si>
  <si>
    <t>W1 * E7</t>
  </si>
  <si>
    <t>Meu RU está na primeira linha da listagem. Com base no meu, todos os demais gerados de forma randomica estão com sete digitos.</t>
  </si>
  <si>
    <t>com base no erro.</t>
  </si>
  <si>
    <t>Efetividade de aprendizado,</t>
  </si>
  <si>
    <t>Nesta planilha está o neuronio treinado, as demais informações estão na outra guia.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</si>
</sst>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9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F2F2F2"/>
      <name val="Arial"/>
    </font>
    <font>
      <sz val="10"/>
      <color theme="1"/>
      <name val="Arial"/>
    </font>
    <font>
      <b/>
      <sz val="10"/>
      <color theme="0"/>
      <name val="Arial"/>
    </font>
    <font>
      <sz val="12"/>
      <color rgb="FF000000"/>
      <name val="Arial"/>
    </font>
    <font>
      <b/>
      <sz val="10"/>
      <color theme="1"/>
      <name val="Arial"/>
      <family val="2"/>
    </font>
    <font>
      <sz val="8"/>
      <name val="Arial"/>
      <family val="2"/>
    </font>
    <font>
      <b/>
      <sz val="10"/>
      <color rgb="FFFF66FF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2"/>
      <name val="Arial"/>
      <family val="2"/>
    </font>
    <font>
      <sz val="10"/>
      <color theme="3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1"/>
      <color theme="2"/>
      <name val="Arial"/>
      <family val="2"/>
    </font>
    <font>
      <b/>
      <sz val="12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D0D0D"/>
        <bgColor rgb="FF0D0D0D"/>
      </patternFill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  <fill>
      <patternFill patternType="solid">
        <fgColor theme="3" tint="4.9989318521683403E-2"/>
        <bgColor indexed="64"/>
      </patternFill>
    </fill>
    <fill>
      <patternFill patternType="solid">
        <fgColor theme="7" tint="-0.499984740745262"/>
        <bgColor rgb="FFFF9900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rgb="FF00B050"/>
        <bgColor rgb="FF70AD47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rgb="FFB6D7A8"/>
      </patternFill>
    </fill>
    <fill>
      <patternFill patternType="solid">
        <fgColor theme="7" tint="0.59999389629810485"/>
        <bgColor rgb="FF70AD4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10" fillId="10" borderId="31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11" borderId="32" xfId="0" applyFont="1" applyFill="1" applyBorder="1" applyAlignment="1">
      <alignment horizontal="center" vertical="center"/>
    </xf>
    <xf numFmtId="0" fontId="13" fillId="16" borderId="4" xfId="0" applyFont="1" applyFill="1" applyBorder="1" applyAlignment="1">
      <alignment horizontal="center" vertical="center"/>
    </xf>
    <xf numFmtId="0" fontId="14" fillId="17" borderId="27" xfId="0" applyFont="1" applyFill="1" applyBorder="1" applyAlignment="1">
      <alignment horizontal="center" vertical="center"/>
    </xf>
    <xf numFmtId="0" fontId="14" fillId="17" borderId="33" xfId="0" applyFont="1" applyFill="1" applyBorder="1" applyAlignment="1">
      <alignment horizontal="center" vertical="center"/>
    </xf>
    <xf numFmtId="0" fontId="14" fillId="17" borderId="6" xfId="0" applyFont="1" applyFill="1" applyBorder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" fontId="0" fillId="0" borderId="34" xfId="0" applyNumberFormat="1" applyFont="1" applyBorder="1" applyAlignment="1">
      <alignment horizontal="center" vertical="center"/>
    </xf>
    <xf numFmtId="1" fontId="0" fillId="0" borderId="29" xfId="0" applyNumberFormat="1" applyFont="1" applyBorder="1" applyAlignment="1">
      <alignment horizontal="center" vertical="center"/>
    </xf>
    <xf numFmtId="1" fontId="0" fillId="0" borderId="3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11" fillId="6" borderId="44" xfId="0" applyFont="1" applyFill="1" applyBorder="1" applyAlignment="1">
      <alignment horizontal="center" vertical="center"/>
    </xf>
    <xf numFmtId="0" fontId="13" fillId="13" borderId="47" xfId="0" applyFont="1" applyFill="1" applyBorder="1" applyAlignment="1">
      <alignment horizontal="center" vertical="center"/>
    </xf>
    <xf numFmtId="0" fontId="13" fillId="14" borderId="43" xfId="0" applyFont="1" applyFill="1" applyBorder="1" applyAlignment="1">
      <alignment horizontal="center" vertical="center"/>
    </xf>
    <xf numFmtId="0" fontId="15" fillId="18" borderId="27" xfId="0" applyFont="1" applyFill="1" applyBorder="1" applyAlignment="1">
      <alignment horizontal="center" vertical="center"/>
    </xf>
    <xf numFmtId="0" fontId="15" fillId="18" borderId="49" xfId="0" applyFont="1" applyFill="1" applyBorder="1" applyAlignment="1">
      <alignment horizontal="center" vertical="center"/>
    </xf>
    <xf numFmtId="9" fontId="12" fillId="14" borderId="48" xfId="0" applyNumberFormat="1" applyFont="1" applyFill="1" applyBorder="1" applyAlignment="1">
      <alignment vertical="center"/>
    </xf>
    <xf numFmtId="0" fontId="16" fillId="13" borderId="45" xfId="0" applyFont="1" applyFill="1" applyBorder="1" applyAlignment="1">
      <alignment horizontal="center" vertical="center"/>
    </xf>
    <xf numFmtId="0" fontId="16" fillId="13" borderId="46" xfId="0" applyFont="1" applyFill="1" applyBorder="1" applyAlignment="1">
      <alignment horizontal="center" vertical="center"/>
    </xf>
    <xf numFmtId="0" fontId="16" fillId="13" borderId="47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/>
    </xf>
    <xf numFmtId="0" fontId="16" fillId="14" borderId="30" xfId="0" applyNumberFormat="1" applyFont="1" applyFill="1" applyBorder="1" applyAlignment="1">
      <alignment horizontal="center" vertical="center"/>
    </xf>
    <xf numFmtId="0" fontId="16" fillId="14" borderId="43" xfId="0" applyNumberFormat="1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378759</xdr:colOff>
      <xdr:row>0</xdr:row>
      <xdr:rowOff>56030</xdr:rowOff>
    </xdr:from>
    <xdr:ext cx="965946" cy="526676"/>
    <xdr:sp macro="[0]!Macro1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08377" y="56030"/>
          <a:ext cx="965946" cy="526676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Atualizar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10</xdr:col>
      <xdr:colOff>248535</xdr:colOff>
      <xdr:row>34</xdr:row>
      <xdr:rowOff>76975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DC1439-D78B-4C04-B874-68BC94DB8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6344535" cy="555385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5</xdr:col>
      <xdr:colOff>0</xdr:colOff>
      <xdr:row>1</xdr:row>
      <xdr:rowOff>104774</xdr:rowOff>
    </xdr:from>
    <xdr:to>
      <xdr:col>10</xdr:col>
      <xdr:colOff>47625</xdr:colOff>
      <xdr:row>6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C23A2F8-09D3-461F-A009-E2A48E69E371}"/>
            </a:ext>
          </a:extLst>
        </xdr:cNvPr>
        <xdr:cNvSpPr txBox="1"/>
      </xdr:nvSpPr>
      <xdr:spPr>
        <a:xfrm>
          <a:off x="3025588" y="261656"/>
          <a:ext cx="3073213" cy="679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Essa</a:t>
          </a:r>
          <a:r>
            <a:rPr lang="pt-BR" sz="1200" b="1" baseline="0"/>
            <a:t> pequena macro atualiza os pesos, pegando os de saida no final da planilha e subtiuindo os de entrada.</a:t>
          </a:r>
          <a:endParaRPr lang="pt-BR" sz="1200" b="1"/>
        </a:p>
      </xdr:txBody>
    </xdr:sp>
    <xdr:clientData/>
  </xdr:twoCellAnchor>
  <xdr:twoCellAnchor editAs="oneCell">
    <xdr:from>
      <xdr:col>5</xdr:col>
      <xdr:colOff>200025</xdr:colOff>
      <xdr:row>9</xdr:row>
      <xdr:rowOff>57150</xdr:rowOff>
    </xdr:from>
    <xdr:to>
      <xdr:col>9</xdr:col>
      <xdr:colOff>457576</xdr:colOff>
      <xdr:row>11</xdr:row>
      <xdr:rowOff>114353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B4D8CBD-2F96-4609-8CF3-D863DFF2B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8025" y="1514475"/>
          <a:ext cx="2695951" cy="381053"/>
        </a:xfrm>
        <a:prstGeom prst="rect">
          <a:avLst/>
        </a:prstGeom>
      </xdr:spPr>
    </xdr:pic>
    <xdr:clientData/>
  </xdr:twoCellAnchor>
  <xdr:twoCellAnchor>
    <xdr:from>
      <xdr:col>5</xdr:col>
      <xdr:colOff>504825</xdr:colOff>
      <xdr:row>7</xdr:row>
      <xdr:rowOff>38100</xdr:rowOff>
    </xdr:from>
    <xdr:to>
      <xdr:col>9</xdr:col>
      <xdr:colOff>152400</xdr:colOff>
      <xdr:row>9</xdr:row>
      <xdr:rowOff>28576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0361E3C-86A0-409F-9DB8-83EEDC2C48D8}"/>
            </a:ext>
          </a:extLst>
        </xdr:cNvPr>
        <xdr:cNvSpPr txBox="1"/>
      </xdr:nvSpPr>
      <xdr:spPr>
        <a:xfrm>
          <a:off x="3552825" y="1171575"/>
          <a:ext cx="2085975" cy="314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aseline="0"/>
            <a:t>Pesos de entrada atualizados.</a:t>
          </a:r>
          <a:endParaRPr lang="pt-BR" sz="1100"/>
        </a:p>
      </xdr:txBody>
    </xdr:sp>
    <xdr:clientData/>
  </xdr:twoCellAnchor>
  <xdr:twoCellAnchor editAs="oneCell">
    <xdr:from>
      <xdr:col>4</xdr:col>
      <xdr:colOff>342901</xdr:colOff>
      <xdr:row>16</xdr:row>
      <xdr:rowOff>28575</xdr:rowOff>
    </xdr:from>
    <xdr:to>
      <xdr:col>10</xdr:col>
      <xdr:colOff>247651</xdr:colOff>
      <xdr:row>18</xdr:row>
      <xdr:rowOff>85778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6140F01-3551-4410-A4FC-53E493738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1" y="2619375"/>
          <a:ext cx="3562350" cy="381053"/>
        </a:xfrm>
        <a:prstGeom prst="rect">
          <a:avLst/>
        </a:prstGeom>
      </xdr:spPr>
    </xdr:pic>
    <xdr:clientData/>
  </xdr:twoCellAnchor>
  <xdr:twoCellAnchor>
    <xdr:from>
      <xdr:col>5</xdr:col>
      <xdr:colOff>514350</xdr:colOff>
      <xdr:row>14</xdr:row>
      <xdr:rowOff>28575</xdr:rowOff>
    </xdr:from>
    <xdr:to>
      <xdr:col>9</xdr:col>
      <xdr:colOff>47625</xdr:colOff>
      <xdr:row>16</xdr:row>
      <xdr:rowOff>19051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192329B2-6979-44A5-9DC3-5065F21FCFA4}"/>
            </a:ext>
          </a:extLst>
        </xdr:cNvPr>
        <xdr:cNvSpPr txBox="1"/>
      </xdr:nvSpPr>
      <xdr:spPr>
        <a:xfrm>
          <a:off x="3562350" y="2295525"/>
          <a:ext cx="1971675" cy="314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aseline="0"/>
            <a:t>Pesos de saida atualizados.</a:t>
          </a:r>
          <a:endParaRPr lang="pt-BR" sz="1100"/>
        </a:p>
      </xdr:txBody>
    </xdr:sp>
    <xdr:clientData/>
  </xdr:twoCellAnchor>
  <xdr:twoCellAnchor editAs="oneCell">
    <xdr:from>
      <xdr:col>10</xdr:col>
      <xdr:colOff>324970</xdr:colOff>
      <xdr:row>0</xdr:row>
      <xdr:rowOff>78440</xdr:rowOff>
    </xdr:from>
    <xdr:to>
      <xdr:col>20</xdr:col>
      <xdr:colOff>187729</xdr:colOff>
      <xdr:row>8</xdr:row>
      <xdr:rowOff>33617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16AEDB6-DE0C-4E89-8FF6-BCEBBD9E0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76146" y="78440"/>
          <a:ext cx="5913936" cy="1210236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10</xdr:col>
      <xdr:colOff>313766</xdr:colOff>
      <xdr:row>8</xdr:row>
      <xdr:rowOff>67235</xdr:rowOff>
    </xdr:from>
    <xdr:to>
      <xdr:col>20</xdr:col>
      <xdr:colOff>201707</xdr:colOff>
      <xdr:row>13</xdr:row>
      <xdr:rowOff>112058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7FE4AD51-C7BF-411C-B10C-18C574240916}"/>
            </a:ext>
          </a:extLst>
        </xdr:cNvPr>
        <xdr:cNvSpPr/>
      </xdr:nvSpPr>
      <xdr:spPr>
        <a:xfrm>
          <a:off x="6364942" y="1322294"/>
          <a:ext cx="5939118" cy="829235"/>
        </a:xfrm>
        <a:prstGeom prst="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369795</xdr:colOff>
      <xdr:row>8</xdr:row>
      <xdr:rowOff>123266</xdr:rowOff>
    </xdr:from>
    <xdr:to>
      <xdr:col>20</xdr:col>
      <xdr:colOff>156882</xdr:colOff>
      <xdr:row>13</xdr:row>
      <xdr:rowOff>56030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7424327-F2BC-43DF-81EF-5BC11425E011}"/>
            </a:ext>
          </a:extLst>
        </xdr:cNvPr>
        <xdr:cNvSpPr txBox="1"/>
      </xdr:nvSpPr>
      <xdr:spPr>
        <a:xfrm>
          <a:off x="6420971" y="1378325"/>
          <a:ext cx="5838264" cy="71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/>
            <a:t>Com a</a:t>
          </a:r>
          <a:r>
            <a:rPr lang="pt-BR" sz="1400" baseline="0"/>
            <a:t> base de cinquenta RU.s cadastrados está sendo calculado o percentual de não ter haver mais erros.</a:t>
          </a:r>
          <a:endParaRPr lang="pt-BR" sz="14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AS998"/>
  <sheetViews>
    <sheetView tabSelected="1" zoomScale="85" zoomScaleNormal="85" workbookViewId="0">
      <pane ySplit="4" topLeftCell="A5" activePane="bottomLeft" state="frozen"/>
      <selection pane="bottomLeft" activeCell="J5" sqref="J5:P5"/>
    </sheetView>
  </sheetViews>
  <sheetFormatPr defaultColWidth="14.42578125" defaultRowHeight="15" customHeight="1" x14ac:dyDescent="0.2"/>
  <cols>
    <col min="1" max="1" width="14.42578125" style="1"/>
    <col min="2" max="2" width="3.28515625" bestFit="1" customWidth="1"/>
    <col min="3" max="3" width="3.140625" bestFit="1" customWidth="1"/>
    <col min="4" max="4" width="3.28515625" bestFit="1" customWidth="1"/>
    <col min="5" max="5" width="3.140625" bestFit="1" customWidth="1"/>
    <col min="6" max="6" width="3.28515625" bestFit="1" customWidth="1"/>
    <col min="7" max="7" width="3.140625" bestFit="1" customWidth="1"/>
    <col min="8" max="8" width="3.28515625" bestFit="1" customWidth="1"/>
    <col min="9" max="9" width="7.42578125" bestFit="1" customWidth="1"/>
    <col min="10" max="16" width="6.7109375" customWidth="1"/>
    <col min="17" max="23" width="7.5703125" customWidth="1"/>
    <col min="24" max="25" width="9.85546875" customWidth="1"/>
    <col min="26" max="26" width="11.42578125" customWidth="1"/>
    <col min="27" max="27" width="7.140625" customWidth="1"/>
    <col min="28" max="34" width="10.28515625" bestFit="1" customWidth="1"/>
    <col min="35" max="41" width="9.28515625" customWidth="1"/>
    <col min="42" max="44" width="11.85546875" customWidth="1"/>
    <col min="45" max="45" width="14.42578125" customWidth="1"/>
  </cols>
  <sheetData>
    <row r="1" spans="1:45" ht="15.75" customHeight="1" x14ac:dyDescent="0.2">
      <c r="A1" s="80" t="s">
        <v>46</v>
      </c>
      <c r="B1" s="80"/>
      <c r="C1" s="80"/>
      <c r="D1" s="80"/>
      <c r="E1" s="80"/>
      <c r="F1" s="80"/>
      <c r="G1" s="80"/>
      <c r="H1" s="80"/>
      <c r="I1" s="80"/>
      <c r="J1" s="84" t="s">
        <v>49</v>
      </c>
      <c r="K1" s="84"/>
      <c r="L1" s="84"/>
      <c r="M1" s="84"/>
      <c r="N1" s="84"/>
      <c r="O1" s="84"/>
      <c r="P1" s="84"/>
      <c r="Q1" s="1"/>
      <c r="R1" s="1"/>
      <c r="S1" s="1"/>
      <c r="T1" s="1"/>
      <c r="U1" s="1"/>
      <c r="V1" s="1"/>
      <c r="W1" s="1"/>
      <c r="X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.75" customHeight="1" x14ac:dyDescent="0.2">
      <c r="A2" s="80"/>
      <c r="B2" s="80"/>
      <c r="C2" s="80"/>
      <c r="D2" s="80"/>
      <c r="E2" s="80"/>
      <c r="F2" s="80"/>
      <c r="G2" s="80"/>
      <c r="H2" s="80"/>
      <c r="I2" s="80"/>
      <c r="J2" s="84"/>
      <c r="K2" s="84"/>
      <c r="L2" s="84"/>
      <c r="M2" s="84"/>
      <c r="N2" s="84"/>
      <c r="O2" s="84"/>
      <c r="P2" s="84"/>
      <c r="R2" s="1"/>
      <c r="S2" s="1"/>
      <c r="T2" s="48"/>
      <c r="U2" s="48"/>
      <c r="W2" s="69" t="s">
        <v>17</v>
      </c>
      <c r="X2" s="74">
        <v>-1</v>
      </c>
      <c r="Y2" s="72" t="s">
        <v>18</v>
      </c>
      <c r="Z2" s="77" t="s">
        <v>48</v>
      </c>
      <c r="AA2" s="78"/>
      <c r="AB2" s="7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5.75" customHeight="1" thickBot="1" x14ac:dyDescent="0.25">
      <c r="A3" s="80"/>
      <c r="B3" s="80"/>
      <c r="C3" s="80"/>
      <c r="D3" s="80"/>
      <c r="E3" s="80"/>
      <c r="F3" s="80"/>
      <c r="G3" s="80"/>
      <c r="H3" s="80"/>
      <c r="I3" s="80"/>
      <c r="J3" s="84"/>
      <c r="K3" s="84"/>
      <c r="L3" s="84"/>
      <c r="M3" s="84"/>
      <c r="N3" s="84"/>
      <c r="O3" s="84"/>
      <c r="P3" s="84"/>
      <c r="R3" s="1"/>
      <c r="S3" s="1"/>
      <c r="T3" s="81" t="s">
        <v>39</v>
      </c>
      <c r="U3" s="81"/>
      <c r="V3" s="81"/>
      <c r="W3" s="81"/>
      <c r="X3" s="75">
        <v>0.01</v>
      </c>
      <c r="Y3" s="73">
        <f>COUNTIF(AA5:AA54,0)</f>
        <v>50</v>
      </c>
      <c r="Z3" s="76">
        <f>Y3/COUNT(AA5:AA54)</f>
        <v>1</v>
      </c>
      <c r="AA3" s="82" t="s">
        <v>47</v>
      </c>
      <c r="AB3" s="83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5.75" customHeight="1" thickBot="1" x14ac:dyDescent="0.25">
      <c r="A4" s="46" t="s">
        <v>38</v>
      </c>
      <c r="B4" s="50" t="s">
        <v>19</v>
      </c>
      <c r="C4" s="50" t="s">
        <v>20</v>
      </c>
      <c r="D4" s="50" t="s">
        <v>21</v>
      </c>
      <c r="E4" s="50" t="s">
        <v>22</v>
      </c>
      <c r="F4" s="50" t="s">
        <v>23</v>
      </c>
      <c r="G4" s="50" t="s">
        <v>24</v>
      </c>
      <c r="H4" s="50" t="s">
        <v>25</v>
      </c>
      <c r="I4" s="2" t="s">
        <v>0</v>
      </c>
      <c r="J4" s="39" t="s">
        <v>1</v>
      </c>
      <c r="K4" s="40" t="s">
        <v>2</v>
      </c>
      <c r="L4" s="40" t="s">
        <v>3</v>
      </c>
      <c r="M4" s="49" t="s">
        <v>4</v>
      </c>
      <c r="N4" s="40" t="s">
        <v>5</v>
      </c>
      <c r="O4" s="40" t="s">
        <v>6</v>
      </c>
      <c r="P4" s="41" t="s">
        <v>7</v>
      </c>
      <c r="Q4" s="42" t="s">
        <v>8</v>
      </c>
      <c r="R4" s="43" t="s">
        <v>40</v>
      </c>
      <c r="S4" s="43" t="s">
        <v>41</v>
      </c>
      <c r="T4" s="70" t="s">
        <v>42</v>
      </c>
      <c r="U4" s="70" t="s">
        <v>43</v>
      </c>
      <c r="V4" s="70" t="s">
        <v>44</v>
      </c>
      <c r="W4" s="71" t="s">
        <v>45</v>
      </c>
      <c r="X4" s="44" t="s">
        <v>35</v>
      </c>
      <c r="Y4" s="36" t="s">
        <v>36</v>
      </c>
      <c r="Z4" s="37" t="s">
        <v>37</v>
      </c>
      <c r="AA4" s="45" t="s">
        <v>9</v>
      </c>
      <c r="AB4" s="5" t="s">
        <v>10</v>
      </c>
      <c r="AC4" s="5" t="s">
        <v>11</v>
      </c>
      <c r="AD4" s="5" t="s">
        <v>12</v>
      </c>
      <c r="AE4" s="5" t="s">
        <v>13</v>
      </c>
      <c r="AF4" s="5" t="s">
        <v>14</v>
      </c>
      <c r="AG4" s="5" t="s">
        <v>15</v>
      </c>
      <c r="AH4" s="5" t="s">
        <v>16</v>
      </c>
      <c r="AI4" s="33" t="s">
        <v>28</v>
      </c>
      <c r="AJ4" s="34" t="s">
        <v>29</v>
      </c>
      <c r="AK4" s="34" t="s">
        <v>30</v>
      </c>
      <c r="AL4" s="34" t="s">
        <v>31</v>
      </c>
      <c r="AM4" s="34" t="s">
        <v>32</v>
      </c>
      <c r="AN4" s="34" t="s">
        <v>33</v>
      </c>
      <c r="AO4" s="35" t="s">
        <v>34</v>
      </c>
      <c r="AP4" s="6" t="s">
        <v>26</v>
      </c>
      <c r="AQ4" s="7"/>
      <c r="AR4" s="8"/>
      <c r="AS4" s="1"/>
    </row>
    <row r="5" spans="1:45" ht="15.75" customHeight="1" thickBot="1" x14ac:dyDescent="0.25">
      <c r="A5" s="51" t="str">
        <f>_xlfn.CONCAT(B5:H5)</f>
        <v>2755979</v>
      </c>
      <c r="B5" s="52">
        <v>2</v>
      </c>
      <c r="C5" s="53">
        <v>7</v>
      </c>
      <c r="D5" s="53">
        <v>5</v>
      </c>
      <c r="E5" s="53">
        <v>5</v>
      </c>
      <c r="F5" s="53">
        <v>9</v>
      </c>
      <c r="G5" s="53">
        <v>7</v>
      </c>
      <c r="H5" s="54">
        <v>9</v>
      </c>
      <c r="I5" s="3">
        <v>1</v>
      </c>
      <c r="J5" s="9">
        <v>2.6245199535286912E-2</v>
      </c>
      <c r="K5" s="10">
        <v>2.6245199535286912E-2</v>
      </c>
      <c r="L5" s="10">
        <v>2.6245199535286912E-2</v>
      </c>
      <c r="M5" s="10">
        <v>2.6245199535286912E-2</v>
      </c>
      <c r="N5" s="10">
        <v>2.6245199535286912E-2</v>
      </c>
      <c r="O5" s="10">
        <v>2.6245199535286912E-2</v>
      </c>
      <c r="P5" s="32">
        <v>2.6245199535286912E-2</v>
      </c>
      <c r="Q5" s="3">
        <f t="shared" ref="Q5:W5" si="0">J5*B5</f>
        <v>5.2490399070573825E-2</v>
      </c>
      <c r="R5" s="3">
        <f t="shared" si="0"/>
        <v>0.18371639674700838</v>
      </c>
      <c r="S5" s="3">
        <f t="shared" si="0"/>
        <v>0.13122599767643456</v>
      </c>
      <c r="T5" s="3">
        <f t="shared" si="0"/>
        <v>0.13122599767643456</v>
      </c>
      <c r="U5" s="3">
        <f t="shared" si="0"/>
        <v>0.23620679581758222</v>
      </c>
      <c r="V5" s="3">
        <f t="shared" si="0"/>
        <v>0.18371639674700838</v>
      </c>
      <c r="W5" s="3">
        <f t="shared" si="0"/>
        <v>0.23620679581758222</v>
      </c>
      <c r="X5" s="11">
        <f t="shared" ref="X5:X36" si="1">Q5+R5+S5+T5+U5+V5+W5+$X$2</f>
        <v>0.15478877955262416</v>
      </c>
      <c r="Y5" s="12">
        <f t="shared" ref="Y5" si="2">IF(X5&gt;=0,1,-1)</f>
        <v>1</v>
      </c>
      <c r="Z5" s="13">
        <f t="shared" ref="Z5" si="3">IF(Y5=1,1,0)</f>
        <v>1</v>
      </c>
      <c r="AA5" s="14">
        <f t="shared" ref="AA5" si="4">I5-Z5</f>
        <v>0</v>
      </c>
      <c r="AB5" s="3">
        <f t="shared" ref="AB5:AB36" si="5">$X$3*$AA5*J5</f>
        <v>0</v>
      </c>
      <c r="AC5" s="3">
        <f t="shared" ref="AC5:AC36" si="6">$X$3*$AA5*K5</f>
        <v>0</v>
      </c>
      <c r="AD5" s="3">
        <f t="shared" ref="AD5:AD36" si="7">$X$3*$AA5*L5</f>
        <v>0</v>
      </c>
      <c r="AE5" s="3">
        <f t="shared" ref="AE5:AE36" si="8">$X$3*$AA5*M5</f>
        <v>0</v>
      </c>
      <c r="AF5" s="3">
        <f t="shared" ref="AF5:AF36" si="9">$X$3*$AA5*N5</f>
        <v>0</v>
      </c>
      <c r="AG5" s="3">
        <f t="shared" ref="AG5:AG36" si="10">$X$3*$AA5*O5</f>
        <v>0</v>
      </c>
      <c r="AH5" s="3">
        <f t="shared" ref="AH5:AH36" si="11">$X$3*$AA5*P5</f>
        <v>0</v>
      </c>
      <c r="AI5" s="22">
        <f t="shared" ref="AI5:AO5" si="12">J5+AB5</f>
        <v>2.6245199535286912E-2</v>
      </c>
      <c r="AJ5" s="31">
        <f t="shared" si="12"/>
        <v>2.6245199535286912E-2</v>
      </c>
      <c r="AK5" s="31">
        <f t="shared" si="12"/>
        <v>2.6245199535286912E-2</v>
      </c>
      <c r="AL5" s="31">
        <f t="shared" si="12"/>
        <v>2.6245199535286912E-2</v>
      </c>
      <c r="AM5" s="31">
        <f t="shared" si="12"/>
        <v>2.6245199535286912E-2</v>
      </c>
      <c r="AN5" s="31">
        <f t="shared" si="12"/>
        <v>2.6245199535286912E-2</v>
      </c>
      <c r="AO5" s="23">
        <f t="shared" si="12"/>
        <v>2.6245199535286912E-2</v>
      </c>
      <c r="AP5" s="18" t="s">
        <v>19</v>
      </c>
      <c r="AQ5" s="19" t="s">
        <v>20</v>
      </c>
      <c r="AR5" s="19" t="s">
        <v>0</v>
      </c>
      <c r="AS5" s="1"/>
    </row>
    <row r="6" spans="1:45" ht="15.75" customHeight="1" thickBot="1" x14ac:dyDescent="0.25">
      <c r="A6" s="47" t="str">
        <f>_xlfn.CONCAT(B6:H6)</f>
        <v>2353412</v>
      </c>
      <c r="B6" s="38">
        <v>2</v>
      </c>
      <c r="C6" s="20">
        <v>3</v>
      </c>
      <c r="D6" s="20">
        <v>5</v>
      </c>
      <c r="E6" s="20">
        <v>3</v>
      </c>
      <c r="F6" s="20">
        <v>4</v>
      </c>
      <c r="G6" s="20">
        <v>1</v>
      </c>
      <c r="H6" s="55">
        <v>2</v>
      </c>
      <c r="I6" s="3">
        <v>0</v>
      </c>
      <c r="J6" s="21">
        <f>AI5</f>
        <v>2.6245199535286912E-2</v>
      </c>
      <c r="K6" s="31">
        <f t="shared" ref="K6:P6" si="13">AJ5</f>
        <v>2.6245199535286912E-2</v>
      </c>
      <c r="L6" s="31">
        <f t="shared" si="13"/>
        <v>2.6245199535286912E-2</v>
      </c>
      <c r="M6" s="31">
        <f t="shared" si="13"/>
        <v>2.6245199535286912E-2</v>
      </c>
      <c r="N6" s="31">
        <f t="shared" si="13"/>
        <v>2.6245199535286912E-2</v>
      </c>
      <c r="O6" s="31">
        <f t="shared" si="13"/>
        <v>2.6245199535286912E-2</v>
      </c>
      <c r="P6" s="32">
        <f t="shared" si="13"/>
        <v>2.6245199535286912E-2</v>
      </c>
      <c r="Q6" s="26">
        <f t="shared" ref="Q6:Q54" si="14">J6*B6</f>
        <v>5.2490399070573825E-2</v>
      </c>
      <c r="R6" s="26">
        <f t="shared" ref="R6:R54" si="15">K6*C6</f>
        <v>7.873559860586074E-2</v>
      </c>
      <c r="S6" s="26">
        <f t="shared" ref="S6:S54" si="16">L6*D6</f>
        <v>0.13122599767643456</v>
      </c>
      <c r="T6" s="26">
        <f t="shared" ref="T6:T54" si="17">M6*E6</f>
        <v>7.873559860586074E-2</v>
      </c>
      <c r="U6" s="26">
        <f t="shared" ref="U6:U54" si="18">N6*F6</f>
        <v>0.10498079814114765</v>
      </c>
      <c r="V6" s="26">
        <f t="shared" ref="V6:V54" si="19">O6*G6</f>
        <v>2.6245199535286912E-2</v>
      </c>
      <c r="W6" s="26">
        <f t="shared" ref="W6:W54" si="20">P6*H6</f>
        <v>5.2490399070573825E-2</v>
      </c>
      <c r="X6" s="11">
        <f t="shared" si="1"/>
        <v>-0.47509600929426177</v>
      </c>
      <c r="Y6" s="12">
        <f t="shared" ref="Y6:Y54" si="21">IF(X6&gt;=0,1,-1)</f>
        <v>-1</v>
      </c>
      <c r="Z6" s="13">
        <f t="shared" ref="Z6:Z54" si="22">IF(Y6=1,1,0)</f>
        <v>0</v>
      </c>
      <c r="AA6" s="14">
        <f t="shared" ref="AA6:AA54" si="23">I6-Z6</f>
        <v>0</v>
      </c>
      <c r="AB6" s="26">
        <f t="shared" si="5"/>
        <v>0</v>
      </c>
      <c r="AC6" s="26">
        <f t="shared" si="6"/>
        <v>0</v>
      </c>
      <c r="AD6" s="26">
        <f t="shared" si="7"/>
        <v>0</v>
      </c>
      <c r="AE6" s="26">
        <f t="shared" si="8"/>
        <v>0</v>
      </c>
      <c r="AF6" s="26">
        <f t="shared" si="9"/>
        <v>0</v>
      </c>
      <c r="AG6" s="26">
        <f t="shared" si="10"/>
        <v>0</v>
      </c>
      <c r="AH6" s="26">
        <f t="shared" si="11"/>
        <v>0</v>
      </c>
      <c r="AI6" s="15">
        <f t="shared" ref="AI6:AI54" si="24">J6+AB6</f>
        <v>2.6245199535286912E-2</v>
      </c>
      <c r="AJ6" s="16">
        <f t="shared" ref="AJ6:AJ54" si="25">K6+AC6</f>
        <v>2.6245199535286912E-2</v>
      </c>
      <c r="AK6" s="16">
        <f t="shared" ref="AK6:AK54" si="26">L6+AD6</f>
        <v>2.6245199535286912E-2</v>
      </c>
      <c r="AL6" s="16">
        <f t="shared" ref="AL6:AL54" si="27">M6+AE6</f>
        <v>2.6245199535286912E-2</v>
      </c>
      <c r="AM6" s="16">
        <f t="shared" ref="AM6:AM54" si="28">N6+AF6</f>
        <v>2.6245199535286912E-2</v>
      </c>
      <c r="AN6" s="16">
        <f t="shared" ref="AN6:AN54" si="29">O6+AG6</f>
        <v>2.6245199535286912E-2</v>
      </c>
      <c r="AO6" s="17">
        <f t="shared" ref="AO6:AO54" si="30">P6+AH6</f>
        <v>2.6245199535286912E-2</v>
      </c>
      <c r="AP6" s="24">
        <v>1</v>
      </c>
      <c r="AQ6" s="4">
        <v>1</v>
      </c>
      <c r="AR6" s="4">
        <v>1</v>
      </c>
      <c r="AS6" s="1"/>
    </row>
    <row r="7" spans="1:45" ht="15.75" customHeight="1" thickBot="1" x14ac:dyDescent="0.25">
      <c r="A7" s="47" t="str">
        <f t="shared" ref="A7:A54" si="31">_xlfn.CONCAT(B7:H7)</f>
        <v>2415212</v>
      </c>
      <c r="B7" s="38">
        <v>2</v>
      </c>
      <c r="C7" s="25">
        <v>4</v>
      </c>
      <c r="D7" s="25">
        <v>1</v>
      </c>
      <c r="E7" s="25">
        <v>5</v>
      </c>
      <c r="F7" s="25">
        <v>2</v>
      </c>
      <c r="G7" s="25">
        <v>1</v>
      </c>
      <c r="H7" s="55">
        <v>2</v>
      </c>
      <c r="I7" s="26">
        <v>0</v>
      </c>
      <c r="J7" s="21">
        <f t="shared" ref="J7:J54" si="32">AI6</f>
        <v>2.6245199535286912E-2</v>
      </c>
      <c r="K7" s="31">
        <f t="shared" ref="K7:K54" si="33">AJ6</f>
        <v>2.6245199535286912E-2</v>
      </c>
      <c r="L7" s="31">
        <f t="shared" ref="L7:L54" si="34">AK6</f>
        <v>2.6245199535286912E-2</v>
      </c>
      <c r="M7" s="31">
        <f t="shared" ref="M7:M54" si="35">AL6</f>
        <v>2.6245199535286912E-2</v>
      </c>
      <c r="N7" s="31">
        <f t="shared" ref="N7:N54" si="36">AM6</f>
        <v>2.6245199535286912E-2</v>
      </c>
      <c r="O7" s="31">
        <f t="shared" ref="O7:O54" si="37">AN6</f>
        <v>2.6245199535286912E-2</v>
      </c>
      <c r="P7" s="32">
        <f t="shared" ref="P7:P54" si="38">AO6</f>
        <v>2.6245199535286912E-2</v>
      </c>
      <c r="Q7" s="26">
        <f t="shared" si="14"/>
        <v>5.2490399070573825E-2</v>
      </c>
      <c r="R7" s="26">
        <f t="shared" si="15"/>
        <v>0.10498079814114765</v>
      </c>
      <c r="S7" s="26">
        <f t="shared" si="16"/>
        <v>2.6245199535286912E-2</v>
      </c>
      <c r="T7" s="26">
        <f t="shared" si="17"/>
        <v>0.13122599767643456</v>
      </c>
      <c r="U7" s="26">
        <f t="shared" si="18"/>
        <v>5.2490399070573825E-2</v>
      </c>
      <c r="V7" s="26">
        <f t="shared" si="19"/>
        <v>2.6245199535286912E-2</v>
      </c>
      <c r="W7" s="26">
        <f t="shared" si="20"/>
        <v>5.2490399070573825E-2</v>
      </c>
      <c r="X7" s="11">
        <f t="shared" si="1"/>
        <v>-0.55383160790012242</v>
      </c>
      <c r="Y7" s="12">
        <f t="shared" si="21"/>
        <v>-1</v>
      </c>
      <c r="Z7" s="13">
        <f t="shared" si="22"/>
        <v>0</v>
      </c>
      <c r="AA7" s="14">
        <f t="shared" si="23"/>
        <v>0</v>
      </c>
      <c r="AB7" s="26">
        <f t="shared" si="5"/>
        <v>0</v>
      </c>
      <c r="AC7" s="26">
        <f t="shared" si="6"/>
        <v>0</v>
      </c>
      <c r="AD7" s="26">
        <f t="shared" si="7"/>
        <v>0</v>
      </c>
      <c r="AE7" s="26">
        <f t="shared" si="8"/>
        <v>0</v>
      </c>
      <c r="AF7" s="26">
        <f t="shared" si="9"/>
        <v>0</v>
      </c>
      <c r="AG7" s="26">
        <f t="shared" si="10"/>
        <v>0</v>
      </c>
      <c r="AH7" s="26">
        <f t="shared" si="11"/>
        <v>0</v>
      </c>
      <c r="AI7" s="15">
        <f t="shared" si="24"/>
        <v>2.6245199535286912E-2</v>
      </c>
      <c r="AJ7" s="16">
        <f t="shared" si="25"/>
        <v>2.6245199535286912E-2</v>
      </c>
      <c r="AK7" s="16">
        <f t="shared" si="26"/>
        <v>2.6245199535286912E-2</v>
      </c>
      <c r="AL7" s="16">
        <f t="shared" si="27"/>
        <v>2.6245199535286912E-2</v>
      </c>
      <c r="AM7" s="16">
        <f t="shared" si="28"/>
        <v>2.6245199535286912E-2</v>
      </c>
      <c r="AN7" s="16">
        <f t="shared" si="29"/>
        <v>2.6245199535286912E-2</v>
      </c>
      <c r="AO7" s="17">
        <f t="shared" si="30"/>
        <v>2.6245199535286912E-2</v>
      </c>
      <c r="AP7" s="24">
        <v>1</v>
      </c>
      <c r="AQ7" s="4">
        <v>0</v>
      </c>
      <c r="AR7" s="4">
        <v>0</v>
      </c>
      <c r="AS7" s="1"/>
    </row>
    <row r="8" spans="1:45" ht="15.75" customHeight="1" thickBot="1" x14ac:dyDescent="0.25">
      <c r="A8" s="47" t="str">
        <f t="shared" si="31"/>
        <v>8755462</v>
      </c>
      <c r="B8" s="38">
        <v>8</v>
      </c>
      <c r="C8" s="25">
        <v>7</v>
      </c>
      <c r="D8" s="25">
        <v>5</v>
      </c>
      <c r="E8" s="25">
        <v>5</v>
      </c>
      <c r="F8" s="25">
        <v>4</v>
      </c>
      <c r="G8" s="25">
        <v>6</v>
      </c>
      <c r="H8" s="55">
        <v>2</v>
      </c>
      <c r="I8" s="26">
        <v>0</v>
      </c>
      <c r="J8" s="21">
        <f t="shared" si="32"/>
        <v>2.6245199535286912E-2</v>
      </c>
      <c r="K8" s="31">
        <f t="shared" si="33"/>
        <v>2.6245199535286912E-2</v>
      </c>
      <c r="L8" s="31">
        <f t="shared" si="34"/>
        <v>2.6245199535286912E-2</v>
      </c>
      <c r="M8" s="31">
        <f t="shared" si="35"/>
        <v>2.6245199535286912E-2</v>
      </c>
      <c r="N8" s="31">
        <f t="shared" si="36"/>
        <v>2.6245199535286912E-2</v>
      </c>
      <c r="O8" s="31">
        <f t="shared" si="37"/>
        <v>2.6245199535286912E-2</v>
      </c>
      <c r="P8" s="32">
        <f t="shared" si="38"/>
        <v>2.6245199535286912E-2</v>
      </c>
      <c r="Q8" s="26">
        <f t="shared" si="14"/>
        <v>0.2099615962822953</v>
      </c>
      <c r="R8" s="26">
        <f t="shared" si="15"/>
        <v>0.18371639674700838</v>
      </c>
      <c r="S8" s="26">
        <f t="shared" si="16"/>
        <v>0.13122599767643456</v>
      </c>
      <c r="T8" s="26">
        <f t="shared" si="17"/>
        <v>0.13122599767643456</v>
      </c>
      <c r="U8" s="26">
        <f t="shared" si="18"/>
        <v>0.10498079814114765</v>
      </c>
      <c r="V8" s="26">
        <f t="shared" si="19"/>
        <v>0.15747119721172148</v>
      </c>
      <c r="W8" s="26">
        <f t="shared" si="20"/>
        <v>5.2490399070573825E-2</v>
      </c>
      <c r="X8" s="11">
        <f t="shared" si="1"/>
        <v>-2.8927617194384192E-2</v>
      </c>
      <c r="Y8" s="12">
        <f t="shared" si="21"/>
        <v>-1</v>
      </c>
      <c r="Z8" s="13">
        <f t="shared" si="22"/>
        <v>0</v>
      </c>
      <c r="AA8" s="14">
        <f t="shared" si="23"/>
        <v>0</v>
      </c>
      <c r="AB8" s="26">
        <f t="shared" si="5"/>
        <v>0</v>
      </c>
      <c r="AC8" s="26">
        <f t="shared" si="6"/>
        <v>0</v>
      </c>
      <c r="AD8" s="26">
        <f t="shared" si="7"/>
        <v>0</v>
      </c>
      <c r="AE8" s="26">
        <f t="shared" si="8"/>
        <v>0</v>
      </c>
      <c r="AF8" s="26">
        <f t="shared" si="9"/>
        <v>0</v>
      </c>
      <c r="AG8" s="26">
        <f t="shared" si="10"/>
        <v>0</v>
      </c>
      <c r="AH8" s="26">
        <f t="shared" si="11"/>
        <v>0</v>
      </c>
      <c r="AI8" s="15">
        <f t="shared" si="24"/>
        <v>2.6245199535286912E-2</v>
      </c>
      <c r="AJ8" s="16">
        <f t="shared" si="25"/>
        <v>2.6245199535286912E-2</v>
      </c>
      <c r="AK8" s="16">
        <f t="shared" si="26"/>
        <v>2.6245199535286912E-2</v>
      </c>
      <c r="AL8" s="16">
        <f t="shared" si="27"/>
        <v>2.6245199535286912E-2</v>
      </c>
      <c r="AM8" s="16">
        <f t="shared" si="28"/>
        <v>2.6245199535286912E-2</v>
      </c>
      <c r="AN8" s="16">
        <f t="shared" si="29"/>
        <v>2.6245199535286912E-2</v>
      </c>
      <c r="AO8" s="17">
        <f t="shared" si="30"/>
        <v>2.6245199535286912E-2</v>
      </c>
      <c r="AP8" s="24">
        <v>0</v>
      </c>
      <c r="AQ8" s="4">
        <v>1</v>
      </c>
      <c r="AR8" s="4">
        <v>0</v>
      </c>
      <c r="AS8" s="27"/>
    </row>
    <row r="9" spans="1:45" ht="15.75" customHeight="1" thickBot="1" x14ac:dyDescent="0.25">
      <c r="A9" s="47" t="str">
        <f t="shared" si="31"/>
        <v>7155858</v>
      </c>
      <c r="B9" s="38">
        <v>7</v>
      </c>
      <c r="C9" s="25">
        <v>1</v>
      </c>
      <c r="D9" s="25">
        <v>5</v>
      </c>
      <c r="E9" s="25">
        <v>5</v>
      </c>
      <c r="F9" s="25">
        <v>8</v>
      </c>
      <c r="G9" s="25">
        <v>5</v>
      </c>
      <c r="H9" s="55">
        <v>8</v>
      </c>
      <c r="I9" s="26">
        <v>1</v>
      </c>
      <c r="J9" s="21">
        <f t="shared" si="32"/>
        <v>2.6245199535286912E-2</v>
      </c>
      <c r="K9" s="31">
        <f t="shared" si="33"/>
        <v>2.6245199535286912E-2</v>
      </c>
      <c r="L9" s="31">
        <f t="shared" si="34"/>
        <v>2.6245199535286912E-2</v>
      </c>
      <c r="M9" s="31">
        <f t="shared" si="35"/>
        <v>2.6245199535286912E-2</v>
      </c>
      <c r="N9" s="31">
        <f t="shared" si="36"/>
        <v>2.6245199535286912E-2</v>
      </c>
      <c r="O9" s="31">
        <f t="shared" si="37"/>
        <v>2.6245199535286912E-2</v>
      </c>
      <c r="P9" s="32">
        <f t="shared" si="38"/>
        <v>2.6245199535286912E-2</v>
      </c>
      <c r="Q9" s="26">
        <f t="shared" si="14"/>
        <v>0.18371639674700838</v>
      </c>
      <c r="R9" s="26">
        <f t="shared" si="15"/>
        <v>2.6245199535286912E-2</v>
      </c>
      <c r="S9" s="26">
        <f t="shared" si="16"/>
        <v>0.13122599767643456</v>
      </c>
      <c r="T9" s="26">
        <f t="shared" si="17"/>
        <v>0.13122599767643456</v>
      </c>
      <c r="U9" s="26">
        <f t="shared" si="18"/>
        <v>0.2099615962822953</v>
      </c>
      <c r="V9" s="26">
        <f t="shared" si="19"/>
        <v>0.13122599767643456</v>
      </c>
      <c r="W9" s="26">
        <f t="shared" si="20"/>
        <v>0.2099615962822953</v>
      </c>
      <c r="X9" s="11">
        <f t="shared" si="1"/>
        <v>2.3562781876189653E-2</v>
      </c>
      <c r="Y9" s="12">
        <f t="shared" si="21"/>
        <v>1</v>
      </c>
      <c r="Z9" s="13">
        <f t="shared" si="22"/>
        <v>1</v>
      </c>
      <c r="AA9" s="14">
        <f t="shared" si="23"/>
        <v>0</v>
      </c>
      <c r="AB9" s="26">
        <f t="shared" si="5"/>
        <v>0</v>
      </c>
      <c r="AC9" s="26">
        <f t="shared" si="6"/>
        <v>0</v>
      </c>
      <c r="AD9" s="26">
        <f t="shared" si="7"/>
        <v>0</v>
      </c>
      <c r="AE9" s="26">
        <f t="shared" si="8"/>
        <v>0</v>
      </c>
      <c r="AF9" s="26">
        <f t="shared" si="9"/>
        <v>0</v>
      </c>
      <c r="AG9" s="26">
        <f t="shared" si="10"/>
        <v>0</v>
      </c>
      <c r="AH9" s="26">
        <f t="shared" si="11"/>
        <v>0</v>
      </c>
      <c r="AI9" s="15">
        <f t="shared" si="24"/>
        <v>2.6245199535286912E-2</v>
      </c>
      <c r="AJ9" s="16">
        <f t="shared" si="25"/>
        <v>2.6245199535286912E-2</v>
      </c>
      <c r="AK9" s="16">
        <f t="shared" si="26"/>
        <v>2.6245199535286912E-2</v>
      </c>
      <c r="AL9" s="16">
        <f t="shared" si="27"/>
        <v>2.6245199535286912E-2</v>
      </c>
      <c r="AM9" s="16">
        <f t="shared" si="28"/>
        <v>2.6245199535286912E-2</v>
      </c>
      <c r="AN9" s="16">
        <f t="shared" si="29"/>
        <v>2.6245199535286912E-2</v>
      </c>
      <c r="AO9" s="17">
        <f t="shared" si="30"/>
        <v>2.6245199535286912E-2</v>
      </c>
      <c r="AP9" s="24">
        <v>0</v>
      </c>
      <c r="AQ9" s="4">
        <v>0</v>
      </c>
      <c r="AR9" s="28">
        <v>0</v>
      </c>
      <c r="AS9" s="27"/>
    </row>
    <row r="10" spans="1:45" ht="15.75" customHeight="1" thickBot="1" x14ac:dyDescent="0.25">
      <c r="A10" s="47" t="str">
        <f t="shared" si="31"/>
        <v>4185168</v>
      </c>
      <c r="B10" s="38">
        <v>4</v>
      </c>
      <c r="C10" s="25">
        <v>1</v>
      </c>
      <c r="D10" s="25">
        <v>8</v>
      </c>
      <c r="E10" s="25">
        <v>5</v>
      </c>
      <c r="F10" s="25">
        <v>1</v>
      </c>
      <c r="G10" s="25">
        <v>6</v>
      </c>
      <c r="H10" s="55">
        <v>8</v>
      </c>
      <c r="I10" s="26">
        <v>0</v>
      </c>
      <c r="J10" s="21">
        <f t="shared" si="32"/>
        <v>2.6245199535286912E-2</v>
      </c>
      <c r="K10" s="31">
        <f t="shared" si="33"/>
        <v>2.6245199535286912E-2</v>
      </c>
      <c r="L10" s="31">
        <f t="shared" si="34"/>
        <v>2.6245199535286912E-2</v>
      </c>
      <c r="M10" s="31">
        <f t="shared" si="35"/>
        <v>2.6245199535286912E-2</v>
      </c>
      <c r="N10" s="31">
        <f t="shared" si="36"/>
        <v>2.6245199535286912E-2</v>
      </c>
      <c r="O10" s="31">
        <f t="shared" si="37"/>
        <v>2.6245199535286912E-2</v>
      </c>
      <c r="P10" s="32">
        <f t="shared" si="38"/>
        <v>2.6245199535286912E-2</v>
      </c>
      <c r="Q10" s="26">
        <f t="shared" si="14"/>
        <v>0.10498079814114765</v>
      </c>
      <c r="R10" s="26">
        <f t="shared" si="15"/>
        <v>2.6245199535286912E-2</v>
      </c>
      <c r="S10" s="26">
        <f t="shared" si="16"/>
        <v>0.2099615962822953</v>
      </c>
      <c r="T10" s="26">
        <f t="shared" si="17"/>
        <v>0.13122599767643456</v>
      </c>
      <c r="U10" s="26">
        <f t="shared" si="18"/>
        <v>2.6245199535286912E-2</v>
      </c>
      <c r="V10" s="26">
        <f t="shared" si="19"/>
        <v>0.15747119721172148</v>
      </c>
      <c r="W10" s="26">
        <f t="shared" si="20"/>
        <v>0.2099615962822953</v>
      </c>
      <c r="X10" s="11">
        <f t="shared" si="1"/>
        <v>-0.13390841533553188</v>
      </c>
      <c r="Y10" s="12">
        <f t="shared" si="21"/>
        <v>-1</v>
      </c>
      <c r="Z10" s="13">
        <f t="shared" si="22"/>
        <v>0</v>
      </c>
      <c r="AA10" s="14">
        <f t="shared" si="23"/>
        <v>0</v>
      </c>
      <c r="AB10" s="26">
        <f t="shared" si="5"/>
        <v>0</v>
      </c>
      <c r="AC10" s="26">
        <f t="shared" si="6"/>
        <v>0</v>
      </c>
      <c r="AD10" s="26">
        <f t="shared" si="7"/>
        <v>0</v>
      </c>
      <c r="AE10" s="26">
        <f t="shared" si="8"/>
        <v>0</v>
      </c>
      <c r="AF10" s="26">
        <f t="shared" si="9"/>
        <v>0</v>
      </c>
      <c r="AG10" s="26">
        <f t="shared" si="10"/>
        <v>0</v>
      </c>
      <c r="AH10" s="26">
        <f t="shared" si="11"/>
        <v>0</v>
      </c>
      <c r="AI10" s="15">
        <f t="shared" si="24"/>
        <v>2.6245199535286912E-2</v>
      </c>
      <c r="AJ10" s="16">
        <f t="shared" si="25"/>
        <v>2.6245199535286912E-2</v>
      </c>
      <c r="AK10" s="16">
        <f t="shared" si="26"/>
        <v>2.6245199535286912E-2</v>
      </c>
      <c r="AL10" s="16">
        <f t="shared" si="27"/>
        <v>2.6245199535286912E-2</v>
      </c>
      <c r="AM10" s="16">
        <f t="shared" si="28"/>
        <v>2.6245199535286912E-2</v>
      </c>
      <c r="AN10" s="16">
        <f t="shared" si="29"/>
        <v>2.6245199535286912E-2</v>
      </c>
      <c r="AO10" s="17">
        <f t="shared" si="30"/>
        <v>2.6245199535286912E-2</v>
      </c>
      <c r="AP10" s="1"/>
      <c r="AQ10" s="1"/>
      <c r="AR10" s="1"/>
      <c r="AS10" s="1"/>
    </row>
    <row r="11" spans="1:45" ht="15.75" customHeight="1" thickBot="1" x14ac:dyDescent="0.25">
      <c r="A11" s="47" t="str">
        <f t="shared" si="31"/>
        <v>3287485</v>
      </c>
      <c r="B11" s="38">
        <v>3</v>
      </c>
      <c r="C11" s="25">
        <v>2</v>
      </c>
      <c r="D11" s="25">
        <v>8</v>
      </c>
      <c r="E11" s="25">
        <v>7</v>
      </c>
      <c r="F11" s="25">
        <v>4</v>
      </c>
      <c r="G11" s="25">
        <v>8</v>
      </c>
      <c r="H11" s="55">
        <v>5</v>
      </c>
      <c r="I11" s="26">
        <v>0</v>
      </c>
      <c r="J11" s="21">
        <f t="shared" si="32"/>
        <v>2.6245199535286912E-2</v>
      </c>
      <c r="K11" s="31">
        <f t="shared" si="33"/>
        <v>2.6245199535286912E-2</v>
      </c>
      <c r="L11" s="31">
        <f t="shared" si="34"/>
        <v>2.6245199535286912E-2</v>
      </c>
      <c r="M11" s="31">
        <f t="shared" si="35"/>
        <v>2.6245199535286912E-2</v>
      </c>
      <c r="N11" s="31">
        <f t="shared" si="36"/>
        <v>2.6245199535286912E-2</v>
      </c>
      <c r="O11" s="31">
        <f t="shared" si="37"/>
        <v>2.6245199535286912E-2</v>
      </c>
      <c r="P11" s="32">
        <f t="shared" si="38"/>
        <v>2.6245199535286912E-2</v>
      </c>
      <c r="Q11" s="26">
        <f t="shared" si="14"/>
        <v>7.873559860586074E-2</v>
      </c>
      <c r="R11" s="26">
        <f t="shared" si="15"/>
        <v>5.2490399070573825E-2</v>
      </c>
      <c r="S11" s="26">
        <f t="shared" si="16"/>
        <v>0.2099615962822953</v>
      </c>
      <c r="T11" s="26">
        <f t="shared" si="17"/>
        <v>0.18371639674700838</v>
      </c>
      <c r="U11" s="26">
        <f t="shared" si="18"/>
        <v>0.10498079814114765</v>
      </c>
      <c r="V11" s="26">
        <f t="shared" si="19"/>
        <v>0.2099615962822953</v>
      </c>
      <c r="W11" s="26">
        <f t="shared" si="20"/>
        <v>0.13122599767643456</v>
      </c>
      <c r="X11" s="11">
        <f t="shared" si="1"/>
        <v>-2.8927617194384192E-2</v>
      </c>
      <c r="Y11" s="12">
        <f t="shared" si="21"/>
        <v>-1</v>
      </c>
      <c r="Z11" s="13">
        <f t="shared" si="22"/>
        <v>0</v>
      </c>
      <c r="AA11" s="14">
        <f t="shared" si="23"/>
        <v>0</v>
      </c>
      <c r="AB11" s="26">
        <f t="shared" si="5"/>
        <v>0</v>
      </c>
      <c r="AC11" s="26">
        <f t="shared" si="6"/>
        <v>0</v>
      </c>
      <c r="AD11" s="26">
        <f t="shared" si="7"/>
        <v>0</v>
      </c>
      <c r="AE11" s="26">
        <f t="shared" si="8"/>
        <v>0</v>
      </c>
      <c r="AF11" s="26">
        <f t="shared" si="9"/>
        <v>0</v>
      </c>
      <c r="AG11" s="26">
        <f t="shared" si="10"/>
        <v>0</v>
      </c>
      <c r="AH11" s="26">
        <f t="shared" si="11"/>
        <v>0</v>
      </c>
      <c r="AI11" s="15">
        <f t="shared" si="24"/>
        <v>2.6245199535286912E-2</v>
      </c>
      <c r="AJ11" s="16">
        <f t="shared" si="25"/>
        <v>2.6245199535286912E-2</v>
      </c>
      <c r="AK11" s="16">
        <f t="shared" si="26"/>
        <v>2.6245199535286912E-2</v>
      </c>
      <c r="AL11" s="16">
        <f t="shared" si="27"/>
        <v>2.6245199535286912E-2</v>
      </c>
      <c r="AM11" s="16">
        <f t="shared" si="28"/>
        <v>2.6245199535286912E-2</v>
      </c>
      <c r="AN11" s="16">
        <f t="shared" si="29"/>
        <v>2.6245199535286912E-2</v>
      </c>
      <c r="AO11" s="17">
        <f t="shared" si="30"/>
        <v>2.6245199535286912E-2</v>
      </c>
      <c r="AP11" s="1"/>
      <c r="AQ11" s="1"/>
      <c r="AR11" s="1"/>
      <c r="AS11" s="1"/>
    </row>
    <row r="12" spans="1:45" ht="15.75" customHeight="1" thickBot="1" x14ac:dyDescent="0.25">
      <c r="A12" s="47" t="str">
        <f t="shared" si="31"/>
        <v>7888858</v>
      </c>
      <c r="B12" s="38">
        <v>7</v>
      </c>
      <c r="C12" s="25">
        <v>8</v>
      </c>
      <c r="D12" s="25">
        <v>8</v>
      </c>
      <c r="E12" s="25">
        <v>8</v>
      </c>
      <c r="F12" s="25">
        <v>8</v>
      </c>
      <c r="G12" s="25">
        <v>5</v>
      </c>
      <c r="H12" s="55">
        <v>8</v>
      </c>
      <c r="I12" s="26">
        <v>1</v>
      </c>
      <c r="J12" s="21">
        <f t="shared" si="32"/>
        <v>2.6245199535286912E-2</v>
      </c>
      <c r="K12" s="31">
        <f t="shared" si="33"/>
        <v>2.6245199535286912E-2</v>
      </c>
      <c r="L12" s="31">
        <f t="shared" si="34"/>
        <v>2.6245199535286912E-2</v>
      </c>
      <c r="M12" s="31">
        <f t="shared" si="35"/>
        <v>2.6245199535286912E-2</v>
      </c>
      <c r="N12" s="31">
        <f t="shared" si="36"/>
        <v>2.6245199535286912E-2</v>
      </c>
      <c r="O12" s="31">
        <f t="shared" si="37"/>
        <v>2.6245199535286912E-2</v>
      </c>
      <c r="P12" s="32">
        <f t="shared" si="38"/>
        <v>2.6245199535286912E-2</v>
      </c>
      <c r="Q12" s="26">
        <f t="shared" si="14"/>
        <v>0.18371639674700838</v>
      </c>
      <c r="R12" s="26">
        <f t="shared" si="15"/>
        <v>0.2099615962822953</v>
      </c>
      <c r="S12" s="26">
        <f t="shared" si="16"/>
        <v>0.2099615962822953</v>
      </c>
      <c r="T12" s="26">
        <f t="shared" si="17"/>
        <v>0.2099615962822953</v>
      </c>
      <c r="U12" s="26">
        <f t="shared" si="18"/>
        <v>0.2099615962822953</v>
      </c>
      <c r="V12" s="26">
        <f t="shared" si="19"/>
        <v>0.13122599767643456</v>
      </c>
      <c r="W12" s="26">
        <f t="shared" si="20"/>
        <v>0.2099615962822953</v>
      </c>
      <c r="X12" s="11">
        <f t="shared" si="1"/>
        <v>0.36475037583491954</v>
      </c>
      <c r="Y12" s="12">
        <f t="shared" si="21"/>
        <v>1</v>
      </c>
      <c r="Z12" s="13">
        <f t="shared" si="22"/>
        <v>1</v>
      </c>
      <c r="AA12" s="14">
        <f t="shared" si="23"/>
        <v>0</v>
      </c>
      <c r="AB12" s="26">
        <f t="shared" si="5"/>
        <v>0</v>
      </c>
      <c r="AC12" s="26">
        <f t="shared" si="6"/>
        <v>0</v>
      </c>
      <c r="AD12" s="26">
        <f t="shared" si="7"/>
        <v>0</v>
      </c>
      <c r="AE12" s="26">
        <f t="shared" si="8"/>
        <v>0</v>
      </c>
      <c r="AF12" s="26">
        <f t="shared" si="9"/>
        <v>0</v>
      </c>
      <c r="AG12" s="26">
        <f t="shared" si="10"/>
        <v>0</v>
      </c>
      <c r="AH12" s="26">
        <f t="shared" si="11"/>
        <v>0</v>
      </c>
      <c r="AI12" s="15">
        <f t="shared" si="24"/>
        <v>2.6245199535286912E-2</v>
      </c>
      <c r="AJ12" s="16">
        <f t="shared" si="25"/>
        <v>2.6245199535286912E-2</v>
      </c>
      <c r="AK12" s="16">
        <f t="shared" si="26"/>
        <v>2.6245199535286912E-2</v>
      </c>
      <c r="AL12" s="16">
        <f t="shared" si="27"/>
        <v>2.6245199535286912E-2</v>
      </c>
      <c r="AM12" s="16">
        <f t="shared" si="28"/>
        <v>2.6245199535286912E-2</v>
      </c>
      <c r="AN12" s="16">
        <f t="shared" si="29"/>
        <v>2.6245199535286912E-2</v>
      </c>
      <c r="AO12" s="17">
        <f t="shared" si="30"/>
        <v>2.6245199535286912E-2</v>
      </c>
      <c r="AP12" s="1"/>
      <c r="AQ12" s="1"/>
      <c r="AR12" s="1"/>
      <c r="AS12" s="1"/>
    </row>
    <row r="13" spans="1:45" ht="15.75" customHeight="1" thickBot="1" x14ac:dyDescent="0.25">
      <c r="A13" s="47" t="str">
        <f t="shared" si="31"/>
        <v>4865411</v>
      </c>
      <c r="B13" s="38">
        <v>4</v>
      </c>
      <c r="C13" s="25">
        <v>8</v>
      </c>
      <c r="D13" s="25">
        <v>6</v>
      </c>
      <c r="E13" s="25">
        <v>5</v>
      </c>
      <c r="F13" s="25">
        <v>4</v>
      </c>
      <c r="G13" s="25">
        <v>1</v>
      </c>
      <c r="H13" s="55">
        <v>1</v>
      </c>
      <c r="I13" s="26">
        <v>0</v>
      </c>
      <c r="J13" s="21">
        <f t="shared" si="32"/>
        <v>2.6245199535286912E-2</v>
      </c>
      <c r="K13" s="31">
        <f t="shared" si="33"/>
        <v>2.6245199535286912E-2</v>
      </c>
      <c r="L13" s="31">
        <f t="shared" si="34"/>
        <v>2.6245199535286912E-2</v>
      </c>
      <c r="M13" s="31">
        <f t="shared" si="35"/>
        <v>2.6245199535286912E-2</v>
      </c>
      <c r="N13" s="31">
        <f t="shared" si="36"/>
        <v>2.6245199535286912E-2</v>
      </c>
      <c r="O13" s="31">
        <f t="shared" si="37"/>
        <v>2.6245199535286912E-2</v>
      </c>
      <c r="P13" s="32">
        <f t="shared" si="38"/>
        <v>2.6245199535286912E-2</v>
      </c>
      <c r="Q13" s="26">
        <f t="shared" si="14"/>
        <v>0.10498079814114765</v>
      </c>
      <c r="R13" s="26">
        <f t="shared" si="15"/>
        <v>0.2099615962822953</v>
      </c>
      <c r="S13" s="26">
        <f t="shared" si="16"/>
        <v>0.15747119721172148</v>
      </c>
      <c r="T13" s="26">
        <f t="shared" si="17"/>
        <v>0.13122599767643456</v>
      </c>
      <c r="U13" s="26">
        <f t="shared" si="18"/>
        <v>0.10498079814114765</v>
      </c>
      <c r="V13" s="26">
        <f t="shared" si="19"/>
        <v>2.6245199535286912E-2</v>
      </c>
      <c r="W13" s="26">
        <f t="shared" si="20"/>
        <v>2.6245199535286912E-2</v>
      </c>
      <c r="X13" s="11">
        <f t="shared" si="1"/>
        <v>-0.23888921347667946</v>
      </c>
      <c r="Y13" s="12">
        <f t="shared" si="21"/>
        <v>-1</v>
      </c>
      <c r="Z13" s="13">
        <f t="shared" si="22"/>
        <v>0</v>
      </c>
      <c r="AA13" s="14">
        <f t="shared" si="23"/>
        <v>0</v>
      </c>
      <c r="AB13" s="26">
        <f t="shared" si="5"/>
        <v>0</v>
      </c>
      <c r="AC13" s="26">
        <f t="shared" si="6"/>
        <v>0</v>
      </c>
      <c r="AD13" s="26">
        <f t="shared" si="7"/>
        <v>0</v>
      </c>
      <c r="AE13" s="26">
        <f t="shared" si="8"/>
        <v>0</v>
      </c>
      <c r="AF13" s="26">
        <f t="shared" si="9"/>
        <v>0</v>
      </c>
      <c r="AG13" s="26">
        <f t="shared" si="10"/>
        <v>0</v>
      </c>
      <c r="AH13" s="26">
        <f t="shared" si="11"/>
        <v>0</v>
      </c>
      <c r="AI13" s="15">
        <f t="shared" si="24"/>
        <v>2.6245199535286912E-2</v>
      </c>
      <c r="AJ13" s="16">
        <f t="shared" si="25"/>
        <v>2.6245199535286912E-2</v>
      </c>
      <c r="AK13" s="16">
        <f t="shared" si="26"/>
        <v>2.6245199535286912E-2</v>
      </c>
      <c r="AL13" s="16">
        <f t="shared" si="27"/>
        <v>2.6245199535286912E-2</v>
      </c>
      <c r="AM13" s="16">
        <f t="shared" si="28"/>
        <v>2.6245199535286912E-2</v>
      </c>
      <c r="AN13" s="16">
        <f t="shared" si="29"/>
        <v>2.6245199535286912E-2</v>
      </c>
      <c r="AO13" s="17">
        <f t="shared" si="30"/>
        <v>2.6245199535286912E-2</v>
      </c>
      <c r="AP13" s="1"/>
      <c r="AQ13" s="1"/>
      <c r="AR13" s="1"/>
      <c r="AS13" s="1"/>
    </row>
    <row r="14" spans="1:45" ht="15.75" customHeight="1" thickBot="1" x14ac:dyDescent="0.25">
      <c r="A14" s="47" t="str">
        <f t="shared" si="31"/>
        <v>2157443</v>
      </c>
      <c r="B14" s="38">
        <v>2</v>
      </c>
      <c r="C14" s="25">
        <v>1</v>
      </c>
      <c r="D14" s="25">
        <v>5</v>
      </c>
      <c r="E14" s="25">
        <v>7</v>
      </c>
      <c r="F14" s="25">
        <v>4</v>
      </c>
      <c r="G14" s="25">
        <v>4</v>
      </c>
      <c r="H14" s="55">
        <v>3</v>
      </c>
      <c r="I14" s="26">
        <v>0</v>
      </c>
      <c r="J14" s="21">
        <f t="shared" si="32"/>
        <v>2.6245199535286912E-2</v>
      </c>
      <c r="K14" s="31">
        <f t="shared" si="33"/>
        <v>2.6245199535286912E-2</v>
      </c>
      <c r="L14" s="31">
        <f t="shared" si="34"/>
        <v>2.6245199535286912E-2</v>
      </c>
      <c r="M14" s="31">
        <f t="shared" si="35"/>
        <v>2.6245199535286912E-2</v>
      </c>
      <c r="N14" s="31">
        <f t="shared" si="36"/>
        <v>2.6245199535286912E-2</v>
      </c>
      <c r="O14" s="31">
        <f t="shared" si="37"/>
        <v>2.6245199535286912E-2</v>
      </c>
      <c r="P14" s="32">
        <f t="shared" si="38"/>
        <v>2.6245199535286912E-2</v>
      </c>
      <c r="Q14" s="26">
        <f t="shared" si="14"/>
        <v>5.2490399070573825E-2</v>
      </c>
      <c r="R14" s="26">
        <f t="shared" si="15"/>
        <v>2.6245199535286912E-2</v>
      </c>
      <c r="S14" s="26">
        <f t="shared" si="16"/>
        <v>0.13122599767643456</v>
      </c>
      <c r="T14" s="26">
        <f t="shared" si="17"/>
        <v>0.18371639674700838</v>
      </c>
      <c r="U14" s="26">
        <f t="shared" si="18"/>
        <v>0.10498079814114765</v>
      </c>
      <c r="V14" s="26">
        <f t="shared" si="19"/>
        <v>0.10498079814114765</v>
      </c>
      <c r="W14" s="26">
        <f t="shared" si="20"/>
        <v>7.873559860586074E-2</v>
      </c>
      <c r="X14" s="11">
        <f t="shared" si="1"/>
        <v>-0.31762481208254023</v>
      </c>
      <c r="Y14" s="12">
        <f t="shared" si="21"/>
        <v>-1</v>
      </c>
      <c r="Z14" s="13">
        <f t="shared" si="22"/>
        <v>0</v>
      </c>
      <c r="AA14" s="14">
        <f t="shared" si="23"/>
        <v>0</v>
      </c>
      <c r="AB14" s="26">
        <f t="shared" si="5"/>
        <v>0</v>
      </c>
      <c r="AC14" s="26">
        <f t="shared" si="6"/>
        <v>0</v>
      </c>
      <c r="AD14" s="26">
        <f t="shared" si="7"/>
        <v>0</v>
      </c>
      <c r="AE14" s="26">
        <f t="shared" si="8"/>
        <v>0</v>
      </c>
      <c r="AF14" s="26">
        <f t="shared" si="9"/>
        <v>0</v>
      </c>
      <c r="AG14" s="26">
        <f t="shared" si="10"/>
        <v>0</v>
      </c>
      <c r="AH14" s="26">
        <f t="shared" si="11"/>
        <v>0</v>
      </c>
      <c r="AI14" s="15">
        <f t="shared" si="24"/>
        <v>2.6245199535286912E-2</v>
      </c>
      <c r="AJ14" s="16">
        <f t="shared" si="25"/>
        <v>2.6245199535286912E-2</v>
      </c>
      <c r="AK14" s="16">
        <f t="shared" si="26"/>
        <v>2.6245199535286912E-2</v>
      </c>
      <c r="AL14" s="16">
        <f t="shared" si="27"/>
        <v>2.6245199535286912E-2</v>
      </c>
      <c r="AM14" s="16">
        <f t="shared" si="28"/>
        <v>2.6245199535286912E-2</v>
      </c>
      <c r="AN14" s="16">
        <f t="shared" si="29"/>
        <v>2.6245199535286912E-2</v>
      </c>
      <c r="AO14" s="17">
        <f t="shared" si="30"/>
        <v>2.6245199535286912E-2</v>
      </c>
      <c r="AP14" s="1"/>
      <c r="AQ14" s="1"/>
      <c r="AR14" s="1"/>
      <c r="AS14" s="1"/>
    </row>
    <row r="15" spans="1:45" ht="15.75" customHeight="1" thickBot="1" x14ac:dyDescent="0.25">
      <c r="A15" s="47" t="str">
        <f t="shared" si="31"/>
        <v>4848546</v>
      </c>
      <c r="B15" s="38">
        <v>4</v>
      </c>
      <c r="C15" s="25">
        <v>8</v>
      </c>
      <c r="D15" s="25">
        <v>4</v>
      </c>
      <c r="E15" s="25">
        <v>8</v>
      </c>
      <c r="F15" s="25">
        <v>5</v>
      </c>
      <c r="G15" s="25">
        <v>4</v>
      </c>
      <c r="H15" s="55">
        <v>6</v>
      </c>
      <c r="I15" s="26">
        <v>1</v>
      </c>
      <c r="J15" s="21">
        <f t="shared" si="32"/>
        <v>2.6245199535286912E-2</v>
      </c>
      <c r="K15" s="31">
        <f t="shared" si="33"/>
        <v>2.6245199535286912E-2</v>
      </c>
      <c r="L15" s="31">
        <f t="shared" si="34"/>
        <v>2.6245199535286912E-2</v>
      </c>
      <c r="M15" s="31">
        <f t="shared" si="35"/>
        <v>2.6245199535286912E-2</v>
      </c>
      <c r="N15" s="31">
        <f t="shared" si="36"/>
        <v>2.6245199535286912E-2</v>
      </c>
      <c r="O15" s="31">
        <f t="shared" si="37"/>
        <v>2.6245199535286912E-2</v>
      </c>
      <c r="P15" s="32">
        <f t="shared" si="38"/>
        <v>2.6245199535286912E-2</v>
      </c>
      <c r="Q15" s="26">
        <f t="shared" si="14"/>
        <v>0.10498079814114765</v>
      </c>
      <c r="R15" s="26">
        <f t="shared" si="15"/>
        <v>0.2099615962822953</v>
      </c>
      <c r="S15" s="26">
        <f t="shared" si="16"/>
        <v>0.10498079814114765</v>
      </c>
      <c r="T15" s="26">
        <f t="shared" si="17"/>
        <v>0.2099615962822953</v>
      </c>
      <c r="U15" s="26">
        <f t="shared" si="18"/>
        <v>0.13122599767643456</v>
      </c>
      <c r="V15" s="26">
        <f t="shared" si="19"/>
        <v>0.10498079814114765</v>
      </c>
      <c r="W15" s="26">
        <f t="shared" si="20"/>
        <v>0.15747119721172148</v>
      </c>
      <c r="X15" s="11">
        <f t="shared" si="1"/>
        <v>2.3562781876189653E-2</v>
      </c>
      <c r="Y15" s="12">
        <f t="shared" si="21"/>
        <v>1</v>
      </c>
      <c r="Z15" s="13">
        <f t="shared" si="22"/>
        <v>1</v>
      </c>
      <c r="AA15" s="14">
        <f t="shared" si="23"/>
        <v>0</v>
      </c>
      <c r="AB15" s="26">
        <f t="shared" si="5"/>
        <v>0</v>
      </c>
      <c r="AC15" s="26">
        <f t="shared" si="6"/>
        <v>0</v>
      </c>
      <c r="AD15" s="26">
        <f t="shared" si="7"/>
        <v>0</v>
      </c>
      <c r="AE15" s="26">
        <f t="shared" si="8"/>
        <v>0</v>
      </c>
      <c r="AF15" s="26">
        <f t="shared" si="9"/>
        <v>0</v>
      </c>
      <c r="AG15" s="26">
        <f t="shared" si="10"/>
        <v>0</v>
      </c>
      <c r="AH15" s="26">
        <f t="shared" si="11"/>
        <v>0</v>
      </c>
      <c r="AI15" s="15">
        <f t="shared" si="24"/>
        <v>2.6245199535286912E-2</v>
      </c>
      <c r="AJ15" s="16">
        <f t="shared" si="25"/>
        <v>2.6245199535286912E-2</v>
      </c>
      <c r="AK15" s="16">
        <f t="shared" si="26"/>
        <v>2.6245199535286912E-2</v>
      </c>
      <c r="AL15" s="16">
        <f t="shared" si="27"/>
        <v>2.6245199535286912E-2</v>
      </c>
      <c r="AM15" s="16">
        <f t="shared" si="28"/>
        <v>2.6245199535286912E-2</v>
      </c>
      <c r="AN15" s="16">
        <f t="shared" si="29"/>
        <v>2.6245199535286912E-2</v>
      </c>
      <c r="AO15" s="17">
        <f t="shared" si="30"/>
        <v>2.6245199535286912E-2</v>
      </c>
      <c r="AP15" s="1"/>
      <c r="AQ15" s="28"/>
      <c r="AR15" s="1"/>
      <c r="AS15" s="1"/>
    </row>
    <row r="16" spans="1:45" ht="15.75" customHeight="1" thickBot="1" x14ac:dyDescent="0.25">
      <c r="A16" s="47" t="str">
        <f t="shared" si="31"/>
        <v>8733261</v>
      </c>
      <c r="B16" s="38">
        <v>8</v>
      </c>
      <c r="C16" s="25">
        <v>7</v>
      </c>
      <c r="D16" s="25">
        <v>3</v>
      </c>
      <c r="E16" s="25">
        <v>3</v>
      </c>
      <c r="F16" s="25">
        <v>2</v>
      </c>
      <c r="G16" s="25">
        <v>6</v>
      </c>
      <c r="H16" s="55">
        <v>1</v>
      </c>
      <c r="I16" s="26">
        <v>0</v>
      </c>
      <c r="J16" s="21">
        <f t="shared" si="32"/>
        <v>2.6245199535286912E-2</v>
      </c>
      <c r="K16" s="31">
        <f t="shared" si="33"/>
        <v>2.6245199535286912E-2</v>
      </c>
      <c r="L16" s="31">
        <f t="shared" si="34"/>
        <v>2.6245199535286912E-2</v>
      </c>
      <c r="M16" s="31">
        <f t="shared" si="35"/>
        <v>2.6245199535286912E-2</v>
      </c>
      <c r="N16" s="31">
        <f t="shared" si="36"/>
        <v>2.6245199535286912E-2</v>
      </c>
      <c r="O16" s="31">
        <f t="shared" si="37"/>
        <v>2.6245199535286912E-2</v>
      </c>
      <c r="P16" s="32">
        <f t="shared" si="38"/>
        <v>2.6245199535286912E-2</v>
      </c>
      <c r="Q16" s="26">
        <f t="shared" si="14"/>
        <v>0.2099615962822953</v>
      </c>
      <c r="R16" s="26">
        <f t="shared" si="15"/>
        <v>0.18371639674700838</v>
      </c>
      <c r="S16" s="26">
        <f t="shared" si="16"/>
        <v>7.873559860586074E-2</v>
      </c>
      <c r="T16" s="26">
        <f t="shared" si="17"/>
        <v>7.873559860586074E-2</v>
      </c>
      <c r="U16" s="26">
        <f t="shared" si="18"/>
        <v>5.2490399070573825E-2</v>
      </c>
      <c r="V16" s="26">
        <f t="shared" si="19"/>
        <v>0.15747119721172148</v>
      </c>
      <c r="W16" s="26">
        <f t="shared" si="20"/>
        <v>2.6245199535286912E-2</v>
      </c>
      <c r="X16" s="11">
        <f t="shared" si="1"/>
        <v>-0.21264401394139265</v>
      </c>
      <c r="Y16" s="12">
        <f t="shared" si="21"/>
        <v>-1</v>
      </c>
      <c r="Z16" s="13">
        <f t="shared" si="22"/>
        <v>0</v>
      </c>
      <c r="AA16" s="14">
        <f t="shared" si="23"/>
        <v>0</v>
      </c>
      <c r="AB16" s="26">
        <f t="shared" si="5"/>
        <v>0</v>
      </c>
      <c r="AC16" s="26">
        <f t="shared" si="6"/>
        <v>0</v>
      </c>
      <c r="AD16" s="26">
        <f t="shared" si="7"/>
        <v>0</v>
      </c>
      <c r="AE16" s="26">
        <f t="shared" si="8"/>
        <v>0</v>
      </c>
      <c r="AF16" s="26">
        <f t="shared" si="9"/>
        <v>0</v>
      </c>
      <c r="AG16" s="26">
        <f t="shared" si="10"/>
        <v>0</v>
      </c>
      <c r="AH16" s="26">
        <f t="shared" si="11"/>
        <v>0</v>
      </c>
      <c r="AI16" s="15">
        <f t="shared" si="24"/>
        <v>2.6245199535286912E-2</v>
      </c>
      <c r="AJ16" s="16">
        <f t="shared" si="25"/>
        <v>2.6245199535286912E-2</v>
      </c>
      <c r="AK16" s="16">
        <f t="shared" si="26"/>
        <v>2.6245199535286912E-2</v>
      </c>
      <c r="AL16" s="16">
        <f t="shared" si="27"/>
        <v>2.6245199535286912E-2</v>
      </c>
      <c r="AM16" s="16">
        <f t="shared" si="28"/>
        <v>2.6245199535286912E-2</v>
      </c>
      <c r="AN16" s="16">
        <f t="shared" si="29"/>
        <v>2.6245199535286912E-2</v>
      </c>
      <c r="AO16" s="17">
        <f t="shared" si="30"/>
        <v>2.6245199535286912E-2</v>
      </c>
      <c r="AP16" s="1"/>
      <c r="AQ16" s="1"/>
      <c r="AR16" s="1"/>
      <c r="AS16" s="1"/>
    </row>
    <row r="17" spans="1:45" ht="15.75" customHeight="1" thickBot="1" x14ac:dyDescent="0.25">
      <c r="A17" s="47" t="str">
        <f t="shared" si="31"/>
        <v>2505531</v>
      </c>
      <c r="B17" s="38">
        <v>2</v>
      </c>
      <c r="C17" s="25">
        <v>5</v>
      </c>
      <c r="D17" s="25">
        <v>0</v>
      </c>
      <c r="E17" s="25">
        <v>5</v>
      </c>
      <c r="F17" s="25">
        <v>5</v>
      </c>
      <c r="G17" s="25">
        <v>3</v>
      </c>
      <c r="H17" s="55">
        <v>1</v>
      </c>
      <c r="I17" s="26">
        <v>0</v>
      </c>
      <c r="J17" s="21">
        <f t="shared" si="32"/>
        <v>2.6245199535286912E-2</v>
      </c>
      <c r="K17" s="31">
        <f t="shared" si="33"/>
        <v>2.6245199535286912E-2</v>
      </c>
      <c r="L17" s="31">
        <f t="shared" si="34"/>
        <v>2.6245199535286912E-2</v>
      </c>
      <c r="M17" s="31">
        <f t="shared" si="35"/>
        <v>2.6245199535286912E-2</v>
      </c>
      <c r="N17" s="31">
        <f t="shared" si="36"/>
        <v>2.6245199535286912E-2</v>
      </c>
      <c r="O17" s="31">
        <f t="shared" si="37"/>
        <v>2.6245199535286912E-2</v>
      </c>
      <c r="P17" s="32">
        <f t="shared" si="38"/>
        <v>2.6245199535286912E-2</v>
      </c>
      <c r="Q17" s="26">
        <f t="shared" si="14"/>
        <v>5.2490399070573825E-2</v>
      </c>
      <c r="R17" s="26">
        <f t="shared" si="15"/>
        <v>0.13122599767643456</v>
      </c>
      <c r="S17" s="26">
        <f t="shared" si="16"/>
        <v>0</v>
      </c>
      <c r="T17" s="26">
        <f t="shared" si="17"/>
        <v>0.13122599767643456</v>
      </c>
      <c r="U17" s="26">
        <f t="shared" si="18"/>
        <v>0.13122599767643456</v>
      </c>
      <c r="V17" s="26">
        <f t="shared" si="19"/>
        <v>7.873559860586074E-2</v>
      </c>
      <c r="W17" s="26">
        <f t="shared" si="20"/>
        <v>2.6245199535286912E-2</v>
      </c>
      <c r="X17" s="11">
        <f t="shared" si="1"/>
        <v>-0.44885080975897484</v>
      </c>
      <c r="Y17" s="12">
        <f t="shared" si="21"/>
        <v>-1</v>
      </c>
      <c r="Z17" s="13">
        <f t="shared" si="22"/>
        <v>0</v>
      </c>
      <c r="AA17" s="14">
        <f t="shared" si="23"/>
        <v>0</v>
      </c>
      <c r="AB17" s="26">
        <f t="shared" si="5"/>
        <v>0</v>
      </c>
      <c r="AC17" s="26">
        <f t="shared" si="6"/>
        <v>0</v>
      </c>
      <c r="AD17" s="26">
        <f t="shared" si="7"/>
        <v>0</v>
      </c>
      <c r="AE17" s="26">
        <f t="shared" si="8"/>
        <v>0</v>
      </c>
      <c r="AF17" s="26">
        <f t="shared" si="9"/>
        <v>0</v>
      </c>
      <c r="AG17" s="26">
        <f t="shared" si="10"/>
        <v>0</v>
      </c>
      <c r="AH17" s="26">
        <f t="shared" si="11"/>
        <v>0</v>
      </c>
      <c r="AI17" s="15">
        <f t="shared" si="24"/>
        <v>2.6245199535286912E-2</v>
      </c>
      <c r="AJ17" s="16">
        <f t="shared" si="25"/>
        <v>2.6245199535286912E-2</v>
      </c>
      <c r="AK17" s="16">
        <f t="shared" si="26"/>
        <v>2.6245199535286912E-2</v>
      </c>
      <c r="AL17" s="16">
        <f t="shared" si="27"/>
        <v>2.6245199535286912E-2</v>
      </c>
      <c r="AM17" s="16">
        <f t="shared" si="28"/>
        <v>2.6245199535286912E-2</v>
      </c>
      <c r="AN17" s="16">
        <f t="shared" si="29"/>
        <v>2.6245199535286912E-2</v>
      </c>
      <c r="AO17" s="17">
        <f t="shared" si="30"/>
        <v>2.6245199535286912E-2</v>
      </c>
      <c r="AP17" s="1"/>
      <c r="AQ17" s="1"/>
      <c r="AR17" s="1"/>
      <c r="AS17" s="1"/>
    </row>
    <row r="18" spans="1:45" ht="15.75" customHeight="1" thickBot="1" x14ac:dyDescent="0.25">
      <c r="A18" s="47" t="str">
        <f t="shared" si="31"/>
        <v>8266357</v>
      </c>
      <c r="B18" s="38">
        <v>8</v>
      </c>
      <c r="C18" s="25">
        <v>2</v>
      </c>
      <c r="D18" s="25">
        <v>6</v>
      </c>
      <c r="E18" s="25">
        <v>6</v>
      </c>
      <c r="F18" s="25">
        <v>3</v>
      </c>
      <c r="G18" s="25">
        <v>5</v>
      </c>
      <c r="H18" s="55">
        <v>7</v>
      </c>
      <c r="I18" s="26">
        <v>0</v>
      </c>
      <c r="J18" s="21">
        <f t="shared" si="32"/>
        <v>2.6245199535286912E-2</v>
      </c>
      <c r="K18" s="31">
        <f t="shared" si="33"/>
        <v>2.6245199535286912E-2</v>
      </c>
      <c r="L18" s="31">
        <f t="shared" si="34"/>
        <v>2.6245199535286912E-2</v>
      </c>
      <c r="M18" s="31">
        <f t="shared" si="35"/>
        <v>2.6245199535286912E-2</v>
      </c>
      <c r="N18" s="31">
        <f t="shared" si="36"/>
        <v>2.6245199535286912E-2</v>
      </c>
      <c r="O18" s="31">
        <f t="shared" si="37"/>
        <v>2.6245199535286912E-2</v>
      </c>
      <c r="P18" s="32">
        <f t="shared" si="38"/>
        <v>2.6245199535286912E-2</v>
      </c>
      <c r="Q18" s="26">
        <f t="shared" si="14"/>
        <v>0.2099615962822953</v>
      </c>
      <c r="R18" s="26">
        <f t="shared" si="15"/>
        <v>5.2490399070573825E-2</v>
      </c>
      <c r="S18" s="26">
        <f t="shared" si="16"/>
        <v>0.15747119721172148</v>
      </c>
      <c r="T18" s="26">
        <f t="shared" si="17"/>
        <v>0.15747119721172148</v>
      </c>
      <c r="U18" s="26">
        <f t="shared" si="18"/>
        <v>7.873559860586074E-2</v>
      </c>
      <c r="V18" s="26">
        <f t="shared" si="19"/>
        <v>0.13122599767643456</v>
      </c>
      <c r="W18" s="26">
        <f t="shared" si="20"/>
        <v>0.18371639674700838</v>
      </c>
      <c r="X18" s="11">
        <f t="shared" si="1"/>
        <v>-2.8927617194384192E-2</v>
      </c>
      <c r="Y18" s="12">
        <f t="shared" si="21"/>
        <v>-1</v>
      </c>
      <c r="Z18" s="13">
        <f t="shared" si="22"/>
        <v>0</v>
      </c>
      <c r="AA18" s="14">
        <f t="shared" si="23"/>
        <v>0</v>
      </c>
      <c r="AB18" s="26">
        <f t="shared" si="5"/>
        <v>0</v>
      </c>
      <c r="AC18" s="26">
        <f t="shared" si="6"/>
        <v>0</v>
      </c>
      <c r="AD18" s="26">
        <f t="shared" si="7"/>
        <v>0</v>
      </c>
      <c r="AE18" s="26">
        <f t="shared" si="8"/>
        <v>0</v>
      </c>
      <c r="AF18" s="26">
        <f t="shared" si="9"/>
        <v>0</v>
      </c>
      <c r="AG18" s="26">
        <f t="shared" si="10"/>
        <v>0</v>
      </c>
      <c r="AH18" s="26">
        <f t="shared" si="11"/>
        <v>0</v>
      </c>
      <c r="AI18" s="15">
        <f t="shared" si="24"/>
        <v>2.6245199535286912E-2</v>
      </c>
      <c r="AJ18" s="16">
        <f t="shared" si="25"/>
        <v>2.6245199535286912E-2</v>
      </c>
      <c r="AK18" s="16">
        <f t="shared" si="26"/>
        <v>2.6245199535286912E-2</v>
      </c>
      <c r="AL18" s="16">
        <f t="shared" si="27"/>
        <v>2.6245199535286912E-2</v>
      </c>
      <c r="AM18" s="16">
        <f t="shared" si="28"/>
        <v>2.6245199535286912E-2</v>
      </c>
      <c r="AN18" s="16">
        <f t="shared" si="29"/>
        <v>2.6245199535286912E-2</v>
      </c>
      <c r="AO18" s="17">
        <f t="shared" si="30"/>
        <v>2.6245199535286912E-2</v>
      </c>
      <c r="AP18" s="1"/>
      <c r="AQ18" s="1"/>
      <c r="AR18" s="1"/>
      <c r="AS18" s="1"/>
    </row>
    <row r="19" spans="1:45" ht="15.75" customHeight="1" thickBot="1" x14ac:dyDescent="0.25">
      <c r="A19" s="47" t="str">
        <f t="shared" si="31"/>
        <v>3164275</v>
      </c>
      <c r="B19" s="38">
        <v>3</v>
      </c>
      <c r="C19" s="25">
        <v>1</v>
      </c>
      <c r="D19" s="25">
        <v>6</v>
      </c>
      <c r="E19" s="25">
        <v>4</v>
      </c>
      <c r="F19" s="25">
        <v>2</v>
      </c>
      <c r="G19" s="25">
        <v>7</v>
      </c>
      <c r="H19" s="55">
        <v>5</v>
      </c>
      <c r="I19" s="26">
        <v>0</v>
      </c>
      <c r="J19" s="21">
        <f t="shared" si="32"/>
        <v>2.6245199535286912E-2</v>
      </c>
      <c r="K19" s="31">
        <f t="shared" si="33"/>
        <v>2.6245199535286912E-2</v>
      </c>
      <c r="L19" s="31">
        <f t="shared" si="34"/>
        <v>2.6245199535286912E-2</v>
      </c>
      <c r="M19" s="31">
        <f t="shared" si="35"/>
        <v>2.6245199535286912E-2</v>
      </c>
      <c r="N19" s="31">
        <f t="shared" si="36"/>
        <v>2.6245199535286912E-2</v>
      </c>
      <c r="O19" s="31">
        <f t="shared" si="37"/>
        <v>2.6245199535286912E-2</v>
      </c>
      <c r="P19" s="32">
        <f t="shared" si="38"/>
        <v>2.6245199535286912E-2</v>
      </c>
      <c r="Q19" s="26">
        <f t="shared" si="14"/>
        <v>7.873559860586074E-2</v>
      </c>
      <c r="R19" s="26">
        <f t="shared" si="15"/>
        <v>2.6245199535286912E-2</v>
      </c>
      <c r="S19" s="26">
        <f t="shared" si="16"/>
        <v>0.15747119721172148</v>
      </c>
      <c r="T19" s="26">
        <f t="shared" si="17"/>
        <v>0.10498079814114765</v>
      </c>
      <c r="U19" s="26">
        <f t="shared" si="18"/>
        <v>5.2490399070573825E-2</v>
      </c>
      <c r="V19" s="26">
        <f t="shared" si="19"/>
        <v>0.18371639674700838</v>
      </c>
      <c r="W19" s="26">
        <f t="shared" si="20"/>
        <v>0.13122599767643456</v>
      </c>
      <c r="X19" s="11">
        <f t="shared" si="1"/>
        <v>-0.26513441301196639</v>
      </c>
      <c r="Y19" s="12">
        <f t="shared" si="21"/>
        <v>-1</v>
      </c>
      <c r="Z19" s="13">
        <f t="shared" si="22"/>
        <v>0</v>
      </c>
      <c r="AA19" s="14">
        <f t="shared" si="23"/>
        <v>0</v>
      </c>
      <c r="AB19" s="26">
        <f t="shared" si="5"/>
        <v>0</v>
      </c>
      <c r="AC19" s="26">
        <f t="shared" si="6"/>
        <v>0</v>
      </c>
      <c r="AD19" s="26">
        <f t="shared" si="7"/>
        <v>0</v>
      </c>
      <c r="AE19" s="26">
        <f t="shared" si="8"/>
        <v>0</v>
      </c>
      <c r="AF19" s="26">
        <f t="shared" si="9"/>
        <v>0</v>
      </c>
      <c r="AG19" s="26">
        <f t="shared" si="10"/>
        <v>0</v>
      </c>
      <c r="AH19" s="26">
        <f t="shared" si="11"/>
        <v>0</v>
      </c>
      <c r="AI19" s="15">
        <f t="shared" si="24"/>
        <v>2.6245199535286912E-2</v>
      </c>
      <c r="AJ19" s="16">
        <f t="shared" si="25"/>
        <v>2.6245199535286912E-2</v>
      </c>
      <c r="AK19" s="16">
        <f t="shared" si="26"/>
        <v>2.6245199535286912E-2</v>
      </c>
      <c r="AL19" s="16">
        <f t="shared" si="27"/>
        <v>2.6245199535286912E-2</v>
      </c>
      <c r="AM19" s="16">
        <f t="shared" si="28"/>
        <v>2.6245199535286912E-2</v>
      </c>
      <c r="AN19" s="16">
        <f t="shared" si="29"/>
        <v>2.6245199535286912E-2</v>
      </c>
      <c r="AO19" s="17">
        <f t="shared" si="30"/>
        <v>2.6245199535286912E-2</v>
      </c>
      <c r="AP19" s="1"/>
      <c r="AQ19" s="1"/>
      <c r="AR19" s="1"/>
      <c r="AS19" s="1"/>
    </row>
    <row r="20" spans="1:45" ht="15.75" customHeight="1" thickBot="1" x14ac:dyDescent="0.25">
      <c r="A20" s="47" t="str">
        <f t="shared" si="31"/>
        <v>8572248</v>
      </c>
      <c r="B20" s="38">
        <v>8</v>
      </c>
      <c r="C20" s="25">
        <v>5</v>
      </c>
      <c r="D20" s="25">
        <v>7</v>
      </c>
      <c r="E20" s="25">
        <v>2</v>
      </c>
      <c r="F20" s="25">
        <v>2</v>
      </c>
      <c r="G20" s="25">
        <v>4</v>
      </c>
      <c r="H20" s="55">
        <v>8</v>
      </c>
      <c r="I20" s="26">
        <v>0</v>
      </c>
      <c r="J20" s="21">
        <f t="shared" si="32"/>
        <v>2.6245199535286912E-2</v>
      </c>
      <c r="K20" s="31">
        <f t="shared" si="33"/>
        <v>2.6245199535286912E-2</v>
      </c>
      <c r="L20" s="31">
        <f t="shared" si="34"/>
        <v>2.6245199535286912E-2</v>
      </c>
      <c r="M20" s="31">
        <f t="shared" si="35"/>
        <v>2.6245199535286912E-2</v>
      </c>
      <c r="N20" s="31">
        <f t="shared" si="36"/>
        <v>2.6245199535286912E-2</v>
      </c>
      <c r="O20" s="31">
        <f t="shared" si="37"/>
        <v>2.6245199535286912E-2</v>
      </c>
      <c r="P20" s="32">
        <f t="shared" si="38"/>
        <v>2.6245199535286912E-2</v>
      </c>
      <c r="Q20" s="26">
        <f t="shared" si="14"/>
        <v>0.2099615962822953</v>
      </c>
      <c r="R20" s="26">
        <f t="shared" si="15"/>
        <v>0.13122599767643456</v>
      </c>
      <c r="S20" s="26">
        <f t="shared" si="16"/>
        <v>0.18371639674700838</v>
      </c>
      <c r="T20" s="26">
        <f t="shared" si="17"/>
        <v>5.2490399070573825E-2</v>
      </c>
      <c r="U20" s="26">
        <f t="shared" si="18"/>
        <v>5.2490399070573825E-2</v>
      </c>
      <c r="V20" s="26">
        <f t="shared" si="19"/>
        <v>0.10498079814114765</v>
      </c>
      <c r="W20" s="26">
        <f t="shared" si="20"/>
        <v>0.2099615962822953</v>
      </c>
      <c r="X20" s="11">
        <f t="shared" si="1"/>
        <v>-5.5172816729671115E-2</v>
      </c>
      <c r="Y20" s="12">
        <f t="shared" si="21"/>
        <v>-1</v>
      </c>
      <c r="Z20" s="13">
        <f t="shared" si="22"/>
        <v>0</v>
      </c>
      <c r="AA20" s="14">
        <f t="shared" si="23"/>
        <v>0</v>
      </c>
      <c r="AB20" s="26">
        <f t="shared" si="5"/>
        <v>0</v>
      </c>
      <c r="AC20" s="26">
        <f t="shared" si="6"/>
        <v>0</v>
      </c>
      <c r="AD20" s="26">
        <f t="shared" si="7"/>
        <v>0</v>
      </c>
      <c r="AE20" s="26">
        <f t="shared" si="8"/>
        <v>0</v>
      </c>
      <c r="AF20" s="26">
        <f t="shared" si="9"/>
        <v>0</v>
      </c>
      <c r="AG20" s="26">
        <f t="shared" si="10"/>
        <v>0</v>
      </c>
      <c r="AH20" s="26">
        <f t="shared" si="11"/>
        <v>0</v>
      </c>
      <c r="AI20" s="15">
        <f t="shared" si="24"/>
        <v>2.6245199535286912E-2</v>
      </c>
      <c r="AJ20" s="16">
        <f t="shared" si="25"/>
        <v>2.6245199535286912E-2</v>
      </c>
      <c r="AK20" s="16">
        <f t="shared" si="26"/>
        <v>2.6245199535286912E-2</v>
      </c>
      <c r="AL20" s="16">
        <f t="shared" si="27"/>
        <v>2.6245199535286912E-2</v>
      </c>
      <c r="AM20" s="16">
        <f t="shared" si="28"/>
        <v>2.6245199535286912E-2</v>
      </c>
      <c r="AN20" s="16">
        <f t="shared" si="29"/>
        <v>2.6245199535286912E-2</v>
      </c>
      <c r="AO20" s="17">
        <f t="shared" si="30"/>
        <v>2.6245199535286912E-2</v>
      </c>
      <c r="AP20" s="1"/>
      <c r="AQ20" s="1"/>
      <c r="AR20" s="1"/>
      <c r="AS20" s="1"/>
    </row>
    <row r="21" spans="1:45" ht="15.75" customHeight="1" thickBot="1" x14ac:dyDescent="0.25">
      <c r="A21" s="47" t="str">
        <f t="shared" si="31"/>
        <v>8458661</v>
      </c>
      <c r="B21" s="38">
        <v>8</v>
      </c>
      <c r="C21" s="25">
        <v>4</v>
      </c>
      <c r="D21" s="25">
        <v>5</v>
      </c>
      <c r="E21" s="25">
        <v>8</v>
      </c>
      <c r="F21" s="25">
        <v>6</v>
      </c>
      <c r="G21" s="25">
        <v>6</v>
      </c>
      <c r="H21" s="55">
        <v>1</v>
      </c>
      <c r="I21" s="26">
        <v>0</v>
      </c>
      <c r="J21" s="21">
        <f t="shared" si="32"/>
        <v>2.6245199535286912E-2</v>
      </c>
      <c r="K21" s="31">
        <f t="shared" si="33"/>
        <v>2.6245199535286912E-2</v>
      </c>
      <c r="L21" s="31">
        <f t="shared" si="34"/>
        <v>2.6245199535286912E-2</v>
      </c>
      <c r="M21" s="31">
        <f t="shared" si="35"/>
        <v>2.6245199535286912E-2</v>
      </c>
      <c r="N21" s="31">
        <f t="shared" si="36"/>
        <v>2.6245199535286912E-2</v>
      </c>
      <c r="O21" s="31">
        <f t="shared" si="37"/>
        <v>2.6245199535286912E-2</v>
      </c>
      <c r="P21" s="32">
        <f t="shared" si="38"/>
        <v>2.6245199535286912E-2</v>
      </c>
      <c r="Q21" s="26">
        <f t="shared" si="14"/>
        <v>0.2099615962822953</v>
      </c>
      <c r="R21" s="26">
        <f t="shared" si="15"/>
        <v>0.10498079814114765</v>
      </c>
      <c r="S21" s="26">
        <f t="shared" si="16"/>
        <v>0.13122599767643456</v>
      </c>
      <c r="T21" s="26">
        <f t="shared" si="17"/>
        <v>0.2099615962822953</v>
      </c>
      <c r="U21" s="26">
        <f t="shared" si="18"/>
        <v>0.15747119721172148</v>
      </c>
      <c r="V21" s="26">
        <f t="shared" si="19"/>
        <v>0.15747119721172148</v>
      </c>
      <c r="W21" s="26">
        <f t="shared" si="20"/>
        <v>2.6245199535286912E-2</v>
      </c>
      <c r="X21" s="11">
        <f t="shared" si="1"/>
        <v>-2.6824176590972693E-3</v>
      </c>
      <c r="Y21" s="12">
        <f t="shared" si="21"/>
        <v>-1</v>
      </c>
      <c r="Z21" s="13">
        <f t="shared" si="22"/>
        <v>0</v>
      </c>
      <c r="AA21" s="14">
        <f t="shared" si="23"/>
        <v>0</v>
      </c>
      <c r="AB21" s="26">
        <f t="shared" si="5"/>
        <v>0</v>
      </c>
      <c r="AC21" s="26">
        <f t="shared" si="6"/>
        <v>0</v>
      </c>
      <c r="AD21" s="26">
        <f t="shared" si="7"/>
        <v>0</v>
      </c>
      <c r="AE21" s="26">
        <f t="shared" si="8"/>
        <v>0</v>
      </c>
      <c r="AF21" s="26">
        <f t="shared" si="9"/>
        <v>0</v>
      </c>
      <c r="AG21" s="26">
        <f t="shared" si="10"/>
        <v>0</v>
      </c>
      <c r="AH21" s="26">
        <f t="shared" si="11"/>
        <v>0</v>
      </c>
      <c r="AI21" s="15">
        <f t="shared" si="24"/>
        <v>2.6245199535286912E-2</v>
      </c>
      <c r="AJ21" s="16">
        <f t="shared" si="25"/>
        <v>2.6245199535286912E-2</v>
      </c>
      <c r="AK21" s="16">
        <f t="shared" si="26"/>
        <v>2.6245199535286912E-2</v>
      </c>
      <c r="AL21" s="16">
        <f t="shared" si="27"/>
        <v>2.6245199535286912E-2</v>
      </c>
      <c r="AM21" s="16">
        <f t="shared" si="28"/>
        <v>2.6245199535286912E-2</v>
      </c>
      <c r="AN21" s="16">
        <f t="shared" si="29"/>
        <v>2.6245199535286912E-2</v>
      </c>
      <c r="AO21" s="17">
        <f t="shared" si="30"/>
        <v>2.6245199535286912E-2</v>
      </c>
      <c r="AP21" s="1"/>
      <c r="AQ21" s="1"/>
      <c r="AR21" s="1"/>
      <c r="AS21" s="1"/>
    </row>
    <row r="22" spans="1:45" ht="15.75" customHeight="1" thickBot="1" x14ac:dyDescent="0.25">
      <c r="A22" s="47" t="str">
        <f t="shared" si="31"/>
        <v>5820626</v>
      </c>
      <c r="B22" s="38">
        <v>5</v>
      </c>
      <c r="C22" s="25">
        <v>8</v>
      </c>
      <c r="D22" s="25">
        <v>2</v>
      </c>
      <c r="E22" s="25">
        <v>0</v>
      </c>
      <c r="F22" s="25">
        <v>6</v>
      </c>
      <c r="G22" s="25">
        <v>2</v>
      </c>
      <c r="H22" s="55">
        <v>6</v>
      </c>
      <c r="I22" s="26">
        <v>0</v>
      </c>
      <c r="J22" s="21">
        <f t="shared" si="32"/>
        <v>2.6245199535286912E-2</v>
      </c>
      <c r="K22" s="31">
        <f t="shared" si="33"/>
        <v>2.6245199535286912E-2</v>
      </c>
      <c r="L22" s="31">
        <f t="shared" si="34"/>
        <v>2.6245199535286912E-2</v>
      </c>
      <c r="M22" s="31">
        <f t="shared" si="35"/>
        <v>2.6245199535286912E-2</v>
      </c>
      <c r="N22" s="31">
        <f t="shared" si="36"/>
        <v>2.6245199535286912E-2</v>
      </c>
      <c r="O22" s="31">
        <f t="shared" si="37"/>
        <v>2.6245199535286912E-2</v>
      </c>
      <c r="P22" s="32">
        <f t="shared" si="38"/>
        <v>2.6245199535286912E-2</v>
      </c>
      <c r="Q22" s="26">
        <f t="shared" si="14"/>
        <v>0.13122599767643456</v>
      </c>
      <c r="R22" s="26">
        <f t="shared" si="15"/>
        <v>0.2099615962822953</v>
      </c>
      <c r="S22" s="26">
        <f t="shared" si="16"/>
        <v>5.2490399070573825E-2</v>
      </c>
      <c r="T22" s="26">
        <f t="shared" si="17"/>
        <v>0</v>
      </c>
      <c r="U22" s="26">
        <f t="shared" si="18"/>
        <v>0.15747119721172148</v>
      </c>
      <c r="V22" s="26">
        <f t="shared" si="19"/>
        <v>5.2490399070573825E-2</v>
      </c>
      <c r="W22" s="26">
        <f t="shared" si="20"/>
        <v>0.15747119721172148</v>
      </c>
      <c r="X22" s="11">
        <f t="shared" si="1"/>
        <v>-0.23888921347667935</v>
      </c>
      <c r="Y22" s="12">
        <f t="shared" si="21"/>
        <v>-1</v>
      </c>
      <c r="Z22" s="13">
        <f t="shared" si="22"/>
        <v>0</v>
      </c>
      <c r="AA22" s="14">
        <f t="shared" si="23"/>
        <v>0</v>
      </c>
      <c r="AB22" s="26">
        <f t="shared" si="5"/>
        <v>0</v>
      </c>
      <c r="AC22" s="26">
        <f t="shared" si="6"/>
        <v>0</v>
      </c>
      <c r="AD22" s="26">
        <f t="shared" si="7"/>
        <v>0</v>
      </c>
      <c r="AE22" s="26">
        <f t="shared" si="8"/>
        <v>0</v>
      </c>
      <c r="AF22" s="26">
        <f t="shared" si="9"/>
        <v>0</v>
      </c>
      <c r="AG22" s="26">
        <f t="shared" si="10"/>
        <v>0</v>
      </c>
      <c r="AH22" s="26">
        <f t="shared" si="11"/>
        <v>0</v>
      </c>
      <c r="AI22" s="15">
        <f t="shared" si="24"/>
        <v>2.6245199535286912E-2</v>
      </c>
      <c r="AJ22" s="16">
        <f t="shared" si="25"/>
        <v>2.6245199535286912E-2</v>
      </c>
      <c r="AK22" s="16">
        <f t="shared" si="26"/>
        <v>2.6245199535286912E-2</v>
      </c>
      <c r="AL22" s="16">
        <f t="shared" si="27"/>
        <v>2.6245199535286912E-2</v>
      </c>
      <c r="AM22" s="16">
        <f t="shared" si="28"/>
        <v>2.6245199535286912E-2</v>
      </c>
      <c r="AN22" s="16">
        <f t="shared" si="29"/>
        <v>2.6245199535286912E-2</v>
      </c>
      <c r="AO22" s="17">
        <f t="shared" si="30"/>
        <v>2.6245199535286912E-2</v>
      </c>
      <c r="AP22" s="1"/>
      <c r="AQ22" s="1"/>
      <c r="AR22" s="1"/>
      <c r="AS22" s="1"/>
    </row>
    <row r="23" spans="1:45" ht="15.75" customHeight="1" thickBot="1" x14ac:dyDescent="0.25">
      <c r="A23" s="47" t="str">
        <f t="shared" si="31"/>
        <v>3132721</v>
      </c>
      <c r="B23" s="38">
        <v>3</v>
      </c>
      <c r="C23" s="25">
        <v>1</v>
      </c>
      <c r="D23" s="25">
        <v>3</v>
      </c>
      <c r="E23" s="25">
        <v>2</v>
      </c>
      <c r="F23" s="25">
        <v>7</v>
      </c>
      <c r="G23" s="25">
        <v>2</v>
      </c>
      <c r="H23" s="55">
        <v>1</v>
      </c>
      <c r="I23" s="26">
        <v>0</v>
      </c>
      <c r="J23" s="21">
        <f t="shared" si="32"/>
        <v>2.6245199535286912E-2</v>
      </c>
      <c r="K23" s="31">
        <f t="shared" si="33"/>
        <v>2.6245199535286912E-2</v>
      </c>
      <c r="L23" s="31">
        <f t="shared" si="34"/>
        <v>2.6245199535286912E-2</v>
      </c>
      <c r="M23" s="31">
        <f t="shared" si="35"/>
        <v>2.6245199535286912E-2</v>
      </c>
      <c r="N23" s="31">
        <f t="shared" si="36"/>
        <v>2.6245199535286912E-2</v>
      </c>
      <c r="O23" s="31">
        <f t="shared" si="37"/>
        <v>2.6245199535286912E-2</v>
      </c>
      <c r="P23" s="32">
        <f t="shared" si="38"/>
        <v>2.6245199535286912E-2</v>
      </c>
      <c r="Q23" s="26">
        <f t="shared" si="14"/>
        <v>7.873559860586074E-2</v>
      </c>
      <c r="R23" s="26">
        <f t="shared" si="15"/>
        <v>2.6245199535286912E-2</v>
      </c>
      <c r="S23" s="26">
        <f t="shared" si="16"/>
        <v>7.873559860586074E-2</v>
      </c>
      <c r="T23" s="26">
        <f t="shared" si="17"/>
        <v>5.2490399070573825E-2</v>
      </c>
      <c r="U23" s="26">
        <f t="shared" si="18"/>
        <v>0.18371639674700838</v>
      </c>
      <c r="V23" s="26">
        <f t="shared" si="19"/>
        <v>5.2490399070573825E-2</v>
      </c>
      <c r="W23" s="26">
        <f t="shared" si="20"/>
        <v>2.6245199535286912E-2</v>
      </c>
      <c r="X23" s="11">
        <f t="shared" si="1"/>
        <v>-0.50134120882954858</v>
      </c>
      <c r="Y23" s="12">
        <f t="shared" si="21"/>
        <v>-1</v>
      </c>
      <c r="Z23" s="13">
        <f t="shared" si="22"/>
        <v>0</v>
      </c>
      <c r="AA23" s="14">
        <f t="shared" si="23"/>
        <v>0</v>
      </c>
      <c r="AB23" s="26">
        <f t="shared" si="5"/>
        <v>0</v>
      </c>
      <c r="AC23" s="26">
        <f t="shared" si="6"/>
        <v>0</v>
      </c>
      <c r="AD23" s="26">
        <f t="shared" si="7"/>
        <v>0</v>
      </c>
      <c r="AE23" s="26">
        <f t="shared" si="8"/>
        <v>0</v>
      </c>
      <c r="AF23" s="26">
        <f t="shared" si="9"/>
        <v>0</v>
      </c>
      <c r="AG23" s="26">
        <f t="shared" si="10"/>
        <v>0</v>
      </c>
      <c r="AH23" s="26">
        <f t="shared" si="11"/>
        <v>0</v>
      </c>
      <c r="AI23" s="15">
        <f t="shared" si="24"/>
        <v>2.6245199535286912E-2</v>
      </c>
      <c r="AJ23" s="16">
        <f t="shared" si="25"/>
        <v>2.6245199535286912E-2</v>
      </c>
      <c r="AK23" s="16">
        <f t="shared" si="26"/>
        <v>2.6245199535286912E-2</v>
      </c>
      <c r="AL23" s="16">
        <f t="shared" si="27"/>
        <v>2.6245199535286912E-2</v>
      </c>
      <c r="AM23" s="16">
        <f t="shared" si="28"/>
        <v>2.6245199535286912E-2</v>
      </c>
      <c r="AN23" s="16">
        <f t="shared" si="29"/>
        <v>2.6245199535286912E-2</v>
      </c>
      <c r="AO23" s="17">
        <f t="shared" si="30"/>
        <v>2.6245199535286912E-2</v>
      </c>
      <c r="AP23" s="1"/>
      <c r="AQ23" s="1"/>
      <c r="AR23" s="1"/>
      <c r="AS23" s="1"/>
    </row>
    <row r="24" spans="1:45" ht="15.75" customHeight="1" thickBot="1" x14ac:dyDescent="0.25">
      <c r="A24" s="47" t="str">
        <f t="shared" si="31"/>
        <v>1762388</v>
      </c>
      <c r="B24" s="38">
        <v>1</v>
      </c>
      <c r="C24" s="25">
        <v>7</v>
      </c>
      <c r="D24" s="25">
        <v>6</v>
      </c>
      <c r="E24" s="25">
        <v>2</v>
      </c>
      <c r="F24" s="25">
        <v>3</v>
      </c>
      <c r="G24" s="25">
        <v>8</v>
      </c>
      <c r="H24" s="55">
        <v>8</v>
      </c>
      <c r="I24" s="26">
        <v>0</v>
      </c>
      <c r="J24" s="21">
        <f t="shared" si="32"/>
        <v>2.6245199535286912E-2</v>
      </c>
      <c r="K24" s="31">
        <f t="shared" si="33"/>
        <v>2.6245199535286912E-2</v>
      </c>
      <c r="L24" s="31">
        <f t="shared" si="34"/>
        <v>2.6245199535286912E-2</v>
      </c>
      <c r="M24" s="31">
        <f t="shared" si="35"/>
        <v>2.6245199535286912E-2</v>
      </c>
      <c r="N24" s="31">
        <f t="shared" si="36"/>
        <v>2.6245199535286912E-2</v>
      </c>
      <c r="O24" s="31">
        <f t="shared" si="37"/>
        <v>2.6245199535286912E-2</v>
      </c>
      <c r="P24" s="32">
        <f t="shared" si="38"/>
        <v>2.6245199535286912E-2</v>
      </c>
      <c r="Q24" s="26">
        <f t="shared" si="14"/>
        <v>2.6245199535286912E-2</v>
      </c>
      <c r="R24" s="26">
        <f t="shared" si="15"/>
        <v>0.18371639674700838</v>
      </c>
      <c r="S24" s="26">
        <f t="shared" si="16"/>
        <v>0.15747119721172148</v>
      </c>
      <c r="T24" s="26">
        <f t="shared" si="17"/>
        <v>5.2490399070573825E-2</v>
      </c>
      <c r="U24" s="26">
        <f t="shared" si="18"/>
        <v>7.873559860586074E-2</v>
      </c>
      <c r="V24" s="26">
        <f t="shared" si="19"/>
        <v>0.2099615962822953</v>
      </c>
      <c r="W24" s="26">
        <f t="shared" si="20"/>
        <v>0.2099615962822953</v>
      </c>
      <c r="X24" s="11">
        <f t="shared" si="1"/>
        <v>-8.1418016264958037E-2</v>
      </c>
      <c r="Y24" s="12">
        <f t="shared" si="21"/>
        <v>-1</v>
      </c>
      <c r="Z24" s="13">
        <f t="shared" si="22"/>
        <v>0</v>
      </c>
      <c r="AA24" s="14">
        <f t="shared" si="23"/>
        <v>0</v>
      </c>
      <c r="AB24" s="26">
        <f t="shared" si="5"/>
        <v>0</v>
      </c>
      <c r="AC24" s="26">
        <f t="shared" si="6"/>
        <v>0</v>
      </c>
      <c r="AD24" s="26">
        <f t="shared" si="7"/>
        <v>0</v>
      </c>
      <c r="AE24" s="26">
        <f t="shared" si="8"/>
        <v>0</v>
      </c>
      <c r="AF24" s="26">
        <f t="shared" si="9"/>
        <v>0</v>
      </c>
      <c r="AG24" s="26">
        <f t="shared" si="10"/>
        <v>0</v>
      </c>
      <c r="AH24" s="26">
        <f t="shared" si="11"/>
        <v>0</v>
      </c>
      <c r="AI24" s="15">
        <f t="shared" si="24"/>
        <v>2.6245199535286912E-2</v>
      </c>
      <c r="AJ24" s="16">
        <f t="shared" si="25"/>
        <v>2.6245199535286912E-2</v>
      </c>
      <c r="AK24" s="16">
        <f t="shared" si="26"/>
        <v>2.6245199535286912E-2</v>
      </c>
      <c r="AL24" s="16">
        <f t="shared" si="27"/>
        <v>2.6245199535286912E-2</v>
      </c>
      <c r="AM24" s="16">
        <f t="shared" si="28"/>
        <v>2.6245199535286912E-2</v>
      </c>
      <c r="AN24" s="16">
        <f t="shared" si="29"/>
        <v>2.6245199535286912E-2</v>
      </c>
      <c r="AO24" s="17">
        <f t="shared" si="30"/>
        <v>2.6245199535286912E-2</v>
      </c>
      <c r="AP24" s="1"/>
      <c r="AQ24" s="1"/>
      <c r="AR24" s="1"/>
      <c r="AS24" s="1"/>
    </row>
    <row r="25" spans="1:45" ht="15.75" customHeight="1" thickBot="1" x14ac:dyDescent="0.25">
      <c r="A25" s="47" t="str">
        <f t="shared" si="31"/>
        <v>1366578</v>
      </c>
      <c r="B25" s="38">
        <v>1</v>
      </c>
      <c r="C25" s="25">
        <v>3</v>
      </c>
      <c r="D25" s="25">
        <v>6</v>
      </c>
      <c r="E25" s="25">
        <v>6</v>
      </c>
      <c r="F25" s="25">
        <v>5</v>
      </c>
      <c r="G25" s="25">
        <v>7</v>
      </c>
      <c r="H25" s="55">
        <v>8</v>
      </c>
      <c r="I25" s="26">
        <v>0</v>
      </c>
      <c r="J25" s="21">
        <f t="shared" si="32"/>
        <v>2.6245199535286912E-2</v>
      </c>
      <c r="K25" s="31">
        <f t="shared" si="33"/>
        <v>2.6245199535286912E-2</v>
      </c>
      <c r="L25" s="31">
        <f t="shared" si="34"/>
        <v>2.6245199535286912E-2</v>
      </c>
      <c r="M25" s="31">
        <f t="shared" si="35"/>
        <v>2.6245199535286912E-2</v>
      </c>
      <c r="N25" s="31">
        <f t="shared" si="36"/>
        <v>2.6245199535286912E-2</v>
      </c>
      <c r="O25" s="31">
        <f t="shared" si="37"/>
        <v>2.6245199535286912E-2</v>
      </c>
      <c r="P25" s="32">
        <f t="shared" si="38"/>
        <v>2.6245199535286912E-2</v>
      </c>
      <c r="Q25" s="26">
        <f t="shared" si="14"/>
        <v>2.6245199535286912E-2</v>
      </c>
      <c r="R25" s="26">
        <f t="shared" si="15"/>
        <v>7.873559860586074E-2</v>
      </c>
      <c r="S25" s="26">
        <f t="shared" si="16"/>
        <v>0.15747119721172148</v>
      </c>
      <c r="T25" s="26">
        <f t="shared" si="17"/>
        <v>0.15747119721172148</v>
      </c>
      <c r="U25" s="26">
        <f t="shared" si="18"/>
        <v>0.13122599767643456</v>
      </c>
      <c r="V25" s="26">
        <f t="shared" si="19"/>
        <v>0.18371639674700838</v>
      </c>
      <c r="W25" s="26">
        <f t="shared" si="20"/>
        <v>0.2099615962822953</v>
      </c>
      <c r="X25" s="11">
        <f t="shared" si="1"/>
        <v>-5.5172816729671226E-2</v>
      </c>
      <c r="Y25" s="12">
        <f t="shared" si="21"/>
        <v>-1</v>
      </c>
      <c r="Z25" s="13">
        <f t="shared" si="22"/>
        <v>0</v>
      </c>
      <c r="AA25" s="14">
        <f t="shared" si="23"/>
        <v>0</v>
      </c>
      <c r="AB25" s="26">
        <f t="shared" si="5"/>
        <v>0</v>
      </c>
      <c r="AC25" s="26">
        <f t="shared" si="6"/>
        <v>0</v>
      </c>
      <c r="AD25" s="26">
        <f t="shared" si="7"/>
        <v>0</v>
      </c>
      <c r="AE25" s="26">
        <f t="shared" si="8"/>
        <v>0</v>
      </c>
      <c r="AF25" s="26">
        <f t="shared" si="9"/>
        <v>0</v>
      </c>
      <c r="AG25" s="26">
        <f t="shared" si="10"/>
        <v>0</v>
      </c>
      <c r="AH25" s="26">
        <f t="shared" si="11"/>
        <v>0</v>
      </c>
      <c r="AI25" s="15">
        <f t="shared" si="24"/>
        <v>2.6245199535286912E-2</v>
      </c>
      <c r="AJ25" s="16">
        <f t="shared" si="25"/>
        <v>2.6245199535286912E-2</v>
      </c>
      <c r="AK25" s="16">
        <f t="shared" si="26"/>
        <v>2.6245199535286912E-2</v>
      </c>
      <c r="AL25" s="16">
        <f t="shared" si="27"/>
        <v>2.6245199535286912E-2</v>
      </c>
      <c r="AM25" s="16">
        <f t="shared" si="28"/>
        <v>2.6245199535286912E-2</v>
      </c>
      <c r="AN25" s="16">
        <f t="shared" si="29"/>
        <v>2.6245199535286912E-2</v>
      </c>
      <c r="AO25" s="17">
        <f t="shared" si="30"/>
        <v>2.6245199535286912E-2</v>
      </c>
      <c r="AP25" s="1"/>
      <c r="AQ25" s="1"/>
      <c r="AR25" s="1"/>
      <c r="AS25" s="1"/>
    </row>
    <row r="26" spans="1:45" ht="15.75" customHeight="1" thickBot="1" x14ac:dyDescent="0.25">
      <c r="A26" s="47" t="str">
        <f t="shared" si="31"/>
        <v>7879277</v>
      </c>
      <c r="B26" s="38">
        <v>7</v>
      </c>
      <c r="C26" s="25">
        <v>8</v>
      </c>
      <c r="D26" s="25">
        <v>7</v>
      </c>
      <c r="E26" s="25">
        <v>9</v>
      </c>
      <c r="F26" s="25">
        <v>2</v>
      </c>
      <c r="G26" s="25">
        <v>7</v>
      </c>
      <c r="H26" s="55">
        <v>7</v>
      </c>
      <c r="I26" s="26">
        <v>1</v>
      </c>
      <c r="J26" s="21">
        <f t="shared" si="32"/>
        <v>2.6245199535286912E-2</v>
      </c>
      <c r="K26" s="31">
        <f t="shared" si="33"/>
        <v>2.6245199535286912E-2</v>
      </c>
      <c r="L26" s="31">
        <f t="shared" si="34"/>
        <v>2.6245199535286912E-2</v>
      </c>
      <c r="M26" s="31">
        <f t="shared" si="35"/>
        <v>2.6245199535286912E-2</v>
      </c>
      <c r="N26" s="31">
        <f t="shared" si="36"/>
        <v>2.6245199535286912E-2</v>
      </c>
      <c r="O26" s="31">
        <f t="shared" si="37"/>
        <v>2.6245199535286912E-2</v>
      </c>
      <c r="P26" s="32">
        <f t="shared" si="38"/>
        <v>2.6245199535286912E-2</v>
      </c>
      <c r="Q26" s="26">
        <f t="shared" si="14"/>
        <v>0.18371639674700838</v>
      </c>
      <c r="R26" s="26">
        <f t="shared" si="15"/>
        <v>0.2099615962822953</v>
      </c>
      <c r="S26" s="26">
        <f t="shared" si="16"/>
        <v>0.18371639674700838</v>
      </c>
      <c r="T26" s="26">
        <f t="shared" si="17"/>
        <v>0.23620679581758222</v>
      </c>
      <c r="U26" s="26">
        <f t="shared" si="18"/>
        <v>5.2490399070573825E-2</v>
      </c>
      <c r="V26" s="26">
        <f t="shared" si="19"/>
        <v>0.18371639674700838</v>
      </c>
      <c r="W26" s="26">
        <f t="shared" si="20"/>
        <v>0.18371639674700838</v>
      </c>
      <c r="X26" s="11">
        <f t="shared" si="1"/>
        <v>0.23352437815848481</v>
      </c>
      <c r="Y26" s="12">
        <f t="shared" si="21"/>
        <v>1</v>
      </c>
      <c r="Z26" s="13">
        <f t="shared" si="22"/>
        <v>1</v>
      </c>
      <c r="AA26" s="14">
        <f t="shared" si="23"/>
        <v>0</v>
      </c>
      <c r="AB26" s="26">
        <f t="shared" si="5"/>
        <v>0</v>
      </c>
      <c r="AC26" s="26">
        <f t="shared" si="6"/>
        <v>0</v>
      </c>
      <c r="AD26" s="26">
        <f t="shared" si="7"/>
        <v>0</v>
      </c>
      <c r="AE26" s="26">
        <f t="shared" si="8"/>
        <v>0</v>
      </c>
      <c r="AF26" s="26">
        <f t="shared" si="9"/>
        <v>0</v>
      </c>
      <c r="AG26" s="26">
        <f t="shared" si="10"/>
        <v>0</v>
      </c>
      <c r="AH26" s="26">
        <f t="shared" si="11"/>
        <v>0</v>
      </c>
      <c r="AI26" s="15">
        <f t="shared" si="24"/>
        <v>2.6245199535286912E-2</v>
      </c>
      <c r="AJ26" s="16">
        <f t="shared" si="25"/>
        <v>2.6245199535286912E-2</v>
      </c>
      <c r="AK26" s="16">
        <f t="shared" si="26"/>
        <v>2.6245199535286912E-2</v>
      </c>
      <c r="AL26" s="16">
        <f t="shared" si="27"/>
        <v>2.6245199535286912E-2</v>
      </c>
      <c r="AM26" s="16">
        <f t="shared" si="28"/>
        <v>2.6245199535286912E-2</v>
      </c>
      <c r="AN26" s="16">
        <f t="shared" si="29"/>
        <v>2.6245199535286912E-2</v>
      </c>
      <c r="AO26" s="17">
        <f t="shared" si="30"/>
        <v>2.6245199535286912E-2</v>
      </c>
      <c r="AP26" s="1"/>
      <c r="AQ26" s="1"/>
      <c r="AR26" s="1"/>
      <c r="AS26" s="1"/>
    </row>
    <row r="27" spans="1:45" ht="15.75" customHeight="1" thickBot="1" x14ac:dyDescent="0.25">
      <c r="A27" s="47" t="str">
        <f t="shared" si="31"/>
        <v>5442315</v>
      </c>
      <c r="B27" s="38">
        <v>5</v>
      </c>
      <c r="C27" s="25">
        <v>4</v>
      </c>
      <c r="D27" s="25">
        <v>4</v>
      </c>
      <c r="E27" s="25">
        <v>2</v>
      </c>
      <c r="F27" s="25">
        <v>3</v>
      </c>
      <c r="G27" s="25">
        <v>1</v>
      </c>
      <c r="H27" s="55">
        <v>5</v>
      </c>
      <c r="I27" s="26">
        <v>0</v>
      </c>
      <c r="J27" s="21">
        <f t="shared" si="32"/>
        <v>2.6245199535286912E-2</v>
      </c>
      <c r="K27" s="31">
        <f t="shared" si="33"/>
        <v>2.6245199535286912E-2</v>
      </c>
      <c r="L27" s="31">
        <f t="shared" si="34"/>
        <v>2.6245199535286912E-2</v>
      </c>
      <c r="M27" s="31">
        <f t="shared" si="35"/>
        <v>2.6245199535286912E-2</v>
      </c>
      <c r="N27" s="31">
        <f t="shared" si="36"/>
        <v>2.6245199535286912E-2</v>
      </c>
      <c r="O27" s="31">
        <f t="shared" si="37"/>
        <v>2.6245199535286912E-2</v>
      </c>
      <c r="P27" s="32">
        <f t="shared" si="38"/>
        <v>2.6245199535286912E-2</v>
      </c>
      <c r="Q27" s="26">
        <f t="shared" si="14"/>
        <v>0.13122599767643456</v>
      </c>
      <c r="R27" s="26">
        <f t="shared" si="15"/>
        <v>0.10498079814114765</v>
      </c>
      <c r="S27" s="26">
        <f t="shared" si="16"/>
        <v>0.10498079814114765</v>
      </c>
      <c r="T27" s="26">
        <f t="shared" si="17"/>
        <v>5.2490399070573825E-2</v>
      </c>
      <c r="U27" s="26">
        <f t="shared" si="18"/>
        <v>7.873559860586074E-2</v>
      </c>
      <c r="V27" s="26">
        <f t="shared" si="19"/>
        <v>2.6245199535286912E-2</v>
      </c>
      <c r="W27" s="26">
        <f t="shared" si="20"/>
        <v>0.13122599767643456</v>
      </c>
      <c r="X27" s="11">
        <f t="shared" si="1"/>
        <v>-0.37011521115311408</v>
      </c>
      <c r="Y27" s="12">
        <f t="shared" si="21"/>
        <v>-1</v>
      </c>
      <c r="Z27" s="13">
        <f t="shared" si="22"/>
        <v>0</v>
      </c>
      <c r="AA27" s="14">
        <f t="shared" si="23"/>
        <v>0</v>
      </c>
      <c r="AB27" s="26">
        <f t="shared" si="5"/>
        <v>0</v>
      </c>
      <c r="AC27" s="26">
        <f t="shared" si="6"/>
        <v>0</v>
      </c>
      <c r="AD27" s="26">
        <f t="shared" si="7"/>
        <v>0</v>
      </c>
      <c r="AE27" s="26">
        <f t="shared" si="8"/>
        <v>0</v>
      </c>
      <c r="AF27" s="26">
        <f t="shared" si="9"/>
        <v>0</v>
      </c>
      <c r="AG27" s="26">
        <f t="shared" si="10"/>
        <v>0</v>
      </c>
      <c r="AH27" s="26">
        <f t="shared" si="11"/>
        <v>0</v>
      </c>
      <c r="AI27" s="15">
        <f t="shared" si="24"/>
        <v>2.6245199535286912E-2</v>
      </c>
      <c r="AJ27" s="16">
        <f t="shared" si="25"/>
        <v>2.6245199535286912E-2</v>
      </c>
      <c r="AK27" s="16">
        <f t="shared" si="26"/>
        <v>2.6245199535286912E-2</v>
      </c>
      <c r="AL27" s="16">
        <f t="shared" si="27"/>
        <v>2.6245199535286912E-2</v>
      </c>
      <c r="AM27" s="16">
        <f t="shared" si="28"/>
        <v>2.6245199535286912E-2</v>
      </c>
      <c r="AN27" s="16">
        <f t="shared" si="29"/>
        <v>2.6245199535286912E-2</v>
      </c>
      <c r="AO27" s="17">
        <f t="shared" si="30"/>
        <v>2.6245199535286912E-2</v>
      </c>
      <c r="AP27" s="1"/>
      <c r="AQ27" s="1"/>
      <c r="AR27" s="1"/>
      <c r="AS27" s="1"/>
    </row>
    <row r="28" spans="1:45" ht="15.75" customHeight="1" thickBot="1" x14ac:dyDescent="0.25">
      <c r="A28" s="47" t="str">
        <f t="shared" si="31"/>
        <v>6531453</v>
      </c>
      <c r="B28" s="38">
        <v>6</v>
      </c>
      <c r="C28" s="25">
        <v>5</v>
      </c>
      <c r="D28" s="25">
        <v>3</v>
      </c>
      <c r="E28" s="25">
        <v>1</v>
      </c>
      <c r="F28" s="25">
        <v>4</v>
      </c>
      <c r="G28" s="25">
        <v>5</v>
      </c>
      <c r="H28" s="55">
        <v>3</v>
      </c>
      <c r="I28" s="26">
        <v>0</v>
      </c>
      <c r="J28" s="21">
        <f t="shared" si="32"/>
        <v>2.6245199535286912E-2</v>
      </c>
      <c r="K28" s="31">
        <f t="shared" si="33"/>
        <v>2.6245199535286912E-2</v>
      </c>
      <c r="L28" s="31">
        <f t="shared" si="34"/>
        <v>2.6245199535286912E-2</v>
      </c>
      <c r="M28" s="31">
        <f t="shared" si="35"/>
        <v>2.6245199535286912E-2</v>
      </c>
      <c r="N28" s="31">
        <f t="shared" si="36"/>
        <v>2.6245199535286912E-2</v>
      </c>
      <c r="O28" s="31">
        <f t="shared" si="37"/>
        <v>2.6245199535286912E-2</v>
      </c>
      <c r="P28" s="32">
        <f t="shared" si="38"/>
        <v>2.6245199535286912E-2</v>
      </c>
      <c r="Q28" s="26">
        <f t="shared" si="14"/>
        <v>0.15747119721172148</v>
      </c>
      <c r="R28" s="26">
        <f t="shared" si="15"/>
        <v>0.13122599767643456</v>
      </c>
      <c r="S28" s="26">
        <f t="shared" si="16"/>
        <v>7.873559860586074E-2</v>
      </c>
      <c r="T28" s="26">
        <f t="shared" si="17"/>
        <v>2.6245199535286912E-2</v>
      </c>
      <c r="U28" s="26">
        <f t="shared" si="18"/>
        <v>0.10498079814114765</v>
      </c>
      <c r="V28" s="26">
        <f t="shared" si="19"/>
        <v>0.13122599767643456</v>
      </c>
      <c r="W28" s="26">
        <f t="shared" si="20"/>
        <v>7.873559860586074E-2</v>
      </c>
      <c r="X28" s="11">
        <f t="shared" si="1"/>
        <v>-0.29137961254725331</v>
      </c>
      <c r="Y28" s="12">
        <f t="shared" si="21"/>
        <v>-1</v>
      </c>
      <c r="Z28" s="13">
        <f t="shared" si="22"/>
        <v>0</v>
      </c>
      <c r="AA28" s="14">
        <f t="shared" si="23"/>
        <v>0</v>
      </c>
      <c r="AB28" s="26">
        <f t="shared" si="5"/>
        <v>0</v>
      </c>
      <c r="AC28" s="26">
        <f t="shared" si="6"/>
        <v>0</v>
      </c>
      <c r="AD28" s="26">
        <f t="shared" si="7"/>
        <v>0</v>
      </c>
      <c r="AE28" s="26">
        <f t="shared" si="8"/>
        <v>0</v>
      </c>
      <c r="AF28" s="26">
        <f t="shared" si="9"/>
        <v>0</v>
      </c>
      <c r="AG28" s="26">
        <f t="shared" si="10"/>
        <v>0</v>
      </c>
      <c r="AH28" s="26">
        <f t="shared" si="11"/>
        <v>0</v>
      </c>
      <c r="AI28" s="15">
        <f t="shared" si="24"/>
        <v>2.6245199535286912E-2</v>
      </c>
      <c r="AJ28" s="16">
        <f t="shared" si="25"/>
        <v>2.6245199535286912E-2</v>
      </c>
      <c r="AK28" s="16">
        <f t="shared" si="26"/>
        <v>2.6245199535286912E-2</v>
      </c>
      <c r="AL28" s="16">
        <f t="shared" si="27"/>
        <v>2.6245199535286912E-2</v>
      </c>
      <c r="AM28" s="16">
        <f t="shared" si="28"/>
        <v>2.6245199535286912E-2</v>
      </c>
      <c r="AN28" s="16">
        <f t="shared" si="29"/>
        <v>2.6245199535286912E-2</v>
      </c>
      <c r="AO28" s="17">
        <f t="shared" si="30"/>
        <v>2.6245199535286912E-2</v>
      </c>
      <c r="AP28" s="1"/>
      <c r="AQ28" s="1"/>
      <c r="AR28" s="1"/>
      <c r="AS28" s="1"/>
    </row>
    <row r="29" spans="1:45" ht="15.75" customHeight="1" thickBot="1" x14ac:dyDescent="0.25">
      <c r="A29" s="47" t="str">
        <f t="shared" si="31"/>
        <v>1632094</v>
      </c>
      <c r="B29" s="38">
        <v>1</v>
      </c>
      <c r="C29" s="25">
        <v>6</v>
      </c>
      <c r="D29" s="25">
        <v>3</v>
      </c>
      <c r="E29" s="25">
        <v>2</v>
      </c>
      <c r="F29" s="25">
        <v>0</v>
      </c>
      <c r="G29" s="25">
        <v>9</v>
      </c>
      <c r="H29" s="55">
        <v>4</v>
      </c>
      <c r="I29" s="26">
        <v>0</v>
      </c>
      <c r="J29" s="21">
        <f t="shared" si="32"/>
        <v>2.6245199535286912E-2</v>
      </c>
      <c r="K29" s="31">
        <f t="shared" si="33"/>
        <v>2.6245199535286912E-2</v>
      </c>
      <c r="L29" s="31">
        <f t="shared" si="34"/>
        <v>2.6245199535286912E-2</v>
      </c>
      <c r="M29" s="31">
        <f t="shared" si="35"/>
        <v>2.6245199535286912E-2</v>
      </c>
      <c r="N29" s="31">
        <f t="shared" si="36"/>
        <v>2.6245199535286912E-2</v>
      </c>
      <c r="O29" s="31">
        <f t="shared" si="37"/>
        <v>2.6245199535286912E-2</v>
      </c>
      <c r="P29" s="32">
        <f t="shared" si="38"/>
        <v>2.6245199535286912E-2</v>
      </c>
      <c r="Q29" s="26">
        <f t="shared" si="14"/>
        <v>2.6245199535286912E-2</v>
      </c>
      <c r="R29" s="26">
        <f t="shared" si="15"/>
        <v>0.15747119721172148</v>
      </c>
      <c r="S29" s="26">
        <f t="shared" si="16"/>
        <v>7.873559860586074E-2</v>
      </c>
      <c r="T29" s="26">
        <f t="shared" si="17"/>
        <v>5.2490399070573825E-2</v>
      </c>
      <c r="U29" s="26">
        <f t="shared" si="18"/>
        <v>0</v>
      </c>
      <c r="V29" s="26">
        <f t="shared" si="19"/>
        <v>0.23620679581758222</v>
      </c>
      <c r="W29" s="26">
        <f t="shared" si="20"/>
        <v>0.10498079814114765</v>
      </c>
      <c r="X29" s="11">
        <f t="shared" si="1"/>
        <v>-0.34387001161782715</v>
      </c>
      <c r="Y29" s="12">
        <f t="shared" si="21"/>
        <v>-1</v>
      </c>
      <c r="Z29" s="13">
        <f t="shared" si="22"/>
        <v>0</v>
      </c>
      <c r="AA29" s="14">
        <f t="shared" si="23"/>
        <v>0</v>
      </c>
      <c r="AB29" s="26">
        <f t="shared" si="5"/>
        <v>0</v>
      </c>
      <c r="AC29" s="26">
        <f t="shared" si="6"/>
        <v>0</v>
      </c>
      <c r="AD29" s="26">
        <f t="shared" si="7"/>
        <v>0</v>
      </c>
      <c r="AE29" s="26">
        <f t="shared" si="8"/>
        <v>0</v>
      </c>
      <c r="AF29" s="26">
        <f t="shared" si="9"/>
        <v>0</v>
      </c>
      <c r="AG29" s="26">
        <f t="shared" si="10"/>
        <v>0</v>
      </c>
      <c r="AH29" s="26">
        <f t="shared" si="11"/>
        <v>0</v>
      </c>
      <c r="AI29" s="15">
        <f t="shared" si="24"/>
        <v>2.6245199535286912E-2</v>
      </c>
      <c r="AJ29" s="16">
        <f t="shared" si="25"/>
        <v>2.6245199535286912E-2</v>
      </c>
      <c r="AK29" s="16">
        <f t="shared" si="26"/>
        <v>2.6245199535286912E-2</v>
      </c>
      <c r="AL29" s="16">
        <f t="shared" si="27"/>
        <v>2.6245199535286912E-2</v>
      </c>
      <c r="AM29" s="16">
        <f t="shared" si="28"/>
        <v>2.6245199535286912E-2</v>
      </c>
      <c r="AN29" s="16">
        <f t="shared" si="29"/>
        <v>2.6245199535286912E-2</v>
      </c>
      <c r="AO29" s="17">
        <f t="shared" si="30"/>
        <v>2.6245199535286912E-2</v>
      </c>
      <c r="AP29" s="1"/>
      <c r="AQ29" s="1"/>
      <c r="AR29" s="1"/>
      <c r="AS29" s="1"/>
    </row>
    <row r="30" spans="1:45" ht="15.75" customHeight="1" thickBot="1" x14ac:dyDescent="0.25">
      <c r="A30" s="47" t="str">
        <f t="shared" si="31"/>
        <v>2354613</v>
      </c>
      <c r="B30" s="38">
        <v>2</v>
      </c>
      <c r="C30" s="25">
        <v>3</v>
      </c>
      <c r="D30" s="25">
        <v>5</v>
      </c>
      <c r="E30" s="25">
        <v>4</v>
      </c>
      <c r="F30" s="25">
        <v>6</v>
      </c>
      <c r="G30" s="25">
        <v>1</v>
      </c>
      <c r="H30" s="55">
        <v>3</v>
      </c>
      <c r="I30" s="26">
        <v>0</v>
      </c>
      <c r="J30" s="21">
        <f t="shared" si="32"/>
        <v>2.6245199535286912E-2</v>
      </c>
      <c r="K30" s="31">
        <f t="shared" si="33"/>
        <v>2.6245199535286912E-2</v>
      </c>
      <c r="L30" s="31">
        <f t="shared" si="34"/>
        <v>2.6245199535286912E-2</v>
      </c>
      <c r="M30" s="31">
        <f t="shared" si="35"/>
        <v>2.6245199535286912E-2</v>
      </c>
      <c r="N30" s="31">
        <f t="shared" si="36"/>
        <v>2.6245199535286912E-2</v>
      </c>
      <c r="O30" s="31">
        <f t="shared" si="37"/>
        <v>2.6245199535286912E-2</v>
      </c>
      <c r="P30" s="32">
        <f t="shared" si="38"/>
        <v>2.6245199535286912E-2</v>
      </c>
      <c r="Q30" s="26">
        <f t="shared" si="14"/>
        <v>5.2490399070573825E-2</v>
      </c>
      <c r="R30" s="26">
        <f t="shared" si="15"/>
        <v>7.873559860586074E-2</v>
      </c>
      <c r="S30" s="26">
        <f t="shared" si="16"/>
        <v>0.13122599767643456</v>
      </c>
      <c r="T30" s="26">
        <f t="shared" si="17"/>
        <v>0.10498079814114765</v>
      </c>
      <c r="U30" s="26">
        <f t="shared" si="18"/>
        <v>0.15747119721172148</v>
      </c>
      <c r="V30" s="26">
        <f t="shared" si="19"/>
        <v>2.6245199535286912E-2</v>
      </c>
      <c r="W30" s="26">
        <f t="shared" si="20"/>
        <v>7.873559860586074E-2</v>
      </c>
      <c r="X30" s="11">
        <f t="shared" si="1"/>
        <v>-0.37011521115311408</v>
      </c>
      <c r="Y30" s="12">
        <f t="shared" si="21"/>
        <v>-1</v>
      </c>
      <c r="Z30" s="13">
        <f t="shared" si="22"/>
        <v>0</v>
      </c>
      <c r="AA30" s="14">
        <f t="shared" si="23"/>
        <v>0</v>
      </c>
      <c r="AB30" s="26">
        <f t="shared" si="5"/>
        <v>0</v>
      </c>
      <c r="AC30" s="26">
        <f t="shared" si="6"/>
        <v>0</v>
      </c>
      <c r="AD30" s="26">
        <f t="shared" si="7"/>
        <v>0</v>
      </c>
      <c r="AE30" s="26">
        <f t="shared" si="8"/>
        <v>0</v>
      </c>
      <c r="AF30" s="26">
        <f t="shared" si="9"/>
        <v>0</v>
      </c>
      <c r="AG30" s="26">
        <f t="shared" si="10"/>
        <v>0</v>
      </c>
      <c r="AH30" s="26">
        <f t="shared" si="11"/>
        <v>0</v>
      </c>
      <c r="AI30" s="15">
        <f t="shared" si="24"/>
        <v>2.6245199535286912E-2</v>
      </c>
      <c r="AJ30" s="16">
        <f t="shared" si="25"/>
        <v>2.6245199535286912E-2</v>
      </c>
      <c r="AK30" s="16">
        <f t="shared" si="26"/>
        <v>2.6245199535286912E-2</v>
      </c>
      <c r="AL30" s="16">
        <f t="shared" si="27"/>
        <v>2.6245199535286912E-2</v>
      </c>
      <c r="AM30" s="16">
        <f t="shared" si="28"/>
        <v>2.6245199535286912E-2</v>
      </c>
      <c r="AN30" s="16">
        <f t="shared" si="29"/>
        <v>2.6245199535286912E-2</v>
      </c>
      <c r="AO30" s="17">
        <f t="shared" si="30"/>
        <v>2.6245199535286912E-2</v>
      </c>
      <c r="AP30" s="1"/>
      <c r="AQ30" s="1"/>
      <c r="AR30" s="1"/>
      <c r="AS30" s="1"/>
    </row>
    <row r="31" spans="1:45" ht="15.75" customHeight="1" thickBot="1" x14ac:dyDescent="0.25">
      <c r="A31" s="47" t="str">
        <f t="shared" si="31"/>
        <v>4127458</v>
      </c>
      <c r="B31" s="38">
        <v>4</v>
      </c>
      <c r="C31" s="25">
        <v>1</v>
      </c>
      <c r="D31" s="25">
        <v>2</v>
      </c>
      <c r="E31" s="25">
        <v>7</v>
      </c>
      <c r="F31" s="25">
        <v>4</v>
      </c>
      <c r="G31" s="25">
        <v>5</v>
      </c>
      <c r="H31" s="55">
        <v>8</v>
      </c>
      <c r="I31" s="26">
        <v>0</v>
      </c>
      <c r="J31" s="21">
        <f t="shared" si="32"/>
        <v>2.6245199535286912E-2</v>
      </c>
      <c r="K31" s="31">
        <f t="shared" si="33"/>
        <v>2.6245199535286912E-2</v>
      </c>
      <c r="L31" s="31">
        <f t="shared" si="34"/>
        <v>2.6245199535286912E-2</v>
      </c>
      <c r="M31" s="31">
        <f t="shared" si="35"/>
        <v>2.6245199535286912E-2</v>
      </c>
      <c r="N31" s="31">
        <f t="shared" si="36"/>
        <v>2.6245199535286912E-2</v>
      </c>
      <c r="O31" s="31">
        <f t="shared" si="37"/>
        <v>2.6245199535286912E-2</v>
      </c>
      <c r="P31" s="32">
        <f t="shared" si="38"/>
        <v>2.6245199535286912E-2</v>
      </c>
      <c r="Q31" s="26">
        <f t="shared" si="14"/>
        <v>0.10498079814114765</v>
      </c>
      <c r="R31" s="26">
        <f t="shared" si="15"/>
        <v>2.6245199535286912E-2</v>
      </c>
      <c r="S31" s="26">
        <f t="shared" si="16"/>
        <v>5.2490399070573825E-2</v>
      </c>
      <c r="T31" s="26">
        <f t="shared" si="17"/>
        <v>0.18371639674700838</v>
      </c>
      <c r="U31" s="26">
        <f t="shared" si="18"/>
        <v>0.10498079814114765</v>
      </c>
      <c r="V31" s="26">
        <f t="shared" si="19"/>
        <v>0.13122599767643456</v>
      </c>
      <c r="W31" s="26">
        <f t="shared" si="20"/>
        <v>0.2099615962822953</v>
      </c>
      <c r="X31" s="11">
        <f t="shared" si="1"/>
        <v>-0.18639881440610584</v>
      </c>
      <c r="Y31" s="12">
        <f t="shared" si="21"/>
        <v>-1</v>
      </c>
      <c r="Z31" s="13">
        <f t="shared" si="22"/>
        <v>0</v>
      </c>
      <c r="AA31" s="14">
        <f t="shared" si="23"/>
        <v>0</v>
      </c>
      <c r="AB31" s="26">
        <f t="shared" si="5"/>
        <v>0</v>
      </c>
      <c r="AC31" s="26">
        <f t="shared" si="6"/>
        <v>0</v>
      </c>
      <c r="AD31" s="26">
        <f t="shared" si="7"/>
        <v>0</v>
      </c>
      <c r="AE31" s="26">
        <f t="shared" si="8"/>
        <v>0</v>
      </c>
      <c r="AF31" s="26">
        <f t="shared" si="9"/>
        <v>0</v>
      </c>
      <c r="AG31" s="26">
        <f t="shared" si="10"/>
        <v>0</v>
      </c>
      <c r="AH31" s="26">
        <f t="shared" si="11"/>
        <v>0</v>
      </c>
      <c r="AI31" s="15">
        <f t="shared" si="24"/>
        <v>2.6245199535286912E-2</v>
      </c>
      <c r="AJ31" s="16">
        <f t="shared" si="25"/>
        <v>2.6245199535286912E-2</v>
      </c>
      <c r="AK31" s="16">
        <f t="shared" si="26"/>
        <v>2.6245199535286912E-2</v>
      </c>
      <c r="AL31" s="16">
        <f t="shared" si="27"/>
        <v>2.6245199535286912E-2</v>
      </c>
      <c r="AM31" s="16">
        <f t="shared" si="28"/>
        <v>2.6245199535286912E-2</v>
      </c>
      <c r="AN31" s="16">
        <f t="shared" si="29"/>
        <v>2.6245199535286912E-2</v>
      </c>
      <c r="AO31" s="17">
        <f t="shared" si="30"/>
        <v>2.6245199535286912E-2</v>
      </c>
      <c r="AP31" s="1"/>
      <c r="AQ31" s="1"/>
      <c r="AR31" s="1"/>
      <c r="AS31" s="1"/>
    </row>
    <row r="32" spans="1:45" ht="15.75" customHeight="1" thickBot="1" x14ac:dyDescent="0.25">
      <c r="A32" s="47" t="str">
        <f t="shared" si="31"/>
        <v>5462148</v>
      </c>
      <c r="B32" s="38">
        <v>5</v>
      </c>
      <c r="C32" s="25">
        <v>4</v>
      </c>
      <c r="D32" s="25">
        <v>6</v>
      </c>
      <c r="E32" s="25">
        <v>2</v>
      </c>
      <c r="F32" s="25">
        <v>1</v>
      </c>
      <c r="G32" s="25">
        <v>4</v>
      </c>
      <c r="H32" s="55">
        <v>8</v>
      </c>
      <c r="I32" s="26">
        <v>0</v>
      </c>
      <c r="J32" s="21">
        <f t="shared" si="32"/>
        <v>2.6245199535286912E-2</v>
      </c>
      <c r="K32" s="31">
        <f t="shared" si="33"/>
        <v>2.6245199535286912E-2</v>
      </c>
      <c r="L32" s="31">
        <f t="shared" si="34"/>
        <v>2.6245199535286912E-2</v>
      </c>
      <c r="M32" s="31">
        <f t="shared" si="35"/>
        <v>2.6245199535286912E-2</v>
      </c>
      <c r="N32" s="31">
        <f t="shared" si="36"/>
        <v>2.6245199535286912E-2</v>
      </c>
      <c r="O32" s="31">
        <f t="shared" si="37"/>
        <v>2.6245199535286912E-2</v>
      </c>
      <c r="P32" s="32">
        <f t="shared" si="38"/>
        <v>2.6245199535286912E-2</v>
      </c>
      <c r="Q32" s="26">
        <f t="shared" si="14"/>
        <v>0.13122599767643456</v>
      </c>
      <c r="R32" s="26">
        <f t="shared" si="15"/>
        <v>0.10498079814114765</v>
      </c>
      <c r="S32" s="26">
        <f t="shared" si="16"/>
        <v>0.15747119721172148</v>
      </c>
      <c r="T32" s="26">
        <f t="shared" si="17"/>
        <v>5.2490399070573825E-2</v>
      </c>
      <c r="U32" s="26">
        <f t="shared" si="18"/>
        <v>2.6245199535286912E-2</v>
      </c>
      <c r="V32" s="26">
        <f t="shared" si="19"/>
        <v>0.10498079814114765</v>
      </c>
      <c r="W32" s="26">
        <f t="shared" si="20"/>
        <v>0.2099615962822953</v>
      </c>
      <c r="X32" s="11">
        <f t="shared" si="1"/>
        <v>-0.21264401394139265</v>
      </c>
      <c r="Y32" s="12">
        <f t="shared" si="21"/>
        <v>-1</v>
      </c>
      <c r="Z32" s="13">
        <f t="shared" si="22"/>
        <v>0</v>
      </c>
      <c r="AA32" s="14">
        <f t="shared" si="23"/>
        <v>0</v>
      </c>
      <c r="AB32" s="26">
        <f t="shared" si="5"/>
        <v>0</v>
      </c>
      <c r="AC32" s="26">
        <f t="shared" si="6"/>
        <v>0</v>
      </c>
      <c r="AD32" s="26">
        <f t="shared" si="7"/>
        <v>0</v>
      </c>
      <c r="AE32" s="26">
        <f t="shared" si="8"/>
        <v>0</v>
      </c>
      <c r="AF32" s="26">
        <f t="shared" si="9"/>
        <v>0</v>
      </c>
      <c r="AG32" s="26">
        <f t="shared" si="10"/>
        <v>0</v>
      </c>
      <c r="AH32" s="26">
        <f t="shared" si="11"/>
        <v>0</v>
      </c>
      <c r="AI32" s="15">
        <f t="shared" si="24"/>
        <v>2.6245199535286912E-2</v>
      </c>
      <c r="AJ32" s="16">
        <f t="shared" si="25"/>
        <v>2.6245199535286912E-2</v>
      </c>
      <c r="AK32" s="16">
        <f t="shared" si="26"/>
        <v>2.6245199535286912E-2</v>
      </c>
      <c r="AL32" s="16">
        <f t="shared" si="27"/>
        <v>2.6245199535286912E-2</v>
      </c>
      <c r="AM32" s="16">
        <f t="shared" si="28"/>
        <v>2.6245199535286912E-2</v>
      </c>
      <c r="AN32" s="16">
        <f t="shared" si="29"/>
        <v>2.6245199535286912E-2</v>
      </c>
      <c r="AO32" s="17">
        <f t="shared" si="30"/>
        <v>2.6245199535286912E-2</v>
      </c>
      <c r="AP32" s="1"/>
      <c r="AQ32" s="1"/>
      <c r="AR32" s="1"/>
      <c r="AS32" s="1"/>
    </row>
    <row r="33" spans="1:45" ht="15.75" customHeight="1" thickBot="1" x14ac:dyDescent="0.25">
      <c r="A33" s="47" t="str">
        <f t="shared" si="31"/>
        <v>2397164</v>
      </c>
      <c r="B33" s="38">
        <v>2</v>
      </c>
      <c r="C33" s="25">
        <v>3</v>
      </c>
      <c r="D33" s="25">
        <v>9</v>
      </c>
      <c r="E33" s="25">
        <v>7</v>
      </c>
      <c r="F33" s="25">
        <v>1</v>
      </c>
      <c r="G33" s="25">
        <v>6</v>
      </c>
      <c r="H33" s="55">
        <v>4</v>
      </c>
      <c r="I33" s="26">
        <v>0</v>
      </c>
      <c r="J33" s="21">
        <f t="shared" si="32"/>
        <v>2.6245199535286912E-2</v>
      </c>
      <c r="K33" s="31">
        <f t="shared" si="33"/>
        <v>2.6245199535286912E-2</v>
      </c>
      <c r="L33" s="31">
        <f t="shared" si="34"/>
        <v>2.6245199535286912E-2</v>
      </c>
      <c r="M33" s="31">
        <f t="shared" si="35"/>
        <v>2.6245199535286912E-2</v>
      </c>
      <c r="N33" s="31">
        <f t="shared" si="36"/>
        <v>2.6245199535286912E-2</v>
      </c>
      <c r="O33" s="31">
        <f t="shared" si="37"/>
        <v>2.6245199535286912E-2</v>
      </c>
      <c r="P33" s="32">
        <f t="shared" si="38"/>
        <v>2.6245199535286912E-2</v>
      </c>
      <c r="Q33" s="26">
        <f t="shared" si="14"/>
        <v>5.2490399070573825E-2</v>
      </c>
      <c r="R33" s="26">
        <f t="shared" si="15"/>
        <v>7.873559860586074E-2</v>
      </c>
      <c r="S33" s="26">
        <f t="shared" si="16"/>
        <v>0.23620679581758222</v>
      </c>
      <c r="T33" s="26">
        <f t="shared" si="17"/>
        <v>0.18371639674700838</v>
      </c>
      <c r="U33" s="26">
        <f t="shared" si="18"/>
        <v>2.6245199535286912E-2</v>
      </c>
      <c r="V33" s="26">
        <f t="shared" si="19"/>
        <v>0.15747119721172148</v>
      </c>
      <c r="W33" s="26">
        <f t="shared" si="20"/>
        <v>0.10498079814114765</v>
      </c>
      <c r="X33" s="11">
        <f t="shared" si="1"/>
        <v>-0.16015361487081869</v>
      </c>
      <c r="Y33" s="12">
        <f t="shared" si="21"/>
        <v>-1</v>
      </c>
      <c r="Z33" s="13">
        <f t="shared" si="22"/>
        <v>0</v>
      </c>
      <c r="AA33" s="14">
        <f t="shared" si="23"/>
        <v>0</v>
      </c>
      <c r="AB33" s="26">
        <f t="shared" si="5"/>
        <v>0</v>
      </c>
      <c r="AC33" s="26">
        <f t="shared" si="6"/>
        <v>0</v>
      </c>
      <c r="AD33" s="26">
        <f t="shared" si="7"/>
        <v>0</v>
      </c>
      <c r="AE33" s="26">
        <f t="shared" si="8"/>
        <v>0</v>
      </c>
      <c r="AF33" s="26">
        <f t="shared" si="9"/>
        <v>0</v>
      </c>
      <c r="AG33" s="26">
        <f t="shared" si="10"/>
        <v>0</v>
      </c>
      <c r="AH33" s="26">
        <f t="shared" si="11"/>
        <v>0</v>
      </c>
      <c r="AI33" s="15">
        <f t="shared" si="24"/>
        <v>2.6245199535286912E-2</v>
      </c>
      <c r="AJ33" s="16">
        <f t="shared" si="25"/>
        <v>2.6245199535286912E-2</v>
      </c>
      <c r="AK33" s="16">
        <f t="shared" si="26"/>
        <v>2.6245199535286912E-2</v>
      </c>
      <c r="AL33" s="16">
        <f t="shared" si="27"/>
        <v>2.6245199535286912E-2</v>
      </c>
      <c r="AM33" s="16">
        <f t="shared" si="28"/>
        <v>2.6245199535286912E-2</v>
      </c>
      <c r="AN33" s="16">
        <f t="shared" si="29"/>
        <v>2.6245199535286912E-2</v>
      </c>
      <c r="AO33" s="17">
        <f t="shared" si="30"/>
        <v>2.6245199535286912E-2</v>
      </c>
      <c r="AP33" s="1"/>
      <c r="AQ33" s="1"/>
      <c r="AR33" s="1"/>
      <c r="AS33" s="1"/>
    </row>
    <row r="34" spans="1:45" ht="15.75" customHeight="1" thickBot="1" x14ac:dyDescent="0.25">
      <c r="A34" s="47" t="str">
        <f t="shared" si="31"/>
        <v>4353321</v>
      </c>
      <c r="B34" s="38">
        <v>4</v>
      </c>
      <c r="C34" s="25">
        <v>3</v>
      </c>
      <c r="D34" s="25">
        <v>5</v>
      </c>
      <c r="E34" s="25">
        <v>3</v>
      </c>
      <c r="F34" s="25">
        <v>3</v>
      </c>
      <c r="G34" s="25">
        <v>2</v>
      </c>
      <c r="H34" s="55">
        <v>1</v>
      </c>
      <c r="I34" s="26">
        <v>0</v>
      </c>
      <c r="J34" s="21">
        <f t="shared" si="32"/>
        <v>2.6245199535286912E-2</v>
      </c>
      <c r="K34" s="31">
        <f t="shared" si="33"/>
        <v>2.6245199535286912E-2</v>
      </c>
      <c r="L34" s="31">
        <f t="shared" si="34"/>
        <v>2.6245199535286912E-2</v>
      </c>
      <c r="M34" s="31">
        <f t="shared" si="35"/>
        <v>2.6245199535286912E-2</v>
      </c>
      <c r="N34" s="31">
        <f t="shared" si="36"/>
        <v>2.6245199535286912E-2</v>
      </c>
      <c r="O34" s="31">
        <f t="shared" si="37"/>
        <v>2.6245199535286912E-2</v>
      </c>
      <c r="P34" s="32">
        <f t="shared" si="38"/>
        <v>2.6245199535286912E-2</v>
      </c>
      <c r="Q34" s="26">
        <f t="shared" si="14"/>
        <v>0.10498079814114765</v>
      </c>
      <c r="R34" s="26">
        <f t="shared" si="15"/>
        <v>7.873559860586074E-2</v>
      </c>
      <c r="S34" s="26">
        <f t="shared" si="16"/>
        <v>0.13122599767643456</v>
      </c>
      <c r="T34" s="26">
        <f t="shared" si="17"/>
        <v>7.873559860586074E-2</v>
      </c>
      <c r="U34" s="26">
        <f t="shared" si="18"/>
        <v>7.873559860586074E-2</v>
      </c>
      <c r="V34" s="26">
        <f t="shared" si="19"/>
        <v>5.2490399070573825E-2</v>
      </c>
      <c r="W34" s="26">
        <f t="shared" si="20"/>
        <v>2.6245199535286912E-2</v>
      </c>
      <c r="X34" s="11">
        <f t="shared" si="1"/>
        <v>-0.44885080975897473</v>
      </c>
      <c r="Y34" s="12">
        <f t="shared" si="21"/>
        <v>-1</v>
      </c>
      <c r="Z34" s="13">
        <f t="shared" si="22"/>
        <v>0</v>
      </c>
      <c r="AA34" s="14">
        <f t="shared" si="23"/>
        <v>0</v>
      </c>
      <c r="AB34" s="26">
        <f t="shared" si="5"/>
        <v>0</v>
      </c>
      <c r="AC34" s="26">
        <f t="shared" si="6"/>
        <v>0</v>
      </c>
      <c r="AD34" s="26">
        <f t="shared" si="7"/>
        <v>0</v>
      </c>
      <c r="AE34" s="26">
        <f t="shared" si="8"/>
        <v>0</v>
      </c>
      <c r="AF34" s="26">
        <f t="shared" si="9"/>
        <v>0</v>
      </c>
      <c r="AG34" s="26">
        <f t="shared" si="10"/>
        <v>0</v>
      </c>
      <c r="AH34" s="26">
        <f t="shared" si="11"/>
        <v>0</v>
      </c>
      <c r="AI34" s="15">
        <f t="shared" si="24"/>
        <v>2.6245199535286912E-2</v>
      </c>
      <c r="AJ34" s="16">
        <f t="shared" si="25"/>
        <v>2.6245199535286912E-2</v>
      </c>
      <c r="AK34" s="16">
        <f t="shared" si="26"/>
        <v>2.6245199535286912E-2</v>
      </c>
      <c r="AL34" s="16">
        <f t="shared" si="27"/>
        <v>2.6245199535286912E-2</v>
      </c>
      <c r="AM34" s="16">
        <f t="shared" si="28"/>
        <v>2.6245199535286912E-2</v>
      </c>
      <c r="AN34" s="16">
        <f t="shared" si="29"/>
        <v>2.6245199535286912E-2</v>
      </c>
      <c r="AO34" s="17">
        <f t="shared" si="30"/>
        <v>2.6245199535286912E-2</v>
      </c>
      <c r="AP34" s="1"/>
      <c r="AQ34" s="1"/>
      <c r="AR34" s="1"/>
      <c r="AS34" s="1"/>
    </row>
    <row r="35" spans="1:45" ht="15.75" customHeight="1" thickBot="1" x14ac:dyDescent="0.25">
      <c r="A35" s="47" t="str">
        <f t="shared" si="31"/>
        <v>5355578</v>
      </c>
      <c r="B35" s="38">
        <v>5</v>
      </c>
      <c r="C35" s="25">
        <v>3</v>
      </c>
      <c r="D35" s="25">
        <v>5</v>
      </c>
      <c r="E35" s="25">
        <v>5</v>
      </c>
      <c r="F35" s="25">
        <v>5</v>
      </c>
      <c r="G35" s="25">
        <v>7</v>
      </c>
      <c r="H35" s="55">
        <v>8</v>
      </c>
      <c r="I35" s="26">
        <v>0</v>
      </c>
      <c r="J35" s="21">
        <f t="shared" si="32"/>
        <v>2.6245199535286912E-2</v>
      </c>
      <c r="K35" s="31">
        <f t="shared" si="33"/>
        <v>2.6245199535286912E-2</v>
      </c>
      <c r="L35" s="31">
        <f t="shared" si="34"/>
        <v>2.6245199535286912E-2</v>
      </c>
      <c r="M35" s="31">
        <f t="shared" si="35"/>
        <v>2.6245199535286912E-2</v>
      </c>
      <c r="N35" s="31">
        <f t="shared" si="36"/>
        <v>2.6245199535286912E-2</v>
      </c>
      <c r="O35" s="31">
        <f t="shared" si="37"/>
        <v>2.6245199535286912E-2</v>
      </c>
      <c r="P35" s="32">
        <f t="shared" si="38"/>
        <v>2.6245199535286912E-2</v>
      </c>
      <c r="Q35" s="26">
        <f t="shared" si="14"/>
        <v>0.13122599767643456</v>
      </c>
      <c r="R35" s="26">
        <f t="shared" si="15"/>
        <v>7.873559860586074E-2</v>
      </c>
      <c r="S35" s="26">
        <f t="shared" si="16"/>
        <v>0.13122599767643456</v>
      </c>
      <c r="T35" s="26">
        <f t="shared" si="17"/>
        <v>0.13122599767643456</v>
      </c>
      <c r="U35" s="26">
        <f t="shared" si="18"/>
        <v>0.13122599767643456</v>
      </c>
      <c r="V35" s="26">
        <f t="shared" si="19"/>
        <v>0.18371639674700838</v>
      </c>
      <c r="W35" s="26">
        <f t="shared" si="20"/>
        <v>0.2099615962822953</v>
      </c>
      <c r="X35" s="11">
        <f t="shared" si="1"/>
        <v>-2.6824176590973803E-3</v>
      </c>
      <c r="Y35" s="12">
        <f t="shared" si="21"/>
        <v>-1</v>
      </c>
      <c r="Z35" s="13">
        <f t="shared" si="22"/>
        <v>0</v>
      </c>
      <c r="AA35" s="14">
        <f t="shared" si="23"/>
        <v>0</v>
      </c>
      <c r="AB35" s="26">
        <f t="shared" si="5"/>
        <v>0</v>
      </c>
      <c r="AC35" s="26">
        <f t="shared" si="6"/>
        <v>0</v>
      </c>
      <c r="AD35" s="26">
        <f t="shared" si="7"/>
        <v>0</v>
      </c>
      <c r="AE35" s="26">
        <f t="shared" si="8"/>
        <v>0</v>
      </c>
      <c r="AF35" s="26">
        <f t="shared" si="9"/>
        <v>0</v>
      </c>
      <c r="AG35" s="26">
        <f t="shared" si="10"/>
        <v>0</v>
      </c>
      <c r="AH35" s="26">
        <f t="shared" si="11"/>
        <v>0</v>
      </c>
      <c r="AI35" s="15">
        <f t="shared" si="24"/>
        <v>2.6245199535286912E-2</v>
      </c>
      <c r="AJ35" s="16">
        <f t="shared" si="25"/>
        <v>2.6245199535286912E-2</v>
      </c>
      <c r="AK35" s="16">
        <f t="shared" si="26"/>
        <v>2.6245199535286912E-2</v>
      </c>
      <c r="AL35" s="16">
        <f t="shared" si="27"/>
        <v>2.6245199535286912E-2</v>
      </c>
      <c r="AM35" s="16">
        <f t="shared" si="28"/>
        <v>2.6245199535286912E-2</v>
      </c>
      <c r="AN35" s="16">
        <f t="shared" si="29"/>
        <v>2.6245199535286912E-2</v>
      </c>
      <c r="AO35" s="17">
        <f t="shared" si="30"/>
        <v>2.6245199535286912E-2</v>
      </c>
      <c r="AP35" s="1"/>
      <c r="AQ35" s="1"/>
      <c r="AR35" s="1"/>
      <c r="AS35" s="1"/>
    </row>
    <row r="36" spans="1:45" ht="15.75" customHeight="1" thickBot="1" x14ac:dyDescent="0.25">
      <c r="A36" s="47" t="str">
        <f t="shared" si="31"/>
        <v>7314296</v>
      </c>
      <c r="B36" s="38">
        <v>7</v>
      </c>
      <c r="C36" s="25">
        <v>3</v>
      </c>
      <c r="D36" s="25">
        <v>1</v>
      </c>
      <c r="E36" s="25">
        <v>4</v>
      </c>
      <c r="F36" s="25">
        <v>2</v>
      </c>
      <c r="G36" s="25">
        <v>9</v>
      </c>
      <c r="H36" s="55">
        <v>6</v>
      </c>
      <c r="I36" s="26">
        <v>0</v>
      </c>
      <c r="J36" s="21">
        <f t="shared" si="32"/>
        <v>2.6245199535286912E-2</v>
      </c>
      <c r="K36" s="31">
        <f t="shared" si="33"/>
        <v>2.6245199535286912E-2</v>
      </c>
      <c r="L36" s="31">
        <f t="shared" si="34"/>
        <v>2.6245199535286912E-2</v>
      </c>
      <c r="M36" s="31">
        <f t="shared" si="35"/>
        <v>2.6245199535286912E-2</v>
      </c>
      <c r="N36" s="31">
        <f t="shared" si="36"/>
        <v>2.6245199535286912E-2</v>
      </c>
      <c r="O36" s="31">
        <f t="shared" si="37"/>
        <v>2.6245199535286912E-2</v>
      </c>
      <c r="P36" s="32">
        <f t="shared" si="38"/>
        <v>2.6245199535286912E-2</v>
      </c>
      <c r="Q36" s="26">
        <f t="shared" si="14"/>
        <v>0.18371639674700838</v>
      </c>
      <c r="R36" s="26">
        <f t="shared" si="15"/>
        <v>7.873559860586074E-2</v>
      </c>
      <c r="S36" s="26">
        <f t="shared" si="16"/>
        <v>2.6245199535286912E-2</v>
      </c>
      <c r="T36" s="26">
        <f t="shared" si="17"/>
        <v>0.10498079814114765</v>
      </c>
      <c r="U36" s="26">
        <f t="shared" si="18"/>
        <v>5.2490399070573825E-2</v>
      </c>
      <c r="V36" s="26">
        <f t="shared" si="19"/>
        <v>0.23620679581758222</v>
      </c>
      <c r="W36" s="26">
        <f t="shared" si="20"/>
        <v>0.15747119721172148</v>
      </c>
      <c r="X36" s="11">
        <f t="shared" si="1"/>
        <v>-0.16015361487081869</v>
      </c>
      <c r="Y36" s="12">
        <f t="shared" si="21"/>
        <v>-1</v>
      </c>
      <c r="Z36" s="13">
        <f t="shared" si="22"/>
        <v>0</v>
      </c>
      <c r="AA36" s="14">
        <f t="shared" si="23"/>
        <v>0</v>
      </c>
      <c r="AB36" s="26">
        <f t="shared" si="5"/>
        <v>0</v>
      </c>
      <c r="AC36" s="26">
        <f t="shared" si="6"/>
        <v>0</v>
      </c>
      <c r="AD36" s="26">
        <f t="shared" si="7"/>
        <v>0</v>
      </c>
      <c r="AE36" s="26">
        <f t="shared" si="8"/>
        <v>0</v>
      </c>
      <c r="AF36" s="26">
        <f t="shared" si="9"/>
        <v>0</v>
      </c>
      <c r="AG36" s="26">
        <f t="shared" si="10"/>
        <v>0</v>
      </c>
      <c r="AH36" s="26">
        <f t="shared" si="11"/>
        <v>0</v>
      </c>
      <c r="AI36" s="15">
        <f t="shared" si="24"/>
        <v>2.6245199535286912E-2</v>
      </c>
      <c r="AJ36" s="16">
        <f t="shared" si="25"/>
        <v>2.6245199535286912E-2</v>
      </c>
      <c r="AK36" s="16">
        <f t="shared" si="26"/>
        <v>2.6245199535286912E-2</v>
      </c>
      <c r="AL36" s="16">
        <f t="shared" si="27"/>
        <v>2.6245199535286912E-2</v>
      </c>
      <c r="AM36" s="16">
        <f t="shared" si="28"/>
        <v>2.6245199535286912E-2</v>
      </c>
      <c r="AN36" s="16">
        <f t="shared" si="29"/>
        <v>2.6245199535286912E-2</v>
      </c>
      <c r="AO36" s="17">
        <f t="shared" si="30"/>
        <v>2.6245199535286912E-2</v>
      </c>
      <c r="AP36" s="1"/>
      <c r="AQ36" s="1"/>
      <c r="AR36" s="1"/>
      <c r="AS36" s="1"/>
    </row>
    <row r="37" spans="1:45" ht="15.75" customHeight="1" thickBot="1" x14ac:dyDescent="0.25">
      <c r="A37" s="47" t="str">
        <f t="shared" si="31"/>
        <v>1293252</v>
      </c>
      <c r="B37" s="38">
        <v>1</v>
      </c>
      <c r="C37" s="25">
        <v>2</v>
      </c>
      <c r="D37" s="25">
        <v>9</v>
      </c>
      <c r="E37" s="25">
        <v>3</v>
      </c>
      <c r="F37" s="25">
        <v>2</v>
      </c>
      <c r="G37" s="25">
        <v>5</v>
      </c>
      <c r="H37" s="55">
        <v>2</v>
      </c>
      <c r="I37" s="26">
        <v>0</v>
      </c>
      <c r="J37" s="21">
        <f t="shared" si="32"/>
        <v>2.6245199535286912E-2</v>
      </c>
      <c r="K37" s="31">
        <f t="shared" si="33"/>
        <v>2.6245199535286912E-2</v>
      </c>
      <c r="L37" s="31">
        <f t="shared" si="34"/>
        <v>2.6245199535286912E-2</v>
      </c>
      <c r="M37" s="31">
        <f t="shared" si="35"/>
        <v>2.6245199535286912E-2</v>
      </c>
      <c r="N37" s="31">
        <f t="shared" si="36"/>
        <v>2.6245199535286912E-2</v>
      </c>
      <c r="O37" s="31">
        <f t="shared" si="37"/>
        <v>2.6245199535286912E-2</v>
      </c>
      <c r="P37" s="32">
        <f t="shared" si="38"/>
        <v>2.6245199535286912E-2</v>
      </c>
      <c r="Q37" s="26">
        <f t="shared" si="14"/>
        <v>2.6245199535286912E-2</v>
      </c>
      <c r="R37" s="26">
        <f t="shared" si="15"/>
        <v>5.2490399070573825E-2</v>
      </c>
      <c r="S37" s="26">
        <f t="shared" si="16"/>
        <v>0.23620679581758222</v>
      </c>
      <c r="T37" s="26">
        <f t="shared" si="17"/>
        <v>7.873559860586074E-2</v>
      </c>
      <c r="U37" s="26">
        <f t="shared" si="18"/>
        <v>5.2490399070573825E-2</v>
      </c>
      <c r="V37" s="26">
        <f t="shared" si="19"/>
        <v>0.13122599767643456</v>
      </c>
      <c r="W37" s="26">
        <f t="shared" si="20"/>
        <v>5.2490399070573825E-2</v>
      </c>
      <c r="X37" s="11">
        <f t="shared" ref="X37:X54" si="39">Q37+R37+S37+T37+U37+V37+W37+$X$2</f>
        <v>-0.37011521115311408</v>
      </c>
      <c r="Y37" s="12">
        <f t="shared" si="21"/>
        <v>-1</v>
      </c>
      <c r="Z37" s="13">
        <f t="shared" si="22"/>
        <v>0</v>
      </c>
      <c r="AA37" s="14">
        <f t="shared" si="23"/>
        <v>0</v>
      </c>
      <c r="AB37" s="26">
        <f t="shared" ref="AB37:AB54" si="40">$X$3*$AA37*J37</f>
        <v>0</v>
      </c>
      <c r="AC37" s="26">
        <f t="shared" ref="AC37:AC54" si="41">$X$3*$AA37*K37</f>
        <v>0</v>
      </c>
      <c r="AD37" s="26">
        <f t="shared" ref="AD37:AD54" si="42">$X$3*$AA37*L37</f>
        <v>0</v>
      </c>
      <c r="AE37" s="26">
        <f t="shared" ref="AE37:AE54" si="43">$X$3*$AA37*M37</f>
        <v>0</v>
      </c>
      <c r="AF37" s="26">
        <f t="shared" ref="AF37:AF54" si="44">$X$3*$AA37*N37</f>
        <v>0</v>
      </c>
      <c r="AG37" s="26">
        <f t="shared" ref="AG37:AG54" si="45">$X$3*$AA37*O37</f>
        <v>0</v>
      </c>
      <c r="AH37" s="26">
        <f t="shared" ref="AH37:AH54" si="46">$X$3*$AA37*P37</f>
        <v>0</v>
      </c>
      <c r="AI37" s="15">
        <f t="shared" si="24"/>
        <v>2.6245199535286912E-2</v>
      </c>
      <c r="AJ37" s="16">
        <f t="shared" si="25"/>
        <v>2.6245199535286912E-2</v>
      </c>
      <c r="AK37" s="16">
        <f t="shared" si="26"/>
        <v>2.6245199535286912E-2</v>
      </c>
      <c r="AL37" s="16">
        <f t="shared" si="27"/>
        <v>2.6245199535286912E-2</v>
      </c>
      <c r="AM37" s="16">
        <f t="shared" si="28"/>
        <v>2.6245199535286912E-2</v>
      </c>
      <c r="AN37" s="16">
        <f t="shared" si="29"/>
        <v>2.6245199535286912E-2</v>
      </c>
      <c r="AO37" s="17">
        <f t="shared" si="30"/>
        <v>2.6245199535286912E-2</v>
      </c>
      <c r="AP37" s="1"/>
      <c r="AQ37" s="1"/>
      <c r="AR37" s="1"/>
      <c r="AS37" s="1"/>
    </row>
    <row r="38" spans="1:45" ht="15.75" customHeight="1" thickBot="1" x14ac:dyDescent="0.25">
      <c r="A38" s="47" t="str">
        <f t="shared" si="31"/>
        <v>4117584</v>
      </c>
      <c r="B38" s="38">
        <v>4</v>
      </c>
      <c r="C38" s="25">
        <v>1</v>
      </c>
      <c r="D38" s="25">
        <v>1</v>
      </c>
      <c r="E38" s="25">
        <v>7</v>
      </c>
      <c r="F38" s="25">
        <v>5</v>
      </c>
      <c r="G38" s="25">
        <v>8</v>
      </c>
      <c r="H38" s="55">
        <v>4</v>
      </c>
      <c r="I38" s="26">
        <v>0</v>
      </c>
      <c r="J38" s="21">
        <f t="shared" si="32"/>
        <v>2.6245199535286912E-2</v>
      </c>
      <c r="K38" s="31">
        <f t="shared" si="33"/>
        <v>2.6245199535286912E-2</v>
      </c>
      <c r="L38" s="31">
        <f t="shared" si="34"/>
        <v>2.6245199535286912E-2</v>
      </c>
      <c r="M38" s="31">
        <f t="shared" si="35"/>
        <v>2.6245199535286912E-2</v>
      </c>
      <c r="N38" s="31">
        <f t="shared" si="36"/>
        <v>2.6245199535286912E-2</v>
      </c>
      <c r="O38" s="31">
        <f t="shared" si="37"/>
        <v>2.6245199535286912E-2</v>
      </c>
      <c r="P38" s="32">
        <f t="shared" si="38"/>
        <v>2.6245199535286912E-2</v>
      </c>
      <c r="Q38" s="26">
        <f t="shared" si="14"/>
        <v>0.10498079814114765</v>
      </c>
      <c r="R38" s="26">
        <f t="shared" si="15"/>
        <v>2.6245199535286912E-2</v>
      </c>
      <c r="S38" s="26">
        <f t="shared" si="16"/>
        <v>2.6245199535286912E-2</v>
      </c>
      <c r="T38" s="26">
        <f t="shared" si="17"/>
        <v>0.18371639674700838</v>
      </c>
      <c r="U38" s="26">
        <f t="shared" si="18"/>
        <v>0.13122599767643456</v>
      </c>
      <c r="V38" s="26">
        <f t="shared" si="19"/>
        <v>0.2099615962822953</v>
      </c>
      <c r="W38" s="26">
        <f t="shared" si="20"/>
        <v>0.10498079814114765</v>
      </c>
      <c r="X38" s="11">
        <f t="shared" si="39"/>
        <v>-0.21264401394139254</v>
      </c>
      <c r="Y38" s="12">
        <f t="shared" si="21"/>
        <v>-1</v>
      </c>
      <c r="Z38" s="13">
        <f t="shared" si="22"/>
        <v>0</v>
      </c>
      <c r="AA38" s="14">
        <f t="shared" si="23"/>
        <v>0</v>
      </c>
      <c r="AB38" s="26">
        <f t="shared" si="40"/>
        <v>0</v>
      </c>
      <c r="AC38" s="26">
        <f t="shared" si="41"/>
        <v>0</v>
      </c>
      <c r="AD38" s="26">
        <f t="shared" si="42"/>
        <v>0</v>
      </c>
      <c r="AE38" s="26">
        <f t="shared" si="43"/>
        <v>0</v>
      </c>
      <c r="AF38" s="26">
        <f t="shared" si="44"/>
        <v>0</v>
      </c>
      <c r="AG38" s="26">
        <f t="shared" si="45"/>
        <v>0</v>
      </c>
      <c r="AH38" s="26">
        <f t="shared" si="46"/>
        <v>0</v>
      </c>
      <c r="AI38" s="15">
        <f t="shared" si="24"/>
        <v>2.6245199535286912E-2</v>
      </c>
      <c r="AJ38" s="16">
        <f t="shared" si="25"/>
        <v>2.6245199535286912E-2</v>
      </c>
      <c r="AK38" s="16">
        <f t="shared" si="26"/>
        <v>2.6245199535286912E-2</v>
      </c>
      <c r="AL38" s="16">
        <f t="shared" si="27"/>
        <v>2.6245199535286912E-2</v>
      </c>
      <c r="AM38" s="16">
        <f t="shared" si="28"/>
        <v>2.6245199535286912E-2</v>
      </c>
      <c r="AN38" s="16">
        <f t="shared" si="29"/>
        <v>2.6245199535286912E-2</v>
      </c>
      <c r="AO38" s="17">
        <f t="shared" si="30"/>
        <v>2.6245199535286912E-2</v>
      </c>
      <c r="AP38" s="1"/>
      <c r="AQ38" s="1"/>
      <c r="AR38" s="1"/>
      <c r="AS38" s="1"/>
    </row>
    <row r="39" spans="1:45" ht="15.75" customHeight="1" thickBot="1" x14ac:dyDescent="0.25">
      <c r="A39" s="47" t="str">
        <f t="shared" si="31"/>
        <v>2452563</v>
      </c>
      <c r="B39" s="38">
        <v>2</v>
      </c>
      <c r="C39" s="25">
        <v>4</v>
      </c>
      <c r="D39" s="25">
        <v>5</v>
      </c>
      <c r="E39" s="25">
        <v>2</v>
      </c>
      <c r="F39" s="25">
        <v>5</v>
      </c>
      <c r="G39" s="25">
        <v>6</v>
      </c>
      <c r="H39" s="55">
        <v>3</v>
      </c>
      <c r="I39" s="26">
        <v>0</v>
      </c>
      <c r="J39" s="21">
        <f t="shared" si="32"/>
        <v>2.6245199535286912E-2</v>
      </c>
      <c r="K39" s="31">
        <f t="shared" si="33"/>
        <v>2.6245199535286912E-2</v>
      </c>
      <c r="L39" s="31">
        <f t="shared" si="34"/>
        <v>2.6245199535286912E-2</v>
      </c>
      <c r="M39" s="31">
        <f t="shared" si="35"/>
        <v>2.6245199535286912E-2</v>
      </c>
      <c r="N39" s="31">
        <f t="shared" si="36"/>
        <v>2.6245199535286912E-2</v>
      </c>
      <c r="O39" s="31">
        <f t="shared" si="37"/>
        <v>2.6245199535286912E-2</v>
      </c>
      <c r="P39" s="32">
        <f t="shared" si="38"/>
        <v>2.6245199535286912E-2</v>
      </c>
      <c r="Q39" s="26">
        <f t="shared" si="14"/>
        <v>5.2490399070573825E-2</v>
      </c>
      <c r="R39" s="26">
        <f t="shared" si="15"/>
        <v>0.10498079814114765</v>
      </c>
      <c r="S39" s="26">
        <f t="shared" si="16"/>
        <v>0.13122599767643456</v>
      </c>
      <c r="T39" s="26">
        <f t="shared" si="17"/>
        <v>5.2490399070573825E-2</v>
      </c>
      <c r="U39" s="26">
        <f t="shared" si="18"/>
        <v>0.13122599767643456</v>
      </c>
      <c r="V39" s="26">
        <f t="shared" si="19"/>
        <v>0.15747119721172148</v>
      </c>
      <c r="W39" s="26">
        <f t="shared" si="20"/>
        <v>7.873559860586074E-2</v>
      </c>
      <c r="X39" s="11">
        <f t="shared" si="39"/>
        <v>-0.29137961254725331</v>
      </c>
      <c r="Y39" s="12">
        <f t="shared" si="21"/>
        <v>-1</v>
      </c>
      <c r="Z39" s="13">
        <f t="shared" si="22"/>
        <v>0</v>
      </c>
      <c r="AA39" s="14">
        <f t="shared" si="23"/>
        <v>0</v>
      </c>
      <c r="AB39" s="26">
        <f t="shared" si="40"/>
        <v>0</v>
      </c>
      <c r="AC39" s="26">
        <f t="shared" si="41"/>
        <v>0</v>
      </c>
      <c r="AD39" s="26">
        <f t="shared" si="42"/>
        <v>0</v>
      </c>
      <c r="AE39" s="26">
        <f t="shared" si="43"/>
        <v>0</v>
      </c>
      <c r="AF39" s="26">
        <f t="shared" si="44"/>
        <v>0</v>
      </c>
      <c r="AG39" s="26">
        <f t="shared" si="45"/>
        <v>0</v>
      </c>
      <c r="AH39" s="26">
        <f t="shared" si="46"/>
        <v>0</v>
      </c>
      <c r="AI39" s="15">
        <f t="shared" si="24"/>
        <v>2.6245199535286912E-2</v>
      </c>
      <c r="AJ39" s="16">
        <f t="shared" si="25"/>
        <v>2.6245199535286912E-2</v>
      </c>
      <c r="AK39" s="16">
        <f t="shared" si="26"/>
        <v>2.6245199535286912E-2</v>
      </c>
      <c r="AL39" s="16">
        <f t="shared" si="27"/>
        <v>2.6245199535286912E-2</v>
      </c>
      <c r="AM39" s="16">
        <f t="shared" si="28"/>
        <v>2.6245199535286912E-2</v>
      </c>
      <c r="AN39" s="16">
        <f t="shared" si="29"/>
        <v>2.6245199535286912E-2</v>
      </c>
      <c r="AO39" s="17">
        <f t="shared" si="30"/>
        <v>2.6245199535286912E-2</v>
      </c>
      <c r="AP39" s="1"/>
      <c r="AQ39" s="1"/>
      <c r="AR39" s="1"/>
      <c r="AS39" s="1"/>
    </row>
    <row r="40" spans="1:45" ht="15.75" customHeight="1" thickBot="1" x14ac:dyDescent="0.25">
      <c r="A40" s="47" t="str">
        <f t="shared" si="31"/>
        <v>4496585</v>
      </c>
      <c r="B40" s="38">
        <v>4</v>
      </c>
      <c r="C40" s="25">
        <v>4</v>
      </c>
      <c r="D40" s="25">
        <v>9</v>
      </c>
      <c r="E40" s="25">
        <v>6</v>
      </c>
      <c r="F40" s="25">
        <v>5</v>
      </c>
      <c r="G40" s="25">
        <v>8</v>
      </c>
      <c r="H40" s="55">
        <v>5</v>
      </c>
      <c r="I40" s="26">
        <v>1</v>
      </c>
      <c r="J40" s="21">
        <f t="shared" si="32"/>
        <v>2.6245199535286912E-2</v>
      </c>
      <c r="K40" s="31">
        <f t="shared" si="33"/>
        <v>2.6245199535286912E-2</v>
      </c>
      <c r="L40" s="31">
        <f t="shared" si="34"/>
        <v>2.6245199535286912E-2</v>
      </c>
      <c r="M40" s="31">
        <f t="shared" si="35"/>
        <v>2.6245199535286912E-2</v>
      </c>
      <c r="N40" s="31">
        <f t="shared" si="36"/>
        <v>2.6245199535286912E-2</v>
      </c>
      <c r="O40" s="31">
        <f t="shared" si="37"/>
        <v>2.6245199535286912E-2</v>
      </c>
      <c r="P40" s="32">
        <f t="shared" si="38"/>
        <v>2.6245199535286912E-2</v>
      </c>
      <c r="Q40" s="26">
        <f t="shared" si="14"/>
        <v>0.10498079814114765</v>
      </c>
      <c r="R40" s="26">
        <f t="shared" si="15"/>
        <v>0.10498079814114765</v>
      </c>
      <c r="S40" s="26">
        <f t="shared" si="16"/>
        <v>0.23620679581758222</v>
      </c>
      <c r="T40" s="26">
        <f t="shared" si="17"/>
        <v>0.15747119721172148</v>
      </c>
      <c r="U40" s="26">
        <f t="shared" si="18"/>
        <v>0.13122599767643456</v>
      </c>
      <c r="V40" s="26">
        <f t="shared" si="19"/>
        <v>0.2099615962822953</v>
      </c>
      <c r="W40" s="26">
        <f t="shared" si="20"/>
        <v>0.13122599767643456</v>
      </c>
      <c r="X40" s="11">
        <f t="shared" si="39"/>
        <v>7.6053180946763499E-2</v>
      </c>
      <c r="Y40" s="12">
        <f t="shared" si="21"/>
        <v>1</v>
      </c>
      <c r="Z40" s="13">
        <f t="shared" si="22"/>
        <v>1</v>
      </c>
      <c r="AA40" s="14">
        <f t="shared" si="23"/>
        <v>0</v>
      </c>
      <c r="AB40" s="26">
        <f t="shared" si="40"/>
        <v>0</v>
      </c>
      <c r="AC40" s="26">
        <f t="shared" si="41"/>
        <v>0</v>
      </c>
      <c r="AD40" s="26">
        <f t="shared" si="42"/>
        <v>0</v>
      </c>
      <c r="AE40" s="26">
        <f t="shared" si="43"/>
        <v>0</v>
      </c>
      <c r="AF40" s="26">
        <f t="shared" si="44"/>
        <v>0</v>
      </c>
      <c r="AG40" s="26">
        <f t="shared" si="45"/>
        <v>0</v>
      </c>
      <c r="AH40" s="26">
        <f t="shared" si="46"/>
        <v>0</v>
      </c>
      <c r="AI40" s="15">
        <f t="shared" si="24"/>
        <v>2.6245199535286912E-2</v>
      </c>
      <c r="AJ40" s="16">
        <f t="shared" si="25"/>
        <v>2.6245199535286912E-2</v>
      </c>
      <c r="AK40" s="16">
        <f t="shared" si="26"/>
        <v>2.6245199535286912E-2</v>
      </c>
      <c r="AL40" s="16">
        <f t="shared" si="27"/>
        <v>2.6245199535286912E-2</v>
      </c>
      <c r="AM40" s="16">
        <f t="shared" si="28"/>
        <v>2.6245199535286912E-2</v>
      </c>
      <c r="AN40" s="16">
        <f t="shared" si="29"/>
        <v>2.6245199535286912E-2</v>
      </c>
      <c r="AO40" s="17">
        <f t="shared" si="30"/>
        <v>2.6245199535286912E-2</v>
      </c>
      <c r="AP40" s="1"/>
      <c r="AQ40" s="1"/>
      <c r="AR40" s="1"/>
      <c r="AS40" s="1"/>
    </row>
    <row r="41" spans="1:45" ht="15.75" customHeight="1" thickBot="1" x14ac:dyDescent="0.25">
      <c r="A41" s="47" t="str">
        <f t="shared" si="31"/>
        <v>2321125</v>
      </c>
      <c r="B41" s="38">
        <v>2</v>
      </c>
      <c r="C41" s="25">
        <v>3</v>
      </c>
      <c r="D41" s="25">
        <v>2</v>
      </c>
      <c r="E41" s="25">
        <v>1</v>
      </c>
      <c r="F41" s="25">
        <v>1</v>
      </c>
      <c r="G41" s="25">
        <v>2</v>
      </c>
      <c r="H41" s="55">
        <v>5</v>
      </c>
      <c r="I41" s="26">
        <v>0</v>
      </c>
      <c r="J41" s="21">
        <f t="shared" si="32"/>
        <v>2.6245199535286912E-2</v>
      </c>
      <c r="K41" s="31">
        <f t="shared" si="33"/>
        <v>2.6245199535286912E-2</v>
      </c>
      <c r="L41" s="31">
        <f t="shared" si="34"/>
        <v>2.6245199535286912E-2</v>
      </c>
      <c r="M41" s="31">
        <f t="shared" si="35"/>
        <v>2.6245199535286912E-2</v>
      </c>
      <c r="N41" s="31">
        <f t="shared" si="36"/>
        <v>2.6245199535286912E-2</v>
      </c>
      <c r="O41" s="31">
        <f t="shared" si="37"/>
        <v>2.6245199535286912E-2</v>
      </c>
      <c r="P41" s="32">
        <f t="shared" si="38"/>
        <v>2.6245199535286912E-2</v>
      </c>
      <c r="Q41" s="26">
        <f t="shared" si="14"/>
        <v>5.2490399070573825E-2</v>
      </c>
      <c r="R41" s="26">
        <f t="shared" si="15"/>
        <v>7.873559860586074E-2</v>
      </c>
      <c r="S41" s="26">
        <f t="shared" si="16"/>
        <v>5.2490399070573825E-2</v>
      </c>
      <c r="T41" s="26">
        <f t="shared" si="17"/>
        <v>2.6245199535286912E-2</v>
      </c>
      <c r="U41" s="26">
        <f t="shared" si="18"/>
        <v>2.6245199535286912E-2</v>
      </c>
      <c r="V41" s="26">
        <f t="shared" si="19"/>
        <v>5.2490399070573825E-2</v>
      </c>
      <c r="W41" s="26">
        <f t="shared" si="20"/>
        <v>0.13122599767643456</v>
      </c>
      <c r="X41" s="11">
        <f t="shared" si="39"/>
        <v>-0.58007680743540946</v>
      </c>
      <c r="Y41" s="12">
        <f t="shared" si="21"/>
        <v>-1</v>
      </c>
      <c r="Z41" s="13">
        <f t="shared" si="22"/>
        <v>0</v>
      </c>
      <c r="AA41" s="14">
        <f t="shared" si="23"/>
        <v>0</v>
      </c>
      <c r="AB41" s="26">
        <f t="shared" si="40"/>
        <v>0</v>
      </c>
      <c r="AC41" s="26">
        <f t="shared" si="41"/>
        <v>0</v>
      </c>
      <c r="AD41" s="26">
        <f t="shared" si="42"/>
        <v>0</v>
      </c>
      <c r="AE41" s="26">
        <f t="shared" si="43"/>
        <v>0</v>
      </c>
      <c r="AF41" s="26">
        <f t="shared" si="44"/>
        <v>0</v>
      </c>
      <c r="AG41" s="26">
        <f t="shared" si="45"/>
        <v>0</v>
      </c>
      <c r="AH41" s="26">
        <f t="shared" si="46"/>
        <v>0</v>
      </c>
      <c r="AI41" s="15">
        <f t="shared" si="24"/>
        <v>2.6245199535286912E-2</v>
      </c>
      <c r="AJ41" s="16">
        <f t="shared" si="25"/>
        <v>2.6245199535286912E-2</v>
      </c>
      <c r="AK41" s="16">
        <f t="shared" si="26"/>
        <v>2.6245199535286912E-2</v>
      </c>
      <c r="AL41" s="16">
        <f t="shared" si="27"/>
        <v>2.6245199535286912E-2</v>
      </c>
      <c r="AM41" s="16">
        <f t="shared" si="28"/>
        <v>2.6245199535286912E-2</v>
      </c>
      <c r="AN41" s="16">
        <f t="shared" si="29"/>
        <v>2.6245199535286912E-2</v>
      </c>
      <c r="AO41" s="17">
        <f t="shared" si="30"/>
        <v>2.6245199535286912E-2</v>
      </c>
      <c r="AP41" s="1"/>
      <c r="AQ41" s="1"/>
      <c r="AR41" s="1"/>
      <c r="AS41" s="1"/>
    </row>
    <row r="42" spans="1:45" ht="15.75" customHeight="1" thickBot="1" x14ac:dyDescent="0.25">
      <c r="A42" s="47" t="str">
        <f t="shared" si="31"/>
        <v>2865941</v>
      </c>
      <c r="B42" s="38">
        <v>2</v>
      </c>
      <c r="C42" s="25">
        <v>8</v>
      </c>
      <c r="D42" s="25">
        <v>6</v>
      </c>
      <c r="E42" s="25">
        <v>5</v>
      </c>
      <c r="F42" s="25">
        <v>9</v>
      </c>
      <c r="G42" s="25">
        <v>4</v>
      </c>
      <c r="H42" s="55">
        <v>1</v>
      </c>
      <c r="I42" s="26">
        <v>0</v>
      </c>
      <c r="J42" s="21">
        <f t="shared" si="32"/>
        <v>2.6245199535286912E-2</v>
      </c>
      <c r="K42" s="31">
        <f t="shared" si="33"/>
        <v>2.6245199535286912E-2</v>
      </c>
      <c r="L42" s="31">
        <f t="shared" si="34"/>
        <v>2.6245199535286912E-2</v>
      </c>
      <c r="M42" s="31">
        <f t="shared" si="35"/>
        <v>2.6245199535286912E-2</v>
      </c>
      <c r="N42" s="31">
        <f t="shared" si="36"/>
        <v>2.6245199535286912E-2</v>
      </c>
      <c r="O42" s="31">
        <f t="shared" si="37"/>
        <v>2.6245199535286912E-2</v>
      </c>
      <c r="P42" s="32">
        <f t="shared" si="38"/>
        <v>2.6245199535286912E-2</v>
      </c>
      <c r="Q42" s="26">
        <f t="shared" si="14"/>
        <v>5.2490399070573825E-2</v>
      </c>
      <c r="R42" s="26">
        <f t="shared" si="15"/>
        <v>0.2099615962822953</v>
      </c>
      <c r="S42" s="26">
        <f t="shared" si="16"/>
        <v>0.15747119721172148</v>
      </c>
      <c r="T42" s="26">
        <f t="shared" si="17"/>
        <v>0.13122599767643456</v>
      </c>
      <c r="U42" s="26">
        <f t="shared" si="18"/>
        <v>0.23620679581758222</v>
      </c>
      <c r="V42" s="26">
        <f t="shared" si="19"/>
        <v>0.10498079814114765</v>
      </c>
      <c r="W42" s="26">
        <f t="shared" si="20"/>
        <v>2.6245199535286912E-2</v>
      </c>
      <c r="X42" s="11">
        <f t="shared" si="39"/>
        <v>-8.1418016264958037E-2</v>
      </c>
      <c r="Y42" s="12">
        <f t="shared" si="21"/>
        <v>-1</v>
      </c>
      <c r="Z42" s="13">
        <f t="shared" si="22"/>
        <v>0</v>
      </c>
      <c r="AA42" s="14">
        <f t="shared" si="23"/>
        <v>0</v>
      </c>
      <c r="AB42" s="26">
        <f t="shared" si="40"/>
        <v>0</v>
      </c>
      <c r="AC42" s="26">
        <f t="shared" si="41"/>
        <v>0</v>
      </c>
      <c r="AD42" s="26">
        <f t="shared" si="42"/>
        <v>0</v>
      </c>
      <c r="AE42" s="26">
        <f t="shared" si="43"/>
        <v>0</v>
      </c>
      <c r="AF42" s="26">
        <f t="shared" si="44"/>
        <v>0</v>
      </c>
      <c r="AG42" s="26">
        <f t="shared" si="45"/>
        <v>0</v>
      </c>
      <c r="AH42" s="26">
        <f t="shared" si="46"/>
        <v>0</v>
      </c>
      <c r="AI42" s="15">
        <f t="shared" si="24"/>
        <v>2.6245199535286912E-2</v>
      </c>
      <c r="AJ42" s="16">
        <f t="shared" si="25"/>
        <v>2.6245199535286912E-2</v>
      </c>
      <c r="AK42" s="16">
        <f t="shared" si="26"/>
        <v>2.6245199535286912E-2</v>
      </c>
      <c r="AL42" s="16">
        <f t="shared" si="27"/>
        <v>2.6245199535286912E-2</v>
      </c>
      <c r="AM42" s="16">
        <f t="shared" si="28"/>
        <v>2.6245199535286912E-2</v>
      </c>
      <c r="AN42" s="16">
        <f t="shared" si="29"/>
        <v>2.6245199535286912E-2</v>
      </c>
      <c r="AO42" s="17">
        <f t="shared" si="30"/>
        <v>2.6245199535286912E-2</v>
      </c>
      <c r="AP42" s="1"/>
      <c r="AQ42" s="1"/>
      <c r="AR42" s="1"/>
      <c r="AS42" s="1"/>
    </row>
    <row r="43" spans="1:45" ht="15.75" customHeight="1" thickBot="1" x14ac:dyDescent="0.25">
      <c r="A43" s="47" t="str">
        <f t="shared" si="31"/>
        <v>7318538</v>
      </c>
      <c r="B43" s="38">
        <v>7</v>
      </c>
      <c r="C43" s="25">
        <v>3</v>
      </c>
      <c r="D43" s="25">
        <v>1</v>
      </c>
      <c r="E43" s="25">
        <v>8</v>
      </c>
      <c r="F43" s="25">
        <v>5</v>
      </c>
      <c r="G43" s="25">
        <v>3</v>
      </c>
      <c r="H43" s="55">
        <v>8</v>
      </c>
      <c r="I43" s="26">
        <v>0</v>
      </c>
      <c r="J43" s="21">
        <f t="shared" si="32"/>
        <v>2.6245199535286912E-2</v>
      </c>
      <c r="K43" s="31">
        <f t="shared" si="33"/>
        <v>2.6245199535286912E-2</v>
      </c>
      <c r="L43" s="31">
        <f t="shared" si="34"/>
        <v>2.6245199535286912E-2</v>
      </c>
      <c r="M43" s="31">
        <f t="shared" si="35"/>
        <v>2.6245199535286912E-2</v>
      </c>
      <c r="N43" s="31">
        <f t="shared" si="36"/>
        <v>2.6245199535286912E-2</v>
      </c>
      <c r="O43" s="31">
        <f t="shared" si="37"/>
        <v>2.6245199535286912E-2</v>
      </c>
      <c r="P43" s="32">
        <f t="shared" si="38"/>
        <v>2.6245199535286912E-2</v>
      </c>
      <c r="Q43" s="26">
        <f t="shared" si="14"/>
        <v>0.18371639674700838</v>
      </c>
      <c r="R43" s="26">
        <f t="shared" si="15"/>
        <v>7.873559860586074E-2</v>
      </c>
      <c r="S43" s="26">
        <f t="shared" si="16"/>
        <v>2.6245199535286912E-2</v>
      </c>
      <c r="T43" s="26">
        <f t="shared" si="17"/>
        <v>0.2099615962822953</v>
      </c>
      <c r="U43" s="26">
        <f t="shared" si="18"/>
        <v>0.13122599767643456</v>
      </c>
      <c r="V43" s="26">
        <f t="shared" si="19"/>
        <v>7.873559860586074E-2</v>
      </c>
      <c r="W43" s="26">
        <f t="shared" si="20"/>
        <v>0.2099615962822953</v>
      </c>
      <c r="X43" s="11">
        <f t="shared" si="39"/>
        <v>-8.1418016264958037E-2</v>
      </c>
      <c r="Y43" s="12">
        <f t="shared" si="21"/>
        <v>-1</v>
      </c>
      <c r="Z43" s="13">
        <f t="shared" si="22"/>
        <v>0</v>
      </c>
      <c r="AA43" s="14">
        <f t="shared" si="23"/>
        <v>0</v>
      </c>
      <c r="AB43" s="26">
        <f t="shared" si="40"/>
        <v>0</v>
      </c>
      <c r="AC43" s="26">
        <f t="shared" si="41"/>
        <v>0</v>
      </c>
      <c r="AD43" s="26">
        <f t="shared" si="42"/>
        <v>0</v>
      </c>
      <c r="AE43" s="26">
        <f t="shared" si="43"/>
        <v>0</v>
      </c>
      <c r="AF43" s="26">
        <f t="shared" si="44"/>
        <v>0</v>
      </c>
      <c r="AG43" s="26">
        <f t="shared" si="45"/>
        <v>0</v>
      </c>
      <c r="AH43" s="26">
        <f t="shared" si="46"/>
        <v>0</v>
      </c>
      <c r="AI43" s="15">
        <f t="shared" si="24"/>
        <v>2.6245199535286912E-2</v>
      </c>
      <c r="AJ43" s="16">
        <f t="shared" si="25"/>
        <v>2.6245199535286912E-2</v>
      </c>
      <c r="AK43" s="16">
        <f t="shared" si="26"/>
        <v>2.6245199535286912E-2</v>
      </c>
      <c r="AL43" s="16">
        <f t="shared" si="27"/>
        <v>2.6245199535286912E-2</v>
      </c>
      <c r="AM43" s="16">
        <f t="shared" si="28"/>
        <v>2.6245199535286912E-2</v>
      </c>
      <c r="AN43" s="16">
        <f t="shared" si="29"/>
        <v>2.6245199535286912E-2</v>
      </c>
      <c r="AO43" s="17">
        <f t="shared" si="30"/>
        <v>2.6245199535286912E-2</v>
      </c>
      <c r="AP43" s="1"/>
      <c r="AQ43" s="1"/>
      <c r="AR43" s="1"/>
      <c r="AS43" s="1"/>
    </row>
    <row r="44" spans="1:45" ht="15.75" customHeight="1" thickBot="1" x14ac:dyDescent="0.25">
      <c r="A44" s="47" t="str">
        <f t="shared" si="31"/>
        <v>5074422</v>
      </c>
      <c r="B44" s="38">
        <v>5</v>
      </c>
      <c r="C44" s="25">
        <v>0</v>
      </c>
      <c r="D44" s="25">
        <v>7</v>
      </c>
      <c r="E44" s="25">
        <v>4</v>
      </c>
      <c r="F44" s="25">
        <v>4</v>
      </c>
      <c r="G44" s="25">
        <v>2</v>
      </c>
      <c r="H44" s="55">
        <v>2</v>
      </c>
      <c r="I44" s="26">
        <v>0</v>
      </c>
      <c r="J44" s="21">
        <f t="shared" si="32"/>
        <v>2.6245199535286912E-2</v>
      </c>
      <c r="K44" s="31">
        <f t="shared" si="33"/>
        <v>2.6245199535286912E-2</v>
      </c>
      <c r="L44" s="31">
        <f t="shared" si="34"/>
        <v>2.6245199535286912E-2</v>
      </c>
      <c r="M44" s="31">
        <f t="shared" si="35"/>
        <v>2.6245199535286912E-2</v>
      </c>
      <c r="N44" s="31">
        <f t="shared" si="36"/>
        <v>2.6245199535286912E-2</v>
      </c>
      <c r="O44" s="31">
        <f t="shared" si="37"/>
        <v>2.6245199535286912E-2</v>
      </c>
      <c r="P44" s="32">
        <f t="shared" si="38"/>
        <v>2.6245199535286912E-2</v>
      </c>
      <c r="Q44" s="26">
        <f t="shared" si="14"/>
        <v>0.13122599767643456</v>
      </c>
      <c r="R44" s="26">
        <f t="shared" si="15"/>
        <v>0</v>
      </c>
      <c r="S44" s="26">
        <f t="shared" si="16"/>
        <v>0.18371639674700838</v>
      </c>
      <c r="T44" s="26">
        <f t="shared" si="17"/>
        <v>0.10498079814114765</v>
      </c>
      <c r="U44" s="26">
        <f t="shared" si="18"/>
        <v>0.10498079814114765</v>
      </c>
      <c r="V44" s="26">
        <f t="shared" si="19"/>
        <v>5.2490399070573825E-2</v>
      </c>
      <c r="W44" s="26">
        <f t="shared" si="20"/>
        <v>5.2490399070573825E-2</v>
      </c>
      <c r="X44" s="11">
        <f t="shared" si="39"/>
        <v>-0.37011521115311408</v>
      </c>
      <c r="Y44" s="12">
        <f t="shared" si="21"/>
        <v>-1</v>
      </c>
      <c r="Z44" s="13">
        <f t="shared" si="22"/>
        <v>0</v>
      </c>
      <c r="AA44" s="14">
        <f t="shared" si="23"/>
        <v>0</v>
      </c>
      <c r="AB44" s="26">
        <f t="shared" si="40"/>
        <v>0</v>
      </c>
      <c r="AC44" s="26">
        <f t="shared" si="41"/>
        <v>0</v>
      </c>
      <c r="AD44" s="26">
        <f t="shared" si="42"/>
        <v>0</v>
      </c>
      <c r="AE44" s="26">
        <f t="shared" si="43"/>
        <v>0</v>
      </c>
      <c r="AF44" s="26">
        <f t="shared" si="44"/>
        <v>0</v>
      </c>
      <c r="AG44" s="26">
        <f t="shared" si="45"/>
        <v>0</v>
      </c>
      <c r="AH44" s="26">
        <f t="shared" si="46"/>
        <v>0</v>
      </c>
      <c r="AI44" s="15">
        <f t="shared" si="24"/>
        <v>2.6245199535286912E-2</v>
      </c>
      <c r="AJ44" s="16">
        <f t="shared" si="25"/>
        <v>2.6245199535286912E-2</v>
      </c>
      <c r="AK44" s="16">
        <f t="shared" si="26"/>
        <v>2.6245199535286912E-2</v>
      </c>
      <c r="AL44" s="16">
        <f t="shared" si="27"/>
        <v>2.6245199535286912E-2</v>
      </c>
      <c r="AM44" s="16">
        <f t="shared" si="28"/>
        <v>2.6245199535286912E-2</v>
      </c>
      <c r="AN44" s="16">
        <f t="shared" si="29"/>
        <v>2.6245199535286912E-2</v>
      </c>
      <c r="AO44" s="17">
        <f t="shared" si="30"/>
        <v>2.6245199535286912E-2</v>
      </c>
      <c r="AP44" s="1"/>
      <c r="AQ44" s="1"/>
      <c r="AR44" s="1"/>
      <c r="AS44" s="1"/>
    </row>
    <row r="45" spans="1:45" ht="15.75" customHeight="1" thickBot="1" x14ac:dyDescent="0.25">
      <c r="A45" s="47" t="str">
        <f t="shared" si="31"/>
        <v>2581445</v>
      </c>
      <c r="B45" s="38">
        <v>2</v>
      </c>
      <c r="C45" s="25">
        <v>5</v>
      </c>
      <c r="D45" s="25">
        <v>8</v>
      </c>
      <c r="E45" s="25">
        <v>1</v>
      </c>
      <c r="F45" s="25">
        <v>4</v>
      </c>
      <c r="G45" s="25">
        <v>4</v>
      </c>
      <c r="H45" s="55">
        <v>5</v>
      </c>
      <c r="I45" s="26">
        <v>0</v>
      </c>
      <c r="J45" s="21">
        <f t="shared" si="32"/>
        <v>2.6245199535286912E-2</v>
      </c>
      <c r="K45" s="31">
        <f t="shared" si="33"/>
        <v>2.6245199535286912E-2</v>
      </c>
      <c r="L45" s="31">
        <f t="shared" si="34"/>
        <v>2.6245199535286912E-2</v>
      </c>
      <c r="M45" s="31">
        <f t="shared" si="35"/>
        <v>2.6245199535286912E-2</v>
      </c>
      <c r="N45" s="31">
        <f t="shared" si="36"/>
        <v>2.6245199535286912E-2</v>
      </c>
      <c r="O45" s="31">
        <f t="shared" si="37"/>
        <v>2.6245199535286912E-2</v>
      </c>
      <c r="P45" s="32">
        <f t="shared" si="38"/>
        <v>2.6245199535286912E-2</v>
      </c>
      <c r="Q45" s="26">
        <f t="shared" si="14"/>
        <v>5.2490399070573825E-2</v>
      </c>
      <c r="R45" s="26">
        <f t="shared" si="15"/>
        <v>0.13122599767643456</v>
      </c>
      <c r="S45" s="26">
        <f t="shared" si="16"/>
        <v>0.2099615962822953</v>
      </c>
      <c r="T45" s="26">
        <f t="shared" si="17"/>
        <v>2.6245199535286912E-2</v>
      </c>
      <c r="U45" s="26">
        <f t="shared" si="18"/>
        <v>0.10498079814114765</v>
      </c>
      <c r="V45" s="26">
        <f t="shared" si="19"/>
        <v>0.10498079814114765</v>
      </c>
      <c r="W45" s="26">
        <f t="shared" si="20"/>
        <v>0.13122599767643456</v>
      </c>
      <c r="X45" s="11">
        <f t="shared" si="39"/>
        <v>-0.23888921347667957</v>
      </c>
      <c r="Y45" s="12">
        <f t="shared" si="21"/>
        <v>-1</v>
      </c>
      <c r="Z45" s="13">
        <f t="shared" si="22"/>
        <v>0</v>
      </c>
      <c r="AA45" s="14">
        <f t="shared" si="23"/>
        <v>0</v>
      </c>
      <c r="AB45" s="26">
        <f t="shared" si="40"/>
        <v>0</v>
      </c>
      <c r="AC45" s="26">
        <f t="shared" si="41"/>
        <v>0</v>
      </c>
      <c r="AD45" s="26">
        <f t="shared" si="42"/>
        <v>0</v>
      </c>
      <c r="AE45" s="26">
        <f t="shared" si="43"/>
        <v>0</v>
      </c>
      <c r="AF45" s="26">
        <f t="shared" si="44"/>
        <v>0</v>
      </c>
      <c r="AG45" s="26">
        <f t="shared" si="45"/>
        <v>0</v>
      </c>
      <c r="AH45" s="26">
        <f t="shared" si="46"/>
        <v>0</v>
      </c>
      <c r="AI45" s="15">
        <f t="shared" si="24"/>
        <v>2.6245199535286912E-2</v>
      </c>
      <c r="AJ45" s="16">
        <f t="shared" si="25"/>
        <v>2.6245199535286912E-2</v>
      </c>
      <c r="AK45" s="16">
        <f t="shared" si="26"/>
        <v>2.6245199535286912E-2</v>
      </c>
      <c r="AL45" s="16">
        <f t="shared" si="27"/>
        <v>2.6245199535286912E-2</v>
      </c>
      <c r="AM45" s="16">
        <f t="shared" si="28"/>
        <v>2.6245199535286912E-2</v>
      </c>
      <c r="AN45" s="16">
        <f t="shared" si="29"/>
        <v>2.6245199535286912E-2</v>
      </c>
      <c r="AO45" s="17">
        <f t="shared" si="30"/>
        <v>2.6245199535286912E-2</v>
      </c>
      <c r="AP45" s="1"/>
      <c r="AQ45" s="1"/>
      <c r="AR45" s="1"/>
      <c r="AS45" s="1"/>
    </row>
    <row r="46" spans="1:45" ht="15.75" customHeight="1" thickBot="1" x14ac:dyDescent="0.25">
      <c r="A46" s="47" t="str">
        <f t="shared" si="31"/>
        <v>6335811</v>
      </c>
      <c r="B46" s="38">
        <v>6</v>
      </c>
      <c r="C46" s="25">
        <v>3</v>
      </c>
      <c r="D46" s="25">
        <v>3</v>
      </c>
      <c r="E46" s="25">
        <v>5</v>
      </c>
      <c r="F46" s="25">
        <v>8</v>
      </c>
      <c r="G46" s="25">
        <v>1</v>
      </c>
      <c r="H46" s="55">
        <v>1</v>
      </c>
      <c r="I46" s="26">
        <v>0</v>
      </c>
      <c r="J46" s="21">
        <f t="shared" si="32"/>
        <v>2.6245199535286912E-2</v>
      </c>
      <c r="K46" s="31">
        <f t="shared" si="33"/>
        <v>2.6245199535286912E-2</v>
      </c>
      <c r="L46" s="31">
        <f t="shared" si="34"/>
        <v>2.6245199535286912E-2</v>
      </c>
      <c r="M46" s="31">
        <f t="shared" si="35"/>
        <v>2.6245199535286912E-2</v>
      </c>
      <c r="N46" s="31">
        <f t="shared" si="36"/>
        <v>2.6245199535286912E-2</v>
      </c>
      <c r="O46" s="31">
        <f t="shared" si="37"/>
        <v>2.6245199535286912E-2</v>
      </c>
      <c r="P46" s="32">
        <f t="shared" si="38"/>
        <v>2.6245199535286912E-2</v>
      </c>
      <c r="Q46" s="26">
        <f t="shared" si="14"/>
        <v>0.15747119721172148</v>
      </c>
      <c r="R46" s="26">
        <f t="shared" si="15"/>
        <v>7.873559860586074E-2</v>
      </c>
      <c r="S46" s="26">
        <f t="shared" si="16"/>
        <v>7.873559860586074E-2</v>
      </c>
      <c r="T46" s="26">
        <f t="shared" si="17"/>
        <v>0.13122599767643456</v>
      </c>
      <c r="U46" s="26">
        <f t="shared" si="18"/>
        <v>0.2099615962822953</v>
      </c>
      <c r="V46" s="26">
        <f t="shared" si="19"/>
        <v>2.6245199535286912E-2</v>
      </c>
      <c r="W46" s="26">
        <f t="shared" si="20"/>
        <v>2.6245199535286912E-2</v>
      </c>
      <c r="X46" s="11">
        <f t="shared" si="39"/>
        <v>-0.29137961254725331</v>
      </c>
      <c r="Y46" s="12">
        <f t="shared" si="21"/>
        <v>-1</v>
      </c>
      <c r="Z46" s="13">
        <f t="shared" si="22"/>
        <v>0</v>
      </c>
      <c r="AA46" s="14">
        <f t="shared" si="23"/>
        <v>0</v>
      </c>
      <c r="AB46" s="26">
        <f t="shared" si="40"/>
        <v>0</v>
      </c>
      <c r="AC46" s="26">
        <f t="shared" si="41"/>
        <v>0</v>
      </c>
      <c r="AD46" s="26">
        <f t="shared" si="42"/>
        <v>0</v>
      </c>
      <c r="AE46" s="26">
        <f t="shared" si="43"/>
        <v>0</v>
      </c>
      <c r="AF46" s="26">
        <f t="shared" si="44"/>
        <v>0</v>
      </c>
      <c r="AG46" s="26">
        <f t="shared" si="45"/>
        <v>0</v>
      </c>
      <c r="AH46" s="26">
        <f t="shared" si="46"/>
        <v>0</v>
      </c>
      <c r="AI46" s="15">
        <f t="shared" si="24"/>
        <v>2.6245199535286912E-2</v>
      </c>
      <c r="AJ46" s="16">
        <f t="shared" si="25"/>
        <v>2.6245199535286912E-2</v>
      </c>
      <c r="AK46" s="16">
        <f t="shared" si="26"/>
        <v>2.6245199535286912E-2</v>
      </c>
      <c r="AL46" s="16">
        <f t="shared" si="27"/>
        <v>2.6245199535286912E-2</v>
      </c>
      <c r="AM46" s="16">
        <f t="shared" si="28"/>
        <v>2.6245199535286912E-2</v>
      </c>
      <c r="AN46" s="16">
        <f t="shared" si="29"/>
        <v>2.6245199535286912E-2</v>
      </c>
      <c r="AO46" s="17">
        <f t="shared" si="30"/>
        <v>2.6245199535286912E-2</v>
      </c>
      <c r="AP46" s="1"/>
      <c r="AQ46" s="1"/>
      <c r="AR46" s="1"/>
      <c r="AS46" s="1"/>
    </row>
    <row r="47" spans="1:45" ht="15.75" customHeight="1" thickBot="1" x14ac:dyDescent="0.25">
      <c r="A47" s="47" t="str">
        <f t="shared" si="31"/>
        <v>6424621</v>
      </c>
      <c r="B47" s="38">
        <v>6</v>
      </c>
      <c r="C47" s="25">
        <v>4</v>
      </c>
      <c r="D47" s="25">
        <v>2</v>
      </c>
      <c r="E47" s="25">
        <v>4</v>
      </c>
      <c r="F47" s="25">
        <v>6</v>
      </c>
      <c r="G47" s="25">
        <v>2</v>
      </c>
      <c r="H47" s="55">
        <v>1</v>
      </c>
      <c r="I47" s="26">
        <v>0</v>
      </c>
      <c r="J47" s="21">
        <f t="shared" si="32"/>
        <v>2.6245199535286912E-2</v>
      </c>
      <c r="K47" s="31">
        <f t="shared" si="33"/>
        <v>2.6245199535286912E-2</v>
      </c>
      <c r="L47" s="31">
        <f t="shared" si="34"/>
        <v>2.6245199535286912E-2</v>
      </c>
      <c r="M47" s="31">
        <f t="shared" si="35"/>
        <v>2.6245199535286912E-2</v>
      </c>
      <c r="N47" s="31">
        <f t="shared" si="36"/>
        <v>2.6245199535286912E-2</v>
      </c>
      <c r="O47" s="31">
        <f t="shared" si="37"/>
        <v>2.6245199535286912E-2</v>
      </c>
      <c r="P47" s="32">
        <f t="shared" si="38"/>
        <v>2.6245199535286912E-2</v>
      </c>
      <c r="Q47" s="26">
        <f t="shared" si="14"/>
        <v>0.15747119721172148</v>
      </c>
      <c r="R47" s="26">
        <f t="shared" si="15"/>
        <v>0.10498079814114765</v>
      </c>
      <c r="S47" s="26">
        <f t="shared" si="16"/>
        <v>5.2490399070573825E-2</v>
      </c>
      <c r="T47" s="26">
        <f t="shared" si="17"/>
        <v>0.10498079814114765</v>
      </c>
      <c r="U47" s="26">
        <f t="shared" si="18"/>
        <v>0.15747119721172148</v>
      </c>
      <c r="V47" s="26">
        <f t="shared" si="19"/>
        <v>5.2490399070573825E-2</v>
      </c>
      <c r="W47" s="26">
        <f t="shared" si="20"/>
        <v>2.6245199535286912E-2</v>
      </c>
      <c r="X47" s="11">
        <f t="shared" si="39"/>
        <v>-0.34387001161782715</v>
      </c>
      <c r="Y47" s="12">
        <f t="shared" si="21"/>
        <v>-1</v>
      </c>
      <c r="Z47" s="13">
        <f t="shared" si="22"/>
        <v>0</v>
      </c>
      <c r="AA47" s="14">
        <f t="shared" si="23"/>
        <v>0</v>
      </c>
      <c r="AB47" s="26">
        <f t="shared" si="40"/>
        <v>0</v>
      </c>
      <c r="AC47" s="26">
        <f t="shared" si="41"/>
        <v>0</v>
      </c>
      <c r="AD47" s="26">
        <f t="shared" si="42"/>
        <v>0</v>
      </c>
      <c r="AE47" s="26">
        <f t="shared" si="43"/>
        <v>0</v>
      </c>
      <c r="AF47" s="26">
        <f t="shared" si="44"/>
        <v>0</v>
      </c>
      <c r="AG47" s="26">
        <f t="shared" si="45"/>
        <v>0</v>
      </c>
      <c r="AH47" s="26">
        <f t="shared" si="46"/>
        <v>0</v>
      </c>
      <c r="AI47" s="15">
        <f t="shared" si="24"/>
        <v>2.6245199535286912E-2</v>
      </c>
      <c r="AJ47" s="16">
        <f t="shared" si="25"/>
        <v>2.6245199535286912E-2</v>
      </c>
      <c r="AK47" s="16">
        <f t="shared" si="26"/>
        <v>2.6245199535286912E-2</v>
      </c>
      <c r="AL47" s="16">
        <f t="shared" si="27"/>
        <v>2.6245199535286912E-2</v>
      </c>
      <c r="AM47" s="16">
        <f t="shared" si="28"/>
        <v>2.6245199535286912E-2</v>
      </c>
      <c r="AN47" s="16">
        <f t="shared" si="29"/>
        <v>2.6245199535286912E-2</v>
      </c>
      <c r="AO47" s="17">
        <f t="shared" si="30"/>
        <v>2.6245199535286912E-2</v>
      </c>
      <c r="AP47" s="1"/>
      <c r="AQ47" s="1"/>
      <c r="AR47" s="1"/>
      <c r="AS47" s="1"/>
    </row>
    <row r="48" spans="1:45" ht="15.75" customHeight="1" thickBot="1" x14ac:dyDescent="0.25">
      <c r="A48" s="47" t="str">
        <f t="shared" si="31"/>
        <v>4526712</v>
      </c>
      <c r="B48" s="38">
        <v>4</v>
      </c>
      <c r="C48" s="25">
        <v>5</v>
      </c>
      <c r="D48" s="25">
        <v>2</v>
      </c>
      <c r="E48" s="25">
        <v>6</v>
      </c>
      <c r="F48" s="25">
        <v>7</v>
      </c>
      <c r="G48" s="25">
        <v>1</v>
      </c>
      <c r="H48" s="55">
        <v>2</v>
      </c>
      <c r="I48" s="26">
        <v>0</v>
      </c>
      <c r="J48" s="21">
        <f t="shared" si="32"/>
        <v>2.6245199535286912E-2</v>
      </c>
      <c r="K48" s="31">
        <f t="shared" si="33"/>
        <v>2.6245199535286912E-2</v>
      </c>
      <c r="L48" s="31">
        <f t="shared" si="34"/>
        <v>2.6245199535286912E-2</v>
      </c>
      <c r="M48" s="31">
        <f t="shared" si="35"/>
        <v>2.6245199535286912E-2</v>
      </c>
      <c r="N48" s="31">
        <f t="shared" si="36"/>
        <v>2.6245199535286912E-2</v>
      </c>
      <c r="O48" s="31">
        <f t="shared" si="37"/>
        <v>2.6245199535286912E-2</v>
      </c>
      <c r="P48" s="32">
        <f t="shared" si="38"/>
        <v>2.6245199535286912E-2</v>
      </c>
      <c r="Q48" s="26">
        <f t="shared" si="14"/>
        <v>0.10498079814114765</v>
      </c>
      <c r="R48" s="26">
        <f t="shared" si="15"/>
        <v>0.13122599767643456</v>
      </c>
      <c r="S48" s="26">
        <f t="shared" si="16"/>
        <v>5.2490399070573825E-2</v>
      </c>
      <c r="T48" s="26">
        <f t="shared" si="17"/>
        <v>0.15747119721172148</v>
      </c>
      <c r="U48" s="26">
        <f t="shared" si="18"/>
        <v>0.18371639674700838</v>
      </c>
      <c r="V48" s="26">
        <f t="shared" si="19"/>
        <v>2.6245199535286912E-2</v>
      </c>
      <c r="W48" s="26">
        <f t="shared" si="20"/>
        <v>5.2490399070573825E-2</v>
      </c>
      <c r="X48" s="11">
        <f t="shared" si="39"/>
        <v>-0.29137961254725331</v>
      </c>
      <c r="Y48" s="12">
        <f t="shared" si="21"/>
        <v>-1</v>
      </c>
      <c r="Z48" s="13">
        <f t="shared" si="22"/>
        <v>0</v>
      </c>
      <c r="AA48" s="14">
        <f t="shared" si="23"/>
        <v>0</v>
      </c>
      <c r="AB48" s="26">
        <f t="shared" si="40"/>
        <v>0</v>
      </c>
      <c r="AC48" s="26">
        <f t="shared" si="41"/>
        <v>0</v>
      </c>
      <c r="AD48" s="26">
        <f t="shared" si="42"/>
        <v>0</v>
      </c>
      <c r="AE48" s="26">
        <f t="shared" si="43"/>
        <v>0</v>
      </c>
      <c r="AF48" s="26">
        <f t="shared" si="44"/>
        <v>0</v>
      </c>
      <c r="AG48" s="26">
        <f t="shared" si="45"/>
        <v>0</v>
      </c>
      <c r="AH48" s="26">
        <f t="shared" si="46"/>
        <v>0</v>
      </c>
      <c r="AI48" s="15">
        <f t="shared" si="24"/>
        <v>2.6245199535286912E-2</v>
      </c>
      <c r="AJ48" s="16">
        <f t="shared" si="25"/>
        <v>2.6245199535286912E-2</v>
      </c>
      <c r="AK48" s="16">
        <f t="shared" si="26"/>
        <v>2.6245199535286912E-2</v>
      </c>
      <c r="AL48" s="16">
        <f t="shared" si="27"/>
        <v>2.6245199535286912E-2</v>
      </c>
      <c r="AM48" s="16">
        <f t="shared" si="28"/>
        <v>2.6245199535286912E-2</v>
      </c>
      <c r="AN48" s="16">
        <f t="shared" si="29"/>
        <v>2.6245199535286912E-2</v>
      </c>
      <c r="AO48" s="17">
        <f t="shared" si="30"/>
        <v>2.6245199535286912E-2</v>
      </c>
      <c r="AP48" s="1"/>
      <c r="AQ48" s="1"/>
      <c r="AR48" s="1"/>
      <c r="AS48" s="1"/>
    </row>
    <row r="49" spans="1:45" ht="15.75" customHeight="1" thickBot="1" x14ac:dyDescent="0.25">
      <c r="A49" s="47" t="str">
        <f t="shared" si="31"/>
        <v>6758747</v>
      </c>
      <c r="B49" s="38">
        <v>6</v>
      </c>
      <c r="C49" s="25">
        <v>7</v>
      </c>
      <c r="D49" s="25">
        <v>5</v>
      </c>
      <c r="E49" s="25">
        <v>8</v>
      </c>
      <c r="F49" s="25">
        <v>7</v>
      </c>
      <c r="G49" s="25">
        <v>4</v>
      </c>
      <c r="H49" s="55">
        <v>7</v>
      </c>
      <c r="I49" s="26">
        <v>1</v>
      </c>
      <c r="J49" s="21">
        <f t="shared" si="32"/>
        <v>2.6245199535286912E-2</v>
      </c>
      <c r="K49" s="31">
        <f t="shared" si="33"/>
        <v>2.6245199535286912E-2</v>
      </c>
      <c r="L49" s="31">
        <f t="shared" si="34"/>
        <v>2.6245199535286912E-2</v>
      </c>
      <c r="M49" s="31">
        <f t="shared" si="35"/>
        <v>2.6245199535286912E-2</v>
      </c>
      <c r="N49" s="31">
        <f t="shared" si="36"/>
        <v>2.6245199535286912E-2</v>
      </c>
      <c r="O49" s="31">
        <f t="shared" si="37"/>
        <v>2.6245199535286912E-2</v>
      </c>
      <c r="P49" s="32">
        <f t="shared" si="38"/>
        <v>2.6245199535286912E-2</v>
      </c>
      <c r="Q49" s="26">
        <f t="shared" si="14"/>
        <v>0.15747119721172148</v>
      </c>
      <c r="R49" s="26">
        <f t="shared" si="15"/>
        <v>0.18371639674700838</v>
      </c>
      <c r="S49" s="26">
        <f t="shared" si="16"/>
        <v>0.13122599767643456</v>
      </c>
      <c r="T49" s="26">
        <f t="shared" si="17"/>
        <v>0.2099615962822953</v>
      </c>
      <c r="U49" s="26">
        <f t="shared" si="18"/>
        <v>0.18371639674700838</v>
      </c>
      <c r="V49" s="26">
        <f t="shared" si="19"/>
        <v>0.10498079814114765</v>
      </c>
      <c r="W49" s="26">
        <f t="shared" si="20"/>
        <v>0.18371639674700838</v>
      </c>
      <c r="X49" s="11">
        <f t="shared" si="39"/>
        <v>0.15478877955262416</v>
      </c>
      <c r="Y49" s="12">
        <f t="shared" si="21"/>
        <v>1</v>
      </c>
      <c r="Z49" s="13">
        <f t="shared" si="22"/>
        <v>1</v>
      </c>
      <c r="AA49" s="14">
        <f t="shared" si="23"/>
        <v>0</v>
      </c>
      <c r="AB49" s="26">
        <f t="shared" si="40"/>
        <v>0</v>
      </c>
      <c r="AC49" s="26">
        <f t="shared" si="41"/>
        <v>0</v>
      </c>
      <c r="AD49" s="26">
        <f t="shared" si="42"/>
        <v>0</v>
      </c>
      <c r="AE49" s="26">
        <f t="shared" si="43"/>
        <v>0</v>
      </c>
      <c r="AF49" s="26">
        <f t="shared" si="44"/>
        <v>0</v>
      </c>
      <c r="AG49" s="26">
        <f t="shared" si="45"/>
        <v>0</v>
      </c>
      <c r="AH49" s="26">
        <f t="shared" si="46"/>
        <v>0</v>
      </c>
      <c r="AI49" s="15">
        <f t="shared" si="24"/>
        <v>2.6245199535286912E-2</v>
      </c>
      <c r="AJ49" s="16">
        <f t="shared" si="25"/>
        <v>2.6245199535286912E-2</v>
      </c>
      <c r="AK49" s="16">
        <f t="shared" si="26"/>
        <v>2.6245199535286912E-2</v>
      </c>
      <c r="AL49" s="16">
        <f t="shared" si="27"/>
        <v>2.6245199535286912E-2</v>
      </c>
      <c r="AM49" s="16">
        <f t="shared" si="28"/>
        <v>2.6245199535286912E-2</v>
      </c>
      <c r="AN49" s="16">
        <f t="shared" si="29"/>
        <v>2.6245199535286912E-2</v>
      </c>
      <c r="AO49" s="17">
        <f t="shared" si="30"/>
        <v>2.6245199535286912E-2</v>
      </c>
      <c r="AP49" s="1"/>
      <c r="AQ49" s="1"/>
      <c r="AR49" s="1"/>
      <c r="AS49" s="1"/>
    </row>
    <row r="50" spans="1:45" ht="15.75" customHeight="1" thickBot="1" x14ac:dyDescent="0.25">
      <c r="A50" s="47" t="str">
        <f t="shared" si="31"/>
        <v>3183718</v>
      </c>
      <c r="B50" s="38">
        <v>3</v>
      </c>
      <c r="C50" s="25">
        <v>1</v>
      </c>
      <c r="D50" s="25">
        <v>8</v>
      </c>
      <c r="E50" s="25">
        <v>3</v>
      </c>
      <c r="F50" s="25">
        <v>7</v>
      </c>
      <c r="G50" s="25">
        <v>1</v>
      </c>
      <c r="H50" s="55">
        <v>8</v>
      </c>
      <c r="I50" s="26">
        <v>0</v>
      </c>
      <c r="J50" s="21">
        <f t="shared" si="32"/>
        <v>2.6245199535286912E-2</v>
      </c>
      <c r="K50" s="31">
        <f t="shared" si="33"/>
        <v>2.6245199535286912E-2</v>
      </c>
      <c r="L50" s="31">
        <f t="shared" si="34"/>
        <v>2.6245199535286912E-2</v>
      </c>
      <c r="M50" s="31">
        <f t="shared" si="35"/>
        <v>2.6245199535286912E-2</v>
      </c>
      <c r="N50" s="31">
        <f t="shared" si="36"/>
        <v>2.6245199535286912E-2</v>
      </c>
      <c r="O50" s="31">
        <f t="shared" si="37"/>
        <v>2.6245199535286912E-2</v>
      </c>
      <c r="P50" s="32">
        <f t="shared" si="38"/>
        <v>2.6245199535286912E-2</v>
      </c>
      <c r="Q50" s="26">
        <f t="shared" si="14"/>
        <v>7.873559860586074E-2</v>
      </c>
      <c r="R50" s="26">
        <f t="shared" si="15"/>
        <v>2.6245199535286912E-2</v>
      </c>
      <c r="S50" s="26">
        <f t="shared" si="16"/>
        <v>0.2099615962822953</v>
      </c>
      <c r="T50" s="26">
        <f t="shared" si="17"/>
        <v>7.873559860586074E-2</v>
      </c>
      <c r="U50" s="26">
        <f t="shared" si="18"/>
        <v>0.18371639674700838</v>
      </c>
      <c r="V50" s="26">
        <f t="shared" si="19"/>
        <v>2.6245199535286912E-2</v>
      </c>
      <c r="W50" s="26">
        <f t="shared" si="20"/>
        <v>0.2099615962822953</v>
      </c>
      <c r="X50" s="11">
        <f t="shared" si="39"/>
        <v>-0.18639881440610573</v>
      </c>
      <c r="Y50" s="12">
        <f t="shared" si="21"/>
        <v>-1</v>
      </c>
      <c r="Z50" s="13">
        <f t="shared" si="22"/>
        <v>0</v>
      </c>
      <c r="AA50" s="14">
        <f t="shared" si="23"/>
        <v>0</v>
      </c>
      <c r="AB50" s="26">
        <f t="shared" si="40"/>
        <v>0</v>
      </c>
      <c r="AC50" s="26">
        <f t="shared" si="41"/>
        <v>0</v>
      </c>
      <c r="AD50" s="26">
        <f t="shared" si="42"/>
        <v>0</v>
      </c>
      <c r="AE50" s="26">
        <f t="shared" si="43"/>
        <v>0</v>
      </c>
      <c r="AF50" s="26">
        <f t="shared" si="44"/>
        <v>0</v>
      </c>
      <c r="AG50" s="26">
        <f t="shared" si="45"/>
        <v>0</v>
      </c>
      <c r="AH50" s="26">
        <f t="shared" si="46"/>
        <v>0</v>
      </c>
      <c r="AI50" s="15">
        <f t="shared" si="24"/>
        <v>2.6245199535286912E-2</v>
      </c>
      <c r="AJ50" s="16">
        <f t="shared" si="25"/>
        <v>2.6245199535286912E-2</v>
      </c>
      <c r="AK50" s="16">
        <f t="shared" si="26"/>
        <v>2.6245199535286912E-2</v>
      </c>
      <c r="AL50" s="16">
        <f t="shared" si="27"/>
        <v>2.6245199535286912E-2</v>
      </c>
      <c r="AM50" s="16">
        <f t="shared" si="28"/>
        <v>2.6245199535286912E-2</v>
      </c>
      <c r="AN50" s="16">
        <f t="shared" si="29"/>
        <v>2.6245199535286912E-2</v>
      </c>
      <c r="AO50" s="17">
        <f t="shared" si="30"/>
        <v>2.6245199535286912E-2</v>
      </c>
      <c r="AP50" s="1"/>
      <c r="AQ50" s="1"/>
      <c r="AR50" s="1"/>
      <c r="AS50" s="1"/>
    </row>
    <row r="51" spans="1:45" ht="15.75" customHeight="1" thickBot="1" x14ac:dyDescent="0.25">
      <c r="A51" s="47" t="str">
        <f t="shared" si="31"/>
        <v>3886147</v>
      </c>
      <c r="B51" s="38">
        <v>3</v>
      </c>
      <c r="C51" s="25">
        <v>8</v>
      </c>
      <c r="D51" s="25">
        <v>8</v>
      </c>
      <c r="E51" s="25">
        <v>6</v>
      </c>
      <c r="F51" s="25">
        <v>1</v>
      </c>
      <c r="G51" s="25">
        <v>4</v>
      </c>
      <c r="H51" s="55">
        <v>7</v>
      </c>
      <c r="I51" s="26">
        <v>0</v>
      </c>
      <c r="J51" s="21">
        <f t="shared" si="32"/>
        <v>2.6245199535286912E-2</v>
      </c>
      <c r="K51" s="31">
        <f t="shared" si="33"/>
        <v>2.6245199535286912E-2</v>
      </c>
      <c r="L51" s="31">
        <f t="shared" si="34"/>
        <v>2.6245199535286912E-2</v>
      </c>
      <c r="M51" s="31">
        <f t="shared" si="35"/>
        <v>2.6245199535286912E-2</v>
      </c>
      <c r="N51" s="31">
        <f t="shared" si="36"/>
        <v>2.6245199535286912E-2</v>
      </c>
      <c r="O51" s="31">
        <f t="shared" si="37"/>
        <v>2.6245199535286912E-2</v>
      </c>
      <c r="P51" s="32">
        <f t="shared" si="38"/>
        <v>2.6245199535286912E-2</v>
      </c>
      <c r="Q51" s="26">
        <f t="shared" si="14"/>
        <v>7.873559860586074E-2</v>
      </c>
      <c r="R51" s="26">
        <f t="shared" si="15"/>
        <v>0.2099615962822953</v>
      </c>
      <c r="S51" s="26">
        <f t="shared" si="16"/>
        <v>0.2099615962822953</v>
      </c>
      <c r="T51" s="26">
        <f t="shared" si="17"/>
        <v>0.15747119721172148</v>
      </c>
      <c r="U51" s="26">
        <f t="shared" si="18"/>
        <v>2.6245199535286912E-2</v>
      </c>
      <c r="V51" s="26">
        <f t="shared" si="19"/>
        <v>0.10498079814114765</v>
      </c>
      <c r="W51" s="26">
        <f t="shared" si="20"/>
        <v>0.18371639674700838</v>
      </c>
      <c r="X51" s="11">
        <f t="shared" si="39"/>
        <v>-2.8927617194384303E-2</v>
      </c>
      <c r="Y51" s="12">
        <f t="shared" si="21"/>
        <v>-1</v>
      </c>
      <c r="Z51" s="13">
        <f t="shared" si="22"/>
        <v>0</v>
      </c>
      <c r="AA51" s="14">
        <f t="shared" si="23"/>
        <v>0</v>
      </c>
      <c r="AB51" s="26">
        <f t="shared" si="40"/>
        <v>0</v>
      </c>
      <c r="AC51" s="26">
        <f t="shared" si="41"/>
        <v>0</v>
      </c>
      <c r="AD51" s="26">
        <f t="shared" si="42"/>
        <v>0</v>
      </c>
      <c r="AE51" s="26">
        <f t="shared" si="43"/>
        <v>0</v>
      </c>
      <c r="AF51" s="26">
        <f t="shared" si="44"/>
        <v>0</v>
      </c>
      <c r="AG51" s="26">
        <f t="shared" si="45"/>
        <v>0</v>
      </c>
      <c r="AH51" s="26">
        <f t="shared" si="46"/>
        <v>0</v>
      </c>
      <c r="AI51" s="15">
        <f t="shared" si="24"/>
        <v>2.6245199535286912E-2</v>
      </c>
      <c r="AJ51" s="16">
        <f t="shared" si="25"/>
        <v>2.6245199535286912E-2</v>
      </c>
      <c r="AK51" s="16">
        <f t="shared" si="26"/>
        <v>2.6245199535286912E-2</v>
      </c>
      <c r="AL51" s="16">
        <f t="shared" si="27"/>
        <v>2.6245199535286912E-2</v>
      </c>
      <c r="AM51" s="16">
        <f t="shared" si="28"/>
        <v>2.6245199535286912E-2</v>
      </c>
      <c r="AN51" s="16">
        <f t="shared" si="29"/>
        <v>2.6245199535286912E-2</v>
      </c>
      <c r="AO51" s="17">
        <f t="shared" si="30"/>
        <v>2.6245199535286912E-2</v>
      </c>
      <c r="AP51" s="1"/>
      <c r="AQ51" s="1"/>
      <c r="AR51" s="1"/>
      <c r="AS51" s="1"/>
    </row>
    <row r="52" spans="1:45" ht="15.75" customHeight="1" thickBot="1" x14ac:dyDescent="0.25">
      <c r="A52" s="47" t="str">
        <f t="shared" si="31"/>
        <v>6442252</v>
      </c>
      <c r="B52" s="38">
        <v>6</v>
      </c>
      <c r="C52" s="25">
        <v>4</v>
      </c>
      <c r="D52" s="25">
        <v>4</v>
      </c>
      <c r="E52" s="25">
        <v>2</v>
      </c>
      <c r="F52" s="25">
        <v>2</v>
      </c>
      <c r="G52" s="25">
        <v>5</v>
      </c>
      <c r="H52" s="55">
        <v>2</v>
      </c>
      <c r="I52" s="26">
        <v>0</v>
      </c>
      <c r="J52" s="21">
        <f t="shared" si="32"/>
        <v>2.6245199535286912E-2</v>
      </c>
      <c r="K52" s="31">
        <f t="shared" si="33"/>
        <v>2.6245199535286912E-2</v>
      </c>
      <c r="L52" s="31">
        <f t="shared" si="34"/>
        <v>2.6245199535286912E-2</v>
      </c>
      <c r="M52" s="31">
        <f t="shared" si="35"/>
        <v>2.6245199535286912E-2</v>
      </c>
      <c r="N52" s="31">
        <f t="shared" si="36"/>
        <v>2.6245199535286912E-2</v>
      </c>
      <c r="O52" s="31">
        <f t="shared" si="37"/>
        <v>2.6245199535286912E-2</v>
      </c>
      <c r="P52" s="32">
        <f t="shared" si="38"/>
        <v>2.6245199535286912E-2</v>
      </c>
      <c r="Q52" s="26">
        <f t="shared" si="14"/>
        <v>0.15747119721172148</v>
      </c>
      <c r="R52" s="26">
        <f t="shared" si="15"/>
        <v>0.10498079814114765</v>
      </c>
      <c r="S52" s="26">
        <f t="shared" si="16"/>
        <v>0.10498079814114765</v>
      </c>
      <c r="T52" s="26">
        <f t="shared" si="17"/>
        <v>5.2490399070573825E-2</v>
      </c>
      <c r="U52" s="26">
        <f t="shared" si="18"/>
        <v>5.2490399070573825E-2</v>
      </c>
      <c r="V52" s="26">
        <f t="shared" si="19"/>
        <v>0.13122599767643456</v>
      </c>
      <c r="W52" s="26">
        <f t="shared" si="20"/>
        <v>5.2490399070573825E-2</v>
      </c>
      <c r="X52" s="11">
        <f t="shared" si="39"/>
        <v>-0.34387001161782715</v>
      </c>
      <c r="Y52" s="12">
        <f t="shared" si="21"/>
        <v>-1</v>
      </c>
      <c r="Z52" s="13">
        <f t="shared" si="22"/>
        <v>0</v>
      </c>
      <c r="AA52" s="14">
        <f t="shared" si="23"/>
        <v>0</v>
      </c>
      <c r="AB52" s="26">
        <f t="shared" si="40"/>
        <v>0</v>
      </c>
      <c r="AC52" s="26">
        <f t="shared" si="41"/>
        <v>0</v>
      </c>
      <c r="AD52" s="26">
        <f t="shared" si="42"/>
        <v>0</v>
      </c>
      <c r="AE52" s="26">
        <f t="shared" si="43"/>
        <v>0</v>
      </c>
      <c r="AF52" s="26">
        <f t="shared" si="44"/>
        <v>0</v>
      </c>
      <c r="AG52" s="26">
        <f t="shared" si="45"/>
        <v>0</v>
      </c>
      <c r="AH52" s="26">
        <f t="shared" si="46"/>
        <v>0</v>
      </c>
      <c r="AI52" s="15">
        <f t="shared" si="24"/>
        <v>2.6245199535286912E-2</v>
      </c>
      <c r="AJ52" s="16">
        <f t="shared" si="25"/>
        <v>2.6245199535286912E-2</v>
      </c>
      <c r="AK52" s="16">
        <f t="shared" si="26"/>
        <v>2.6245199535286912E-2</v>
      </c>
      <c r="AL52" s="16">
        <f t="shared" si="27"/>
        <v>2.6245199535286912E-2</v>
      </c>
      <c r="AM52" s="16">
        <f t="shared" si="28"/>
        <v>2.6245199535286912E-2</v>
      </c>
      <c r="AN52" s="16">
        <f t="shared" si="29"/>
        <v>2.6245199535286912E-2</v>
      </c>
      <c r="AO52" s="17">
        <f t="shared" si="30"/>
        <v>2.6245199535286912E-2</v>
      </c>
      <c r="AP52" s="1"/>
      <c r="AQ52" s="1"/>
      <c r="AR52" s="1"/>
      <c r="AS52" s="1"/>
    </row>
    <row r="53" spans="1:45" ht="15.75" customHeight="1" thickBot="1" x14ac:dyDescent="0.25">
      <c r="A53" s="47" t="str">
        <f t="shared" si="31"/>
        <v>1247522</v>
      </c>
      <c r="B53" s="38">
        <v>1</v>
      </c>
      <c r="C53" s="25">
        <v>2</v>
      </c>
      <c r="D53" s="25">
        <v>4</v>
      </c>
      <c r="E53" s="25">
        <v>7</v>
      </c>
      <c r="F53" s="25">
        <v>5</v>
      </c>
      <c r="G53" s="25">
        <v>2</v>
      </c>
      <c r="H53" s="55">
        <v>2</v>
      </c>
      <c r="I53" s="26">
        <v>0</v>
      </c>
      <c r="J53" s="21">
        <f t="shared" si="32"/>
        <v>2.6245199535286912E-2</v>
      </c>
      <c r="K53" s="31">
        <f t="shared" si="33"/>
        <v>2.6245199535286912E-2</v>
      </c>
      <c r="L53" s="31">
        <f t="shared" si="34"/>
        <v>2.6245199535286912E-2</v>
      </c>
      <c r="M53" s="31">
        <f t="shared" si="35"/>
        <v>2.6245199535286912E-2</v>
      </c>
      <c r="N53" s="31">
        <f t="shared" si="36"/>
        <v>2.6245199535286912E-2</v>
      </c>
      <c r="O53" s="31">
        <f t="shared" si="37"/>
        <v>2.6245199535286912E-2</v>
      </c>
      <c r="P53" s="32">
        <f t="shared" si="38"/>
        <v>2.6245199535286912E-2</v>
      </c>
      <c r="Q53" s="26">
        <f t="shared" si="14"/>
        <v>2.6245199535286912E-2</v>
      </c>
      <c r="R53" s="26">
        <f t="shared" si="15"/>
        <v>5.2490399070573825E-2</v>
      </c>
      <c r="S53" s="26">
        <f t="shared" si="16"/>
        <v>0.10498079814114765</v>
      </c>
      <c r="T53" s="26">
        <f t="shared" si="17"/>
        <v>0.18371639674700838</v>
      </c>
      <c r="U53" s="26">
        <f t="shared" si="18"/>
        <v>0.13122599767643456</v>
      </c>
      <c r="V53" s="26">
        <f t="shared" si="19"/>
        <v>5.2490399070573825E-2</v>
      </c>
      <c r="W53" s="26">
        <f t="shared" si="20"/>
        <v>5.2490399070573825E-2</v>
      </c>
      <c r="X53" s="11">
        <f t="shared" si="39"/>
        <v>-0.396360410688401</v>
      </c>
      <c r="Y53" s="12">
        <f t="shared" si="21"/>
        <v>-1</v>
      </c>
      <c r="Z53" s="13">
        <f t="shared" si="22"/>
        <v>0</v>
      </c>
      <c r="AA53" s="14">
        <f t="shared" si="23"/>
        <v>0</v>
      </c>
      <c r="AB53" s="26">
        <f t="shared" si="40"/>
        <v>0</v>
      </c>
      <c r="AC53" s="26">
        <f t="shared" si="41"/>
        <v>0</v>
      </c>
      <c r="AD53" s="26">
        <f t="shared" si="42"/>
        <v>0</v>
      </c>
      <c r="AE53" s="26">
        <f t="shared" si="43"/>
        <v>0</v>
      </c>
      <c r="AF53" s="26">
        <f t="shared" si="44"/>
        <v>0</v>
      </c>
      <c r="AG53" s="26">
        <f t="shared" si="45"/>
        <v>0</v>
      </c>
      <c r="AH53" s="26">
        <f t="shared" si="46"/>
        <v>0</v>
      </c>
      <c r="AI53" s="15">
        <f t="shared" si="24"/>
        <v>2.6245199535286912E-2</v>
      </c>
      <c r="AJ53" s="16">
        <f t="shared" si="25"/>
        <v>2.6245199535286912E-2</v>
      </c>
      <c r="AK53" s="16">
        <f t="shared" si="26"/>
        <v>2.6245199535286912E-2</v>
      </c>
      <c r="AL53" s="16">
        <f t="shared" si="27"/>
        <v>2.6245199535286912E-2</v>
      </c>
      <c r="AM53" s="16">
        <f t="shared" si="28"/>
        <v>2.6245199535286912E-2</v>
      </c>
      <c r="AN53" s="16">
        <f t="shared" si="29"/>
        <v>2.6245199535286912E-2</v>
      </c>
      <c r="AO53" s="17">
        <f t="shared" si="30"/>
        <v>2.6245199535286912E-2</v>
      </c>
      <c r="AP53" s="1"/>
      <c r="AQ53" s="1"/>
      <c r="AR53" s="1"/>
      <c r="AS53" s="1"/>
    </row>
    <row r="54" spans="1:45" ht="15.75" customHeight="1" x14ac:dyDescent="0.2">
      <c r="A54" s="47" t="str">
        <f t="shared" si="31"/>
        <v>3181216</v>
      </c>
      <c r="B54" s="56">
        <v>3</v>
      </c>
      <c r="C54" s="57">
        <v>1</v>
      </c>
      <c r="D54" s="57">
        <v>8</v>
      </c>
      <c r="E54" s="57">
        <v>1</v>
      </c>
      <c r="F54" s="57">
        <v>2</v>
      </c>
      <c r="G54" s="57">
        <v>1</v>
      </c>
      <c r="H54" s="58">
        <v>6</v>
      </c>
      <c r="I54" s="59">
        <v>0</v>
      </c>
      <c r="J54" s="60">
        <f t="shared" si="32"/>
        <v>2.6245199535286912E-2</v>
      </c>
      <c r="K54" s="59">
        <f t="shared" si="33"/>
        <v>2.6245199535286912E-2</v>
      </c>
      <c r="L54" s="59">
        <f t="shared" si="34"/>
        <v>2.6245199535286912E-2</v>
      </c>
      <c r="M54" s="59">
        <f t="shared" si="35"/>
        <v>2.6245199535286912E-2</v>
      </c>
      <c r="N54" s="59">
        <f t="shared" si="36"/>
        <v>2.6245199535286912E-2</v>
      </c>
      <c r="O54" s="59">
        <f t="shared" si="37"/>
        <v>2.6245199535286912E-2</v>
      </c>
      <c r="P54" s="61">
        <f t="shared" si="38"/>
        <v>2.6245199535286912E-2</v>
      </c>
      <c r="Q54" s="59">
        <f t="shared" si="14"/>
        <v>7.873559860586074E-2</v>
      </c>
      <c r="R54" s="59">
        <f t="shared" si="15"/>
        <v>2.6245199535286912E-2</v>
      </c>
      <c r="S54" s="59">
        <f t="shared" si="16"/>
        <v>0.2099615962822953</v>
      </c>
      <c r="T54" s="59">
        <f t="shared" si="17"/>
        <v>2.6245199535286912E-2</v>
      </c>
      <c r="U54" s="59">
        <f t="shared" si="18"/>
        <v>5.2490399070573825E-2</v>
      </c>
      <c r="V54" s="59">
        <f t="shared" si="19"/>
        <v>2.6245199535286912E-2</v>
      </c>
      <c r="W54" s="59">
        <f t="shared" si="20"/>
        <v>0.15747119721172148</v>
      </c>
      <c r="X54" s="62">
        <f t="shared" si="39"/>
        <v>-0.42260561022368792</v>
      </c>
      <c r="Y54" s="63">
        <f t="shared" si="21"/>
        <v>-1</v>
      </c>
      <c r="Z54" s="64">
        <f t="shared" si="22"/>
        <v>0</v>
      </c>
      <c r="AA54" s="65">
        <f t="shared" si="23"/>
        <v>0</v>
      </c>
      <c r="AB54" s="59">
        <f t="shared" si="40"/>
        <v>0</v>
      </c>
      <c r="AC54" s="59">
        <f t="shared" si="41"/>
        <v>0</v>
      </c>
      <c r="AD54" s="59">
        <f t="shared" si="42"/>
        <v>0</v>
      </c>
      <c r="AE54" s="59">
        <f t="shared" si="43"/>
        <v>0</v>
      </c>
      <c r="AF54" s="59">
        <f t="shared" si="44"/>
        <v>0</v>
      </c>
      <c r="AG54" s="59">
        <f t="shared" si="45"/>
        <v>0</v>
      </c>
      <c r="AH54" s="59">
        <f t="shared" si="46"/>
        <v>0</v>
      </c>
      <c r="AI54" s="66">
        <f t="shared" si="24"/>
        <v>2.6245199535286912E-2</v>
      </c>
      <c r="AJ54" s="67">
        <f t="shared" si="25"/>
        <v>2.6245199535286912E-2</v>
      </c>
      <c r="AK54" s="67">
        <f t="shared" si="26"/>
        <v>2.6245199535286912E-2</v>
      </c>
      <c r="AL54" s="67">
        <f t="shared" si="27"/>
        <v>2.6245199535286912E-2</v>
      </c>
      <c r="AM54" s="67">
        <f t="shared" si="28"/>
        <v>2.6245199535286912E-2</v>
      </c>
      <c r="AN54" s="67">
        <f t="shared" si="29"/>
        <v>2.6245199535286912E-2</v>
      </c>
      <c r="AO54" s="68">
        <f t="shared" si="30"/>
        <v>2.6245199535286912E-2</v>
      </c>
      <c r="AP54" s="1"/>
      <c r="AQ54" s="1"/>
      <c r="AR54" s="1"/>
      <c r="AS54" s="1"/>
    </row>
    <row r="55" spans="1:45" ht="15.75" customHeight="1" x14ac:dyDescent="0.2">
      <c r="B55" s="25"/>
      <c r="C55" s="25"/>
      <c r="D55" s="25"/>
      <c r="E55" s="25"/>
      <c r="F55" s="25"/>
      <c r="G55" s="25"/>
      <c r="H55" s="2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29"/>
      <c r="AJ55" s="3"/>
      <c r="AK55" s="3"/>
      <c r="AL55" s="3"/>
      <c r="AM55" s="3"/>
      <c r="AN55" s="3"/>
      <c r="AO55" s="3"/>
      <c r="AP55" s="1"/>
      <c r="AQ55" s="1"/>
      <c r="AR55" s="1"/>
      <c r="AS55" s="1"/>
    </row>
    <row r="56" spans="1:45" ht="15.75" customHeight="1" x14ac:dyDescent="0.2">
      <c r="B56" s="25"/>
      <c r="C56" s="25"/>
      <c r="D56" s="25"/>
      <c r="E56" s="25"/>
      <c r="F56" s="25"/>
      <c r="G56" s="25"/>
      <c r="H56" s="2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1"/>
      <c r="AQ56" s="1"/>
      <c r="AR56" s="1"/>
      <c r="AS56" s="1"/>
    </row>
    <row r="57" spans="1:45" ht="15.75" customHeight="1" x14ac:dyDescent="0.2">
      <c r="B57" s="25"/>
      <c r="C57" s="25"/>
      <c r="D57" s="25"/>
      <c r="E57" s="25"/>
      <c r="F57" s="25"/>
      <c r="G57" s="25"/>
      <c r="H57" s="2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1"/>
      <c r="AQ57" s="1"/>
      <c r="AR57" s="1"/>
      <c r="AS57" s="1"/>
    </row>
    <row r="58" spans="1:45" ht="15.75" customHeight="1" x14ac:dyDescent="0.2">
      <c r="B58" s="25"/>
      <c r="C58" s="25"/>
      <c r="D58" s="25"/>
      <c r="E58" s="25"/>
      <c r="F58" s="25"/>
      <c r="G58" s="25"/>
      <c r="H58" s="2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1"/>
      <c r="AQ58" s="1"/>
      <c r="AR58" s="1"/>
      <c r="AS58" s="1"/>
    </row>
    <row r="59" spans="1:45" ht="15.75" customHeight="1" x14ac:dyDescent="0.2">
      <c r="B59" s="25"/>
      <c r="C59" s="25"/>
      <c r="D59" s="25"/>
      <c r="E59" s="25"/>
      <c r="F59" s="25"/>
      <c r="G59" s="25"/>
      <c r="H59" s="2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1"/>
      <c r="AQ59" s="1"/>
      <c r="AR59" s="1"/>
      <c r="AS59" s="1"/>
    </row>
    <row r="60" spans="1:45" ht="15.75" customHeight="1" x14ac:dyDescent="0.2">
      <c r="B60" s="25"/>
      <c r="C60" s="25"/>
      <c r="D60" s="25"/>
      <c r="E60" s="25"/>
      <c r="F60" s="25"/>
      <c r="G60" s="25"/>
      <c r="H60" s="2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1"/>
      <c r="AQ60" s="1"/>
      <c r="AR60" s="1"/>
      <c r="AS60" s="1"/>
    </row>
    <row r="61" spans="1:45" ht="15.75" customHeight="1" x14ac:dyDescent="0.2">
      <c r="B61" s="25"/>
      <c r="C61" s="25"/>
      <c r="D61" s="25"/>
      <c r="E61" s="25"/>
      <c r="F61" s="25"/>
      <c r="G61" s="25"/>
      <c r="H61" s="2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1"/>
      <c r="AQ61" s="1"/>
      <c r="AR61" s="1"/>
      <c r="AS61" s="1"/>
    </row>
    <row r="62" spans="1:45" ht="15.75" customHeight="1" x14ac:dyDescent="0.2">
      <c r="B62" s="25"/>
      <c r="C62" s="25"/>
      <c r="D62" s="25"/>
      <c r="E62" s="25"/>
      <c r="F62" s="25"/>
      <c r="G62" s="25"/>
      <c r="H62" s="2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1"/>
      <c r="AQ62" s="1"/>
      <c r="AR62" s="1"/>
      <c r="AS62" s="1"/>
    </row>
    <row r="63" spans="1:45" ht="15.75" customHeight="1" x14ac:dyDescent="0.2">
      <c r="B63" s="25"/>
      <c r="C63" s="25"/>
      <c r="D63" s="25"/>
      <c r="E63" s="25"/>
      <c r="F63" s="25"/>
      <c r="G63" s="25"/>
      <c r="H63" s="2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1"/>
      <c r="AQ63" s="1"/>
      <c r="AR63" s="1"/>
      <c r="AS63" s="1"/>
    </row>
    <row r="64" spans="1:45" ht="15.75" customHeight="1" x14ac:dyDescent="0.2">
      <c r="B64" s="25"/>
      <c r="C64" s="25"/>
      <c r="D64" s="25"/>
      <c r="E64" s="25"/>
      <c r="F64" s="25"/>
      <c r="G64" s="25"/>
      <c r="H64" s="2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1"/>
      <c r="AQ64" s="1"/>
      <c r="AR64" s="1"/>
      <c r="AS64" s="1"/>
    </row>
    <row r="65" spans="2:45" ht="15.75" customHeight="1" x14ac:dyDescent="0.2">
      <c r="B65" s="25"/>
      <c r="C65" s="25"/>
      <c r="D65" s="25"/>
      <c r="E65" s="25"/>
      <c r="F65" s="25"/>
      <c r="G65" s="25"/>
      <c r="H65" s="2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1"/>
      <c r="AQ65" s="1"/>
      <c r="AR65" s="1"/>
      <c r="AS65" s="1"/>
    </row>
    <row r="66" spans="2:45" ht="15.75" customHeight="1" x14ac:dyDescent="0.2">
      <c r="B66" s="25"/>
      <c r="C66" s="25"/>
      <c r="D66" s="25"/>
      <c r="E66" s="25"/>
      <c r="F66" s="25"/>
      <c r="G66" s="25"/>
      <c r="H66" s="2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1"/>
      <c r="AQ66" s="1"/>
      <c r="AR66" s="30" t="s">
        <v>27</v>
      </c>
      <c r="AS66" s="1"/>
    </row>
    <row r="67" spans="2:45" ht="15.75" customHeight="1" x14ac:dyDescent="0.2">
      <c r="B67" s="25"/>
      <c r="C67" s="25"/>
      <c r="D67" s="25"/>
      <c r="E67" s="25"/>
      <c r="F67" s="25"/>
      <c r="G67" s="25"/>
      <c r="H67" s="2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1"/>
      <c r="AQ67" s="1"/>
      <c r="AR67" s="1"/>
      <c r="AS67" s="1"/>
    </row>
    <row r="68" spans="2:45" ht="15.75" customHeight="1" x14ac:dyDescent="0.2">
      <c r="B68" s="25"/>
      <c r="C68" s="25"/>
      <c r="D68" s="25"/>
      <c r="E68" s="25"/>
      <c r="F68" s="25"/>
      <c r="G68" s="25"/>
      <c r="H68" s="2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1"/>
      <c r="AQ68" s="1"/>
      <c r="AR68" s="1"/>
      <c r="AS68" s="1"/>
    </row>
    <row r="69" spans="2:45" ht="15.75" customHeight="1" x14ac:dyDescent="0.2">
      <c r="B69" s="25"/>
      <c r="C69" s="25"/>
      <c r="D69" s="25"/>
      <c r="E69" s="25"/>
      <c r="F69" s="25"/>
      <c r="G69" s="25"/>
      <c r="H69" s="2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1"/>
      <c r="AQ69" s="1"/>
      <c r="AR69" s="1"/>
      <c r="AS69" s="1"/>
    </row>
    <row r="70" spans="2:45" ht="15.75" customHeight="1" x14ac:dyDescent="0.2">
      <c r="B70" s="25"/>
      <c r="C70" s="25"/>
      <c r="D70" s="25"/>
      <c r="E70" s="25"/>
      <c r="F70" s="25"/>
      <c r="G70" s="25"/>
      <c r="H70" s="2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1"/>
      <c r="AQ70" s="1"/>
      <c r="AR70" s="1"/>
      <c r="AS70" s="1"/>
    </row>
    <row r="71" spans="2:45" ht="15.75" customHeight="1" x14ac:dyDescent="0.2">
      <c r="B71" s="25"/>
      <c r="C71" s="25"/>
      <c r="D71" s="25"/>
      <c r="E71" s="25"/>
      <c r="F71" s="25"/>
      <c r="G71" s="25"/>
      <c r="H71" s="2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1"/>
      <c r="AQ71" s="1"/>
      <c r="AR71" s="1"/>
      <c r="AS71" s="1"/>
    </row>
    <row r="72" spans="2:45" ht="15.75" customHeight="1" x14ac:dyDescent="0.2">
      <c r="B72" s="25"/>
      <c r="C72" s="25"/>
      <c r="D72" s="25"/>
      <c r="E72" s="25"/>
      <c r="F72" s="25"/>
      <c r="G72" s="25"/>
      <c r="H72" s="2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1"/>
      <c r="AQ72" s="1"/>
      <c r="AR72" s="1"/>
      <c r="AS72" s="1"/>
    </row>
    <row r="73" spans="2:45" ht="15.75" customHeight="1" x14ac:dyDescent="0.2">
      <c r="B73" s="25"/>
      <c r="C73" s="25"/>
      <c r="D73" s="25"/>
      <c r="E73" s="25"/>
      <c r="F73" s="25"/>
      <c r="G73" s="25"/>
      <c r="H73" s="2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1"/>
      <c r="AQ73" s="1"/>
      <c r="AR73" s="1"/>
      <c r="AS73" s="1"/>
    </row>
    <row r="74" spans="2:45" ht="15.75" customHeight="1" x14ac:dyDescent="0.2">
      <c r="B74" s="25"/>
      <c r="C74" s="25"/>
      <c r="D74" s="25"/>
      <c r="E74" s="25"/>
      <c r="F74" s="25"/>
      <c r="G74" s="25"/>
      <c r="H74" s="2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1"/>
      <c r="AQ74" s="1"/>
      <c r="AR74" s="1"/>
      <c r="AS74" s="1"/>
    </row>
    <row r="75" spans="2:45" ht="15.75" customHeight="1" x14ac:dyDescent="0.2">
      <c r="B75" s="25"/>
      <c r="C75" s="25"/>
      <c r="D75" s="25"/>
      <c r="E75" s="25"/>
      <c r="F75" s="25"/>
      <c r="G75" s="25"/>
      <c r="H75" s="2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1"/>
      <c r="AQ75" s="1"/>
      <c r="AR75" s="1"/>
      <c r="AS75" s="1"/>
    </row>
    <row r="76" spans="2:45" ht="15.75" customHeight="1" x14ac:dyDescent="0.2">
      <c r="B76" s="25"/>
      <c r="C76" s="25"/>
      <c r="D76" s="25"/>
      <c r="E76" s="25"/>
      <c r="F76" s="25"/>
      <c r="G76" s="25"/>
      <c r="H76" s="2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1"/>
      <c r="AQ76" s="1"/>
      <c r="AR76" s="1"/>
      <c r="AS76" s="1"/>
    </row>
    <row r="77" spans="2:45" ht="15.75" customHeight="1" x14ac:dyDescent="0.2">
      <c r="B77" s="25"/>
      <c r="C77" s="25"/>
      <c r="D77" s="25"/>
      <c r="E77" s="25"/>
      <c r="F77" s="25"/>
      <c r="G77" s="25"/>
      <c r="H77" s="2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1"/>
      <c r="AQ77" s="1"/>
      <c r="AR77" s="1"/>
      <c r="AS77" s="1"/>
    </row>
    <row r="78" spans="2:45" ht="15.75" customHeight="1" x14ac:dyDescent="0.2">
      <c r="B78" s="25"/>
      <c r="C78" s="25"/>
      <c r="D78" s="25"/>
      <c r="E78" s="25"/>
      <c r="F78" s="25"/>
      <c r="G78" s="25"/>
      <c r="H78" s="2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1"/>
      <c r="AQ78" s="1"/>
      <c r="AR78" s="1"/>
      <c r="AS78" s="1"/>
    </row>
    <row r="79" spans="2:45" ht="15.75" customHeight="1" x14ac:dyDescent="0.2">
      <c r="B79" s="25"/>
      <c r="C79" s="25"/>
      <c r="D79" s="25"/>
      <c r="E79" s="25"/>
      <c r="F79" s="25"/>
      <c r="G79" s="25"/>
      <c r="H79" s="2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1"/>
      <c r="AQ79" s="1"/>
      <c r="AR79" s="1"/>
      <c r="AS79" s="1"/>
    </row>
    <row r="80" spans="2:45" ht="15.75" customHeight="1" x14ac:dyDescent="0.2">
      <c r="B80" s="25"/>
      <c r="C80" s="25"/>
      <c r="D80" s="25"/>
      <c r="E80" s="25"/>
      <c r="F80" s="25"/>
      <c r="G80" s="25"/>
      <c r="H80" s="2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1"/>
      <c r="AQ80" s="1"/>
      <c r="AR80" s="1"/>
      <c r="AS80" s="1"/>
    </row>
    <row r="81" spans="2:45" ht="15.75" customHeight="1" x14ac:dyDescent="0.2">
      <c r="B81" s="25"/>
      <c r="C81" s="25"/>
      <c r="D81" s="25"/>
      <c r="E81" s="25"/>
      <c r="F81" s="25"/>
      <c r="G81" s="25"/>
      <c r="H81" s="2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1"/>
      <c r="AQ81" s="1"/>
      <c r="AR81" s="1"/>
      <c r="AS81" s="1"/>
    </row>
    <row r="82" spans="2:45" ht="15.75" customHeight="1" x14ac:dyDescent="0.2">
      <c r="B82" s="25"/>
      <c r="C82" s="25"/>
      <c r="D82" s="25"/>
      <c r="E82" s="25"/>
      <c r="F82" s="25"/>
      <c r="G82" s="25"/>
      <c r="H82" s="2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1"/>
      <c r="AQ82" s="1"/>
      <c r="AR82" s="1"/>
      <c r="AS82" s="1"/>
    </row>
    <row r="83" spans="2:45" ht="15.75" customHeight="1" x14ac:dyDescent="0.2">
      <c r="B83" s="25"/>
      <c r="C83" s="25"/>
      <c r="D83" s="25"/>
      <c r="E83" s="25"/>
      <c r="F83" s="25"/>
      <c r="G83" s="25"/>
      <c r="H83" s="2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1"/>
      <c r="AQ83" s="1"/>
      <c r="AR83" s="1"/>
      <c r="AS83" s="1"/>
    </row>
    <row r="84" spans="2:45" ht="15.75" customHeight="1" x14ac:dyDescent="0.2">
      <c r="B84" s="25"/>
      <c r="C84" s="25"/>
      <c r="D84" s="25"/>
      <c r="E84" s="25"/>
      <c r="F84" s="25"/>
      <c r="G84" s="25"/>
      <c r="H84" s="2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1"/>
      <c r="AQ84" s="1"/>
      <c r="AR84" s="1"/>
      <c r="AS84" s="1"/>
    </row>
    <row r="85" spans="2:45" ht="15.75" customHeight="1" x14ac:dyDescent="0.2">
      <c r="B85" s="25"/>
      <c r="C85" s="25"/>
      <c r="D85" s="25"/>
      <c r="E85" s="25"/>
      <c r="F85" s="25"/>
      <c r="G85" s="25"/>
      <c r="H85" s="2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1"/>
      <c r="AQ85" s="1"/>
      <c r="AR85" s="1"/>
      <c r="AS85" s="1"/>
    </row>
    <row r="86" spans="2:45" ht="15.75" customHeight="1" x14ac:dyDescent="0.2">
      <c r="B86" s="25"/>
      <c r="C86" s="25"/>
      <c r="D86" s="25"/>
      <c r="E86" s="25"/>
      <c r="F86" s="25"/>
      <c r="G86" s="25"/>
      <c r="H86" s="2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1"/>
      <c r="AQ86" s="1"/>
      <c r="AR86" s="1"/>
      <c r="AS86" s="1"/>
    </row>
    <row r="87" spans="2:45" ht="15.75" customHeight="1" x14ac:dyDescent="0.2">
      <c r="B87" s="25"/>
      <c r="C87" s="25"/>
      <c r="D87" s="25"/>
      <c r="E87" s="25"/>
      <c r="F87" s="25"/>
      <c r="G87" s="25"/>
      <c r="H87" s="2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1"/>
      <c r="AQ87" s="1"/>
      <c r="AR87" s="1"/>
      <c r="AS87" s="1"/>
    </row>
    <row r="88" spans="2:45" ht="15.75" customHeight="1" x14ac:dyDescent="0.2">
      <c r="B88" s="25"/>
      <c r="C88" s="25"/>
      <c r="D88" s="25"/>
      <c r="E88" s="25"/>
      <c r="F88" s="25"/>
      <c r="G88" s="25"/>
      <c r="H88" s="2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1"/>
      <c r="AQ88" s="1"/>
      <c r="AR88" s="1"/>
      <c r="AS88" s="1"/>
    </row>
    <row r="89" spans="2:45" ht="15.75" customHeight="1" x14ac:dyDescent="0.2">
      <c r="B89" s="25"/>
      <c r="C89" s="25"/>
      <c r="D89" s="25"/>
      <c r="E89" s="25"/>
      <c r="F89" s="25"/>
      <c r="G89" s="25"/>
      <c r="H89" s="2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1"/>
      <c r="AQ89" s="1"/>
      <c r="AR89" s="1"/>
      <c r="AS89" s="1"/>
    </row>
    <row r="90" spans="2:45" ht="15.75" customHeight="1" x14ac:dyDescent="0.2">
      <c r="B90" s="25"/>
      <c r="C90" s="25"/>
      <c r="D90" s="25"/>
      <c r="E90" s="25"/>
      <c r="F90" s="25"/>
      <c r="G90" s="25"/>
      <c r="H90" s="2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1"/>
      <c r="AQ90" s="1"/>
      <c r="AR90" s="1"/>
      <c r="AS90" s="1"/>
    </row>
    <row r="91" spans="2:45" ht="15.75" customHeight="1" x14ac:dyDescent="0.2">
      <c r="B91" s="25"/>
      <c r="C91" s="25"/>
      <c r="D91" s="25"/>
      <c r="E91" s="25"/>
      <c r="F91" s="25"/>
      <c r="G91" s="25"/>
      <c r="H91" s="2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1"/>
      <c r="AQ91" s="1"/>
      <c r="AR91" s="1"/>
      <c r="AS91" s="1"/>
    </row>
    <row r="92" spans="2:45" ht="15.75" customHeight="1" x14ac:dyDescent="0.2">
      <c r="B92" s="25"/>
      <c r="C92" s="25"/>
      <c r="D92" s="25"/>
      <c r="E92" s="25"/>
      <c r="F92" s="25"/>
      <c r="G92" s="25"/>
      <c r="H92" s="2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1"/>
      <c r="AQ92" s="1"/>
      <c r="AR92" s="1"/>
      <c r="AS92" s="1"/>
    </row>
    <row r="93" spans="2:45" ht="15.75" customHeight="1" x14ac:dyDescent="0.2">
      <c r="B93" s="25"/>
      <c r="C93" s="25"/>
      <c r="D93" s="25"/>
      <c r="E93" s="25"/>
      <c r="F93" s="25"/>
      <c r="G93" s="25"/>
      <c r="H93" s="2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1"/>
      <c r="AQ93" s="1"/>
      <c r="AR93" s="1"/>
      <c r="AS93" s="1"/>
    </row>
    <row r="94" spans="2:45" ht="15.75" customHeight="1" x14ac:dyDescent="0.2">
      <c r="B94" s="25"/>
      <c r="C94" s="25"/>
      <c r="D94" s="25"/>
      <c r="E94" s="25"/>
      <c r="F94" s="25"/>
      <c r="G94" s="25"/>
      <c r="H94" s="2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1"/>
      <c r="AQ94" s="1"/>
      <c r="AR94" s="1"/>
      <c r="AS94" s="1"/>
    </row>
    <row r="95" spans="2:45" ht="15.75" customHeight="1" x14ac:dyDescent="0.2">
      <c r="B95" s="25"/>
      <c r="C95" s="25"/>
      <c r="D95" s="25"/>
      <c r="E95" s="25"/>
      <c r="F95" s="25"/>
      <c r="G95" s="25"/>
      <c r="H95" s="2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1"/>
      <c r="AQ95" s="1"/>
      <c r="AR95" s="1"/>
      <c r="AS95" s="1"/>
    </row>
    <row r="96" spans="2:45" ht="15.75" customHeight="1" x14ac:dyDescent="0.2">
      <c r="B96" s="25"/>
      <c r="C96" s="25"/>
      <c r="D96" s="25"/>
      <c r="E96" s="25"/>
      <c r="F96" s="25"/>
      <c r="G96" s="25"/>
      <c r="H96" s="2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1"/>
      <c r="AQ96" s="1"/>
      <c r="AR96" s="1"/>
      <c r="AS96" s="1"/>
    </row>
    <row r="97" spans="2:45" ht="15.75" customHeight="1" x14ac:dyDescent="0.2">
      <c r="B97" s="25"/>
      <c r="C97" s="25"/>
      <c r="D97" s="25"/>
      <c r="E97" s="25"/>
      <c r="F97" s="25"/>
      <c r="G97" s="25"/>
      <c r="H97" s="2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1"/>
      <c r="AQ97" s="1"/>
      <c r="AR97" s="1"/>
      <c r="AS97" s="1"/>
    </row>
    <row r="98" spans="2:45" ht="15.75" customHeight="1" x14ac:dyDescent="0.2">
      <c r="B98" s="25"/>
      <c r="C98" s="25"/>
      <c r="D98" s="25"/>
      <c r="E98" s="25"/>
      <c r="F98" s="25"/>
      <c r="G98" s="25"/>
      <c r="H98" s="2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1"/>
      <c r="AQ98" s="1"/>
      <c r="AR98" s="1"/>
      <c r="AS98" s="1"/>
    </row>
    <row r="99" spans="2:45" ht="15.75" customHeight="1" x14ac:dyDescent="0.2">
      <c r="B99" s="25"/>
      <c r="C99" s="25"/>
      <c r="D99" s="25"/>
      <c r="E99" s="25"/>
      <c r="F99" s="25"/>
      <c r="G99" s="25"/>
      <c r="H99" s="2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1"/>
      <c r="AQ99" s="1"/>
      <c r="AR99" s="1"/>
      <c r="AS99" s="1"/>
    </row>
    <row r="100" spans="2:45" ht="15.75" customHeight="1" x14ac:dyDescent="0.2">
      <c r="B100" s="25"/>
      <c r="C100" s="25"/>
      <c r="D100" s="25"/>
      <c r="E100" s="25"/>
      <c r="F100" s="25"/>
      <c r="G100" s="25"/>
      <c r="H100" s="2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1"/>
      <c r="AQ100" s="1"/>
      <c r="AR100" s="1"/>
      <c r="AS100" s="1"/>
    </row>
    <row r="101" spans="2:45" ht="15.75" customHeight="1" x14ac:dyDescent="0.2">
      <c r="B101" s="25"/>
      <c r="C101" s="25"/>
      <c r="D101" s="25"/>
      <c r="E101" s="25"/>
      <c r="F101" s="25"/>
      <c r="G101" s="25"/>
      <c r="H101" s="2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1"/>
      <c r="AQ101" s="1"/>
      <c r="AR101" s="1"/>
      <c r="AS101" s="1"/>
    </row>
    <row r="102" spans="2:45" ht="15.75" customHeight="1" x14ac:dyDescent="0.2">
      <c r="B102" s="25"/>
      <c r="C102" s="25"/>
      <c r="D102" s="25"/>
      <c r="E102" s="25"/>
      <c r="F102" s="25"/>
      <c r="G102" s="25"/>
      <c r="H102" s="2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1"/>
      <c r="AQ102" s="1"/>
      <c r="AR102" s="1"/>
      <c r="AS102" s="1"/>
    </row>
    <row r="103" spans="2:45" ht="15.75" customHeight="1" x14ac:dyDescent="0.2">
      <c r="B103" s="25"/>
      <c r="C103" s="25"/>
      <c r="D103" s="25"/>
      <c r="E103" s="25"/>
      <c r="F103" s="25"/>
      <c r="G103" s="25"/>
      <c r="H103" s="2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1"/>
      <c r="AQ103" s="1"/>
      <c r="AR103" s="1"/>
      <c r="AS103" s="1"/>
    </row>
    <row r="104" spans="2:45" ht="15.75" customHeight="1" x14ac:dyDescent="0.2">
      <c r="B104" s="25"/>
      <c r="C104" s="25"/>
      <c r="D104" s="25"/>
      <c r="E104" s="25"/>
      <c r="F104" s="25"/>
      <c r="G104" s="25"/>
      <c r="H104" s="2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1"/>
      <c r="AQ104" s="1"/>
      <c r="AR104" s="1"/>
      <c r="AS104" s="1"/>
    </row>
    <row r="105" spans="2:45" ht="15.75" customHeight="1" x14ac:dyDescent="0.2">
      <c r="B105" s="25"/>
      <c r="C105" s="25"/>
      <c r="D105" s="25"/>
      <c r="E105" s="25"/>
      <c r="F105" s="25"/>
      <c r="G105" s="25"/>
      <c r="H105" s="2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1"/>
      <c r="AQ105" s="1"/>
      <c r="AR105" s="1"/>
      <c r="AS105" s="1"/>
    </row>
    <row r="106" spans="2:45" ht="15.75" customHeight="1" x14ac:dyDescent="0.2">
      <c r="B106" s="25"/>
      <c r="C106" s="25"/>
      <c r="D106" s="25"/>
      <c r="E106" s="25"/>
      <c r="F106" s="25"/>
      <c r="G106" s="25"/>
      <c r="H106" s="2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1"/>
      <c r="AQ106" s="1"/>
      <c r="AR106" s="1"/>
      <c r="AS106" s="1"/>
    </row>
    <row r="107" spans="2:45" ht="15.75" customHeight="1" x14ac:dyDescent="0.2">
      <c r="B107" s="25"/>
      <c r="C107" s="25"/>
      <c r="D107" s="25"/>
      <c r="E107" s="25"/>
      <c r="F107" s="25"/>
      <c r="G107" s="25"/>
      <c r="H107" s="2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1"/>
      <c r="AQ107" s="1"/>
      <c r="AR107" s="1"/>
      <c r="AS107" s="1"/>
    </row>
    <row r="108" spans="2:45" ht="15.75" customHeight="1" x14ac:dyDescent="0.2">
      <c r="B108" s="25"/>
      <c r="C108" s="25"/>
      <c r="D108" s="25"/>
      <c r="E108" s="25"/>
      <c r="F108" s="25"/>
      <c r="G108" s="25"/>
      <c r="H108" s="2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1"/>
      <c r="AQ108" s="1"/>
      <c r="AR108" s="1"/>
      <c r="AS108" s="1"/>
    </row>
    <row r="109" spans="2:45" ht="15.75" customHeight="1" x14ac:dyDescent="0.2">
      <c r="B109" s="25"/>
      <c r="C109" s="25"/>
      <c r="D109" s="25"/>
      <c r="E109" s="25"/>
      <c r="F109" s="25"/>
      <c r="G109" s="25"/>
      <c r="H109" s="2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1"/>
      <c r="AQ109" s="1"/>
      <c r="AR109" s="1"/>
      <c r="AS109" s="1"/>
    </row>
    <row r="110" spans="2:45" ht="15.75" customHeight="1" x14ac:dyDescent="0.2">
      <c r="B110" s="25"/>
      <c r="C110" s="25"/>
      <c r="D110" s="25"/>
      <c r="E110" s="25"/>
      <c r="F110" s="25"/>
      <c r="G110" s="25"/>
      <c r="H110" s="2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1"/>
      <c r="AQ110" s="1"/>
      <c r="AR110" s="1"/>
      <c r="AS110" s="1"/>
    </row>
    <row r="111" spans="2:45" ht="15.75" customHeight="1" x14ac:dyDescent="0.2">
      <c r="B111" s="25"/>
      <c r="C111" s="25"/>
      <c r="D111" s="25"/>
      <c r="E111" s="25"/>
      <c r="F111" s="25"/>
      <c r="G111" s="25"/>
      <c r="H111" s="2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1"/>
      <c r="AQ111" s="1"/>
      <c r="AR111" s="1"/>
      <c r="AS111" s="1"/>
    </row>
    <row r="112" spans="2:45" ht="15.75" customHeight="1" x14ac:dyDescent="0.2">
      <c r="B112" s="25"/>
      <c r="C112" s="25"/>
      <c r="D112" s="25"/>
      <c r="E112" s="25"/>
      <c r="F112" s="25"/>
      <c r="G112" s="25"/>
      <c r="H112" s="2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1"/>
      <c r="AQ112" s="1"/>
      <c r="AR112" s="1"/>
      <c r="AS112" s="1"/>
    </row>
    <row r="113" spans="2:45" ht="15.75" customHeight="1" x14ac:dyDescent="0.2">
      <c r="B113" s="25"/>
      <c r="C113" s="25"/>
      <c r="D113" s="25"/>
      <c r="E113" s="25"/>
      <c r="F113" s="25"/>
      <c r="G113" s="25"/>
      <c r="H113" s="2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1"/>
      <c r="AQ113" s="1"/>
      <c r="AR113" s="1"/>
      <c r="AS113" s="1"/>
    </row>
    <row r="114" spans="2:45" ht="15.75" customHeight="1" x14ac:dyDescent="0.2">
      <c r="B114" s="25"/>
      <c r="C114" s="25"/>
      <c r="D114" s="25"/>
      <c r="E114" s="25"/>
      <c r="F114" s="25"/>
      <c r="G114" s="25"/>
      <c r="H114" s="2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1"/>
      <c r="AQ114" s="1"/>
      <c r="AR114" s="1"/>
      <c r="AS114" s="1"/>
    </row>
    <row r="115" spans="2:45" ht="15.75" customHeight="1" x14ac:dyDescent="0.2">
      <c r="B115" s="25"/>
      <c r="C115" s="25"/>
      <c r="D115" s="25"/>
      <c r="E115" s="25"/>
      <c r="F115" s="25"/>
      <c r="G115" s="25"/>
      <c r="H115" s="2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1"/>
      <c r="AQ115" s="1"/>
      <c r="AR115" s="1"/>
      <c r="AS115" s="1"/>
    </row>
    <row r="116" spans="2:45" ht="15.75" customHeight="1" x14ac:dyDescent="0.2">
      <c r="B116" s="25"/>
      <c r="C116" s="25"/>
      <c r="D116" s="25"/>
      <c r="E116" s="25"/>
      <c r="F116" s="25"/>
      <c r="G116" s="25"/>
      <c r="H116" s="2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1"/>
      <c r="AQ116" s="1"/>
      <c r="AR116" s="1"/>
      <c r="AS116" s="1"/>
    </row>
    <row r="117" spans="2:45" ht="15.75" customHeight="1" x14ac:dyDescent="0.2">
      <c r="B117" s="25"/>
      <c r="C117" s="25"/>
      <c r="D117" s="25"/>
      <c r="E117" s="25"/>
      <c r="F117" s="25"/>
      <c r="G117" s="25"/>
      <c r="H117" s="2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1"/>
      <c r="AQ117" s="1"/>
      <c r="AR117" s="1"/>
      <c r="AS117" s="1"/>
    </row>
    <row r="118" spans="2:45" ht="15.75" customHeight="1" x14ac:dyDescent="0.2">
      <c r="B118" s="25"/>
      <c r="C118" s="25"/>
      <c r="D118" s="25"/>
      <c r="E118" s="25"/>
      <c r="F118" s="25"/>
      <c r="G118" s="25"/>
      <c r="H118" s="2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1"/>
      <c r="AQ118" s="1"/>
      <c r="AR118" s="1"/>
      <c r="AS118" s="1"/>
    </row>
    <row r="119" spans="2:45" ht="15.75" customHeight="1" x14ac:dyDescent="0.2">
      <c r="B119" s="25"/>
      <c r="C119" s="25"/>
      <c r="D119" s="25"/>
      <c r="E119" s="25"/>
      <c r="F119" s="25"/>
      <c r="G119" s="25"/>
      <c r="H119" s="2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1"/>
      <c r="AQ119" s="1"/>
      <c r="AR119" s="1"/>
      <c r="AS119" s="1"/>
    </row>
    <row r="120" spans="2:45" ht="15.75" customHeight="1" x14ac:dyDescent="0.2">
      <c r="B120" s="25"/>
      <c r="C120" s="25"/>
      <c r="D120" s="25"/>
      <c r="E120" s="25"/>
      <c r="F120" s="25"/>
      <c r="G120" s="25"/>
      <c r="H120" s="2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1"/>
      <c r="AQ120" s="1"/>
      <c r="AR120" s="1"/>
      <c r="AS120" s="1"/>
    </row>
    <row r="121" spans="2:45" ht="15.75" customHeight="1" x14ac:dyDescent="0.2">
      <c r="B121" s="25"/>
      <c r="C121" s="25"/>
      <c r="D121" s="25"/>
      <c r="E121" s="25"/>
      <c r="F121" s="25"/>
      <c r="G121" s="25"/>
      <c r="H121" s="2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1"/>
      <c r="AQ121" s="1"/>
      <c r="AR121" s="1"/>
      <c r="AS121" s="1"/>
    </row>
    <row r="122" spans="2:45" ht="15.75" customHeight="1" x14ac:dyDescent="0.2">
      <c r="B122" s="25"/>
      <c r="C122" s="25"/>
      <c r="D122" s="25"/>
      <c r="E122" s="25"/>
      <c r="F122" s="25"/>
      <c r="G122" s="25"/>
      <c r="H122" s="2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1"/>
      <c r="AQ122" s="1"/>
      <c r="AR122" s="1"/>
      <c r="AS122" s="1"/>
    </row>
    <row r="123" spans="2:45" ht="15.75" customHeight="1" x14ac:dyDescent="0.2">
      <c r="B123" s="25"/>
      <c r="C123" s="25"/>
      <c r="D123" s="25"/>
      <c r="E123" s="25"/>
      <c r="F123" s="25"/>
      <c r="G123" s="25"/>
      <c r="H123" s="2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1"/>
      <c r="AQ123" s="1"/>
      <c r="AR123" s="1"/>
      <c r="AS123" s="1"/>
    </row>
    <row r="124" spans="2:45" ht="15.75" customHeight="1" x14ac:dyDescent="0.2">
      <c r="B124" s="25"/>
      <c r="C124" s="25"/>
      <c r="D124" s="25"/>
      <c r="E124" s="25"/>
      <c r="F124" s="25"/>
      <c r="G124" s="25"/>
      <c r="H124" s="2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1"/>
      <c r="AQ124" s="1"/>
      <c r="AR124" s="1"/>
      <c r="AS124" s="1"/>
    </row>
    <row r="125" spans="2:45" ht="15.75" customHeight="1" x14ac:dyDescent="0.2">
      <c r="B125" s="25"/>
      <c r="C125" s="25"/>
      <c r="D125" s="25"/>
      <c r="E125" s="25"/>
      <c r="F125" s="25"/>
      <c r="G125" s="25"/>
      <c r="H125" s="2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1"/>
      <c r="AQ125" s="1"/>
      <c r="AR125" s="1"/>
      <c r="AS125" s="1"/>
    </row>
    <row r="126" spans="2:45" ht="15.75" customHeight="1" x14ac:dyDescent="0.2">
      <c r="B126" s="25"/>
      <c r="C126" s="25"/>
      <c r="D126" s="25"/>
      <c r="E126" s="25"/>
      <c r="F126" s="25"/>
      <c r="G126" s="25"/>
      <c r="H126" s="2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1"/>
      <c r="AQ126" s="1"/>
      <c r="AR126" s="1"/>
      <c r="AS126" s="1"/>
    </row>
    <row r="127" spans="2:45" ht="15.75" customHeight="1" x14ac:dyDescent="0.2">
      <c r="B127" s="25"/>
      <c r="C127" s="25"/>
      <c r="D127" s="25"/>
      <c r="E127" s="25"/>
      <c r="F127" s="25"/>
      <c r="G127" s="25"/>
      <c r="H127" s="2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1"/>
      <c r="AQ127" s="1"/>
      <c r="AR127" s="1"/>
      <c r="AS127" s="1"/>
    </row>
    <row r="128" spans="2:45" ht="15.75" customHeight="1" x14ac:dyDescent="0.2">
      <c r="B128" s="25"/>
      <c r="C128" s="25"/>
      <c r="D128" s="25"/>
      <c r="E128" s="25"/>
      <c r="F128" s="25"/>
      <c r="G128" s="25"/>
      <c r="H128" s="2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1"/>
      <c r="AQ128" s="1"/>
      <c r="AR128" s="1"/>
      <c r="AS128" s="1"/>
    </row>
    <row r="129" spans="2:45" ht="15.75" customHeight="1" x14ac:dyDescent="0.2">
      <c r="B129" s="25"/>
      <c r="C129" s="25"/>
      <c r="D129" s="25"/>
      <c r="E129" s="25"/>
      <c r="F129" s="25"/>
      <c r="G129" s="25"/>
      <c r="H129" s="2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1"/>
      <c r="AQ129" s="1"/>
      <c r="AR129" s="1"/>
      <c r="AS129" s="1"/>
    </row>
    <row r="130" spans="2:45" ht="15.75" customHeight="1" x14ac:dyDescent="0.2">
      <c r="B130" s="25"/>
      <c r="C130" s="25"/>
      <c r="D130" s="25"/>
      <c r="E130" s="25"/>
      <c r="F130" s="25"/>
      <c r="G130" s="25"/>
      <c r="H130" s="2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1"/>
      <c r="AQ130" s="1"/>
      <c r="AR130" s="1"/>
      <c r="AS130" s="1"/>
    </row>
    <row r="131" spans="2:45" ht="15.75" customHeight="1" x14ac:dyDescent="0.2">
      <c r="B131" s="25"/>
      <c r="C131" s="25"/>
      <c r="D131" s="25"/>
      <c r="E131" s="25"/>
      <c r="F131" s="25"/>
      <c r="G131" s="25"/>
      <c r="H131" s="2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1"/>
      <c r="AQ131" s="1"/>
      <c r="AR131" s="1"/>
      <c r="AS131" s="1"/>
    </row>
    <row r="132" spans="2:45" ht="15.75" customHeight="1" x14ac:dyDescent="0.2">
      <c r="B132" s="25"/>
      <c r="C132" s="25"/>
      <c r="D132" s="25"/>
      <c r="E132" s="25"/>
      <c r="F132" s="25"/>
      <c r="G132" s="25"/>
      <c r="H132" s="2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1"/>
      <c r="AQ132" s="1"/>
      <c r="AR132" s="1"/>
      <c r="AS132" s="1"/>
    </row>
    <row r="133" spans="2:45" ht="15.75" customHeight="1" x14ac:dyDescent="0.2">
      <c r="B133" s="25"/>
      <c r="C133" s="25"/>
      <c r="D133" s="25"/>
      <c r="E133" s="25"/>
      <c r="F133" s="25"/>
      <c r="G133" s="25"/>
      <c r="H133" s="2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1"/>
      <c r="AQ133" s="1"/>
      <c r="AR133" s="1"/>
      <c r="AS133" s="1"/>
    </row>
    <row r="134" spans="2:45" ht="15.75" customHeight="1" x14ac:dyDescent="0.2">
      <c r="B134" s="25"/>
      <c r="C134" s="25"/>
      <c r="D134" s="25"/>
      <c r="E134" s="25"/>
      <c r="F134" s="25"/>
      <c r="G134" s="25"/>
      <c r="H134" s="2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1"/>
      <c r="AQ134" s="1"/>
      <c r="AR134" s="1"/>
      <c r="AS134" s="1"/>
    </row>
    <row r="135" spans="2:45" ht="15.75" customHeight="1" x14ac:dyDescent="0.2">
      <c r="B135" s="25"/>
      <c r="C135" s="25"/>
      <c r="D135" s="25"/>
      <c r="E135" s="25"/>
      <c r="F135" s="25"/>
      <c r="G135" s="25"/>
      <c r="H135" s="2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1"/>
      <c r="AQ135" s="1"/>
      <c r="AR135" s="1"/>
      <c r="AS135" s="1"/>
    </row>
    <row r="136" spans="2:45" ht="15.75" customHeight="1" x14ac:dyDescent="0.2">
      <c r="B136" s="25"/>
      <c r="C136" s="25"/>
      <c r="D136" s="25"/>
      <c r="E136" s="25"/>
      <c r="F136" s="25"/>
      <c r="G136" s="25"/>
      <c r="H136" s="2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1"/>
      <c r="AQ136" s="1"/>
      <c r="AR136" s="1"/>
      <c r="AS136" s="1"/>
    </row>
    <row r="137" spans="2:45" ht="15.75" customHeight="1" x14ac:dyDescent="0.2">
      <c r="B137" s="25"/>
      <c r="C137" s="25"/>
      <c r="D137" s="25"/>
      <c r="E137" s="25"/>
      <c r="F137" s="25"/>
      <c r="G137" s="25"/>
      <c r="H137" s="2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1"/>
      <c r="AQ137" s="1"/>
      <c r="AR137" s="1"/>
      <c r="AS137" s="1"/>
    </row>
    <row r="138" spans="2:45" ht="15.75" customHeight="1" x14ac:dyDescent="0.2">
      <c r="B138" s="25"/>
      <c r="C138" s="25"/>
      <c r="D138" s="25"/>
      <c r="E138" s="25"/>
      <c r="F138" s="25"/>
      <c r="G138" s="25"/>
      <c r="H138" s="2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1"/>
      <c r="AQ138" s="1"/>
      <c r="AR138" s="1"/>
      <c r="AS138" s="1"/>
    </row>
    <row r="139" spans="2:45" ht="15.75" customHeight="1" x14ac:dyDescent="0.2">
      <c r="B139" s="25"/>
      <c r="C139" s="25"/>
      <c r="D139" s="25"/>
      <c r="E139" s="25"/>
      <c r="F139" s="25"/>
      <c r="G139" s="25"/>
      <c r="H139" s="2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1"/>
      <c r="AQ139" s="1"/>
      <c r="AR139" s="1"/>
      <c r="AS139" s="1"/>
    </row>
    <row r="140" spans="2:45" ht="15.75" customHeight="1" x14ac:dyDescent="0.2">
      <c r="B140" s="25"/>
      <c r="C140" s="25"/>
      <c r="D140" s="25"/>
      <c r="E140" s="25"/>
      <c r="F140" s="25"/>
      <c r="G140" s="25"/>
      <c r="H140" s="2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1"/>
      <c r="AQ140" s="1"/>
      <c r="AR140" s="1"/>
      <c r="AS140" s="1"/>
    </row>
    <row r="141" spans="2:45" ht="15.75" customHeight="1" x14ac:dyDescent="0.2">
      <c r="B141" s="25"/>
      <c r="C141" s="25"/>
      <c r="D141" s="25"/>
      <c r="E141" s="25"/>
      <c r="F141" s="25"/>
      <c r="G141" s="25"/>
      <c r="H141" s="2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1"/>
      <c r="AQ141" s="1"/>
      <c r="AR141" s="1"/>
      <c r="AS141" s="1"/>
    </row>
    <row r="142" spans="2:45" ht="15.75" customHeight="1" x14ac:dyDescent="0.2">
      <c r="B142" s="25"/>
      <c r="C142" s="25"/>
      <c r="D142" s="25"/>
      <c r="E142" s="25"/>
      <c r="F142" s="25"/>
      <c r="G142" s="25"/>
      <c r="H142" s="2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1"/>
      <c r="AQ142" s="1"/>
      <c r="AR142" s="1"/>
      <c r="AS142" s="1"/>
    </row>
    <row r="143" spans="2:45" ht="15.75" customHeight="1" x14ac:dyDescent="0.2">
      <c r="B143" s="25"/>
      <c r="C143" s="25"/>
      <c r="D143" s="25"/>
      <c r="E143" s="25"/>
      <c r="F143" s="25"/>
      <c r="G143" s="25"/>
      <c r="H143" s="2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1"/>
      <c r="AQ143" s="1"/>
      <c r="AR143" s="1"/>
      <c r="AS143" s="1"/>
    </row>
    <row r="144" spans="2:45" ht="15.75" customHeight="1" x14ac:dyDescent="0.2">
      <c r="B144" s="25"/>
      <c r="C144" s="25"/>
      <c r="D144" s="25"/>
      <c r="E144" s="25"/>
      <c r="F144" s="25"/>
      <c r="G144" s="25"/>
      <c r="H144" s="2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1"/>
      <c r="AQ144" s="1"/>
      <c r="AR144" s="1"/>
      <c r="AS144" s="1"/>
    </row>
    <row r="145" spans="2:45" ht="15.75" customHeight="1" x14ac:dyDescent="0.2">
      <c r="B145" s="25"/>
      <c r="C145" s="25"/>
      <c r="D145" s="25"/>
      <c r="E145" s="25"/>
      <c r="F145" s="25"/>
      <c r="G145" s="25"/>
      <c r="H145" s="2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1"/>
      <c r="AQ145" s="1"/>
      <c r="AR145" s="1"/>
      <c r="AS145" s="1"/>
    </row>
    <row r="146" spans="2:45" ht="15.75" customHeight="1" x14ac:dyDescent="0.2">
      <c r="B146" s="25"/>
      <c r="C146" s="25"/>
      <c r="D146" s="25"/>
      <c r="E146" s="25"/>
      <c r="F146" s="25"/>
      <c r="G146" s="25"/>
      <c r="H146" s="2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1"/>
      <c r="AQ146" s="1"/>
      <c r="AR146" s="1"/>
      <c r="AS146" s="1"/>
    </row>
    <row r="147" spans="2:45" ht="15.75" customHeight="1" x14ac:dyDescent="0.2">
      <c r="B147" s="25"/>
      <c r="C147" s="25"/>
      <c r="D147" s="25"/>
      <c r="E147" s="25"/>
      <c r="F147" s="25"/>
      <c r="G147" s="25"/>
      <c r="H147" s="2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1"/>
      <c r="AQ147" s="1"/>
      <c r="AR147" s="1"/>
      <c r="AS147" s="1"/>
    </row>
    <row r="148" spans="2:45" ht="15.75" customHeight="1" x14ac:dyDescent="0.2">
      <c r="B148" s="25"/>
      <c r="C148" s="25"/>
      <c r="D148" s="25"/>
      <c r="E148" s="25"/>
      <c r="F148" s="25"/>
      <c r="G148" s="25"/>
      <c r="H148" s="2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1"/>
      <c r="AQ148" s="1"/>
      <c r="AR148" s="1"/>
      <c r="AS148" s="1"/>
    </row>
    <row r="149" spans="2:45" ht="15.75" customHeight="1" x14ac:dyDescent="0.2">
      <c r="B149" s="25"/>
      <c r="C149" s="25"/>
      <c r="D149" s="25"/>
      <c r="E149" s="25"/>
      <c r="F149" s="25"/>
      <c r="G149" s="25"/>
      <c r="H149" s="2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1"/>
      <c r="AQ149" s="1"/>
      <c r="AR149" s="1"/>
      <c r="AS149" s="1"/>
    </row>
    <row r="150" spans="2:45" ht="15.75" customHeight="1" x14ac:dyDescent="0.2">
      <c r="B150" s="25"/>
      <c r="C150" s="25"/>
      <c r="D150" s="25"/>
      <c r="E150" s="25"/>
      <c r="F150" s="25"/>
      <c r="G150" s="25"/>
      <c r="H150" s="2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1"/>
      <c r="AQ150" s="1"/>
      <c r="AR150" s="1"/>
      <c r="AS150" s="1"/>
    </row>
    <row r="151" spans="2:45" ht="15.75" customHeight="1" x14ac:dyDescent="0.2">
      <c r="B151" s="25"/>
      <c r="C151" s="25"/>
      <c r="D151" s="25"/>
      <c r="E151" s="25"/>
      <c r="F151" s="25"/>
      <c r="G151" s="25"/>
      <c r="H151" s="2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1"/>
      <c r="AQ151" s="1"/>
      <c r="AR151" s="1"/>
      <c r="AS151" s="1"/>
    </row>
    <row r="152" spans="2:45" ht="15.75" customHeight="1" x14ac:dyDescent="0.2">
      <c r="B152" s="25"/>
      <c r="C152" s="25"/>
      <c r="D152" s="25"/>
      <c r="E152" s="25"/>
      <c r="F152" s="25"/>
      <c r="G152" s="25"/>
      <c r="H152" s="2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1"/>
      <c r="AQ152" s="1"/>
      <c r="AR152" s="1"/>
      <c r="AS152" s="1"/>
    </row>
    <row r="153" spans="2:45" ht="15.75" customHeight="1" x14ac:dyDescent="0.2">
      <c r="B153" s="25"/>
      <c r="C153" s="25"/>
      <c r="D153" s="25"/>
      <c r="E153" s="25"/>
      <c r="F153" s="25"/>
      <c r="G153" s="25"/>
      <c r="H153" s="2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1"/>
      <c r="AQ153" s="1"/>
      <c r="AR153" s="1"/>
      <c r="AS153" s="1"/>
    </row>
    <row r="154" spans="2:45" ht="15.75" customHeight="1" x14ac:dyDescent="0.2">
      <c r="B154" s="25"/>
      <c r="C154" s="25"/>
      <c r="D154" s="25"/>
      <c r="E154" s="25"/>
      <c r="F154" s="25"/>
      <c r="G154" s="25"/>
      <c r="H154" s="2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1"/>
      <c r="AQ154" s="1"/>
      <c r="AR154" s="1"/>
      <c r="AS154" s="1"/>
    </row>
    <row r="155" spans="2:45" ht="15.75" customHeight="1" x14ac:dyDescent="0.2">
      <c r="B155" s="25"/>
      <c r="C155" s="25"/>
      <c r="D155" s="25"/>
      <c r="E155" s="25"/>
      <c r="F155" s="25"/>
      <c r="G155" s="25"/>
      <c r="H155" s="2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1"/>
      <c r="AQ155" s="1"/>
      <c r="AR155" s="1"/>
      <c r="AS155" s="1"/>
    </row>
    <row r="156" spans="2:45" ht="15.75" customHeight="1" x14ac:dyDescent="0.2">
      <c r="B156" s="25"/>
      <c r="C156" s="25"/>
      <c r="D156" s="25"/>
      <c r="E156" s="25"/>
      <c r="F156" s="25"/>
      <c r="G156" s="25"/>
      <c r="H156" s="2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1"/>
      <c r="AQ156" s="1"/>
      <c r="AR156" s="1"/>
      <c r="AS156" s="1"/>
    </row>
    <row r="157" spans="2:45" ht="15.75" customHeight="1" x14ac:dyDescent="0.2">
      <c r="B157" s="25"/>
      <c r="C157" s="25"/>
      <c r="D157" s="25"/>
      <c r="E157" s="25"/>
      <c r="F157" s="25"/>
      <c r="G157" s="25"/>
      <c r="H157" s="2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1"/>
      <c r="AQ157" s="1"/>
      <c r="AR157" s="1"/>
      <c r="AS157" s="1"/>
    </row>
    <row r="158" spans="2:45" ht="15.75" customHeight="1" x14ac:dyDescent="0.2">
      <c r="B158" s="25"/>
      <c r="C158" s="25"/>
      <c r="D158" s="25"/>
      <c r="E158" s="25"/>
      <c r="F158" s="25"/>
      <c r="G158" s="25"/>
      <c r="H158" s="2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1"/>
      <c r="AQ158" s="1"/>
      <c r="AR158" s="1"/>
      <c r="AS158" s="1"/>
    </row>
    <row r="159" spans="2:45" ht="15.75" customHeight="1" x14ac:dyDescent="0.2">
      <c r="B159" s="25"/>
      <c r="C159" s="25"/>
      <c r="D159" s="25"/>
      <c r="E159" s="25"/>
      <c r="F159" s="25"/>
      <c r="G159" s="25"/>
      <c r="H159" s="2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1"/>
      <c r="AQ159" s="1"/>
      <c r="AR159" s="1"/>
      <c r="AS159" s="1"/>
    </row>
    <row r="160" spans="2:45" ht="15.75" customHeight="1" x14ac:dyDescent="0.2">
      <c r="B160" s="25"/>
      <c r="C160" s="25"/>
      <c r="D160" s="25"/>
      <c r="E160" s="25"/>
      <c r="F160" s="25"/>
      <c r="G160" s="25"/>
      <c r="H160" s="2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1"/>
      <c r="AQ160" s="1"/>
      <c r="AR160" s="1"/>
      <c r="AS160" s="1"/>
    </row>
    <row r="161" spans="2:45" ht="15.75" customHeight="1" x14ac:dyDescent="0.2">
      <c r="B161" s="25"/>
      <c r="C161" s="25"/>
      <c r="D161" s="25"/>
      <c r="E161" s="25"/>
      <c r="F161" s="25"/>
      <c r="G161" s="25"/>
      <c r="H161" s="2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1"/>
      <c r="AQ161" s="1"/>
      <c r="AR161" s="1"/>
      <c r="AS161" s="1"/>
    </row>
    <row r="162" spans="2:45" ht="15.75" customHeight="1" x14ac:dyDescent="0.2">
      <c r="B162" s="25"/>
      <c r="C162" s="25"/>
      <c r="D162" s="25"/>
      <c r="E162" s="25"/>
      <c r="F162" s="25"/>
      <c r="G162" s="25"/>
      <c r="H162" s="2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1"/>
      <c r="AQ162" s="1"/>
      <c r="AR162" s="1"/>
      <c r="AS162" s="1"/>
    </row>
    <row r="163" spans="2:45" ht="15.75" customHeight="1" x14ac:dyDescent="0.2">
      <c r="B163" s="25"/>
      <c r="C163" s="25"/>
      <c r="D163" s="25"/>
      <c r="E163" s="25"/>
      <c r="F163" s="25"/>
      <c r="G163" s="25"/>
      <c r="H163" s="2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1"/>
      <c r="AQ163" s="1"/>
      <c r="AR163" s="1"/>
      <c r="AS163" s="1"/>
    </row>
    <row r="164" spans="2:45" ht="15.75" customHeight="1" x14ac:dyDescent="0.2">
      <c r="B164" s="25"/>
      <c r="C164" s="25"/>
      <c r="D164" s="25"/>
      <c r="E164" s="25"/>
      <c r="F164" s="25"/>
      <c r="G164" s="25"/>
      <c r="H164" s="2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1"/>
      <c r="AQ164" s="1"/>
      <c r="AR164" s="1"/>
      <c r="AS164" s="1"/>
    </row>
    <row r="165" spans="2:45" ht="15.75" customHeight="1" x14ac:dyDescent="0.2">
      <c r="B165" s="25"/>
      <c r="C165" s="25"/>
      <c r="D165" s="25"/>
      <c r="E165" s="25"/>
      <c r="F165" s="25"/>
      <c r="G165" s="25"/>
      <c r="H165" s="2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1"/>
      <c r="AQ165" s="1"/>
      <c r="AR165" s="1"/>
      <c r="AS165" s="1"/>
    </row>
    <row r="166" spans="2:45" ht="15.75" customHeight="1" x14ac:dyDescent="0.2">
      <c r="B166" s="25"/>
      <c r="C166" s="25"/>
      <c r="D166" s="25"/>
      <c r="E166" s="25"/>
      <c r="F166" s="25"/>
      <c r="G166" s="25"/>
      <c r="H166" s="2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1"/>
      <c r="AQ166" s="1"/>
      <c r="AR166" s="1"/>
      <c r="AS166" s="1"/>
    </row>
    <row r="167" spans="2:45" ht="15.75" customHeight="1" x14ac:dyDescent="0.2">
      <c r="B167" s="25"/>
      <c r="C167" s="25"/>
      <c r="D167" s="25"/>
      <c r="E167" s="25"/>
      <c r="F167" s="25"/>
      <c r="G167" s="25"/>
      <c r="H167" s="2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1"/>
      <c r="AQ167" s="1"/>
      <c r="AR167" s="1"/>
      <c r="AS167" s="1"/>
    </row>
    <row r="168" spans="2:45" ht="15.7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3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2:45" ht="15.7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2:45" ht="15.7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2:45" ht="15.7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2:45" ht="15.7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2:45" ht="15.7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2:45" ht="15.7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2:45" ht="15.7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2:45" ht="15.7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2:45" ht="15.7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2:45" ht="15.7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2:45" ht="15.7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2:45" ht="15.7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2:45" ht="15.7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2:45" ht="15.7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2:45" ht="15.7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2:45" ht="15.7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2:45" ht="15.7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2:45" ht="15.7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2:45" ht="15.7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2:45" ht="15.7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2:45" ht="15.7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2:45" ht="15.7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2:45" ht="15.7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2:45" ht="15.7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2:45" ht="15.7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2:45" ht="15.7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2:45" ht="15.7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2:45" ht="15.7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2:45" ht="15.7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2:45" ht="15.7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2:45" ht="15.7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2:45" ht="15.7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2:45" ht="15.7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2:45" ht="15.7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2:45" ht="15.7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2:45" ht="15.7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2:45" ht="15.7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2:45" ht="15.7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2:45" ht="15.7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2:45" ht="15.7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2:45" ht="15.7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2:45" ht="15.7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2:45" ht="15.7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2:45" ht="15.7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2:45" ht="15.7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2:45" ht="15.7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2:45" ht="15.7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2:45" ht="15.7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2:45" ht="15.7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2:45" ht="15.7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2:45" ht="15.7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2:45" ht="15.7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2:45" ht="15.7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2:45" ht="15.7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2:45" ht="15.7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2:45" ht="15.7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2:45" ht="15.7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2:45" ht="15.7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2:45" ht="15.7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2:45" ht="15.7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2:45" ht="15.7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2:45" ht="15.7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2:45" ht="15.7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2:45" ht="15.7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2:45" ht="15.7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2:45" ht="15.7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2:45" ht="15.7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2:45" ht="15.7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2:45" ht="15.7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2:45" ht="15.7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2:45" ht="15.7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2:45" ht="15.7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2:45" ht="15.7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2:45" ht="15.7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2:45" ht="15.7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2:45" ht="15.7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2:45" ht="15.7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2:45" ht="15.7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2:45" ht="15.7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2:45" ht="15.7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2:45" ht="15.7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2:45" ht="15.7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2:45" ht="15.7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2:45" ht="15.7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2:45" ht="15.7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2:45" ht="15.7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2:45" ht="15.7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2:45" ht="15.7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2:45" ht="15.7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2:45" ht="15.7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2:45" ht="15.7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2:45" ht="15.7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2:45" ht="15.7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2:45" ht="15.7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2:45" ht="15.7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2:45" ht="15.7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2:45" ht="15.7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2:45" ht="15.7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2:45" ht="15.7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2:45" ht="15.7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2:45" ht="15.7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2:45" ht="15.7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2:45" ht="15.7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2:45" ht="15.7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2:45" ht="15.7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2:45" ht="15.7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2:45" ht="15.7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2:45" ht="15.7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2:45" ht="15.7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2:45" ht="15.7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2:45" ht="15.7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2:45" ht="15.7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2:45" ht="15.7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2:45" ht="15.7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2:45" ht="15.7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2:45" ht="15.7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2:45" ht="15.7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2:45" ht="15.7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2:45" ht="15.7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2:45" ht="15.7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2:45" ht="15.7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2:45" ht="15.7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2:45" ht="15.7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2:45" ht="15.7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2:45" ht="15.7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2:45" ht="15.7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2:45" ht="15.7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2:45" ht="15.7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2:45" ht="15.7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2:45" ht="15.7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2:45" ht="15.7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2:45" ht="15.7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2:45" ht="15.7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2:45" ht="15.7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2:45" ht="15.7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2:45" ht="15.7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2:45" ht="15.7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2:45" ht="15.7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2:45" ht="15.7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2:45" ht="15.7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2:45" ht="15.7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2:45" ht="15.7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2:45" ht="15.7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2:45" ht="15.7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2:45" ht="15.7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2:45" ht="15.7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2:45" ht="15.7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2:45" ht="15.7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2:45" ht="15.7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2:45" ht="15.7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2:45" ht="15.7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2:45" ht="15.7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2:45" ht="15.7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2:45" ht="15.7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2:45" ht="15.7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2:45" ht="15.7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2:45" ht="15.7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2:45" ht="15.7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2:45" ht="15.7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2:45" ht="15.7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2:45" ht="15.7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2:45" ht="15.7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2:45" ht="15.7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2:45" ht="15.7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2:45" ht="15.7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2:45" ht="15.7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2:45" ht="15.7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2:45" ht="15.7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2:45" ht="15.7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2:45" ht="15.7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2:45" ht="15.7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2:45" ht="15.7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2:45" ht="15.7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2:45" ht="15.7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2:45" ht="15.7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2:45" ht="15.7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2:45" ht="15.7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2:45" ht="15.7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2:45" ht="15.7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2:45" ht="15.7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2:45" ht="15.7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2:45" ht="15.7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2:45" ht="15.7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2:45" ht="15.7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2:45" ht="15.7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2:45" ht="15.7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2:45" ht="15.7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2:45" ht="15.7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2:45" ht="15.7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2:45" ht="15.7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2:45" ht="15.7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2:45" ht="15.7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2:45" ht="15.7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2:45" ht="15.7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2:45" ht="15.7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2:45" ht="15.7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2:45" ht="15.7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2:45" ht="15.7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2:45" ht="15.7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2:45" ht="15.7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2:45" ht="15.7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2:45" ht="15.7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2:45" ht="15.7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2:45" ht="15.7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2:45" ht="15.7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2:45" ht="15.7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2:45" ht="15.7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2:45" ht="15.7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2:45" ht="15.7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2:45" ht="15.7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2:45" ht="15.7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2:45" ht="15.7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2:45" ht="15.7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2:45" ht="15.7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2:45" ht="15.7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2:45" ht="15.7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2:45" ht="15.7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2:45" ht="15.7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2:45" ht="15.7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2:45" ht="15.7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2:45" ht="15.7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2:45" ht="15.7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2:45" ht="15.7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2:45" ht="15.7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2:45" ht="15.7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2:45" ht="15.7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2:45" ht="15.7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2:45" ht="15.7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2:45" ht="15.7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2:45" ht="15.7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2:45" ht="15.7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2:45" ht="15.7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2:45" ht="15.7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2:45" ht="15.7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2:45" ht="15.7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2:45" ht="15.7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2:45" ht="15.7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2:45" ht="15.7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2:45" ht="15.7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2:45" ht="15.7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2:45" ht="15.7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2:45" ht="15.7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2:45" ht="15.7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2:45" ht="15.7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2:45" ht="15.7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2:45" ht="15.7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2:45" ht="15.7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2:45" ht="15.7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2:45" ht="15.7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2:45" ht="15.7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2:45" ht="15.7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2:45" ht="15.7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2:45" ht="15.7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2:45" ht="15.7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2:45" ht="15.7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2:45" ht="15.7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2:45" ht="15.7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2:45" ht="15.7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2:45" ht="15.7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2:45" ht="15.7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2:45" ht="15.7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2:45" ht="15.7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2:45" ht="15.7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2:45" ht="15.7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2:45" ht="15.7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2:45" ht="15.7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2:45" ht="15.7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2:45" ht="15.7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2:45" ht="15.7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2:45" ht="15.7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2:45" ht="15.7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2:45" ht="15.7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2:45" ht="15.7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2:45" ht="15.7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2:45" ht="15.7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2:45" ht="15.7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2:45" ht="15.7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2:45" ht="15.7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2:45" ht="15.7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2:45" ht="15.7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2:45" ht="15.7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2:45" ht="15.7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2:45" ht="15.7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2:45" ht="15.7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2:45" ht="15.7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2:45" ht="15.7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2:45" ht="15.7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2:45" ht="15.7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2:45" ht="15.7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2:45" ht="15.7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2:45" ht="15.7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2:45" ht="15.7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2:45" ht="15.7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2:45" ht="15.7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2:45" ht="15.7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2:45" ht="15.7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2:45" ht="15.7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2:45" ht="15.7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2:45" ht="15.7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2:45" ht="15.7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2:45" ht="15.7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2:45" ht="15.7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2:45" ht="15.7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2:45" ht="15.7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2:45" ht="15.7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2:45" ht="15.7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2:45" ht="15.7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2:45" ht="15.7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2:45" ht="15.7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2:45" ht="15.7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2:45" ht="15.7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2:45" ht="15.7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2:45" ht="15.7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2:45" ht="15.7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2:45" ht="15.7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2:45" ht="15.7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2:45" ht="15.7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2:45" ht="15.7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2:45" ht="15.7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2:45" ht="15.7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2:45" ht="15.7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2:45" ht="15.7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2:45" ht="15.7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2:45" ht="15.7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2:45" ht="15.7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2:45" ht="15.7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2:45" ht="15.7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2:45" ht="15.7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2:45" ht="15.7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2:45" ht="15.7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2:45" ht="15.7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2:45" ht="15.7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2:45" ht="15.7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2:45" ht="15.7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2:45" ht="15.7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2:45" ht="15.7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2:45" ht="15.7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2:45" ht="15.7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2:45" ht="15.7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2:45" ht="15.7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2:45" ht="15.7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2:45" ht="15.7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2:45" ht="15.7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2:45" ht="15.7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2:45" ht="15.7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2:45" ht="15.7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2:45" ht="15.7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2:45" ht="15.7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2:45" ht="15.7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2:45" ht="15.7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2:45" ht="15.7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2:45" ht="15.7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2:45" ht="15.7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2:45" ht="15.7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2:45" ht="15.7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2:45" ht="15.7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2:45" ht="15.7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2:45" ht="15.7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2:45" ht="15.7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2:45" ht="15.7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2:45" ht="15.7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2:45" ht="15.7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2:45" ht="15.7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2:45" ht="15.7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2:45" ht="15.7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2:45" ht="15.7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2:45" ht="15.7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2:45" ht="15.7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2:45" ht="15.7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2:45" ht="15.7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2:45" ht="15.7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2:45" ht="15.7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2:45" ht="15.7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spans="2:45" ht="15.7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2:45" ht="15.7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2:45" ht="15.7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2:45" ht="15.7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2:45" ht="15.7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2:45" ht="15.7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2:45" ht="15.7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2:45" ht="15.7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2:45" ht="15.7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2:45" ht="15.7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2:45" ht="15.7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2:45" ht="15.7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2:45" ht="15.7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2:45" ht="15.7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2:45" ht="15.7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2:45" ht="15.7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2:45" ht="15.7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2:45" ht="15.7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2:45" ht="15.7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2:45" ht="15.7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2:45" ht="15.7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2:45" ht="15.7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2:45" ht="15.7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2:45" ht="15.7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2:45" ht="15.7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2:45" ht="15.7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2:45" ht="15.7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2:45" ht="15.7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2:45" ht="15.7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2:45" ht="15.7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2:45" ht="15.7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2:45" ht="15.7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2:45" ht="15.7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2:45" ht="15.7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2:45" ht="15.7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2:45" ht="15.7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2:45" ht="15.7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2:45" ht="15.7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2:45" ht="15.7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2:45" ht="15.7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2:45" ht="15.7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2:45" ht="15.7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2:45" ht="15.7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2:45" ht="15.7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2:45" ht="15.7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2:45" ht="15.7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2:45" ht="15.7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2:45" ht="15.7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2:45" ht="15.7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2:45" ht="15.7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2:45" ht="15.7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2:45" ht="15.7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2:45" ht="15.7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2:45" ht="15.7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2:45" ht="15.7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2:45" ht="15.7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2:45" ht="15.7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spans="2:45" ht="15.7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2:45" ht="15.7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2:45" ht="15.7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spans="2:45" ht="15.7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2:45" ht="15.7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2:45" ht="15.7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spans="2:45" ht="15.7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2:45" ht="15.7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spans="2:45" ht="15.7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2:45" ht="15.7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spans="2:45" ht="15.7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spans="2:45" ht="15.7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spans="2:45" ht="15.7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spans="2:45" ht="15.7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2:45" ht="15.7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2:45" ht="15.7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2:45" ht="15.7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2:45" ht="15.7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2:45" ht="15.7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spans="2:45" ht="15.7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2:45" ht="15.7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2:45" ht="15.7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2:45" ht="15.7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spans="2:45" ht="15.7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spans="2:45" ht="15.7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2:45" ht="15.7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2:45" ht="15.7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spans="2:45" ht="15.7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spans="2:45" ht="15.7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2:45" ht="15.7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2:45" ht="15.7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spans="2:45" ht="15.7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2:45" ht="15.7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2:45" ht="15.7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2:45" ht="15.7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2:45" ht="15.7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pans="2:45" ht="15.7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2:45" ht="15.7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2:45" ht="15.7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2:45" ht="15.7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2:45" ht="15.7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2:45" ht="15.7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2:45" ht="15.7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spans="2:45" ht="15.7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2:45" ht="15.7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2:45" ht="15.7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2:45" ht="15.7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2:45" ht="15.7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2:45" ht="15.7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2:45" ht="15.7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spans="2:45" ht="15.7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2:45" ht="15.7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2:45" ht="15.7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2:45" ht="15.7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2:45" ht="15.7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2:45" ht="15.7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2:45" ht="15.7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spans="2:45" ht="15.7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2:45" ht="15.7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2:45" ht="15.7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2:45" ht="15.7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2:45" ht="15.7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2:45" ht="15.7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spans="2:45" ht="15.7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2:45" ht="15.7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2:45" ht="15.7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2:45" ht="15.7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2:45" ht="15.7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spans="2:45" ht="15.7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2:45" ht="15.7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2:45" ht="15.7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spans="2:45" ht="15.7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spans="2:45" ht="15.7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spans="2:45" ht="15.7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2:45" ht="15.7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2:45" ht="15.7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2:45" ht="15.7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spans="2:45" ht="15.7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2:45" ht="15.7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spans="2:45" ht="15.7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spans="2:45" ht="15.7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2:45" ht="15.7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2:45" ht="15.7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2:45" ht="15.7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2:45" ht="15.7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2:45" ht="15.7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2:45" ht="15.7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spans="2:45" ht="15.7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spans="2:45" ht="15.7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2:45" ht="15.7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spans="2:45" ht="15.7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spans="2:45" ht="15.7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spans="2:45" ht="15.7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spans="2:45" ht="15.7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spans="2:45" ht="15.7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spans="2:45" ht="15.7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spans="2:45" ht="15.7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spans="2:45" ht="15.7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spans="2:45" ht="15.7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spans="2:45" ht="15.7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spans="2:45" ht="15.7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spans="2:45" ht="15.7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spans="2:45" ht="15.7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spans="2:45" ht="15.7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spans="2:45" ht="15.7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spans="2:45" ht="15.7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spans="2:45" ht="15.7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spans="2:45" ht="15.7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 spans="2:45" ht="15.7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 spans="2:45" ht="15.7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 spans="2:45" ht="15.7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 spans="2:45" ht="15.7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 spans="2:45" ht="15.7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 spans="2:45" ht="15.7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 spans="2:45" ht="15.7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 spans="2:45" ht="15.7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 spans="2:45" ht="15.7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 spans="2:45" ht="15.7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spans="2:45" ht="15.7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spans="2:45" ht="15.7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spans="2:45" ht="15.7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 spans="2:45" ht="15.7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 spans="2:45" ht="15.7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 spans="2:45" ht="15.7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 spans="2:45" ht="15.7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 spans="2:45" ht="15.7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spans="2:45" ht="15.7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spans="2:45" ht="15.7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 spans="2:45" ht="15.7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 spans="2:45" ht="15.7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spans="2:45" ht="15.7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spans="2:45" ht="15.7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 spans="2:45" ht="15.7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 spans="2:45" ht="15.7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 spans="2:45" ht="15.7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 spans="2:45" ht="15.7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 spans="2:45" ht="15.7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 spans="2:45" ht="15.7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 spans="2:45" ht="15.7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 spans="2:45" ht="15.7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 spans="2:45" ht="15.7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 spans="2:45" ht="15.7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 spans="2:45" ht="15.7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 spans="2:45" ht="15.7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 spans="2:45" ht="15.7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 spans="2:45" ht="15.7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 spans="2:45" ht="15.7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 spans="2:45" ht="15.7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 spans="2:45" ht="15.7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 spans="2:45" ht="15.7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 spans="2:45" ht="15.7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spans="2:45" ht="15.7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 spans="2:45" ht="15.7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 spans="2:45" ht="15.7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 spans="2:45" ht="15.7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 spans="2:45" ht="15.7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 spans="2:45" ht="15.7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 spans="2:45" ht="15.7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 spans="2:45" ht="15.7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 spans="2:45" ht="15.7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 spans="2:45" ht="15.7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 spans="2:45" ht="15.7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 spans="2:45" ht="15.7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 spans="2:45" ht="15.7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spans="2:45" ht="15.7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 spans="2:45" ht="15.7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 spans="2:45" ht="15.7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 spans="2:45" ht="15.7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 spans="2:45" ht="15.7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 spans="2:45" ht="15.7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 spans="2:45" ht="15.7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spans="2:45" ht="15.7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 spans="2:45" ht="15.7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 spans="2:45" ht="15.7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 spans="2:45" ht="15.7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spans="2:45" ht="15.7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 spans="2:45" ht="15.7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 spans="2:45" ht="15.7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 spans="2:45" ht="15.7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 spans="2:45" ht="15.7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 spans="2:45" ht="15.7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 spans="2:45" ht="15.7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 spans="2:45" ht="15.7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 spans="2:45" ht="15.7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 spans="2:45" ht="15.7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 spans="2:45" ht="15.7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 spans="2:45" ht="15.7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 spans="2:45" ht="15.7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 spans="2:45" ht="15.7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 spans="2:45" ht="15.7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 spans="2:45" ht="15.7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 spans="2:45" ht="15.7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 spans="2:45" ht="15.7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 spans="2:45" ht="15.7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 spans="2:45" ht="15.7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 spans="2:45" ht="15.7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 spans="2:45" ht="15.7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 spans="2:45" ht="15.7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 spans="2:45" ht="15.7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 spans="2:45" ht="15.7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 spans="2:45" ht="15.7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 spans="2:45" ht="15.7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 spans="2:45" ht="15.7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 spans="2:45" ht="15.7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 spans="2:45" ht="15.7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 spans="2:45" ht="15.7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 spans="2:45" ht="15.7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 spans="2:45" ht="15.7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 spans="2:45" ht="15.7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 spans="2:45" ht="15.7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 spans="2:45" ht="15.7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 spans="2:45" ht="15.7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 spans="2:45" ht="15.7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 spans="2:45" ht="15.7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 spans="2:45" ht="15.7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 spans="2:45" ht="15.7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 spans="2:45" ht="15.7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 spans="2:45" ht="15.7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 spans="2:45" ht="15.7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 spans="2:45" ht="15.7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 spans="2:45" ht="15.7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 spans="2:45" ht="15.7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 spans="2:45" ht="15.7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 spans="2:45" ht="15.7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 spans="2:45" ht="15.7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 spans="2:45" ht="15.7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 spans="2:45" ht="15.7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 spans="2:45" ht="15.7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 spans="2:45" ht="15.7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 spans="2:45" ht="15.7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 spans="2:45" ht="15.7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 spans="2:45" ht="15.7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 spans="2:45" ht="15.7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 spans="2:45" ht="15.7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 spans="2:45" ht="15.7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 spans="2:45" ht="15.7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 spans="2:45" ht="15.7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 spans="2:45" ht="15.7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 spans="2:45" ht="15.7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 spans="2:45" ht="15.7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 spans="2:45" ht="15.7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 spans="2:45" ht="15.7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 spans="2:45" ht="15.7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 spans="2:45" ht="15.7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 spans="2:45" ht="15.7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 spans="2:45" ht="15.7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 spans="2:45" ht="15.7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 spans="2:45" ht="15.7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 spans="2:45" ht="15.7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 spans="2:45" ht="15.7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 spans="2:45" ht="15.7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 spans="2:45" ht="15.7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 spans="2:45" ht="15.7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 spans="2:45" ht="15.7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 spans="2:45" ht="15.7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 spans="2:45" ht="15.7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 spans="2:45" ht="15.7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 spans="2:45" ht="15.7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 spans="2:45" ht="15.7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 spans="2:45" ht="15.7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 spans="2:45" ht="15.7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 spans="2:45" ht="15.7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 spans="2:45" ht="15.7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 spans="2:45" ht="15.7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 spans="2:45" ht="15.7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 spans="2:45" ht="15.7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 spans="2:45" ht="15.7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 spans="2:45" ht="15.7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 spans="2:45" ht="15.7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 spans="2:45" ht="15.7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 spans="2:45" ht="15.7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 spans="2:45" ht="15.7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 spans="2:45" ht="15.7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 spans="2:45" ht="15.7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 spans="2:45" ht="15.7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 spans="2:45" ht="15.7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 spans="2:45" ht="15.7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 spans="2:45" ht="15.7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 spans="2:45" ht="15.7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 spans="2:45" ht="15.7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 spans="2:45" ht="15.7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 spans="2:45" ht="15.7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 spans="2:45" ht="15.7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 spans="2:45" ht="15.7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 spans="2:45" ht="15.7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 spans="2:45" ht="15.7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 spans="2:45" ht="15.7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 spans="2:45" ht="15.7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 spans="2:45" ht="15.7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 spans="2:45" ht="15.7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 spans="2:45" ht="15.7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 spans="2:45" ht="15.7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 spans="2:45" ht="15.7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 spans="2:45" ht="15.7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 spans="2:45" ht="15.7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 spans="2:45" ht="15.7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 spans="2:45" ht="15.7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 spans="2:45" ht="15.7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 spans="2:45" ht="15.7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 spans="2:45" ht="15.7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 spans="2:45" ht="15.7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 spans="2:45" ht="15.7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 spans="2:45" ht="15.7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 spans="2:45" ht="15.7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 spans="2:45" ht="15.7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 spans="2:45" ht="15.7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 spans="2:45" ht="15.7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 spans="2:45" ht="15.7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 spans="2:45" ht="15.7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 spans="2:45" ht="15.7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 spans="2:45" ht="15.7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 spans="2:45" ht="15.7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 spans="2:45" ht="15.7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 spans="2:45" ht="15.7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 spans="2:45" ht="15.7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 spans="2:45" ht="15.7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 spans="2:45" ht="15.7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 spans="2:45" ht="15.7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 spans="2:45" ht="15.7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 spans="2:45" ht="15.7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spans="2:45" ht="15.7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 spans="2:45" ht="15.7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 spans="2:45" ht="15.7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 spans="2:45" ht="15.7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 spans="2:45" ht="15.7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 spans="2:45" ht="15.7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 spans="2:45" ht="15.7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 spans="2:45" ht="15.7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 spans="2:45" ht="15.7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 spans="2:45" ht="15.7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 spans="2:45" ht="15.7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 spans="2:45" ht="15.7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 spans="2:45" ht="15.7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 spans="2:45" ht="15.7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 spans="2:45" ht="15.7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 spans="2:45" ht="15.7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 spans="2:45" ht="15.7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 spans="2:45" ht="15.7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 spans="2:45" ht="15.7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 spans="2:45" ht="15.7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 spans="2:45" ht="15.7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 spans="2:45" ht="15.7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 spans="2:45" ht="15.7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 spans="2:45" ht="15.7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 spans="2:45" ht="15.7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 spans="2:45" ht="15.7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 spans="2:45" ht="15.7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 spans="2:45" ht="15.7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 spans="2:45" ht="15.7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 spans="2:45" ht="15.7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 spans="2:45" ht="15.7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 spans="2:45" ht="15.7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 spans="2:45" ht="15.7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 spans="2:45" ht="15.7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 spans="2:45" ht="15.7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 spans="2:45" ht="15.7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 spans="2:45" ht="15.7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 spans="2:45" ht="15.7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 spans="2:45" ht="15.7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 spans="2:45" ht="15.7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 spans="2:45" ht="15.7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 spans="2:45" ht="15.7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 spans="2:45" ht="15.7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 spans="2:45" ht="15.7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 spans="2:45" ht="15.7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 spans="2:45" ht="15.7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 spans="2:45" ht="15.7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 spans="2:45" ht="15.7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 spans="2:45" ht="15.7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 spans="2:45" ht="15.7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 spans="2:45" ht="15.7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 spans="2:45" ht="15.7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 spans="2:45" ht="15.7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 spans="2:45" ht="15.7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 spans="2:45" ht="15.7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 spans="2:45" ht="15.7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 spans="2:45" ht="15.7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 spans="2:45" ht="15.7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 spans="2:45" ht="15.7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 spans="2:45" ht="15.7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 spans="2:45" ht="15.7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 spans="2:45" ht="15.7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 spans="2:45" ht="15.7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 spans="2:45" ht="15.7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 spans="2:45" ht="15.7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 spans="2:45" ht="15.7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 spans="2:45" ht="15.7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 spans="2:45" ht="15.7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  <row r="987" spans="2:45" ht="15.7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</row>
    <row r="988" spans="2:45" ht="15.7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</row>
    <row r="989" spans="2:45" ht="15.7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</row>
    <row r="990" spans="2:45" ht="15.7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</row>
    <row r="991" spans="2:45" ht="15.7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</row>
    <row r="992" spans="2:45" ht="15.7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</row>
    <row r="993" spans="2:45" ht="15.7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</row>
    <row r="994" spans="2:45" ht="15.7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</row>
    <row r="995" spans="2:45" ht="15.7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</row>
    <row r="996" spans="2:45" ht="15.7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</row>
    <row r="997" spans="2:45" ht="15.7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2:45" ht="15.7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</sheetData>
  <mergeCells count="5">
    <mergeCell ref="Z2:AB2"/>
    <mergeCell ref="A1:I3"/>
    <mergeCell ref="T3:W3"/>
    <mergeCell ref="AA3:AB3"/>
    <mergeCell ref="J1:P3"/>
  </mergeCells>
  <phoneticPr fontId="7" type="noConversion"/>
  <pageMargins left="0" right="0" top="0" bottom="0" header="0" footer="0"/>
  <pageSetup orientation="landscape" r:id="rId1"/>
  <ignoredErrors>
    <ignoredError sqref="A5:A5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95A6-A85F-454F-96DA-A0DEF2EC30B3}">
  <dimension ref="A1"/>
  <sheetViews>
    <sheetView zoomScale="85" zoomScaleNormal="85" workbookViewId="0">
      <selection activeCell="M19" sqref="M1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Neuronio</vt:lpstr>
      <vt:lpstr>Informações.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 echer</dc:creator>
  <cp:lastModifiedBy>cleiton echer</cp:lastModifiedBy>
  <dcterms:created xsi:type="dcterms:W3CDTF">2021-07-26T17:56:45Z</dcterms:created>
  <dcterms:modified xsi:type="dcterms:W3CDTF">2021-07-26T22:46:50Z</dcterms:modified>
</cp:coreProperties>
</file>