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dady\Documents\"/>
    </mc:Choice>
  </mc:AlternateContent>
  <bookViews>
    <workbookView xWindow="0" yWindow="0" windowWidth="23040" windowHeight="9096" tabRatio="661"/>
  </bookViews>
  <sheets>
    <sheet name="Feuil1" sheetId="1" r:id="rId1"/>
  </sheets>
  <definedNames>
    <definedName name="_xlnm.Print_Area" localSheetId="0">Feuil1!$B$1:$J$58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1" l="1"/>
  <c r="I44" i="1" s="1"/>
  <c r="J45" i="1"/>
  <c r="I45" i="1" s="1"/>
  <c r="J43" i="1"/>
  <c r="I43" i="1" s="1"/>
  <c r="J42" i="1" l="1"/>
  <c r="I42" i="1" s="1"/>
  <c r="J41" i="1"/>
  <c r="I41" i="1" s="1"/>
  <c r="J31" i="1"/>
  <c r="J26" i="1" l="1"/>
  <c r="I26" i="1" s="1"/>
  <c r="J30" i="1"/>
  <c r="I30" i="1" s="1"/>
  <c r="I31" i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J40" i="1"/>
  <c r="I40" i="1" s="1"/>
  <c r="J28" i="1"/>
  <c r="I28" i="1" s="1"/>
  <c r="J29" i="1"/>
  <c r="I29" i="1" s="1"/>
  <c r="I39" i="1" l="1"/>
  <c r="J49" i="1" s="1"/>
  <c r="J48" i="1"/>
  <c r="J51" i="1" l="1"/>
</calcChain>
</file>

<file path=xl/sharedStrings.xml><?xml version="1.0" encoding="utf-8"?>
<sst xmlns="http://schemas.openxmlformats.org/spreadsheetml/2006/main" count="65" uniqueCount="42">
  <si>
    <t>Carnofluxe</t>
  </si>
  <si>
    <t>France</t>
  </si>
  <si>
    <t>Siret : 111111111</t>
  </si>
  <si>
    <t>Date : 07/02/2017</t>
  </si>
  <si>
    <t>Page 1 sur 1</t>
  </si>
  <si>
    <t>Objet : Installation et configuration d' equipements et machines en réseau</t>
  </si>
  <si>
    <t>Quantité</t>
  </si>
  <si>
    <t>Description</t>
  </si>
  <si>
    <t>Unité</t>
  </si>
  <si>
    <t>P.U HT</t>
  </si>
  <si>
    <t>TVA</t>
  </si>
  <si>
    <t>Total HT</t>
  </si>
  <si>
    <t>TOTAL TTC</t>
  </si>
  <si>
    <t xml:space="preserve">Prise double RJ 45 Prog Mosaic - </t>
  </si>
  <si>
    <t>goulotte clippage direct - Cat.6 FTP 3 mod LCS²</t>
  </si>
  <si>
    <t>pce</t>
  </si>
  <si>
    <t>ROLINE – Câble Cat5e, multibrin, UTP 300m</t>
  </si>
  <si>
    <t>ROLINE – Câble Cat6, monobrin, SFTP 300m</t>
  </si>
  <si>
    <t>Angle intérieur 80 à 100° - pour goulotte  50x80</t>
  </si>
  <si>
    <t>Angle plat 90° - pour goulotte 50x80</t>
  </si>
  <si>
    <t>Embout gauche ou droit - pour goulotte 50x80</t>
  </si>
  <si>
    <t>Eclisse jonction joint de corps -goulotte 50x80</t>
  </si>
  <si>
    <t>CONNECTEURS RJ45 CAT 5E AVEC MANCHONS (PAR 10)</t>
  </si>
  <si>
    <t>Goulotte 50x80 - 1 couv 45 mm - L. 2 m - blanc lot de 10</t>
  </si>
  <si>
    <t>Devis N° : 2017-01</t>
  </si>
  <si>
    <t>Valable jusqu'au : 07/03/207</t>
  </si>
  <si>
    <t xml:space="preserve">1 Rue G Marconi </t>
  </si>
  <si>
    <t>76130 Mont Saint Aignan</t>
  </si>
  <si>
    <t>76130 Mont Saint Aingan</t>
  </si>
  <si>
    <t>Telephone : 0235489562</t>
  </si>
  <si>
    <t>N° Client : F1701</t>
  </si>
  <si>
    <t xml:space="preserve">                       Signature du client (précédé de la mention, Bon pour accord)</t>
  </si>
  <si>
    <t>CISCO AIRONET 1852I-E ACCESS POINT</t>
  </si>
  <si>
    <t>Fibre optique LC/LC OM3 50m</t>
  </si>
  <si>
    <t>CISCO SFP-10G-SR-S</t>
  </si>
  <si>
    <t>DIGITUS DN-19 09-U-S-1</t>
  </si>
  <si>
    <t>CISCO SMALL BUSINESS SG 500X-24</t>
  </si>
  <si>
    <t>Switch 10 Gigabit Cisco SG500X-48P</t>
  </si>
  <si>
    <t>Cisco glc-t 1000Base-T SFP cuivre RJ-45 100 m</t>
  </si>
  <si>
    <t>Cisco CISCO3925/K9 3925</t>
  </si>
  <si>
    <t>Cisco EHWIC-D-8ESG-P HWIC. 8PORT</t>
  </si>
  <si>
    <t>Cisco Systems SM-2GE-SFP-CU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</si>
</sst>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/>
    <xf numFmtId="0" fontId="1" fillId="0" borderId="0" xfId="0" applyFont="1"/>
    <xf numFmtId="0" fontId="1" fillId="2" borderId="1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1" xfId="0" applyFont="1" applyFill="1" applyBorder="1"/>
    <xf numFmtId="0" fontId="2" fillId="3" borderId="1" xfId="0" applyFont="1" applyFill="1" applyBorder="1"/>
    <xf numFmtId="44" fontId="0" fillId="0" borderId="0" xfId="0" applyNumberFormat="1" applyBorder="1"/>
    <xf numFmtId="0" fontId="0" fillId="0" borderId="19" xfId="0" applyBorder="1"/>
    <xf numFmtId="44" fontId="0" fillId="0" borderId="19" xfId="0" applyNumberFormat="1" applyBorder="1"/>
    <xf numFmtId="0" fontId="4" fillId="0" borderId="0" xfId="0" applyFont="1" applyBorder="1"/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44" fontId="5" fillId="0" borderId="0" xfId="0" applyNumberFormat="1" applyFont="1" applyBorder="1"/>
    <xf numFmtId="0" fontId="0" fillId="0" borderId="7" xfId="0" applyBorder="1"/>
    <xf numFmtId="0" fontId="0" fillId="0" borderId="4" xfId="0" applyBorder="1"/>
    <xf numFmtId="0" fontId="0" fillId="3" borderId="13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16" xfId="0" applyFill="1" applyBorder="1" applyAlignment="1">
      <alignment horizontal="center" vertical="center"/>
    </xf>
    <xf numFmtId="44" fontId="0" fillId="3" borderId="16" xfId="0" applyNumberFormat="1" applyFill="1" applyBorder="1" applyAlignment="1">
      <alignment horizontal="center" vertical="center"/>
    </xf>
    <xf numFmtId="0" fontId="0" fillId="3" borderId="17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18" xfId="0" applyFill="1" applyBorder="1" applyAlignment="1">
      <alignment horizontal="center" vertical="center"/>
    </xf>
    <xf numFmtId="44" fontId="0" fillId="3" borderId="18" xfId="0" applyNumberFormat="1" applyFill="1" applyBorder="1" applyAlignment="1">
      <alignment horizontal="center" vertical="center"/>
    </xf>
    <xf numFmtId="0" fontId="0" fillId="3" borderId="17" xfId="0" applyFill="1" applyBorder="1"/>
    <xf numFmtId="0" fontId="0" fillId="3" borderId="9" xfId="0" applyFill="1" applyBorder="1"/>
    <xf numFmtId="0" fontId="0" fillId="3" borderId="18" xfId="0" applyFill="1" applyBorder="1" applyAlignment="1">
      <alignment horizontal="center"/>
    </xf>
    <xf numFmtId="44" fontId="0" fillId="3" borderId="18" xfId="0" applyNumberFormat="1" applyFill="1" applyBorder="1"/>
    <xf numFmtId="0" fontId="0" fillId="3" borderId="0" xfId="0" applyFill="1"/>
    <xf numFmtId="44" fontId="0" fillId="0" borderId="0" xfId="0" applyNumberFormat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0" xfId="0" applyFill="1" applyBorder="1" applyAlignment="1">
      <alignment horizontal="center"/>
    </xf>
    <xf numFmtId="44" fontId="0" fillId="3" borderId="2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144779</xdr:colOff>
      <xdr:row>1</xdr:row>
      <xdr:rowOff>7620</xdr:rowOff>
    </xdr:from>
    <xdr:to>
      <xdr:col>4</xdr:col>
      <xdr:colOff>458560</xdr:colOff>
      <xdr:row>8</xdr:row>
      <xdr:rowOff>14491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FA59C4D-1A4A-435D-B965-832526CD0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39" y="190500"/>
          <a:ext cx="2691221" cy="1416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59"/>
  <sheetViews>
    <sheetView tabSelected="1" topLeftCell="A22" workbookViewId="0">
      <selection activeCell="M37" sqref="M37"/>
    </sheetView>
  </sheetViews>
  <sheetFormatPr baseColWidth="10" defaultRowHeight="14.4" x14ac:dyDescent="0.3"/>
  <cols>
    <col min="1" max="1" width="10.88671875" customWidth="1"/>
    <col min="6" max="6" width="10.5546875" customWidth="1"/>
    <col min="7" max="7" width="12.77734375" customWidth="1"/>
    <col min="10" max="10" width="12.33203125" customWidth="1"/>
  </cols>
  <sheetData>
    <row r="2" spans="2:10" x14ac:dyDescent="0.3">
      <c r="B2" s="9"/>
      <c r="C2" s="9"/>
      <c r="D2" s="9"/>
      <c r="E2" s="9"/>
      <c r="F2" s="1"/>
    </row>
    <row r="3" spans="2:10" ht="15" thickBot="1" x14ac:dyDescent="0.35">
      <c r="B3" s="9"/>
      <c r="C3" s="9"/>
      <c r="D3" s="9"/>
      <c r="E3" s="9"/>
      <c r="F3" s="1"/>
    </row>
    <row r="4" spans="2:10" ht="23.4" x14ac:dyDescent="0.45">
      <c r="B4" s="9"/>
      <c r="C4" s="9"/>
      <c r="D4" s="9"/>
      <c r="E4" s="9"/>
      <c r="F4" s="1"/>
      <c r="H4" s="5" t="s">
        <v>24</v>
      </c>
      <c r="I4" s="6"/>
      <c r="J4" s="7"/>
    </row>
    <row r="5" spans="2:10" x14ac:dyDescent="0.3">
      <c r="B5" s="9"/>
      <c r="C5" s="9"/>
      <c r="D5" s="9"/>
      <c r="E5" s="9"/>
      <c r="F5" s="1"/>
      <c r="H5" s="8" t="s">
        <v>3</v>
      </c>
      <c r="I5" s="9"/>
      <c r="J5" s="10" t="s">
        <v>4</v>
      </c>
    </row>
    <row r="6" spans="2:10" x14ac:dyDescent="0.3">
      <c r="B6" s="9"/>
      <c r="C6" s="9"/>
      <c r="D6" s="9"/>
      <c r="E6" s="9"/>
      <c r="F6" s="1"/>
      <c r="H6" s="8" t="s">
        <v>25</v>
      </c>
      <c r="I6" s="9"/>
      <c r="J6" s="10"/>
    </row>
    <row r="7" spans="2:10" x14ac:dyDescent="0.3">
      <c r="B7" s="9"/>
      <c r="C7" s="9"/>
      <c r="D7" s="9"/>
      <c r="E7" s="9"/>
      <c r="F7" s="1"/>
      <c r="H7" s="8" t="s">
        <v>30</v>
      </c>
      <c r="I7" s="9"/>
      <c r="J7" s="10"/>
    </row>
    <row r="8" spans="2:10" ht="15" thickBot="1" x14ac:dyDescent="0.35">
      <c r="B8" s="9"/>
      <c r="C8" s="9"/>
      <c r="D8" s="9"/>
      <c r="E8" s="9"/>
      <c r="F8" s="1"/>
      <c r="H8" s="11"/>
      <c r="I8" s="12"/>
      <c r="J8" s="13"/>
    </row>
    <row r="9" spans="2:10" x14ac:dyDescent="0.3">
      <c r="B9" s="40"/>
      <c r="C9" s="40"/>
      <c r="D9" s="40"/>
      <c r="E9" s="40"/>
      <c r="H9" s="1"/>
      <c r="I9" s="1"/>
      <c r="J9" s="1"/>
    </row>
    <row r="11" spans="2:10" ht="15" thickBot="1" x14ac:dyDescent="0.35"/>
    <row r="12" spans="2:10" ht="21" x14ac:dyDescent="0.4">
      <c r="B12" s="14" t="s">
        <v>0</v>
      </c>
      <c r="C12" s="6"/>
      <c r="D12" s="6"/>
      <c r="E12" s="7"/>
      <c r="G12" s="15" t="s">
        <v>0</v>
      </c>
      <c r="H12" s="6"/>
      <c r="I12" s="6"/>
      <c r="J12" s="7"/>
    </row>
    <row r="13" spans="2:10" x14ac:dyDescent="0.3">
      <c r="B13" s="8" t="s">
        <v>26</v>
      </c>
      <c r="C13" s="9"/>
      <c r="D13" s="9"/>
      <c r="E13" s="10"/>
      <c r="G13" s="8" t="s">
        <v>26</v>
      </c>
      <c r="H13" s="9"/>
      <c r="I13" s="9"/>
      <c r="J13" s="10"/>
    </row>
    <row r="14" spans="2:10" x14ac:dyDescent="0.3">
      <c r="B14" s="8" t="s">
        <v>27</v>
      </c>
      <c r="C14" s="9"/>
      <c r="D14" s="9"/>
      <c r="E14" s="10"/>
      <c r="G14" s="25" t="s">
        <v>28</v>
      </c>
      <c r="H14" s="9"/>
      <c r="I14" s="9"/>
      <c r="J14" s="10"/>
    </row>
    <row r="15" spans="2:10" x14ac:dyDescent="0.3">
      <c r="B15" s="8" t="s">
        <v>1</v>
      </c>
      <c r="C15" s="9"/>
      <c r="D15" s="9"/>
      <c r="E15" s="10"/>
      <c r="G15" s="8" t="s">
        <v>1</v>
      </c>
      <c r="H15" s="9"/>
      <c r="I15" s="9"/>
      <c r="J15" s="10"/>
    </row>
    <row r="16" spans="2:10" ht="15" thickBot="1" x14ac:dyDescent="0.35">
      <c r="B16" s="8" t="s">
        <v>29</v>
      </c>
      <c r="C16" s="9"/>
      <c r="D16" s="9"/>
      <c r="E16" s="10"/>
      <c r="G16" s="11"/>
      <c r="H16" s="12"/>
      <c r="I16" s="12"/>
      <c r="J16" s="13"/>
    </row>
    <row r="17" spans="2:12" x14ac:dyDescent="0.3">
      <c r="B17" s="8" t="s">
        <v>2</v>
      </c>
      <c r="C17" s="9"/>
      <c r="D17" s="9"/>
      <c r="E17" s="10"/>
    </row>
    <row r="18" spans="2:12" ht="15" thickBot="1" x14ac:dyDescent="0.35">
      <c r="B18" s="11"/>
      <c r="C18" s="12"/>
      <c r="D18" s="12"/>
      <c r="E18" s="13"/>
    </row>
    <row r="23" spans="2:12" ht="18" x14ac:dyDescent="0.35">
      <c r="B23" s="2" t="s">
        <v>5</v>
      </c>
    </row>
    <row r="25" spans="2:12" ht="21" x14ac:dyDescent="0.4">
      <c r="B25" s="20" t="s">
        <v>7</v>
      </c>
      <c r="C25" s="21"/>
      <c r="D25" s="21"/>
      <c r="E25" s="22"/>
      <c r="F25" s="3" t="s">
        <v>6</v>
      </c>
      <c r="G25" s="3" t="s">
        <v>8</v>
      </c>
      <c r="H25" s="4" t="s">
        <v>9</v>
      </c>
      <c r="I25" s="3" t="s">
        <v>10</v>
      </c>
      <c r="J25" s="3" t="s">
        <v>11</v>
      </c>
    </row>
    <row r="26" spans="2:12" x14ac:dyDescent="0.3">
      <c r="B26" s="26" t="s">
        <v>13</v>
      </c>
      <c r="C26" s="27"/>
      <c r="D26" s="27"/>
      <c r="E26" s="28"/>
      <c r="F26" s="29">
        <v>270</v>
      </c>
      <c r="G26" s="29" t="s">
        <v>15</v>
      </c>
      <c r="H26" s="30">
        <v>27.5</v>
      </c>
      <c r="I26" s="30">
        <f>J26*20%</f>
        <v>1485</v>
      </c>
      <c r="J26" s="30">
        <f>F26*H26</f>
        <v>7425</v>
      </c>
    </row>
    <row r="27" spans="2:12" x14ac:dyDescent="0.3">
      <c r="B27" s="31" t="s">
        <v>14</v>
      </c>
      <c r="C27" s="32"/>
      <c r="D27" s="32"/>
      <c r="E27" s="33"/>
      <c r="F27" s="34"/>
      <c r="G27" s="34"/>
      <c r="H27" s="35"/>
      <c r="I27" s="35"/>
      <c r="J27" s="35"/>
    </row>
    <row r="28" spans="2:12" x14ac:dyDescent="0.3">
      <c r="B28" s="36" t="s">
        <v>16</v>
      </c>
      <c r="C28" s="9"/>
      <c r="D28" s="9"/>
      <c r="E28" s="37"/>
      <c r="F28" s="38">
        <v>7</v>
      </c>
      <c r="G28" s="38" t="s">
        <v>15</v>
      </c>
      <c r="H28" s="39">
        <v>153.9</v>
      </c>
      <c r="I28" s="39">
        <f>J28*20%</f>
        <v>215.46</v>
      </c>
      <c r="J28" s="39">
        <f t="shared" ref="J28:J29" si="0">F28*H28</f>
        <v>1077.3</v>
      </c>
    </row>
    <row r="29" spans="2:12" x14ac:dyDescent="0.3">
      <c r="B29" s="36" t="s">
        <v>17</v>
      </c>
      <c r="C29" s="9"/>
      <c r="D29" s="9"/>
      <c r="E29" s="37"/>
      <c r="F29" s="38">
        <v>22</v>
      </c>
      <c r="G29" s="38" t="s">
        <v>15</v>
      </c>
      <c r="H29" s="39">
        <v>246.26</v>
      </c>
      <c r="I29" s="39">
        <f t="shared" ref="I29" si="1">J29*20%</f>
        <v>1083.5439999999999</v>
      </c>
      <c r="J29" s="39">
        <f t="shared" si="0"/>
        <v>5417.7199999999993</v>
      </c>
    </row>
    <row r="30" spans="2:12" x14ac:dyDescent="0.3">
      <c r="B30" s="36" t="s">
        <v>18</v>
      </c>
      <c r="C30" s="9"/>
      <c r="D30" s="9"/>
      <c r="E30" s="37"/>
      <c r="F30" s="38">
        <v>40</v>
      </c>
      <c r="G30" s="38" t="s">
        <v>15</v>
      </c>
      <c r="H30" s="39">
        <v>23.5</v>
      </c>
      <c r="I30" s="39">
        <f t="shared" ref="I30:I45" si="2">J30*20%</f>
        <v>188</v>
      </c>
      <c r="J30" s="39">
        <f t="shared" ref="J30:J43" si="3">F30*H30</f>
        <v>940</v>
      </c>
      <c r="L30" s="41"/>
    </row>
    <row r="31" spans="2:12" x14ac:dyDescent="0.3">
      <c r="B31" s="36" t="s">
        <v>19</v>
      </c>
      <c r="C31" s="9"/>
      <c r="D31" s="9"/>
      <c r="E31" s="37"/>
      <c r="F31" s="38">
        <v>140</v>
      </c>
      <c r="G31" s="38" t="s">
        <v>15</v>
      </c>
      <c r="H31" s="39">
        <v>27.7</v>
      </c>
      <c r="I31" s="39">
        <f t="shared" si="2"/>
        <v>775.6</v>
      </c>
      <c r="J31" s="39">
        <f t="shared" si="3"/>
        <v>3878</v>
      </c>
    </row>
    <row r="32" spans="2:12" x14ac:dyDescent="0.3">
      <c r="B32" s="36" t="s">
        <v>20</v>
      </c>
      <c r="C32" s="9"/>
      <c r="D32" s="9"/>
      <c r="E32" s="37"/>
      <c r="F32" s="38">
        <v>100</v>
      </c>
      <c r="G32" s="38" t="s">
        <v>15</v>
      </c>
      <c r="H32" s="39">
        <v>5.1100000000000003</v>
      </c>
      <c r="I32" s="39">
        <f t="shared" si="2"/>
        <v>102.20000000000002</v>
      </c>
      <c r="J32" s="39">
        <f t="shared" si="3"/>
        <v>511.00000000000006</v>
      </c>
    </row>
    <row r="33" spans="2:10" x14ac:dyDescent="0.3">
      <c r="B33" s="36" t="s">
        <v>21</v>
      </c>
      <c r="C33" s="9"/>
      <c r="D33" s="9"/>
      <c r="E33" s="37"/>
      <c r="F33" s="38">
        <v>30</v>
      </c>
      <c r="G33" s="38" t="s">
        <v>15</v>
      </c>
      <c r="H33" s="39">
        <v>5.09</v>
      </c>
      <c r="I33" s="39">
        <f t="shared" si="2"/>
        <v>30.54</v>
      </c>
      <c r="J33" s="39">
        <f t="shared" si="3"/>
        <v>152.69999999999999</v>
      </c>
    </row>
    <row r="34" spans="2:10" x14ac:dyDescent="0.3">
      <c r="B34" s="36" t="s">
        <v>23</v>
      </c>
      <c r="C34" s="9"/>
      <c r="D34" s="9"/>
      <c r="E34" s="37"/>
      <c r="F34" s="38">
        <v>60</v>
      </c>
      <c r="G34" s="38" t="s">
        <v>15</v>
      </c>
      <c r="H34" s="39">
        <v>18.899999999999999</v>
      </c>
      <c r="I34" s="39">
        <f t="shared" si="2"/>
        <v>226.8</v>
      </c>
      <c r="J34" s="39">
        <f t="shared" si="3"/>
        <v>1134</v>
      </c>
    </row>
    <row r="35" spans="2:10" x14ac:dyDescent="0.3">
      <c r="B35" s="36" t="s">
        <v>22</v>
      </c>
      <c r="C35" s="9"/>
      <c r="D35" s="9"/>
      <c r="E35" s="37"/>
      <c r="F35" s="38">
        <v>110</v>
      </c>
      <c r="G35" s="38" t="s">
        <v>15</v>
      </c>
      <c r="H35" s="39">
        <v>8.25</v>
      </c>
      <c r="I35" s="39">
        <f t="shared" si="2"/>
        <v>181.5</v>
      </c>
      <c r="J35" s="39">
        <f t="shared" si="3"/>
        <v>907.5</v>
      </c>
    </row>
    <row r="36" spans="2:10" x14ac:dyDescent="0.3">
      <c r="B36" s="36" t="s">
        <v>32</v>
      </c>
      <c r="C36" s="9"/>
      <c r="D36" s="9"/>
      <c r="E36" s="37"/>
      <c r="F36" s="38">
        <v>6</v>
      </c>
      <c r="G36" s="38" t="s">
        <v>15</v>
      </c>
      <c r="H36" s="39">
        <v>441.63</v>
      </c>
      <c r="I36" s="39">
        <f t="shared" si="2"/>
        <v>529.95600000000002</v>
      </c>
      <c r="J36" s="39">
        <f t="shared" si="3"/>
        <v>2649.7799999999997</v>
      </c>
    </row>
    <row r="37" spans="2:10" x14ac:dyDescent="0.3">
      <c r="B37" s="36" t="s">
        <v>33</v>
      </c>
      <c r="C37" s="9"/>
      <c r="D37" s="9"/>
      <c r="E37" s="37"/>
      <c r="F37" s="38">
        <v>3</v>
      </c>
      <c r="G37" s="38" t="s">
        <v>15</v>
      </c>
      <c r="H37" s="39">
        <v>38.75</v>
      </c>
      <c r="I37" s="39">
        <f t="shared" si="2"/>
        <v>23.25</v>
      </c>
      <c r="J37" s="39">
        <f t="shared" si="3"/>
        <v>116.25</v>
      </c>
    </row>
    <row r="38" spans="2:10" ht="14.4" customHeight="1" x14ac:dyDescent="0.3">
      <c r="B38" s="36" t="s">
        <v>34</v>
      </c>
      <c r="C38" s="9"/>
      <c r="D38" s="9"/>
      <c r="E38" s="37"/>
      <c r="F38" s="38">
        <v>5</v>
      </c>
      <c r="G38" s="38" t="s">
        <v>15</v>
      </c>
      <c r="H38" s="39">
        <v>249.96</v>
      </c>
      <c r="I38" s="39">
        <f t="shared" si="2"/>
        <v>249.96</v>
      </c>
      <c r="J38" s="39">
        <f t="shared" si="3"/>
        <v>1249.8</v>
      </c>
    </row>
    <row r="39" spans="2:10" x14ac:dyDescent="0.3">
      <c r="B39" s="36" t="s">
        <v>36</v>
      </c>
      <c r="C39" s="9"/>
      <c r="D39" s="9"/>
      <c r="E39" s="37"/>
      <c r="F39" s="38">
        <v>6</v>
      </c>
      <c r="G39" s="38" t="s">
        <v>15</v>
      </c>
      <c r="H39" s="39">
        <v>899.96</v>
      </c>
      <c r="I39" s="39">
        <f t="shared" si="2"/>
        <v>1079.952</v>
      </c>
      <c r="J39" s="39">
        <f t="shared" si="3"/>
        <v>5399.76</v>
      </c>
    </row>
    <row r="40" spans="2:10" x14ac:dyDescent="0.3">
      <c r="B40" s="36" t="s">
        <v>35</v>
      </c>
      <c r="C40" s="9"/>
      <c r="D40" s="9"/>
      <c r="E40" s="37"/>
      <c r="F40" s="38">
        <v>146</v>
      </c>
      <c r="G40" s="38" t="s">
        <v>15</v>
      </c>
      <c r="H40" s="39">
        <v>66.63</v>
      </c>
      <c r="I40" s="39">
        <f t="shared" si="2"/>
        <v>1945.596</v>
      </c>
      <c r="J40" s="39">
        <f t="shared" si="3"/>
        <v>9727.98</v>
      </c>
    </row>
    <row r="41" spans="2:10" x14ac:dyDescent="0.3">
      <c r="B41" s="36" t="s">
        <v>37</v>
      </c>
      <c r="C41" s="9"/>
      <c r="D41" s="9"/>
      <c r="E41" s="37"/>
      <c r="F41" s="38">
        <v>1</v>
      </c>
      <c r="G41" s="38" t="s">
        <v>15</v>
      </c>
      <c r="H41" s="39">
        <v>2826.66</v>
      </c>
      <c r="I41" s="39">
        <f t="shared" si="2"/>
        <v>565.33199999999999</v>
      </c>
      <c r="J41" s="39">
        <f t="shared" si="3"/>
        <v>2826.66</v>
      </c>
    </row>
    <row r="42" spans="2:10" x14ac:dyDescent="0.3">
      <c r="B42" s="36" t="s">
        <v>38</v>
      </c>
      <c r="C42" s="9"/>
      <c r="D42" s="9"/>
      <c r="E42" s="37"/>
      <c r="F42" s="38">
        <v>7</v>
      </c>
      <c r="G42" s="38" t="s">
        <v>15</v>
      </c>
      <c r="H42" s="39">
        <v>27.79</v>
      </c>
      <c r="I42" s="39">
        <f t="shared" si="2"/>
        <v>38.906000000000006</v>
      </c>
      <c r="J42" s="39">
        <f t="shared" si="3"/>
        <v>194.53</v>
      </c>
    </row>
    <row r="43" spans="2:10" x14ac:dyDescent="0.3">
      <c r="B43" s="36" t="s">
        <v>39</v>
      </c>
      <c r="C43" s="9"/>
      <c r="D43" s="9"/>
      <c r="E43" s="37"/>
      <c r="F43" s="38">
        <v>1</v>
      </c>
      <c r="G43" s="38" t="s">
        <v>15</v>
      </c>
      <c r="H43" s="39">
        <v>463.08</v>
      </c>
      <c r="I43" s="39">
        <f t="shared" si="2"/>
        <v>92.616</v>
      </c>
      <c r="J43" s="39">
        <f t="shared" si="3"/>
        <v>463.08</v>
      </c>
    </row>
    <row r="44" spans="2:10" x14ac:dyDescent="0.3">
      <c r="B44" s="36" t="s">
        <v>40</v>
      </c>
      <c r="C44" s="9"/>
      <c r="D44" s="9"/>
      <c r="E44" s="37"/>
      <c r="F44" s="38">
        <v>1</v>
      </c>
      <c r="G44" s="38" t="s">
        <v>15</v>
      </c>
      <c r="H44" s="39">
        <v>272.87</v>
      </c>
      <c r="I44" s="39">
        <f t="shared" si="2"/>
        <v>54.574000000000005</v>
      </c>
      <c r="J44" s="39">
        <f t="shared" ref="J44" si="4">F44*H44</f>
        <v>272.87</v>
      </c>
    </row>
    <row r="45" spans="2:10" x14ac:dyDescent="0.3">
      <c r="B45" s="42" t="s">
        <v>41</v>
      </c>
      <c r="C45" s="43"/>
      <c r="D45" s="43"/>
      <c r="E45" s="44"/>
      <c r="F45" s="45">
        <v>1</v>
      </c>
      <c r="G45" s="45" t="s">
        <v>15</v>
      </c>
      <c r="H45" s="46">
        <v>111.68</v>
      </c>
      <c r="I45" s="46">
        <f t="shared" si="2"/>
        <v>22.336000000000002</v>
      </c>
      <c r="J45" s="46">
        <f t="shared" ref="J45" si="5">F45*H45</f>
        <v>111.68</v>
      </c>
    </row>
    <row r="48" spans="2:10" x14ac:dyDescent="0.3">
      <c r="H48" s="1" t="s">
        <v>11</v>
      </c>
      <c r="I48" s="1"/>
      <c r="J48" s="16">
        <f>SUM(J25:J44)</f>
        <v>44343.93</v>
      </c>
    </row>
    <row r="49" spans="5:10" ht="15" thickBot="1" x14ac:dyDescent="0.35">
      <c r="H49" s="17" t="s">
        <v>10</v>
      </c>
      <c r="I49" s="17"/>
      <c r="J49" s="18">
        <f>SUM(I26:I44)</f>
        <v>8868.7860000000019</v>
      </c>
    </row>
    <row r="50" spans="5:10" ht="15" thickTop="1" x14ac:dyDescent="0.3"/>
    <row r="51" spans="5:10" ht="18" x14ac:dyDescent="0.35">
      <c r="H51" s="19" t="s">
        <v>12</v>
      </c>
      <c r="I51" s="1"/>
      <c r="J51" s="23">
        <f>J49+J48</f>
        <v>53212.716</v>
      </c>
    </row>
    <row r="53" spans="5:10" x14ac:dyDescent="0.3">
      <c r="E53" t="s">
        <v>31</v>
      </c>
    </row>
    <row r="58" spans="5:10" ht="15" thickBot="1" x14ac:dyDescent="0.35">
      <c r="F58" s="24"/>
      <c r="G58" s="24"/>
      <c r="H58" s="24"/>
      <c r="I58" s="24"/>
    </row>
    <row r="59" spans="5:10" x14ac:dyDescent="0.3">
      <c r="F59" s="1"/>
      <c r="G59" s="1"/>
      <c r="H59" s="1"/>
      <c r="I59" s="1"/>
    </row>
  </sheetData>
  <printOptions horizontalCentered="1"/>
  <pageMargins left="0.7" right="0.7" top="0.75" bottom="0.75" header="0.3" footer="0.3"/>
  <pageSetup paperSize="9" scale="83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Darkdady</dc:creator>
  <cp:lastModifiedBy>Darkdady</cp:lastModifiedBy>
  <cp:lastPrinted>2017-02-09T09:15:47Z</cp:lastPrinted>
  <dcterms:created xsi:type="dcterms:W3CDTF">2017-02-07T08:18:19Z</dcterms:created>
  <dcterms:modified xsi:type="dcterms:W3CDTF">2017-02-09T09:26:38Z</dcterms:modified>
</cp:coreProperties>
</file>