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ement.guiraud/Desktop/Data analysis/Data analysis track/MCA/"/>
    </mc:Choice>
  </mc:AlternateContent>
  <xr:revisionPtr revIDLastSave="0" documentId="8_{C8535F43-8C3D-3748-8E17-5D3008464D1A}" xr6:coauthVersionLast="47" xr6:coauthVersionMax="47" xr10:uidLastSave="{00000000-0000-0000-0000-000000000000}"/>
  <bookViews>
    <workbookView xWindow="380" yWindow="500" windowWidth="21180" windowHeight="15820" activeTab="1" xr2:uid="{09242ED5-1B2B-CE48-9F2F-C2A87D31C205}"/>
  </bookViews>
  <sheets>
    <sheet name="Feuil1" sheetId="1" r:id="rId1"/>
    <sheet name="Feuil2" sheetId="2" r:id="rId2"/>
    <sheet name="Feuil3" sheetId="3" r:id="rId3"/>
  </sheets>
  <definedNames>
    <definedName name="chiens" localSheetId="0">Feuil1!$A$1:$H$28</definedName>
    <definedName name="chiens" localSheetId="1">Feuil2!$A$1:$H$28</definedName>
    <definedName name="chiens_1" localSheetId="1">Feuil2!$A$1:$H$28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G2" i="3"/>
  <c r="F2" i="3"/>
  <c r="E2" i="3"/>
  <c r="D2" i="3"/>
  <c r="C2" i="3"/>
  <c r="B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" i="2"/>
  <c r="B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8CF09D-B751-3044-AD64-504F006E5AC1}" name="chiens" type="6" refreshedVersion="8" background="1" saveData="1">
    <textPr sourceFile="/Users/clement.guiraud/Desktop/Data analysis/Data analysis track/MCA/chiens.dat" delimited="0" decimal="," thousands=" ">
      <textFields count="8">
        <textField/>
        <textField position="9"/>
        <textField position="11"/>
        <textField position="13"/>
        <textField position="15"/>
        <textField position="17"/>
        <textField position="19"/>
        <textField position="21"/>
      </textFields>
    </textPr>
  </connection>
  <connection id="2" xr16:uid="{49EE19B0-2091-B74E-B07C-85C832AF8C0B}" name="chiens1" type="6" refreshedVersion="8" background="1" saveData="1">
    <textPr sourceFile="/Users/clement.guiraud/Desktop/Data analysis/Data analysis track/MCA/chiens.dat" delimited="0" decimal="," thousands=" ">
      <textFields count="8">
        <textField/>
        <textField position="5"/>
        <textField position="11"/>
        <textField position="18"/>
        <textField position="26"/>
        <textField position="35"/>
        <textField position="42"/>
        <textField position="50"/>
      </textFields>
    </textPr>
  </connection>
  <connection id="3" xr16:uid="{4B07AAAB-C218-714F-92C9-8B772A79346F}" name="chiens2" type="6" refreshedVersion="8" background="1" saveData="1">
    <textPr sourceFile="/Users/clement.guiraud/Desktop/Data analysis/Data analysis track/MCA/chiens.dat" delimited="0" decimal="," thousands=" ">
      <textFields count="8">
        <textField/>
        <textField position="9"/>
        <textField position="11"/>
        <textField position="13"/>
        <textField position="15"/>
        <textField position="17"/>
        <textField position="19"/>
        <textField position="21"/>
      </textFields>
    </textPr>
  </connection>
</connections>
</file>

<file path=xl/sharedStrings.xml><?xml version="1.0" encoding="utf-8"?>
<sst xmlns="http://schemas.openxmlformats.org/spreadsheetml/2006/main" count="78" uniqueCount="35">
  <si>
    <t>beauceron</t>
  </si>
  <si>
    <t>basset</t>
  </si>
  <si>
    <t>ber_allem</t>
  </si>
  <si>
    <t>boxer</t>
  </si>
  <si>
    <t>bull-dog</t>
  </si>
  <si>
    <t>bull-mass</t>
  </si>
  <si>
    <t>caniche</t>
  </si>
  <si>
    <t>chihuahua</t>
  </si>
  <si>
    <t>cocker</t>
  </si>
  <si>
    <t>colley</t>
  </si>
  <si>
    <t>dalmatien</t>
  </si>
  <si>
    <t>dobermann</t>
  </si>
  <si>
    <t>dogue_all</t>
  </si>
  <si>
    <t>epagn_bre</t>
  </si>
  <si>
    <t>epagn_fra</t>
  </si>
  <si>
    <t>fox_hound</t>
  </si>
  <si>
    <t>fox_terri</t>
  </si>
  <si>
    <t>grand_ble</t>
  </si>
  <si>
    <t>labrador</t>
  </si>
  <si>
    <t>levrier</t>
  </si>
  <si>
    <t>mastiff</t>
  </si>
  <si>
    <t>pekinois</t>
  </si>
  <si>
    <t>pointer</t>
  </si>
  <si>
    <t>saint_ber</t>
  </si>
  <si>
    <t>setter</t>
  </si>
  <si>
    <t>teckel</t>
  </si>
  <si>
    <t>terre_neu</t>
  </si>
  <si>
    <t>taille</t>
  </si>
  <si>
    <t>poids</t>
  </si>
  <si>
    <t>velocite</t>
  </si>
  <si>
    <t>intellig</t>
  </si>
  <si>
    <t>affect</t>
  </si>
  <si>
    <t>agress</t>
  </si>
  <si>
    <t>fonction</t>
  </si>
  <si>
    <t xml:space="preserve">race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</si>
</sst>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iens" connectionId="1" xr16:uid="{FC47FB51-A2D3-EB47-86A1-7AC63323CE1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iens" connectionId="3" xr16:uid="{022F2345-AE50-A043-AFF3-6CC82046BE1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iens_1" connectionId="2" xr16:uid="{13DEF8A4-4F50-964A-A7CA-AF1F57BEAE0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D7AD-FA12-2442-9049-C0D4ED15CCCE}">
  <dimension ref="A1:H28"/>
  <sheetViews>
    <sheetView workbookViewId="0">
      <selection activeCell="C7" sqref="C7"/>
    </sheetView>
  </sheetViews>
  <sheetFormatPr baseColWidth="10" defaultRowHeight="16" x14ac:dyDescent="0.2"/>
  <cols>
    <col min="1" max="1" width="10.5" bestFit="1" customWidth="1"/>
    <col min="2" max="2" width="6" bestFit="1" customWidth="1"/>
    <col min="3" max="3" width="5.5" bestFit="1" customWidth="1"/>
    <col min="4" max="4" width="7.5" bestFit="1" customWidth="1"/>
    <col min="5" max="5" width="6.83203125" bestFit="1" customWidth="1"/>
    <col min="6" max="6" width="6" bestFit="1" customWidth="1"/>
    <col min="7" max="7" width="6.5" bestFit="1" customWidth="1"/>
    <col min="8" max="8" width="7.83203125" bestFit="1" customWidth="1"/>
  </cols>
  <sheetData>
    <row r="1" spans="1:8" x14ac:dyDescent="0.2">
      <c r="A1" t="s">
        <v>34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</row>
    <row r="2" spans="1:8" x14ac:dyDescent="0.2">
      <c r="A2" t="s">
        <v>0</v>
      </c>
      <c r="B2">
        <v>3</v>
      </c>
      <c r="C2">
        <v>2</v>
      </c>
      <c r="D2">
        <v>3</v>
      </c>
      <c r="E2">
        <v>2</v>
      </c>
      <c r="F2">
        <v>2</v>
      </c>
      <c r="G2">
        <v>2</v>
      </c>
      <c r="H2">
        <v>3</v>
      </c>
    </row>
    <row r="3" spans="1:8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2</v>
      </c>
      <c r="H3">
        <v>2</v>
      </c>
    </row>
    <row r="4" spans="1:8" x14ac:dyDescent="0.2">
      <c r="A4" t="s">
        <v>2</v>
      </c>
      <c r="B4">
        <v>3</v>
      </c>
      <c r="C4">
        <v>2</v>
      </c>
      <c r="D4">
        <v>3</v>
      </c>
      <c r="E4">
        <v>3</v>
      </c>
      <c r="F4">
        <v>2</v>
      </c>
      <c r="G4">
        <v>2</v>
      </c>
      <c r="H4">
        <v>3</v>
      </c>
    </row>
    <row r="5" spans="1:8" x14ac:dyDescent="0.2">
      <c r="A5" t="s">
        <v>3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1</v>
      </c>
    </row>
    <row r="6" spans="1:8" x14ac:dyDescent="0.2">
      <c r="A6" t="s">
        <v>4</v>
      </c>
      <c r="B6">
        <v>1</v>
      </c>
      <c r="C6">
        <v>1</v>
      </c>
      <c r="D6">
        <v>1</v>
      </c>
      <c r="E6">
        <v>2</v>
      </c>
      <c r="F6">
        <v>2</v>
      </c>
      <c r="G6">
        <v>1</v>
      </c>
      <c r="H6">
        <v>1</v>
      </c>
    </row>
    <row r="7" spans="1:8" x14ac:dyDescent="0.2">
      <c r="A7" t="s">
        <v>5</v>
      </c>
      <c r="B7">
        <v>3</v>
      </c>
      <c r="C7">
        <v>3</v>
      </c>
      <c r="D7">
        <v>1</v>
      </c>
      <c r="E7">
        <v>3</v>
      </c>
      <c r="F7">
        <v>1</v>
      </c>
      <c r="G7">
        <v>2</v>
      </c>
      <c r="H7">
        <v>3</v>
      </c>
    </row>
    <row r="8" spans="1:8" x14ac:dyDescent="0.2">
      <c r="A8" t="s">
        <v>6</v>
      </c>
      <c r="B8">
        <v>1</v>
      </c>
      <c r="C8">
        <v>1</v>
      </c>
      <c r="D8">
        <v>2</v>
      </c>
      <c r="E8">
        <v>3</v>
      </c>
      <c r="F8">
        <v>2</v>
      </c>
      <c r="G8">
        <v>1</v>
      </c>
      <c r="H8">
        <v>1</v>
      </c>
    </row>
    <row r="9" spans="1:8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2</v>
      </c>
      <c r="G9">
        <v>1</v>
      </c>
      <c r="H9">
        <v>1</v>
      </c>
    </row>
    <row r="10" spans="1:8" x14ac:dyDescent="0.2">
      <c r="A10" t="s">
        <v>8</v>
      </c>
      <c r="B10">
        <v>2</v>
      </c>
      <c r="C10">
        <v>1</v>
      </c>
      <c r="D10">
        <v>1</v>
      </c>
      <c r="E10">
        <v>2</v>
      </c>
      <c r="F10">
        <v>2</v>
      </c>
      <c r="G10">
        <v>2</v>
      </c>
      <c r="H10">
        <v>1</v>
      </c>
    </row>
    <row r="11" spans="1:8" x14ac:dyDescent="0.2">
      <c r="A11" t="s">
        <v>9</v>
      </c>
      <c r="B11">
        <v>3</v>
      </c>
      <c r="C11">
        <v>2</v>
      </c>
      <c r="D11">
        <v>3</v>
      </c>
      <c r="E11">
        <v>2</v>
      </c>
      <c r="F11">
        <v>2</v>
      </c>
      <c r="G11">
        <v>1</v>
      </c>
      <c r="H11">
        <v>1</v>
      </c>
    </row>
    <row r="12" spans="1:8" x14ac:dyDescent="0.2">
      <c r="A12" t="s">
        <v>10</v>
      </c>
      <c r="B12">
        <v>2</v>
      </c>
      <c r="C12">
        <v>2</v>
      </c>
      <c r="D12">
        <v>2</v>
      </c>
      <c r="E12">
        <v>2</v>
      </c>
      <c r="F12">
        <v>2</v>
      </c>
      <c r="G12">
        <v>1</v>
      </c>
      <c r="H12">
        <v>1</v>
      </c>
    </row>
    <row r="13" spans="1:8" x14ac:dyDescent="0.2">
      <c r="A13" t="s">
        <v>11</v>
      </c>
      <c r="B13">
        <v>3</v>
      </c>
      <c r="C13">
        <v>2</v>
      </c>
      <c r="D13">
        <v>3</v>
      </c>
      <c r="E13">
        <v>3</v>
      </c>
      <c r="F13">
        <v>1</v>
      </c>
      <c r="G13">
        <v>2</v>
      </c>
      <c r="H13">
        <v>3</v>
      </c>
    </row>
    <row r="14" spans="1:8" x14ac:dyDescent="0.2">
      <c r="A14" t="s">
        <v>12</v>
      </c>
      <c r="B14">
        <v>3</v>
      </c>
      <c r="C14">
        <v>3</v>
      </c>
      <c r="D14">
        <v>3</v>
      </c>
      <c r="E14">
        <v>1</v>
      </c>
      <c r="F14">
        <v>1</v>
      </c>
      <c r="G14">
        <v>2</v>
      </c>
      <c r="H14">
        <v>3</v>
      </c>
    </row>
    <row r="15" spans="1:8" x14ac:dyDescent="0.2">
      <c r="A15" t="s">
        <v>13</v>
      </c>
      <c r="B15">
        <v>2</v>
      </c>
      <c r="C15">
        <v>2</v>
      </c>
      <c r="D15">
        <v>2</v>
      </c>
      <c r="E15">
        <v>3</v>
      </c>
      <c r="F15">
        <v>2</v>
      </c>
      <c r="G15">
        <v>1</v>
      </c>
      <c r="H15">
        <v>2</v>
      </c>
    </row>
    <row r="16" spans="1:8" x14ac:dyDescent="0.2">
      <c r="A16" t="s">
        <v>14</v>
      </c>
      <c r="B16">
        <v>3</v>
      </c>
      <c r="C16">
        <v>2</v>
      </c>
      <c r="D16">
        <v>2</v>
      </c>
      <c r="E16">
        <v>2</v>
      </c>
      <c r="F16">
        <v>1</v>
      </c>
      <c r="G16">
        <v>1</v>
      </c>
      <c r="H16">
        <v>2</v>
      </c>
    </row>
    <row r="17" spans="1:8" x14ac:dyDescent="0.2">
      <c r="A17" t="s">
        <v>15</v>
      </c>
      <c r="B17">
        <v>3</v>
      </c>
      <c r="C17">
        <v>2</v>
      </c>
      <c r="D17">
        <v>3</v>
      </c>
      <c r="E17">
        <v>1</v>
      </c>
      <c r="F17">
        <v>1</v>
      </c>
      <c r="G17">
        <v>2</v>
      </c>
      <c r="H17">
        <v>2</v>
      </c>
    </row>
    <row r="18" spans="1:8" x14ac:dyDescent="0.2">
      <c r="A18" t="s">
        <v>16</v>
      </c>
      <c r="B18">
        <v>1</v>
      </c>
      <c r="C18">
        <v>1</v>
      </c>
      <c r="D18">
        <v>2</v>
      </c>
      <c r="E18">
        <v>2</v>
      </c>
      <c r="F18">
        <v>2</v>
      </c>
      <c r="G18">
        <v>2</v>
      </c>
      <c r="H18">
        <v>1</v>
      </c>
    </row>
    <row r="19" spans="1:8" x14ac:dyDescent="0.2">
      <c r="A19" t="s">
        <v>17</v>
      </c>
      <c r="B19">
        <v>3</v>
      </c>
      <c r="C19">
        <v>2</v>
      </c>
      <c r="D19">
        <v>2</v>
      </c>
      <c r="E19">
        <v>1</v>
      </c>
      <c r="F19">
        <v>1</v>
      </c>
      <c r="G19">
        <v>2</v>
      </c>
      <c r="H19">
        <v>2</v>
      </c>
    </row>
    <row r="20" spans="1:8" x14ac:dyDescent="0.2">
      <c r="A20" t="s">
        <v>18</v>
      </c>
      <c r="B20">
        <v>2</v>
      </c>
      <c r="C20">
        <v>2</v>
      </c>
      <c r="D20">
        <v>2</v>
      </c>
      <c r="E20">
        <v>2</v>
      </c>
      <c r="F20">
        <v>2</v>
      </c>
      <c r="G20">
        <v>1</v>
      </c>
      <c r="H20">
        <v>2</v>
      </c>
    </row>
    <row r="21" spans="1:8" x14ac:dyDescent="0.2">
      <c r="A21" t="s">
        <v>19</v>
      </c>
      <c r="B21">
        <v>3</v>
      </c>
      <c r="C21">
        <v>2</v>
      </c>
      <c r="D21">
        <v>3</v>
      </c>
      <c r="E21">
        <v>1</v>
      </c>
      <c r="F21">
        <v>1</v>
      </c>
      <c r="G21">
        <v>1</v>
      </c>
      <c r="H21">
        <v>2</v>
      </c>
    </row>
    <row r="22" spans="1:8" x14ac:dyDescent="0.2">
      <c r="A22" t="s">
        <v>20</v>
      </c>
      <c r="B22">
        <v>3</v>
      </c>
      <c r="C22">
        <v>3</v>
      </c>
      <c r="D22">
        <v>1</v>
      </c>
      <c r="E22">
        <v>1</v>
      </c>
      <c r="F22">
        <v>1</v>
      </c>
      <c r="G22">
        <v>2</v>
      </c>
      <c r="H22">
        <v>3</v>
      </c>
    </row>
    <row r="23" spans="1:8" x14ac:dyDescent="0.2">
      <c r="A23" t="s">
        <v>21</v>
      </c>
      <c r="B23">
        <v>1</v>
      </c>
      <c r="C23">
        <v>1</v>
      </c>
      <c r="D23">
        <v>1</v>
      </c>
      <c r="E23">
        <v>1</v>
      </c>
      <c r="F23">
        <v>2</v>
      </c>
      <c r="G23">
        <v>1</v>
      </c>
      <c r="H23">
        <v>1</v>
      </c>
    </row>
    <row r="24" spans="1:8" x14ac:dyDescent="0.2">
      <c r="A24" t="s">
        <v>22</v>
      </c>
      <c r="B24">
        <v>1</v>
      </c>
      <c r="C24">
        <v>2</v>
      </c>
      <c r="D24">
        <v>3</v>
      </c>
      <c r="E24">
        <v>3</v>
      </c>
      <c r="F24">
        <v>1</v>
      </c>
      <c r="G24">
        <v>1</v>
      </c>
      <c r="H24">
        <v>2</v>
      </c>
    </row>
    <row r="25" spans="1:8" x14ac:dyDescent="0.2">
      <c r="A25" t="s">
        <v>23</v>
      </c>
      <c r="B25">
        <v>3</v>
      </c>
      <c r="C25">
        <v>3</v>
      </c>
      <c r="D25">
        <v>1</v>
      </c>
      <c r="E25">
        <v>2</v>
      </c>
      <c r="F25">
        <v>1</v>
      </c>
      <c r="G25">
        <v>2</v>
      </c>
      <c r="H25">
        <v>3</v>
      </c>
    </row>
    <row r="26" spans="1:8" x14ac:dyDescent="0.2">
      <c r="A26" t="s">
        <v>24</v>
      </c>
      <c r="B26">
        <v>1</v>
      </c>
      <c r="C26">
        <v>2</v>
      </c>
      <c r="D26">
        <v>3</v>
      </c>
      <c r="E26">
        <v>2</v>
      </c>
      <c r="F26">
        <v>1</v>
      </c>
      <c r="G26">
        <v>1</v>
      </c>
      <c r="H26">
        <v>2</v>
      </c>
    </row>
    <row r="27" spans="1:8" x14ac:dyDescent="0.2">
      <c r="A27" t="s">
        <v>25</v>
      </c>
      <c r="B27">
        <v>1</v>
      </c>
      <c r="C27">
        <v>1</v>
      </c>
      <c r="D27">
        <v>1</v>
      </c>
      <c r="E27">
        <v>2</v>
      </c>
      <c r="F27">
        <v>2</v>
      </c>
      <c r="G27">
        <v>1</v>
      </c>
      <c r="H27">
        <v>1</v>
      </c>
    </row>
    <row r="28" spans="1:8" x14ac:dyDescent="0.2">
      <c r="A28" t="s">
        <v>26</v>
      </c>
      <c r="B28">
        <v>3</v>
      </c>
      <c r="C28">
        <v>3</v>
      </c>
      <c r="D28">
        <v>1</v>
      </c>
      <c r="E28">
        <v>2</v>
      </c>
      <c r="F28">
        <v>1</v>
      </c>
      <c r="G28">
        <v>1</v>
      </c>
      <c r="H2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18B9-7332-9643-A99D-63574E1C1DD2}">
  <dimension ref="A1:H27"/>
  <sheetViews>
    <sheetView tabSelected="1" workbookViewId="0">
      <selection activeCell="G31" sqref="G31"/>
    </sheetView>
  </sheetViews>
  <sheetFormatPr baseColWidth="10" defaultRowHeight="16" x14ac:dyDescent="0.2"/>
  <cols>
    <col min="1" max="1" width="10.5" bestFit="1" customWidth="1"/>
    <col min="2" max="2" width="13.83203125" bestFit="1" customWidth="1"/>
    <col min="3" max="3" width="12" bestFit="1" customWidth="1"/>
    <col min="4" max="5" width="13.83203125" bestFit="1" customWidth="1"/>
    <col min="6" max="6" width="11" bestFit="1" customWidth="1"/>
    <col min="7" max="8" width="13.1640625" bestFit="1" customWidth="1"/>
  </cols>
  <sheetData>
    <row r="1" spans="1:8" x14ac:dyDescent="0.2">
      <c r="A1" t="s">
        <v>34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</row>
    <row r="2" spans="1:8" x14ac:dyDescent="0.2">
      <c r="A2" t="s">
        <v>0</v>
      </c>
      <c r="B2" t="str">
        <f>IF(Feuil1!B2 = 1, "petite_taille", IF(Feuil1!B2=2,"moyenne_taille", "grande_taille"))</f>
        <v>grande_taille</v>
      </c>
      <c r="C2" t="str">
        <f>IF(Feuil1!C2 = 1, "poids_leger", IF(Feuil1!C2=2,"poids_moyen", "grand_poids"))</f>
        <v>poids_moyen</v>
      </c>
      <c r="D2" t="str">
        <f>IF(Feuil1!D2 = 1, "faible_veloc", IF(Feuil1!D2=2,"veloc_moyenne", "grande_veloc"))</f>
        <v>grande_veloc</v>
      </c>
      <c r="E2" t="str">
        <f>IF(Feuil1!E2 = 1, "faible_intell", IF(Feuil1!E2=2,"intell_moyenne", "grande_intell"))</f>
        <v>intell_moyenne</v>
      </c>
      <c r="F2" t="str">
        <f>IF(Feuil1!F2 = 1, "faible_affec", "forte_affec")</f>
        <v>forte_affec</v>
      </c>
      <c r="G2" t="str">
        <f>IF(Feuil1!G2 = 1, "faible_agress", "grande_agress")</f>
        <v>grande_agress</v>
      </c>
      <c r="H2" t="str">
        <f>IF(Feuil1!H2 = 1, "companie", IF(Feuil1!H2=2,"chasse", "util"))</f>
        <v>util</v>
      </c>
    </row>
    <row r="3" spans="1:8" x14ac:dyDescent="0.2">
      <c r="A3" t="s">
        <v>1</v>
      </c>
      <c r="B3" t="str">
        <f>IF(Feuil1!B3 = 1, "petite_taille", IF(Feuil1!B3=2,"moyenne_taille", "grande_taille"))</f>
        <v>petite_taille</v>
      </c>
      <c r="C3" t="str">
        <f>IF(Feuil1!C3 = 1, "poids_leger", IF(Feuil1!C3=2,"poids_moyen", "grand_poids"))</f>
        <v>poids_leger</v>
      </c>
      <c r="D3" t="str">
        <f>IF(Feuil1!D3 = 1, "faible_veloc", IF(Feuil1!D3=2,"veloc_moyenne", "grande_veloc"))</f>
        <v>faible_veloc</v>
      </c>
      <c r="E3" t="str">
        <f>IF(Feuil1!E3 = 1, "faible_intell", IF(Feuil1!E3=2,"intell_moyenne", "grande_intell"))</f>
        <v>faible_intell</v>
      </c>
      <c r="F3" t="str">
        <f>IF(Feuil1!F3 = 1, "faible_affec", "forte_affec")</f>
        <v>faible_affec</v>
      </c>
      <c r="G3" t="str">
        <f>IF(Feuil1!G3 = 1, "faible_agress", "grande_agress")</f>
        <v>grande_agress</v>
      </c>
      <c r="H3" t="str">
        <f>IF(Feuil1!H3 = 1, "companie", IF(Feuil1!H3=2,"chasse", "util"))</f>
        <v>chasse</v>
      </c>
    </row>
    <row r="4" spans="1:8" x14ac:dyDescent="0.2">
      <c r="A4" t="s">
        <v>2</v>
      </c>
      <c r="B4" t="str">
        <f>IF(Feuil1!B4 = 1, "petite_taille", IF(Feuil1!B4=2,"moyenne_taille", "grande_taille"))</f>
        <v>grande_taille</v>
      </c>
      <c r="C4" t="str">
        <f>IF(Feuil1!C4 = 1, "poids_leger", IF(Feuil1!C4=2,"poids_moyen", "grand_poids"))</f>
        <v>poids_moyen</v>
      </c>
      <c r="D4" t="str">
        <f>IF(Feuil1!D4 = 1, "faible_veloc", IF(Feuil1!D4=2,"veloc_moyenne", "grande_veloc"))</f>
        <v>grande_veloc</v>
      </c>
      <c r="E4" t="str">
        <f>IF(Feuil1!E4 = 1, "faible_intell", IF(Feuil1!E4=2,"intell_moyenne", "grande_intell"))</f>
        <v>grande_intell</v>
      </c>
      <c r="F4" t="str">
        <f>IF(Feuil1!F4 = 1, "faible_affec", "forte_affec")</f>
        <v>forte_affec</v>
      </c>
      <c r="G4" t="str">
        <f>IF(Feuil1!G4 = 1, "faible_agress", "grande_agress")</f>
        <v>grande_agress</v>
      </c>
      <c r="H4" t="str">
        <f>IF(Feuil1!H4 = 1, "companie", IF(Feuil1!H4=2,"chasse", "util"))</f>
        <v>util</v>
      </c>
    </row>
    <row r="5" spans="1:8" x14ac:dyDescent="0.2">
      <c r="A5" t="s">
        <v>3</v>
      </c>
      <c r="B5" t="str">
        <f>IF(Feuil1!B5 = 1, "petite_taille", IF(Feuil1!B5=2,"moyenne_taille", "grande_taille"))</f>
        <v>moyenne_taille</v>
      </c>
      <c r="C5" t="str">
        <f>IF(Feuil1!C5 = 1, "poids_leger", IF(Feuil1!C5=2,"poids_moyen", "grand_poids"))</f>
        <v>poids_moyen</v>
      </c>
      <c r="D5" t="str">
        <f>IF(Feuil1!D5 = 1, "faible_veloc", IF(Feuil1!D5=2,"veloc_moyenne", "grande_veloc"))</f>
        <v>veloc_moyenne</v>
      </c>
      <c r="E5" t="str">
        <f>IF(Feuil1!E5 = 1, "faible_intell", IF(Feuil1!E5=2,"intell_moyenne", "grande_intell"))</f>
        <v>intell_moyenne</v>
      </c>
      <c r="F5" t="str">
        <f>IF(Feuil1!F5 = 1, "faible_affec", "forte_affec")</f>
        <v>forte_affec</v>
      </c>
      <c r="G5" t="str">
        <f>IF(Feuil1!G5 = 1, "faible_agress", "grande_agress")</f>
        <v>grande_agress</v>
      </c>
      <c r="H5" t="str">
        <f>IF(Feuil1!H5 = 1, "companie", IF(Feuil1!H5=2,"chasse", "util"))</f>
        <v>companie</v>
      </c>
    </row>
    <row r="6" spans="1:8" x14ac:dyDescent="0.2">
      <c r="A6" t="s">
        <v>4</v>
      </c>
      <c r="B6" t="str">
        <f>IF(Feuil1!B6 = 1, "petite_taille", IF(Feuil1!B6=2,"moyenne_taille", "grande_taille"))</f>
        <v>petite_taille</v>
      </c>
      <c r="C6" t="str">
        <f>IF(Feuil1!C6 = 1, "poids_leger", IF(Feuil1!C6=2,"poids_moyen", "grand_poids"))</f>
        <v>poids_leger</v>
      </c>
      <c r="D6" t="str">
        <f>IF(Feuil1!D6 = 1, "faible_veloc", IF(Feuil1!D6=2,"veloc_moyenne", "grande_veloc"))</f>
        <v>faible_veloc</v>
      </c>
      <c r="E6" t="str">
        <f>IF(Feuil1!E6 = 1, "faible_intell", IF(Feuil1!E6=2,"intell_moyenne", "grande_intell"))</f>
        <v>intell_moyenne</v>
      </c>
      <c r="F6" t="str">
        <f>IF(Feuil1!F6 = 1, "faible_affec", "forte_affec")</f>
        <v>forte_affec</v>
      </c>
      <c r="G6" t="str">
        <f>IF(Feuil1!G6 = 1, "faible_agress", "grande_agress")</f>
        <v>faible_agress</v>
      </c>
      <c r="H6" t="str">
        <f>IF(Feuil1!H6 = 1, "companie", IF(Feuil1!H6=2,"chasse", "util"))</f>
        <v>companie</v>
      </c>
    </row>
    <row r="7" spans="1:8" x14ac:dyDescent="0.2">
      <c r="A7" t="s">
        <v>5</v>
      </c>
      <c r="B7" t="str">
        <f>IF(Feuil1!B7 = 1, "petite_taille", IF(Feuil1!B7=2,"moyenne_taille", "grande_taille"))</f>
        <v>grande_taille</v>
      </c>
      <c r="C7" t="str">
        <f>IF(Feuil1!C7 = 1, "poids_leger", IF(Feuil1!C7=2,"poids_moyen", "grand_poids"))</f>
        <v>grand_poids</v>
      </c>
      <c r="D7" t="str">
        <f>IF(Feuil1!D7 = 1, "faible_veloc", IF(Feuil1!D7=2,"veloc_moyenne", "grande_veloc"))</f>
        <v>faible_veloc</v>
      </c>
      <c r="E7" t="str">
        <f>IF(Feuil1!E7 = 1, "faible_intell", IF(Feuil1!E7=2,"intell_moyenne", "grande_intell"))</f>
        <v>grande_intell</v>
      </c>
      <c r="F7" t="str">
        <f>IF(Feuil1!F7 = 1, "faible_affec", "forte_affec")</f>
        <v>faible_affec</v>
      </c>
      <c r="G7" t="str">
        <f>IF(Feuil1!G7 = 1, "faible_agress", "grande_agress")</f>
        <v>grande_agress</v>
      </c>
      <c r="H7" t="str">
        <f>IF(Feuil1!H7 = 1, "companie", IF(Feuil1!H7=2,"chasse", "util"))</f>
        <v>util</v>
      </c>
    </row>
    <row r="8" spans="1:8" x14ac:dyDescent="0.2">
      <c r="A8" t="s">
        <v>6</v>
      </c>
      <c r="B8" t="str">
        <f>IF(Feuil1!B8 = 1, "petite_taille", IF(Feuil1!B8=2,"moyenne_taille", "grande_taille"))</f>
        <v>petite_taille</v>
      </c>
      <c r="C8" t="str">
        <f>IF(Feuil1!C8 = 1, "poids_leger", IF(Feuil1!C8=2,"poids_moyen", "grand_poids"))</f>
        <v>poids_leger</v>
      </c>
      <c r="D8" t="str">
        <f>IF(Feuil1!D8 = 1, "faible_veloc", IF(Feuil1!D8=2,"veloc_moyenne", "grande_veloc"))</f>
        <v>veloc_moyenne</v>
      </c>
      <c r="E8" t="str">
        <f>IF(Feuil1!E8 = 1, "faible_intell", IF(Feuil1!E8=2,"intell_moyenne", "grande_intell"))</f>
        <v>grande_intell</v>
      </c>
      <c r="F8" t="str">
        <f>IF(Feuil1!F8 = 1, "faible_affec", "forte_affec")</f>
        <v>forte_affec</v>
      </c>
      <c r="G8" t="str">
        <f>IF(Feuil1!G8 = 1, "faible_agress", "grande_agress")</f>
        <v>faible_agress</v>
      </c>
      <c r="H8" t="str">
        <f>IF(Feuil1!H8 = 1, "companie", IF(Feuil1!H8=2,"chasse", "util"))</f>
        <v>companie</v>
      </c>
    </row>
    <row r="9" spans="1:8" x14ac:dyDescent="0.2">
      <c r="A9" t="s">
        <v>7</v>
      </c>
      <c r="B9" t="str">
        <f>IF(Feuil1!B9 = 1, "petite_taille", IF(Feuil1!B9=2,"moyenne_taille", "grande_taille"))</f>
        <v>petite_taille</v>
      </c>
      <c r="C9" t="str">
        <f>IF(Feuil1!C9 = 1, "poids_leger", IF(Feuil1!C9=2,"poids_moyen", "grand_poids"))</f>
        <v>poids_leger</v>
      </c>
      <c r="D9" t="str">
        <f>IF(Feuil1!D9 = 1, "faible_veloc", IF(Feuil1!D9=2,"veloc_moyenne", "grande_veloc"))</f>
        <v>faible_veloc</v>
      </c>
      <c r="E9" t="str">
        <f>IF(Feuil1!E9 = 1, "faible_intell", IF(Feuil1!E9=2,"intell_moyenne", "grande_intell"))</f>
        <v>faible_intell</v>
      </c>
      <c r="F9" t="str">
        <f>IF(Feuil1!F9 = 1, "faible_affec", "forte_affec")</f>
        <v>forte_affec</v>
      </c>
      <c r="G9" t="str">
        <f>IF(Feuil1!G9 = 1, "faible_agress", "grande_agress")</f>
        <v>faible_agress</v>
      </c>
      <c r="H9" t="str">
        <f>IF(Feuil1!H9 = 1, "companie", IF(Feuil1!H9=2,"chasse", "util"))</f>
        <v>companie</v>
      </c>
    </row>
    <row r="10" spans="1:8" x14ac:dyDescent="0.2">
      <c r="A10" t="s">
        <v>8</v>
      </c>
      <c r="B10" t="str">
        <f>IF(Feuil1!B10 = 1, "petite_taille", IF(Feuil1!B10=2,"moyenne_taille", "grande_taille"))</f>
        <v>moyenne_taille</v>
      </c>
      <c r="C10" t="str">
        <f>IF(Feuil1!C10 = 1, "poids_leger", IF(Feuil1!C10=2,"poids_moyen", "grand_poids"))</f>
        <v>poids_leger</v>
      </c>
      <c r="D10" t="str">
        <f>IF(Feuil1!D10 = 1, "faible_veloc", IF(Feuil1!D10=2,"veloc_moyenne", "grande_veloc"))</f>
        <v>faible_veloc</v>
      </c>
      <c r="E10" t="str">
        <f>IF(Feuil1!E10 = 1, "faible_intell", IF(Feuil1!E10=2,"intell_moyenne", "grande_intell"))</f>
        <v>intell_moyenne</v>
      </c>
      <c r="F10" t="str">
        <f>IF(Feuil1!F10 = 1, "faible_affec", "forte_affec")</f>
        <v>forte_affec</v>
      </c>
      <c r="G10" t="str">
        <f>IF(Feuil1!G10 = 1, "faible_agress", "grande_agress")</f>
        <v>grande_agress</v>
      </c>
      <c r="H10" t="str">
        <f>IF(Feuil1!H10 = 1, "companie", IF(Feuil1!H10=2,"chasse", "util"))</f>
        <v>companie</v>
      </c>
    </row>
    <row r="11" spans="1:8" x14ac:dyDescent="0.2">
      <c r="A11" t="s">
        <v>9</v>
      </c>
      <c r="B11" t="str">
        <f>IF(Feuil1!B11 = 1, "petite_taille", IF(Feuil1!B11=2,"moyenne_taille", "grande_taille"))</f>
        <v>grande_taille</v>
      </c>
      <c r="C11" t="str">
        <f>IF(Feuil1!C11 = 1, "poids_leger", IF(Feuil1!C11=2,"poids_moyen", "grand_poids"))</f>
        <v>poids_moyen</v>
      </c>
      <c r="D11" t="str">
        <f>IF(Feuil1!D11 = 1, "faible_veloc", IF(Feuil1!D11=2,"veloc_moyenne", "grande_veloc"))</f>
        <v>grande_veloc</v>
      </c>
      <c r="E11" t="str">
        <f>IF(Feuil1!E11 = 1, "faible_intell", IF(Feuil1!E11=2,"intell_moyenne", "grande_intell"))</f>
        <v>intell_moyenne</v>
      </c>
      <c r="F11" t="str">
        <f>IF(Feuil1!F11 = 1, "faible_affec", "forte_affec")</f>
        <v>forte_affec</v>
      </c>
      <c r="G11" t="str">
        <f>IF(Feuil1!G11 = 1, "faible_agress", "grande_agress")</f>
        <v>faible_agress</v>
      </c>
      <c r="H11" t="str">
        <f>IF(Feuil1!H11 = 1, "companie", IF(Feuil1!H11=2,"chasse", "util"))</f>
        <v>companie</v>
      </c>
    </row>
    <row r="12" spans="1:8" x14ac:dyDescent="0.2">
      <c r="A12" t="s">
        <v>10</v>
      </c>
      <c r="B12" t="str">
        <f>IF(Feuil1!B12 = 1, "petite_taille", IF(Feuil1!B12=2,"moyenne_taille", "grande_taille"))</f>
        <v>moyenne_taille</v>
      </c>
      <c r="C12" t="str">
        <f>IF(Feuil1!C12 = 1, "poids_leger", IF(Feuil1!C12=2,"poids_moyen", "grand_poids"))</f>
        <v>poids_moyen</v>
      </c>
      <c r="D12" t="str">
        <f>IF(Feuil1!D12 = 1, "faible_veloc", IF(Feuil1!D12=2,"veloc_moyenne", "grande_veloc"))</f>
        <v>veloc_moyenne</v>
      </c>
      <c r="E12" t="str">
        <f>IF(Feuil1!E12 = 1, "faible_intell", IF(Feuil1!E12=2,"intell_moyenne", "grande_intell"))</f>
        <v>intell_moyenne</v>
      </c>
      <c r="F12" t="str">
        <f>IF(Feuil1!F12 = 1, "faible_affec", "forte_affec")</f>
        <v>forte_affec</v>
      </c>
      <c r="G12" t="str">
        <f>IF(Feuil1!G12 = 1, "faible_agress", "grande_agress")</f>
        <v>faible_agress</v>
      </c>
      <c r="H12" t="str">
        <f>IF(Feuil1!H12 = 1, "companie", IF(Feuil1!H12=2,"chasse", "util"))</f>
        <v>companie</v>
      </c>
    </row>
    <row r="13" spans="1:8" x14ac:dyDescent="0.2">
      <c r="A13" t="s">
        <v>11</v>
      </c>
      <c r="B13" t="str">
        <f>IF(Feuil1!B13 = 1, "petite_taille", IF(Feuil1!B13=2,"moyenne_taille", "grande_taille"))</f>
        <v>grande_taille</v>
      </c>
      <c r="C13" t="str">
        <f>IF(Feuil1!C13 = 1, "poids_leger", IF(Feuil1!C13=2,"poids_moyen", "grand_poids"))</f>
        <v>poids_moyen</v>
      </c>
      <c r="D13" t="str">
        <f>IF(Feuil1!D13 = 1, "faible_veloc", IF(Feuil1!D13=2,"veloc_moyenne", "grande_veloc"))</f>
        <v>grande_veloc</v>
      </c>
      <c r="E13" t="str">
        <f>IF(Feuil1!E13 = 1, "faible_intell", IF(Feuil1!E13=2,"intell_moyenne", "grande_intell"))</f>
        <v>grande_intell</v>
      </c>
      <c r="F13" t="str">
        <f>IF(Feuil1!F13 = 1, "faible_affec", "forte_affec")</f>
        <v>faible_affec</v>
      </c>
      <c r="G13" t="str">
        <f>IF(Feuil1!G13 = 1, "faible_agress", "grande_agress")</f>
        <v>grande_agress</v>
      </c>
      <c r="H13" t="str">
        <f>IF(Feuil1!H13 = 1, "companie", IF(Feuil1!H13=2,"chasse", "util"))</f>
        <v>util</v>
      </c>
    </row>
    <row r="14" spans="1:8" x14ac:dyDescent="0.2">
      <c r="A14" t="s">
        <v>12</v>
      </c>
      <c r="B14" t="str">
        <f>IF(Feuil1!B14 = 1, "petite_taille", IF(Feuil1!B14=2,"moyenne_taille", "grande_taille"))</f>
        <v>grande_taille</v>
      </c>
      <c r="C14" t="str">
        <f>IF(Feuil1!C14 = 1, "poids_leger", IF(Feuil1!C14=2,"poids_moyen", "grand_poids"))</f>
        <v>grand_poids</v>
      </c>
      <c r="D14" t="str">
        <f>IF(Feuil1!D14 = 1, "faible_veloc", IF(Feuil1!D14=2,"veloc_moyenne", "grande_veloc"))</f>
        <v>grande_veloc</v>
      </c>
      <c r="E14" t="str">
        <f>IF(Feuil1!E14 = 1, "faible_intell", IF(Feuil1!E14=2,"intell_moyenne", "grande_intell"))</f>
        <v>faible_intell</v>
      </c>
      <c r="F14" t="str">
        <f>IF(Feuil1!F14 = 1, "faible_affec", "forte_affec")</f>
        <v>faible_affec</v>
      </c>
      <c r="G14" t="str">
        <f>IF(Feuil1!G14 = 1, "faible_agress", "grande_agress")</f>
        <v>grande_agress</v>
      </c>
      <c r="H14" t="str">
        <f>IF(Feuil1!H14 = 1, "companie", IF(Feuil1!H14=2,"chasse", "util"))</f>
        <v>util</v>
      </c>
    </row>
    <row r="15" spans="1:8" x14ac:dyDescent="0.2">
      <c r="A15" t="s">
        <v>13</v>
      </c>
      <c r="B15" t="str">
        <f>IF(Feuil1!B15 = 1, "petite_taille", IF(Feuil1!B15=2,"moyenne_taille", "grande_taille"))</f>
        <v>moyenne_taille</v>
      </c>
      <c r="C15" t="str">
        <f>IF(Feuil1!C15 = 1, "poids_leger", IF(Feuil1!C15=2,"poids_moyen", "grand_poids"))</f>
        <v>poids_moyen</v>
      </c>
      <c r="D15" t="str">
        <f>IF(Feuil1!D15 = 1, "faible_veloc", IF(Feuil1!D15=2,"veloc_moyenne", "grande_veloc"))</f>
        <v>veloc_moyenne</v>
      </c>
      <c r="E15" t="str">
        <f>IF(Feuil1!E15 = 1, "faible_intell", IF(Feuil1!E15=2,"intell_moyenne", "grande_intell"))</f>
        <v>grande_intell</v>
      </c>
      <c r="F15" t="str">
        <f>IF(Feuil1!F15 = 1, "faible_affec", "forte_affec")</f>
        <v>forte_affec</v>
      </c>
      <c r="G15" t="str">
        <f>IF(Feuil1!G15 = 1, "faible_agress", "grande_agress")</f>
        <v>faible_agress</v>
      </c>
      <c r="H15" t="str">
        <f>IF(Feuil1!H15 = 1, "companie", IF(Feuil1!H15=2,"chasse", "util"))</f>
        <v>chasse</v>
      </c>
    </row>
    <row r="16" spans="1:8" x14ac:dyDescent="0.2">
      <c r="A16" t="s">
        <v>14</v>
      </c>
      <c r="B16" t="str">
        <f>IF(Feuil1!B16 = 1, "petite_taille", IF(Feuil1!B16=2,"moyenne_taille", "grande_taille"))</f>
        <v>grande_taille</v>
      </c>
      <c r="C16" t="str">
        <f>IF(Feuil1!C16 = 1, "poids_leger", IF(Feuil1!C16=2,"poids_moyen", "grand_poids"))</f>
        <v>poids_moyen</v>
      </c>
      <c r="D16" t="str">
        <f>IF(Feuil1!D16 = 1, "faible_veloc", IF(Feuil1!D16=2,"veloc_moyenne", "grande_veloc"))</f>
        <v>veloc_moyenne</v>
      </c>
      <c r="E16" t="str">
        <f>IF(Feuil1!E16 = 1, "faible_intell", IF(Feuil1!E16=2,"intell_moyenne", "grande_intell"))</f>
        <v>intell_moyenne</v>
      </c>
      <c r="F16" t="str">
        <f>IF(Feuil1!F16 = 1, "faible_affec", "forte_affec")</f>
        <v>faible_affec</v>
      </c>
      <c r="G16" t="str">
        <f>IF(Feuil1!G16 = 1, "faible_agress", "grande_agress")</f>
        <v>faible_agress</v>
      </c>
      <c r="H16" t="str">
        <f>IF(Feuil1!H16 = 1, "companie", IF(Feuil1!H16=2,"chasse", "util"))</f>
        <v>chasse</v>
      </c>
    </row>
    <row r="17" spans="1:8" x14ac:dyDescent="0.2">
      <c r="A17" t="s">
        <v>15</v>
      </c>
      <c r="B17" t="str">
        <f>IF(Feuil1!B17 = 1, "petite_taille", IF(Feuil1!B17=2,"moyenne_taille", "grande_taille"))</f>
        <v>grande_taille</v>
      </c>
      <c r="C17" t="str">
        <f>IF(Feuil1!C17 = 1, "poids_leger", IF(Feuil1!C17=2,"poids_moyen", "grand_poids"))</f>
        <v>poids_moyen</v>
      </c>
      <c r="D17" t="str">
        <f>IF(Feuil1!D17 = 1, "faible_veloc", IF(Feuil1!D17=2,"veloc_moyenne", "grande_veloc"))</f>
        <v>grande_veloc</v>
      </c>
      <c r="E17" t="str">
        <f>IF(Feuil1!E17 = 1, "faible_intell", IF(Feuil1!E17=2,"intell_moyenne", "grande_intell"))</f>
        <v>faible_intell</v>
      </c>
      <c r="F17" t="str">
        <f>IF(Feuil1!F17 = 1, "faible_affec", "forte_affec")</f>
        <v>faible_affec</v>
      </c>
      <c r="G17" t="str">
        <f>IF(Feuil1!G17 = 1, "faible_agress", "grande_agress")</f>
        <v>grande_agress</v>
      </c>
      <c r="H17" t="str">
        <f>IF(Feuil1!H17 = 1, "companie", IF(Feuil1!H17=2,"chasse", "util"))</f>
        <v>chasse</v>
      </c>
    </row>
    <row r="18" spans="1:8" x14ac:dyDescent="0.2">
      <c r="A18" t="s">
        <v>16</v>
      </c>
      <c r="B18" t="str">
        <f>IF(Feuil1!B18 = 1, "petite_taille", IF(Feuil1!B18=2,"moyenne_taille", "grande_taille"))</f>
        <v>petite_taille</v>
      </c>
      <c r="C18" t="str">
        <f>IF(Feuil1!C18 = 1, "poids_leger", IF(Feuil1!C18=2,"poids_moyen", "grand_poids"))</f>
        <v>poids_leger</v>
      </c>
      <c r="D18" t="str">
        <f>IF(Feuil1!D18 = 1, "faible_veloc", IF(Feuil1!D18=2,"veloc_moyenne", "grande_veloc"))</f>
        <v>veloc_moyenne</v>
      </c>
      <c r="E18" t="str">
        <f>IF(Feuil1!E18 = 1, "faible_intell", IF(Feuil1!E18=2,"intell_moyenne", "grande_intell"))</f>
        <v>intell_moyenne</v>
      </c>
      <c r="F18" t="str">
        <f>IF(Feuil1!F18 = 1, "faible_affec", "forte_affec")</f>
        <v>forte_affec</v>
      </c>
      <c r="G18" t="str">
        <f>IF(Feuil1!G18 = 1, "faible_agress", "grande_agress")</f>
        <v>grande_agress</v>
      </c>
      <c r="H18" t="str">
        <f>IF(Feuil1!H18 = 1, "companie", IF(Feuil1!H18=2,"chasse", "util"))</f>
        <v>companie</v>
      </c>
    </row>
    <row r="19" spans="1:8" x14ac:dyDescent="0.2">
      <c r="A19" t="s">
        <v>17</v>
      </c>
      <c r="B19" t="str">
        <f>IF(Feuil1!B19 = 1, "petite_taille", IF(Feuil1!B19=2,"moyenne_taille", "grande_taille"))</f>
        <v>grande_taille</v>
      </c>
      <c r="C19" t="str">
        <f>IF(Feuil1!C19 = 1, "poids_leger", IF(Feuil1!C19=2,"poids_moyen", "grand_poids"))</f>
        <v>poids_moyen</v>
      </c>
      <c r="D19" t="str">
        <f>IF(Feuil1!D19 = 1, "faible_veloc", IF(Feuil1!D19=2,"veloc_moyenne", "grande_veloc"))</f>
        <v>veloc_moyenne</v>
      </c>
      <c r="E19" t="str">
        <f>IF(Feuil1!E19 = 1, "faible_intell", IF(Feuil1!E19=2,"intell_moyenne", "grande_intell"))</f>
        <v>faible_intell</v>
      </c>
      <c r="F19" t="str">
        <f>IF(Feuil1!F19 = 1, "faible_affec", "forte_affec")</f>
        <v>faible_affec</v>
      </c>
      <c r="G19" t="str">
        <f>IF(Feuil1!G19 = 1, "faible_agress", "grande_agress")</f>
        <v>grande_agress</v>
      </c>
      <c r="H19" t="str">
        <f>IF(Feuil1!H19 = 1, "companie", IF(Feuil1!H19=2,"chasse", "util"))</f>
        <v>chasse</v>
      </c>
    </row>
    <row r="20" spans="1:8" x14ac:dyDescent="0.2">
      <c r="A20" t="s">
        <v>18</v>
      </c>
      <c r="B20" t="str">
        <f>IF(Feuil1!B20 = 1, "petite_taille", IF(Feuil1!B20=2,"moyenne_taille", "grande_taille"))</f>
        <v>moyenne_taille</v>
      </c>
      <c r="C20" t="str">
        <f>IF(Feuil1!C20 = 1, "poids_leger", IF(Feuil1!C20=2,"poids_moyen", "grand_poids"))</f>
        <v>poids_moyen</v>
      </c>
      <c r="D20" t="str">
        <f>IF(Feuil1!D20 = 1, "faible_veloc", IF(Feuil1!D20=2,"veloc_moyenne", "grande_veloc"))</f>
        <v>veloc_moyenne</v>
      </c>
      <c r="E20" t="str">
        <f>IF(Feuil1!E20 = 1, "faible_intell", IF(Feuil1!E20=2,"intell_moyenne", "grande_intell"))</f>
        <v>intell_moyenne</v>
      </c>
      <c r="F20" t="str">
        <f>IF(Feuil1!F20 = 1, "faible_affec", "forte_affec")</f>
        <v>forte_affec</v>
      </c>
      <c r="G20" t="str">
        <f>IF(Feuil1!G20 = 1, "faible_agress", "grande_agress")</f>
        <v>faible_agress</v>
      </c>
      <c r="H20" t="str">
        <f>IF(Feuil1!H20 = 1, "companie", IF(Feuil1!H20=2,"chasse", "util"))</f>
        <v>chasse</v>
      </c>
    </row>
    <row r="21" spans="1:8" x14ac:dyDescent="0.2">
      <c r="A21" t="s">
        <v>19</v>
      </c>
      <c r="B21" t="str">
        <f>IF(Feuil1!B21 = 1, "petite_taille", IF(Feuil1!B21=2,"moyenne_taille", "grande_taille"))</f>
        <v>grande_taille</v>
      </c>
      <c r="C21" t="str">
        <f>IF(Feuil1!C21 = 1, "poids_leger", IF(Feuil1!C21=2,"poids_moyen", "grand_poids"))</f>
        <v>poids_moyen</v>
      </c>
      <c r="D21" t="str">
        <f>IF(Feuil1!D21 = 1, "faible_veloc", IF(Feuil1!D21=2,"veloc_moyenne", "grande_veloc"))</f>
        <v>grande_veloc</v>
      </c>
      <c r="E21" t="str">
        <f>IF(Feuil1!E21 = 1, "faible_intell", IF(Feuil1!E21=2,"intell_moyenne", "grande_intell"))</f>
        <v>faible_intell</v>
      </c>
      <c r="F21" t="str">
        <f>IF(Feuil1!F21 = 1, "faible_affec", "forte_affec")</f>
        <v>faible_affec</v>
      </c>
      <c r="G21" t="str">
        <f>IF(Feuil1!G21 = 1, "faible_agress", "grande_agress")</f>
        <v>faible_agress</v>
      </c>
      <c r="H21" t="str">
        <f>IF(Feuil1!H21 = 1, "companie", IF(Feuil1!H21=2,"chasse", "util"))</f>
        <v>chasse</v>
      </c>
    </row>
    <row r="22" spans="1:8" x14ac:dyDescent="0.2">
      <c r="A22" t="s">
        <v>20</v>
      </c>
      <c r="B22" t="str">
        <f>IF(Feuil1!B22 = 1, "petite_taille", IF(Feuil1!B22=2,"moyenne_taille", "grande_taille"))</f>
        <v>grande_taille</v>
      </c>
      <c r="C22" t="str">
        <f>IF(Feuil1!C22 = 1, "poids_leger", IF(Feuil1!C22=2,"poids_moyen", "grand_poids"))</f>
        <v>grand_poids</v>
      </c>
      <c r="D22" t="str">
        <f>IF(Feuil1!D22 = 1, "faible_veloc", IF(Feuil1!D22=2,"veloc_moyenne", "grande_veloc"))</f>
        <v>faible_veloc</v>
      </c>
      <c r="E22" t="str">
        <f>IF(Feuil1!E22 = 1, "faible_intell", IF(Feuil1!E22=2,"intell_moyenne", "grande_intell"))</f>
        <v>faible_intell</v>
      </c>
      <c r="F22" t="str">
        <f>IF(Feuil1!F22 = 1, "faible_affec", "forte_affec")</f>
        <v>faible_affec</v>
      </c>
      <c r="G22" t="str">
        <f>IF(Feuil1!G22 = 1, "faible_agress", "grande_agress")</f>
        <v>grande_agress</v>
      </c>
      <c r="H22" t="str">
        <f>IF(Feuil1!H22 = 1, "companie", IF(Feuil1!H22=2,"chasse", "util"))</f>
        <v>util</v>
      </c>
    </row>
    <row r="23" spans="1:8" x14ac:dyDescent="0.2">
      <c r="A23" t="s">
        <v>21</v>
      </c>
      <c r="B23" t="str">
        <f>IF(Feuil1!B23 = 1, "petite_taille", IF(Feuil1!B23=2,"moyenne_taille", "grande_taille"))</f>
        <v>petite_taille</v>
      </c>
      <c r="C23" t="str">
        <f>IF(Feuil1!C23 = 1, "poids_leger", IF(Feuil1!C23=2,"poids_moyen", "grand_poids"))</f>
        <v>poids_leger</v>
      </c>
      <c r="D23" t="str">
        <f>IF(Feuil1!D23 = 1, "faible_veloc", IF(Feuil1!D23=2,"veloc_moyenne", "grande_veloc"))</f>
        <v>faible_veloc</v>
      </c>
      <c r="E23" t="str">
        <f>IF(Feuil1!E23 = 1, "faible_intell", IF(Feuil1!E23=2,"intell_moyenne", "grande_intell"))</f>
        <v>faible_intell</v>
      </c>
      <c r="F23" t="str">
        <f>IF(Feuil1!F23 = 1, "faible_affec", "forte_affec")</f>
        <v>forte_affec</v>
      </c>
      <c r="G23" t="str">
        <f>IF(Feuil1!G23 = 1, "faible_agress", "grande_agress")</f>
        <v>faible_agress</v>
      </c>
      <c r="H23" t="str">
        <f>IF(Feuil1!H23 = 1, "companie", IF(Feuil1!H23=2,"chasse", "util"))</f>
        <v>companie</v>
      </c>
    </row>
    <row r="24" spans="1:8" x14ac:dyDescent="0.2">
      <c r="A24" t="s">
        <v>22</v>
      </c>
      <c r="B24" t="str">
        <f>IF(Feuil1!B24 = 1, "petite_taille", IF(Feuil1!B24=2,"moyenne_taille", "grande_taille"))</f>
        <v>petite_taille</v>
      </c>
      <c r="C24" t="str">
        <f>IF(Feuil1!C24 = 1, "poids_leger", IF(Feuil1!C24=2,"poids_moyen", "grand_poids"))</f>
        <v>poids_moyen</v>
      </c>
      <c r="D24" t="str">
        <f>IF(Feuil1!D24 = 1, "faible_veloc", IF(Feuil1!D24=2,"veloc_moyenne", "grande_veloc"))</f>
        <v>grande_veloc</v>
      </c>
      <c r="E24" t="str">
        <f>IF(Feuil1!E24 = 1, "faible_intell", IF(Feuil1!E24=2,"intell_moyenne", "grande_intell"))</f>
        <v>grande_intell</v>
      </c>
      <c r="F24" t="str">
        <f>IF(Feuil1!F24 = 1, "faible_affec", "forte_affec")</f>
        <v>faible_affec</v>
      </c>
      <c r="G24" t="str">
        <f>IF(Feuil1!G24 = 1, "faible_agress", "grande_agress")</f>
        <v>faible_agress</v>
      </c>
      <c r="H24" t="str">
        <f>IF(Feuil1!H24 = 1, "companie", IF(Feuil1!H24=2,"chasse", "util"))</f>
        <v>chasse</v>
      </c>
    </row>
    <row r="25" spans="1:8" x14ac:dyDescent="0.2">
      <c r="A25" t="s">
        <v>23</v>
      </c>
      <c r="B25" t="str">
        <f>IF(Feuil1!B25 = 1, "petite_taille", IF(Feuil1!B25=2,"moyenne_taille", "grande_taille"))</f>
        <v>grande_taille</v>
      </c>
      <c r="C25" t="str">
        <f>IF(Feuil1!C25 = 1, "poids_leger", IF(Feuil1!C25=2,"poids_moyen", "grand_poids"))</f>
        <v>grand_poids</v>
      </c>
      <c r="D25" t="str">
        <f>IF(Feuil1!D25 = 1, "faible_veloc", IF(Feuil1!D25=2,"veloc_moyenne", "grande_veloc"))</f>
        <v>faible_veloc</v>
      </c>
      <c r="E25" t="str">
        <f>IF(Feuil1!E25 = 1, "faible_intell", IF(Feuil1!E25=2,"intell_moyenne", "grande_intell"))</f>
        <v>intell_moyenne</v>
      </c>
      <c r="F25" t="str">
        <f>IF(Feuil1!F25 = 1, "faible_affec", "forte_affec")</f>
        <v>faible_affec</v>
      </c>
      <c r="G25" t="str">
        <f>IF(Feuil1!G25 = 1, "faible_agress", "grande_agress")</f>
        <v>grande_agress</v>
      </c>
      <c r="H25" t="str">
        <f>IF(Feuil1!H25 = 1, "companie", IF(Feuil1!H25=2,"chasse", "util"))</f>
        <v>util</v>
      </c>
    </row>
    <row r="26" spans="1:8" x14ac:dyDescent="0.2">
      <c r="A26" t="s">
        <v>24</v>
      </c>
      <c r="B26" t="str">
        <f>IF(Feuil1!B26 = 1, "petite_taille", IF(Feuil1!B26=2,"moyenne_taille", "grande_taille"))</f>
        <v>petite_taille</v>
      </c>
      <c r="C26" t="str">
        <f>IF(Feuil1!C26 = 1, "poids_leger", IF(Feuil1!C26=2,"poids_moyen", "grand_poids"))</f>
        <v>poids_moyen</v>
      </c>
      <c r="D26" t="str">
        <f>IF(Feuil1!D26 = 1, "faible_veloc", IF(Feuil1!D26=2,"veloc_moyenne", "grande_veloc"))</f>
        <v>grande_veloc</v>
      </c>
      <c r="E26" t="str">
        <f>IF(Feuil1!E26 = 1, "faible_intell", IF(Feuil1!E26=2,"intell_moyenne", "grande_intell"))</f>
        <v>intell_moyenne</v>
      </c>
      <c r="F26" t="str">
        <f>IF(Feuil1!F26 = 1, "faible_affec", "forte_affec")</f>
        <v>faible_affec</v>
      </c>
      <c r="G26" t="str">
        <f>IF(Feuil1!G26 = 1, "faible_agress", "grande_agress")</f>
        <v>faible_agress</v>
      </c>
      <c r="H26" t="str">
        <f>IF(Feuil1!H26 = 1, "companie", IF(Feuil1!H26=2,"chasse", "util"))</f>
        <v>chasse</v>
      </c>
    </row>
    <row r="27" spans="1:8" x14ac:dyDescent="0.2">
      <c r="A27" t="s">
        <v>25</v>
      </c>
      <c r="B27" t="str">
        <f>IF(Feuil1!B27 = 1, "petite_taille", IF(Feuil1!B27=2,"moyenne_taille", "grande_taille"))</f>
        <v>petite_taille</v>
      </c>
      <c r="C27" t="str">
        <f>IF(Feuil1!C27 = 1, "poids_leger", IF(Feuil1!C27=2,"poids_moyen", "grand_poids"))</f>
        <v>poids_leger</v>
      </c>
      <c r="D27" t="str">
        <f>IF(Feuil1!D27 = 1, "faible_veloc", IF(Feuil1!D27=2,"veloc_moyenne", "grande_veloc"))</f>
        <v>faible_veloc</v>
      </c>
      <c r="E27" t="str">
        <f>IF(Feuil1!E27 = 1, "faible_intell", IF(Feuil1!E27=2,"intell_moyenne", "grande_intell"))</f>
        <v>intell_moyenne</v>
      </c>
      <c r="F27" t="str">
        <f>IF(Feuil1!F27 = 1, "faible_affec", "forte_affec")</f>
        <v>forte_affec</v>
      </c>
      <c r="G27" t="str">
        <f>IF(Feuil1!G27 = 1, "faible_agress", "grande_agress")</f>
        <v>faible_agress</v>
      </c>
      <c r="H27" t="str">
        <f>IF(Feuil1!H27 = 1, "companie", IF(Feuil1!H27=2,"chasse", "util"))</f>
        <v>companie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6FDC1-4EE2-D649-87DA-6ED96F7FF087}">
  <dimension ref="A1:H2"/>
  <sheetViews>
    <sheetView workbookViewId="0">
      <selection activeCell="L9" sqref="L9"/>
    </sheetView>
  </sheetViews>
  <sheetFormatPr baseColWidth="10" defaultRowHeight="16" x14ac:dyDescent="0.2"/>
  <sheetData>
    <row r="1" spans="1:8" x14ac:dyDescent="0.2">
      <c r="A1" t="s">
        <v>34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</row>
    <row r="2" spans="1:8" x14ac:dyDescent="0.2">
      <c r="A2" t="s">
        <v>26</v>
      </c>
      <c r="B2" t="str">
        <f>IF(Feuil1!B28 = 1, "petite_taille", IF(Feuil1!B28=2,"moyenne_taille", "grande_taille"))</f>
        <v>grande_taille</v>
      </c>
      <c r="C2" t="str">
        <f>IF(Feuil1!C28 = 1, "poids_leger", IF(Feuil1!C28=2,"poids_moyen", "grand_poids"))</f>
        <v>grand_poids</v>
      </c>
      <c r="D2" t="str">
        <f>IF(Feuil1!D28 = 1, "faible_veloc", IF(Feuil1!D2=28,"veloc_moyenne", "grande_veloc"))</f>
        <v>faible_veloc</v>
      </c>
      <c r="E2" t="str">
        <f>IF(Feuil1!E28 = 1, "faible_intell", IF(Feuil1!E2=28,"intell_moyenne", "grande_intell"))</f>
        <v>grande_intell</v>
      </c>
      <c r="F2" t="str">
        <f>IF(Feuil1!F28 = 1, "faible_affec", "forte_affec")</f>
        <v>faible_affec</v>
      </c>
      <c r="G2" t="str">
        <f>IF(Feuil1!G28 = 1, "faible_agress", "grande_agress")</f>
        <v>faible_agress</v>
      </c>
      <c r="H2" t="str">
        <f>IF(Feuil1!H28 = 1, "companie", IF(Feuil1!H28=2,"chasse", "util"))</f>
        <v>util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Feuil1</vt:lpstr>
      <vt:lpstr>Feuil2</vt:lpstr>
      <vt:lpstr>Feuil3</vt:lpstr>
      <vt:lpstr>Feuil1!chiens</vt:lpstr>
      <vt:lpstr>Feuil2!chiens</vt:lpstr>
      <vt:lpstr>Feuil2!chiens_1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Guiraud</dc:creator>
  <cp:lastModifiedBy>Clément Guiraud</cp:lastModifiedBy>
  <dcterms:created xsi:type="dcterms:W3CDTF">2023-02-06T19:18:20Z</dcterms:created>
  <dcterms:modified xsi:type="dcterms:W3CDTF">2023-02-09T07:36:27Z</dcterms:modified>
</cp:coreProperties>
</file>