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m264498\Desktop\sprint-1\"/>
    </mc:Choice>
  </mc:AlternateContent>
  <bookViews>
    <workbookView xWindow="240" yWindow="20" windowWidth="16100" windowHeight="9660" tabRatio="744" firstSheet="5" activeTab="8"/>
  </bookViews>
  <sheets>
    <sheet name="Bonnes pratiques" sheetId="1" r:id="rId1"/>
    <sheet name="PerfM" sheetId="2" r:id="rId2"/>
    <sheet name="PerfW" sheetId="3" r:id="rId3"/>
    <sheet name="EventConflictsM" sheetId="4" r:id="rId4"/>
    <sheet name="EventConflictsW" sheetId="5" r:id="rId5"/>
    <sheet name="ConflictsHelperM" sheetId="6" r:id="rId6"/>
    <sheet name="ConflictsHelperW" sheetId="7" r:id="rId7"/>
    <sheet name="Points calculator" sheetId="8" r:id="rId8"/>
    <sheet name="AthleteScraper" sheetId="9" r:id="rId9"/>
  </sheets>
  <calcPr calcId="162913"/>
</workbook>
</file>

<file path=xl/calcChain.xml><?xml version="1.0" encoding="utf-8"?>
<calcChain xmlns="http://schemas.openxmlformats.org/spreadsheetml/2006/main">
  <c r="S15" i="8" l="1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15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7" i="8"/>
  <c r="A9" i="7"/>
  <c r="F8" i="7"/>
  <c r="B8" i="7"/>
  <c r="U8" i="7" s="1"/>
  <c r="A8" i="7"/>
  <c r="T7" i="7"/>
  <c r="L7" i="7"/>
  <c r="K7" i="7"/>
  <c r="J7" i="7"/>
  <c r="G7" i="7"/>
  <c r="B7" i="7"/>
  <c r="A8" i="6"/>
  <c r="A9" i="6" s="1"/>
  <c r="V7" i="6"/>
  <c r="S7" i="6"/>
  <c r="Q3" i="4" s="1"/>
  <c r="R7" i="6"/>
  <c r="Q7" i="6"/>
  <c r="K7" i="6"/>
  <c r="I7" i="6"/>
  <c r="H7" i="6"/>
  <c r="F7" i="6"/>
  <c r="B7" i="6"/>
  <c r="T7" i="6" s="1"/>
  <c r="S4" i="5"/>
  <c r="D4" i="5"/>
  <c r="R3" i="5"/>
  <c r="J3" i="5"/>
  <c r="I3" i="5"/>
  <c r="H3" i="5"/>
  <c r="E3" i="5"/>
  <c r="T3" i="4"/>
  <c r="R3" i="4"/>
  <c r="P3" i="4"/>
  <c r="O3" i="4"/>
  <c r="I3" i="4"/>
  <c r="G3" i="4"/>
  <c r="F3" i="4"/>
  <c r="D3" i="4"/>
  <c r="J7" i="6" l="1"/>
  <c r="H3" i="4" s="1"/>
  <c r="U7" i="6"/>
  <c r="S3" i="4" s="1"/>
  <c r="M7" i="6"/>
  <c r="K3" i="4" s="1"/>
  <c r="E7" i="6"/>
  <c r="C3" i="4" s="1"/>
  <c r="O7" i="6"/>
  <c r="M3" i="4" s="1"/>
  <c r="G7" i="6"/>
  <c r="E3" i="4" s="1"/>
  <c r="L7" i="6"/>
  <c r="J3" i="4" s="1"/>
  <c r="C7" i="6"/>
  <c r="A3" i="4" s="1"/>
  <c r="N7" i="6"/>
  <c r="L3" i="4" s="1"/>
  <c r="B8" i="6"/>
  <c r="I8" i="6" s="1"/>
  <c r="G4" i="4" s="1"/>
  <c r="D7" i="6"/>
  <c r="B3" i="4" s="1"/>
  <c r="P7" i="6"/>
  <c r="N3" i="4" s="1"/>
  <c r="A10" i="6"/>
  <c r="Q8" i="6"/>
  <c r="O4" i="4" s="1"/>
  <c r="E8" i="7"/>
  <c r="C4" i="5" s="1"/>
  <c r="N8" i="7"/>
  <c r="L4" i="5" s="1"/>
  <c r="R8" i="7"/>
  <c r="P4" i="5" s="1"/>
  <c r="A10" i="7"/>
  <c r="G8" i="6"/>
  <c r="E4" i="4" s="1"/>
  <c r="O8" i="6"/>
  <c r="M4" i="4" s="1"/>
  <c r="S8" i="7"/>
  <c r="Q4" i="5" s="1"/>
  <c r="K8" i="7"/>
  <c r="I4" i="5" s="1"/>
  <c r="C8" i="7"/>
  <c r="A4" i="5" s="1"/>
  <c r="O8" i="7"/>
  <c r="M4" i="5" s="1"/>
  <c r="M8" i="7"/>
  <c r="K4" i="5" s="1"/>
  <c r="J8" i="7"/>
  <c r="H4" i="5" s="1"/>
  <c r="B9" i="7"/>
  <c r="T9" i="7" s="1"/>
  <c r="R5" i="5" s="1"/>
  <c r="G8" i="7"/>
  <c r="E4" i="5" s="1"/>
  <c r="P7" i="7"/>
  <c r="N3" i="5" s="1"/>
  <c r="N7" i="7"/>
  <c r="L3" i="5" s="1"/>
  <c r="F7" i="7"/>
  <c r="D3" i="5" s="1"/>
  <c r="U7" i="7"/>
  <c r="S3" i="5" s="1"/>
  <c r="M7" i="7"/>
  <c r="K3" i="5" s="1"/>
  <c r="E7" i="7"/>
  <c r="C3" i="5" s="1"/>
  <c r="Q7" i="7"/>
  <c r="O3" i="5" s="1"/>
  <c r="I7" i="7"/>
  <c r="G3" i="5" s="1"/>
  <c r="O7" i="7"/>
  <c r="M3" i="5" s="1"/>
  <c r="C7" i="7"/>
  <c r="A3" i="5" s="1"/>
  <c r="R7" i="7"/>
  <c r="P3" i="5" s="1"/>
  <c r="D7" i="7"/>
  <c r="B3" i="5" s="1"/>
  <c r="S7" i="7"/>
  <c r="Q3" i="5" s="1"/>
  <c r="H7" i="7"/>
  <c r="F3" i="5" s="1"/>
  <c r="Q8" i="7"/>
  <c r="O4" i="5" s="1"/>
  <c r="D8" i="7"/>
  <c r="B4" i="5" s="1"/>
  <c r="L8" i="7"/>
  <c r="J4" i="5" s="1"/>
  <c r="T8" i="7"/>
  <c r="R4" i="5" s="1"/>
  <c r="H8" i="7"/>
  <c r="F4" i="5" s="1"/>
  <c r="P8" i="7"/>
  <c r="N4" i="5" s="1"/>
  <c r="I8" i="7"/>
  <c r="G4" i="5" s="1"/>
  <c r="R9" i="7" l="1"/>
  <c r="P5" i="5" s="1"/>
  <c r="K9" i="7"/>
  <c r="I5" i="5" s="1"/>
  <c r="P9" i="7"/>
  <c r="N5" i="5" s="1"/>
  <c r="C9" i="7"/>
  <c r="A5" i="5" s="1"/>
  <c r="G10" i="7"/>
  <c r="E6" i="5" s="1"/>
  <c r="A11" i="7"/>
  <c r="U10" i="7"/>
  <c r="S6" i="5" s="1"/>
  <c r="E10" i="7"/>
  <c r="C6" i="5" s="1"/>
  <c r="T10" i="7"/>
  <c r="R6" i="5" s="1"/>
  <c r="P10" i="7"/>
  <c r="N6" i="5" s="1"/>
  <c r="D10" i="7"/>
  <c r="B6" i="5" s="1"/>
  <c r="E9" i="7"/>
  <c r="C5" i="5" s="1"/>
  <c r="S9" i="7"/>
  <c r="Q5" i="5" s="1"/>
  <c r="U9" i="7"/>
  <c r="S5" i="5" s="1"/>
  <c r="D9" i="7"/>
  <c r="B5" i="5" s="1"/>
  <c r="O9" i="7"/>
  <c r="M5" i="5" s="1"/>
  <c r="N9" i="7"/>
  <c r="L5" i="5" s="1"/>
  <c r="H9" i="7"/>
  <c r="F5" i="5" s="1"/>
  <c r="L9" i="7"/>
  <c r="J5" i="5" s="1"/>
  <c r="M9" i="7"/>
  <c r="K5" i="5" s="1"/>
  <c r="J9" i="7"/>
  <c r="H5" i="5" s="1"/>
  <c r="B10" i="7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Q9" i="7"/>
  <c r="O5" i="5" s="1"/>
  <c r="B9" i="6"/>
  <c r="M8" i="6"/>
  <c r="K4" i="4" s="1"/>
  <c r="C8" i="6"/>
  <c r="A4" i="4" s="1"/>
  <c r="V8" i="6"/>
  <c r="T4" i="4" s="1"/>
  <c r="L8" i="6"/>
  <c r="J4" i="4" s="1"/>
  <c r="U8" i="6"/>
  <c r="S4" i="4" s="1"/>
  <c r="K8" i="6"/>
  <c r="I4" i="4" s="1"/>
  <c r="S8" i="6"/>
  <c r="Q4" i="4" s="1"/>
  <c r="H8" i="6"/>
  <c r="F4" i="4" s="1"/>
  <c r="N8" i="6"/>
  <c r="L4" i="4" s="1"/>
  <c r="J8" i="6"/>
  <c r="H4" i="4" s="1"/>
  <c r="F8" i="6"/>
  <c r="D4" i="4" s="1"/>
  <c r="D8" i="6"/>
  <c r="B4" i="4" s="1"/>
  <c r="T8" i="6"/>
  <c r="R4" i="4" s="1"/>
  <c r="R8" i="6"/>
  <c r="P4" i="4" s="1"/>
  <c r="E8" i="6"/>
  <c r="C4" i="4" s="1"/>
  <c r="P8" i="6"/>
  <c r="N4" i="4" s="1"/>
  <c r="I9" i="7"/>
  <c r="G5" i="5" s="1"/>
  <c r="G9" i="7"/>
  <c r="E5" i="5" s="1"/>
  <c r="F9" i="7"/>
  <c r="D5" i="5" s="1"/>
  <c r="A11" i="6"/>
  <c r="T11" i="7" l="1"/>
  <c r="R7" i="5" s="1"/>
  <c r="L11" i="7"/>
  <c r="J7" i="5" s="1"/>
  <c r="D11" i="7"/>
  <c r="B7" i="5" s="1"/>
  <c r="R11" i="7"/>
  <c r="P7" i="5" s="1"/>
  <c r="J11" i="7"/>
  <c r="H7" i="5" s="1"/>
  <c r="Q11" i="7"/>
  <c r="O7" i="5" s="1"/>
  <c r="I11" i="7"/>
  <c r="G7" i="5" s="1"/>
  <c r="P11" i="7"/>
  <c r="N7" i="5" s="1"/>
  <c r="H11" i="7"/>
  <c r="F7" i="5" s="1"/>
  <c r="U11" i="7"/>
  <c r="S7" i="5" s="1"/>
  <c r="M11" i="7"/>
  <c r="K7" i="5" s="1"/>
  <c r="E11" i="7"/>
  <c r="C7" i="5" s="1"/>
  <c r="F11" i="7"/>
  <c r="D7" i="5" s="1"/>
  <c r="A12" i="7"/>
  <c r="S11" i="7"/>
  <c r="Q7" i="5" s="1"/>
  <c r="O11" i="7"/>
  <c r="M7" i="5" s="1"/>
  <c r="G11" i="7"/>
  <c r="E7" i="5" s="1"/>
  <c r="C11" i="7"/>
  <c r="A7" i="5" s="1"/>
  <c r="K11" i="7"/>
  <c r="I7" i="5" s="1"/>
  <c r="N11" i="7"/>
  <c r="L7" i="5" s="1"/>
  <c r="A12" i="6"/>
  <c r="H10" i="7"/>
  <c r="F6" i="5" s="1"/>
  <c r="J10" i="7"/>
  <c r="H6" i="5" s="1"/>
  <c r="O10" i="7"/>
  <c r="M6" i="5" s="1"/>
  <c r="K10" i="7"/>
  <c r="I6" i="5" s="1"/>
  <c r="R10" i="7"/>
  <c r="P6" i="5" s="1"/>
  <c r="I10" i="7"/>
  <c r="G6" i="5" s="1"/>
  <c r="N9" i="6"/>
  <c r="L5" i="4" s="1"/>
  <c r="H9" i="6"/>
  <c r="F5" i="4" s="1"/>
  <c r="F9" i="6"/>
  <c r="D5" i="4" s="1"/>
  <c r="B10" i="6"/>
  <c r="D9" i="6"/>
  <c r="B5" i="4" s="1"/>
  <c r="T9" i="6"/>
  <c r="R5" i="4" s="1"/>
  <c r="P9" i="6"/>
  <c r="N5" i="4" s="1"/>
  <c r="O9" i="6"/>
  <c r="M5" i="4" s="1"/>
  <c r="E9" i="6"/>
  <c r="C5" i="4" s="1"/>
  <c r="Q9" i="6"/>
  <c r="O5" i="4" s="1"/>
  <c r="S9" i="6"/>
  <c r="Q5" i="4" s="1"/>
  <c r="M9" i="6"/>
  <c r="K5" i="4" s="1"/>
  <c r="G9" i="6"/>
  <c r="E5" i="4" s="1"/>
  <c r="I9" i="6"/>
  <c r="G5" i="4" s="1"/>
  <c r="K9" i="6"/>
  <c r="I5" i="4" s="1"/>
  <c r="L9" i="6"/>
  <c r="J5" i="4" s="1"/>
  <c r="R9" i="6"/>
  <c r="P5" i="4" s="1"/>
  <c r="C9" i="6"/>
  <c r="A5" i="4" s="1"/>
  <c r="V9" i="6"/>
  <c r="T5" i="4" s="1"/>
  <c r="U9" i="6"/>
  <c r="S5" i="4" s="1"/>
  <c r="J9" i="6"/>
  <c r="H5" i="4" s="1"/>
  <c r="L10" i="7"/>
  <c r="J6" i="5" s="1"/>
  <c r="M10" i="7"/>
  <c r="K6" i="5" s="1"/>
  <c r="Q10" i="7"/>
  <c r="O6" i="5" s="1"/>
  <c r="S10" i="7"/>
  <c r="Q6" i="5" s="1"/>
  <c r="F10" i="7"/>
  <c r="D6" i="5" s="1"/>
  <c r="C10" i="7"/>
  <c r="A6" i="5" s="1"/>
  <c r="N10" i="7"/>
  <c r="L6" i="5" s="1"/>
  <c r="O12" i="7" l="1"/>
  <c r="M8" i="5" s="1"/>
  <c r="G12" i="7"/>
  <c r="E8" i="5" s="1"/>
  <c r="U12" i="7"/>
  <c r="S8" i="5" s="1"/>
  <c r="M12" i="7"/>
  <c r="K8" i="5" s="1"/>
  <c r="E12" i="7"/>
  <c r="C8" i="5" s="1"/>
  <c r="T12" i="7"/>
  <c r="R8" i="5" s="1"/>
  <c r="L12" i="7"/>
  <c r="J8" i="5" s="1"/>
  <c r="D12" i="7"/>
  <c r="B8" i="5" s="1"/>
  <c r="S12" i="7"/>
  <c r="Q8" i="5" s="1"/>
  <c r="K12" i="7"/>
  <c r="I8" i="5" s="1"/>
  <c r="C12" i="7"/>
  <c r="A8" i="5" s="1"/>
  <c r="P12" i="7"/>
  <c r="N8" i="5" s="1"/>
  <c r="H12" i="7"/>
  <c r="F8" i="5" s="1"/>
  <c r="F12" i="7"/>
  <c r="D8" i="5" s="1"/>
  <c r="A13" i="7"/>
  <c r="R12" i="7"/>
  <c r="P8" i="5" s="1"/>
  <c r="Q12" i="7"/>
  <c r="O8" i="5" s="1"/>
  <c r="N12" i="7"/>
  <c r="L8" i="5" s="1"/>
  <c r="J12" i="7"/>
  <c r="H8" i="5" s="1"/>
  <c r="I12" i="7"/>
  <c r="G8" i="5" s="1"/>
  <c r="A13" i="6"/>
  <c r="B11" i="6"/>
  <c r="K10" i="6"/>
  <c r="I6" i="4" s="1"/>
  <c r="J10" i="6"/>
  <c r="H6" i="4" s="1"/>
  <c r="R10" i="6"/>
  <c r="P6" i="4" s="1"/>
  <c r="U10" i="6"/>
  <c r="S6" i="4" s="1"/>
  <c r="O10" i="6"/>
  <c r="M6" i="4" s="1"/>
  <c r="C10" i="6"/>
  <c r="A6" i="4" s="1"/>
  <c r="T10" i="6"/>
  <c r="R6" i="4" s="1"/>
  <c r="P10" i="6"/>
  <c r="N6" i="4" s="1"/>
  <c r="M10" i="6"/>
  <c r="K6" i="4" s="1"/>
  <c r="Q10" i="6"/>
  <c r="O6" i="4" s="1"/>
  <c r="D10" i="6"/>
  <c r="B6" i="4" s="1"/>
  <c r="N10" i="6"/>
  <c r="L6" i="4" s="1"/>
  <c r="L10" i="6"/>
  <c r="J6" i="4" s="1"/>
  <c r="S10" i="6"/>
  <c r="Q6" i="4" s="1"/>
  <c r="V10" i="6"/>
  <c r="T6" i="4" s="1"/>
  <c r="E10" i="6"/>
  <c r="C6" i="4" s="1"/>
  <c r="G10" i="6"/>
  <c r="E6" i="4" s="1"/>
  <c r="F10" i="6"/>
  <c r="D6" i="4" s="1"/>
  <c r="H10" i="6"/>
  <c r="F6" i="4" s="1"/>
  <c r="I10" i="6"/>
  <c r="G6" i="4" s="1"/>
  <c r="A14" i="6" l="1"/>
  <c r="B12" i="6"/>
  <c r="O11" i="6"/>
  <c r="M7" i="4" s="1"/>
  <c r="Q11" i="6"/>
  <c r="O7" i="4" s="1"/>
  <c r="C11" i="6"/>
  <c r="A7" i="4" s="1"/>
  <c r="G11" i="6"/>
  <c r="E7" i="4" s="1"/>
  <c r="F11" i="6"/>
  <c r="D7" i="4" s="1"/>
  <c r="E11" i="6"/>
  <c r="C7" i="4" s="1"/>
  <c r="P11" i="6"/>
  <c r="N7" i="4" s="1"/>
  <c r="I11" i="6"/>
  <c r="G7" i="4" s="1"/>
  <c r="V11" i="6"/>
  <c r="T7" i="4" s="1"/>
  <c r="L11" i="6"/>
  <c r="J7" i="4" s="1"/>
  <c r="K11" i="6"/>
  <c r="I7" i="4" s="1"/>
  <c r="H11" i="6"/>
  <c r="F7" i="4" s="1"/>
  <c r="S11" i="6"/>
  <c r="Q7" i="4" s="1"/>
  <c r="N11" i="6"/>
  <c r="L7" i="4" s="1"/>
  <c r="U11" i="6"/>
  <c r="S7" i="4" s="1"/>
  <c r="T11" i="6"/>
  <c r="R7" i="4" s="1"/>
  <c r="D11" i="6"/>
  <c r="B7" i="4" s="1"/>
  <c r="M11" i="6"/>
  <c r="K7" i="4" s="1"/>
  <c r="J11" i="6"/>
  <c r="H7" i="4" s="1"/>
  <c r="R11" i="6"/>
  <c r="P7" i="4" s="1"/>
  <c r="R13" i="7"/>
  <c r="P9" i="5" s="1"/>
  <c r="J13" i="7"/>
  <c r="H9" i="5" s="1"/>
  <c r="P13" i="7"/>
  <c r="N9" i="5" s="1"/>
  <c r="H13" i="7"/>
  <c r="F9" i="5" s="1"/>
  <c r="O13" i="7"/>
  <c r="M9" i="5" s="1"/>
  <c r="G13" i="7"/>
  <c r="E9" i="5" s="1"/>
  <c r="A14" i="7"/>
  <c r="N13" i="7"/>
  <c r="L9" i="5" s="1"/>
  <c r="F13" i="7"/>
  <c r="D9" i="5" s="1"/>
  <c r="S13" i="7"/>
  <c r="Q9" i="5" s="1"/>
  <c r="K13" i="7"/>
  <c r="I9" i="5" s="1"/>
  <c r="C13" i="7"/>
  <c r="A9" i="5" s="1"/>
  <c r="E13" i="7"/>
  <c r="C9" i="5" s="1"/>
  <c r="U13" i="7"/>
  <c r="S9" i="5" s="1"/>
  <c r="T13" i="7"/>
  <c r="R9" i="5" s="1"/>
  <c r="Q13" i="7"/>
  <c r="O9" i="5" s="1"/>
  <c r="I13" i="7"/>
  <c r="G9" i="5" s="1"/>
  <c r="D13" i="7"/>
  <c r="B9" i="5" s="1"/>
  <c r="L13" i="7"/>
  <c r="J9" i="5" s="1"/>
  <c r="M13" i="7"/>
  <c r="K9" i="5" s="1"/>
  <c r="B13" i="6" l="1"/>
  <c r="I12" i="6"/>
  <c r="G8" i="4" s="1"/>
  <c r="E12" i="6"/>
  <c r="C8" i="4" s="1"/>
  <c r="M12" i="6"/>
  <c r="K8" i="4" s="1"/>
  <c r="Q12" i="6"/>
  <c r="O8" i="4" s="1"/>
  <c r="P12" i="6"/>
  <c r="N8" i="4" s="1"/>
  <c r="U12" i="6"/>
  <c r="S8" i="4" s="1"/>
  <c r="L12" i="6"/>
  <c r="J8" i="4" s="1"/>
  <c r="N12" i="6"/>
  <c r="L8" i="4" s="1"/>
  <c r="K12" i="6"/>
  <c r="I8" i="4" s="1"/>
  <c r="F12" i="6"/>
  <c r="D8" i="4" s="1"/>
  <c r="C12" i="6"/>
  <c r="A8" i="4" s="1"/>
  <c r="T12" i="6"/>
  <c r="R8" i="4" s="1"/>
  <c r="D12" i="6"/>
  <c r="B8" i="4" s="1"/>
  <c r="J12" i="6"/>
  <c r="H8" i="4" s="1"/>
  <c r="V12" i="6"/>
  <c r="T8" i="4" s="1"/>
  <c r="G12" i="6"/>
  <c r="E8" i="4" s="1"/>
  <c r="O12" i="6"/>
  <c r="M8" i="4" s="1"/>
  <c r="S12" i="6"/>
  <c r="Q8" i="4" s="1"/>
  <c r="R12" i="6"/>
  <c r="P8" i="4" s="1"/>
  <c r="H12" i="6"/>
  <c r="F8" i="4" s="1"/>
  <c r="A15" i="6"/>
  <c r="U14" i="7"/>
  <c r="S10" i="5" s="1"/>
  <c r="M14" i="7"/>
  <c r="K10" i="5" s="1"/>
  <c r="E14" i="7"/>
  <c r="C10" i="5" s="1"/>
  <c r="S14" i="7"/>
  <c r="Q10" i="5" s="1"/>
  <c r="K14" i="7"/>
  <c r="I10" i="5" s="1"/>
  <c r="C14" i="7"/>
  <c r="A10" i="5" s="1"/>
  <c r="R14" i="7"/>
  <c r="P10" i="5" s="1"/>
  <c r="J14" i="7"/>
  <c r="H10" i="5" s="1"/>
  <c r="Q14" i="7"/>
  <c r="O10" i="5" s="1"/>
  <c r="I14" i="7"/>
  <c r="G10" i="5" s="1"/>
  <c r="A15" i="7"/>
  <c r="N14" i="7"/>
  <c r="L10" i="5" s="1"/>
  <c r="F14" i="7"/>
  <c r="D10" i="5" s="1"/>
  <c r="G14" i="7"/>
  <c r="E10" i="5" s="1"/>
  <c r="T14" i="7"/>
  <c r="R10" i="5" s="1"/>
  <c r="P14" i="7"/>
  <c r="N10" i="5" s="1"/>
  <c r="O14" i="7"/>
  <c r="M10" i="5" s="1"/>
  <c r="L14" i="7"/>
  <c r="J10" i="5" s="1"/>
  <c r="H14" i="7"/>
  <c r="F10" i="5" s="1"/>
  <c r="D14" i="7"/>
  <c r="B10" i="5" s="1"/>
  <c r="A16" i="6" l="1"/>
  <c r="P15" i="7"/>
  <c r="N11" i="5" s="1"/>
  <c r="H15" i="7"/>
  <c r="F11" i="5" s="1"/>
  <c r="A16" i="7"/>
  <c r="N15" i="7"/>
  <c r="L11" i="5" s="1"/>
  <c r="F15" i="7"/>
  <c r="D11" i="5" s="1"/>
  <c r="U15" i="7"/>
  <c r="S11" i="5" s="1"/>
  <c r="M15" i="7"/>
  <c r="K11" i="5" s="1"/>
  <c r="E15" i="7"/>
  <c r="C11" i="5" s="1"/>
  <c r="T15" i="7"/>
  <c r="R11" i="5" s="1"/>
  <c r="L15" i="7"/>
  <c r="J11" i="5" s="1"/>
  <c r="D15" i="7"/>
  <c r="B11" i="5" s="1"/>
  <c r="Q15" i="7"/>
  <c r="O11" i="5" s="1"/>
  <c r="I15" i="7"/>
  <c r="G11" i="5" s="1"/>
  <c r="G15" i="7"/>
  <c r="E11" i="5" s="1"/>
  <c r="S15" i="7"/>
  <c r="Q11" i="5" s="1"/>
  <c r="R15" i="7"/>
  <c r="P11" i="5" s="1"/>
  <c r="J15" i="7"/>
  <c r="H11" i="5" s="1"/>
  <c r="C15" i="7"/>
  <c r="A11" i="5" s="1"/>
  <c r="K15" i="7"/>
  <c r="I11" i="5" s="1"/>
  <c r="O15" i="7"/>
  <c r="M11" i="5" s="1"/>
  <c r="B14" i="6"/>
  <c r="Q13" i="6"/>
  <c r="O9" i="4" s="1"/>
  <c r="U13" i="6"/>
  <c r="S9" i="4" s="1"/>
  <c r="D13" i="6"/>
  <c r="B9" i="4" s="1"/>
  <c r="V13" i="6"/>
  <c r="T9" i="4" s="1"/>
  <c r="R13" i="6"/>
  <c r="P9" i="4" s="1"/>
  <c r="H13" i="6"/>
  <c r="F9" i="4" s="1"/>
  <c r="I13" i="6"/>
  <c r="G9" i="4" s="1"/>
  <c r="S13" i="6"/>
  <c r="Q9" i="4" s="1"/>
  <c r="P13" i="6"/>
  <c r="N9" i="4" s="1"/>
  <c r="C13" i="6"/>
  <c r="A9" i="4" s="1"/>
  <c r="L13" i="6"/>
  <c r="J9" i="4" s="1"/>
  <c r="T13" i="6"/>
  <c r="R9" i="4" s="1"/>
  <c r="G13" i="6"/>
  <c r="E9" i="4" s="1"/>
  <c r="N13" i="6"/>
  <c r="L9" i="4" s="1"/>
  <c r="E13" i="6"/>
  <c r="C9" i="4" s="1"/>
  <c r="K13" i="6"/>
  <c r="I9" i="4" s="1"/>
  <c r="O13" i="6"/>
  <c r="M9" i="4" s="1"/>
  <c r="M13" i="6"/>
  <c r="K9" i="4" s="1"/>
  <c r="J13" i="6"/>
  <c r="H9" i="4" s="1"/>
  <c r="F13" i="6"/>
  <c r="D9" i="4" s="1"/>
  <c r="S16" i="7" l="1"/>
  <c r="Q12" i="5" s="1"/>
  <c r="K16" i="7"/>
  <c r="I12" i="5" s="1"/>
  <c r="C16" i="7"/>
  <c r="A12" i="5" s="1"/>
  <c r="Q16" i="7"/>
  <c r="O12" i="5" s="1"/>
  <c r="I16" i="7"/>
  <c r="G12" i="5" s="1"/>
  <c r="P16" i="7"/>
  <c r="N12" i="5" s="1"/>
  <c r="H16" i="7"/>
  <c r="F12" i="5" s="1"/>
  <c r="O16" i="7"/>
  <c r="M12" i="5" s="1"/>
  <c r="G16" i="7"/>
  <c r="E12" i="5" s="1"/>
  <c r="T16" i="7"/>
  <c r="R12" i="5" s="1"/>
  <c r="L16" i="7"/>
  <c r="J12" i="5" s="1"/>
  <c r="D16" i="7"/>
  <c r="B12" i="5" s="1"/>
  <c r="F16" i="7"/>
  <c r="D12" i="5" s="1"/>
  <c r="A17" i="7"/>
  <c r="U16" i="7"/>
  <c r="S12" i="5" s="1"/>
  <c r="R16" i="7"/>
  <c r="P12" i="5" s="1"/>
  <c r="N16" i="7"/>
  <c r="L12" i="5" s="1"/>
  <c r="M16" i="7"/>
  <c r="K12" i="5" s="1"/>
  <c r="J16" i="7"/>
  <c r="H12" i="5" s="1"/>
  <c r="E16" i="7"/>
  <c r="C12" i="5" s="1"/>
  <c r="B15" i="6"/>
  <c r="S14" i="6"/>
  <c r="Q10" i="4" s="1"/>
  <c r="I14" i="6"/>
  <c r="G10" i="4" s="1"/>
  <c r="V14" i="6"/>
  <c r="T10" i="4" s="1"/>
  <c r="C14" i="6"/>
  <c r="A10" i="4" s="1"/>
  <c r="O14" i="6"/>
  <c r="M10" i="4" s="1"/>
  <c r="K14" i="6"/>
  <c r="I10" i="4" s="1"/>
  <c r="P14" i="6"/>
  <c r="N10" i="4" s="1"/>
  <c r="D14" i="6"/>
  <c r="B10" i="4" s="1"/>
  <c r="R14" i="6"/>
  <c r="P10" i="4" s="1"/>
  <c r="Q14" i="6"/>
  <c r="O10" i="4" s="1"/>
  <c r="L14" i="6"/>
  <c r="J10" i="4" s="1"/>
  <c r="U14" i="6"/>
  <c r="S10" i="4" s="1"/>
  <c r="N14" i="6"/>
  <c r="L10" i="4" s="1"/>
  <c r="T14" i="6"/>
  <c r="R10" i="4" s="1"/>
  <c r="J14" i="6"/>
  <c r="H10" i="4" s="1"/>
  <c r="H14" i="6"/>
  <c r="F10" i="4" s="1"/>
  <c r="M14" i="6"/>
  <c r="K10" i="4" s="1"/>
  <c r="E14" i="6"/>
  <c r="C10" i="4" s="1"/>
  <c r="F14" i="6"/>
  <c r="D10" i="4" s="1"/>
  <c r="G14" i="6"/>
  <c r="E10" i="4" s="1"/>
  <c r="A17" i="6"/>
  <c r="B16" i="6" l="1"/>
  <c r="D15" i="6"/>
  <c r="B11" i="4" s="1"/>
  <c r="V15" i="6"/>
  <c r="T11" i="4" s="1"/>
  <c r="S15" i="6"/>
  <c r="Q11" i="4" s="1"/>
  <c r="O15" i="6"/>
  <c r="M11" i="4" s="1"/>
  <c r="J15" i="6"/>
  <c r="H11" i="4" s="1"/>
  <c r="R15" i="6"/>
  <c r="P11" i="4" s="1"/>
  <c r="T15" i="6"/>
  <c r="R11" i="4" s="1"/>
  <c r="G15" i="6"/>
  <c r="E11" i="4" s="1"/>
  <c r="N15" i="6"/>
  <c r="L11" i="4" s="1"/>
  <c r="P15" i="6"/>
  <c r="N11" i="4" s="1"/>
  <c r="U15" i="6"/>
  <c r="S11" i="4" s="1"/>
  <c r="K15" i="6"/>
  <c r="I11" i="4" s="1"/>
  <c r="F15" i="6"/>
  <c r="D11" i="4" s="1"/>
  <c r="E15" i="6"/>
  <c r="C11" i="4" s="1"/>
  <c r="H15" i="6"/>
  <c r="F11" i="4" s="1"/>
  <c r="M15" i="6"/>
  <c r="K11" i="4" s="1"/>
  <c r="I15" i="6"/>
  <c r="G11" i="4" s="1"/>
  <c r="Q15" i="6"/>
  <c r="O11" i="4" s="1"/>
  <c r="L15" i="6"/>
  <c r="J11" i="4" s="1"/>
  <c r="C15" i="6"/>
  <c r="A11" i="4" s="1"/>
  <c r="A18" i="7"/>
  <c r="N17" i="7"/>
  <c r="L13" i="5" s="1"/>
  <c r="F17" i="7"/>
  <c r="D13" i="5" s="1"/>
  <c r="T17" i="7"/>
  <c r="R13" i="5" s="1"/>
  <c r="L17" i="7"/>
  <c r="J13" i="5" s="1"/>
  <c r="D17" i="7"/>
  <c r="B13" i="5" s="1"/>
  <c r="S17" i="7"/>
  <c r="Q13" i="5" s="1"/>
  <c r="K17" i="7"/>
  <c r="I13" i="5" s="1"/>
  <c r="C17" i="7"/>
  <c r="A13" i="5" s="1"/>
  <c r="R17" i="7"/>
  <c r="P13" i="5" s="1"/>
  <c r="J17" i="7"/>
  <c r="H13" i="5" s="1"/>
  <c r="O17" i="7"/>
  <c r="M13" i="5" s="1"/>
  <c r="G17" i="7"/>
  <c r="E13" i="5" s="1"/>
  <c r="H17" i="7"/>
  <c r="F13" i="5" s="1"/>
  <c r="U17" i="7"/>
  <c r="S13" i="5" s="1"/>
  <c r="Q17" i="7"/>
  <c r="O13" i="5" s="1"/>
  <c r="I17" i="7"/>
  <c r="G13" i="5" s="1"/>
  <c r="E17" i="7"/>
  <c r="C13" i="5" s="1"/>
  <c r="M17" i="7"/>
  <c r="K13" i="5" s="1"/>
  <c r="P17" i="7"/>
  <c r="N13" i="5" s="1"/>
  <c r="A18" i="6"/>
  <c r="Q18" i="7" l="1"/>
  <c r="O14" i="5" s="1"/>
  <c r="I18" i="7"/>
  <c r="G14" i="5" s="1"/>
  <c r="O18" i="7"/>
  <c r="M14" i="5" s="1"/>
  <c r="G18" i="7"/>
  <c r="E14" i="5" s="1"/>
  <c r="A19" i="7"/>
  <c r="N18" i="7"/>
  <c r="L14" i="5" s="1"/>
  <c r="F18" i="7"/>
  <c r="D14" i="5" s="1"/>
  <c r="U18" i="7"/>
  <c r="S14" i="5" s="1"/>
  <c r="M18" i="7"/>
  <c r="K14" i="5" s="1"/>
  <c r="E18" i="7"/>
  <c r="C14" i="5" s="1"/>
  <c r="R18" i="7"/>
  <c r="P14" i="5" s="1"/>
  <c r="J18" i="7"/>
  <c r="H14" i="5" s="1"/>
  <c r="H18" i="7"/>
  <c r="F14" i="5" s="1"/>
  <c r="C18" i="7"/>
  <c r="A14" i="5" s="1"/>
  <c r="T18" i="7"/>
  <c r="R14" i="5" s="1"/>
  <c r="S18" i="7"/>
  <c r="Q14" i="5" s="1"/>
  <c r="P18" i="7"/>
  <c r="N14" i="5" s="1"/>
  <c r="L18" i="7"/>
  <c r="J14" i="5" s="1"/>
  <c r="K18" i="7"/>
  <c r="I14" i="5" s="1"/>
  <c r="D18" i="7"/>
  <c r="B14" i="5" s="1"/>
  <c r="A19" i="6"/>
  <c r="B17" i="6"/>
  <c r="F16" i="6"/>
  <c r="D12" i="4" s="1"/>
  <c r="C16" i="6"/>
  <c r="A12" i="4" s="1"/>
  <c r="I16" i="6"/>
  <c r="G12" i="4" s="1"/>
  <c r="R16" i="6"/>
  <c r="P12" i="4" s="1"/>
  <c r="J16" i="6"/>
  <c r="H12" i="4" s="1"/>
  <c r="Q16" i="6"/>
  <c r="O12" i="4" s="1"/>
  <c r="M16" i="6"/>
  <c r="K12" i="4" s="1"/>
  <c r="P16" i="6"/>
  <c r="N12" i="4" s="1"/>
  <c r="O16" i="6"/>
  <c r="M12" i="4" s="1"/>
  <c r="K16" i="6"/>
  <c r="I12" i="4" s="1"/>
  <c r="D16" i="6"/>
  <c r="B12" i="4" s="1"/>
  <c r="H16" i="6"/>
  <c r="F12" i="4" s="1"/>
  <c r="L16" i="6"/>
  <c r="J12" i="4" s="1"/>
  <c r="S16" i="6"/>
  <c r="Q12" i="4" s="1"/>
  <c r="G16" i="6"/>
  <c r="E12" i="4" s="1"/>
  <c r="U16" i="6"/>
  <c r="S12" i="4" s="1"/>
  <c r="V16" i="6"/>
  <c r="T12" i="4" s="1"/>
  <c r="E16" i="6"/>
  <c r="C12" i="4" s="1"/>
  <c r="N16" i="6"/>
  <c r="L12" i="4" s="1"/>
  <c r="T16" i="6"/>
  <c r="R12" i="4" s="1"/>
  <c r="T19" i="7" l="1"/>
  <c r="R15" i="5" s="1"/>
  <c r="L19" i="7"/>
  <c r="J15" i="5" s="1"/>
  <c r="D19" i="7"/>
  <c r="B15" i="5" s="1"/>
  <c r="R19" i="7"/>
  <c r="P15" i="5" s="1"/>
  <c r="J19" i="7"/>
  <c r="H15" i="5" s="1"/>
  <c r="Q19" i="7"/>
  <c r="O15" i="5" s="1"/>
  <c r="I19" i="7"/>
  <c r="G15" i="5" s="1"/>
  <c r="P19" i="7"/>
  <c r="N15" i="5" s="1"/>
  <c r="H19" i="7"/>
  <c r="F15" i="5" s="1"/>
  <c r="U19" i="7"/>
  <c r="S15" i="5" s="1"/>
  <c r="M19" i="7"/>
  <c r="K15" i="5" s="1"/>
  <c r="E19" i="7"/>
  <c r="C15" i="5" s="1"/>
  <c r="G19" i="7"/>
  <c r="E15" i="5" s="1"/>
  <c r="C19" i="7"/>
  <c r="A15" i="5" s="1"/>
  <c r="A20" i="7"/>
  <c r="S19" i="7"/>
  <c r="Q15" i="5" s="1"/>
  <c r="K19" i="7"/>
  <c r="I15" i="5" s="1"/>
  <c r="F19" i="7"/>
  <c r="D15" i="5" s="1"/>
  <c r="N19" i="7"/>
  <c r="L15" i="5" s="1"/>
  <c r="O19" i="7"/>
  <c r="M15" i="5" s="1"/>
  <c r="A20" i="6"/>
  <c r="B18" i="6"/>
  <c r="R17" i="6"/>
  <c r="P13" i="4" s="1"/>
  <c r="V17" i="6"/>
  <c r="T13" i="4" s="1"/>
  <c r="S17" i="6"/>
  <c r="Q13" i="4" s="1"/>
  <c r="E17" i="6"/>
  <c r="C13" i="4" s="1"/>
  <c r="M17" i="6"/>
  <c r="K13" i="4" s="1"/>
  <c r="K17" i="6"/>
  <c r="I13" i="4" s="1"/>
  <c r="U17" i="6"/>
  <c r="S13" i="4" s="1"/>
  <c r="F17" i="6"/>
  <c r="D13" i="4" s="1"/>
  <c r="N17" i="6"/>
  <c r="L13" i="4" s="1"/>
  <c r="J17" i="6"/>
  <c r="H13" i="4" s="1"/>
  <c r="C17" i="6"/>
  <c r="A13" i="4" s="1"/>
  <c r="D17" i="6"/>
  <c r="B13" i="4" s="1"/>
  <c r="Q17" i="6"/>
  <c r="O13" i="4" s="1"/>
  <c r="T17" i="6"/>
  <c r="R13" i="4" s="1"/>
  <c r="G17" i="6"/>
  <c r="E13" i="4" s="1"/>
  <c r="O17" i="6"/>
  <c r="M13" i="4" s="1"/>
  <c r="H17" i="6"/>
  <c r="F13" i="4" s="1"/>
  <c r="L17" i="6"/>
  <c r="J13" i="4" s="1"/>
  <c r="I17" i="6"/>
  <c r="G13" i="4" s="1"/>
  <c r="P17" i="6"/>
  <c r="N13" i="4" s="1"/>
  <c r="O20" i="7" l="1"/>
  <c r="M16" i="5" s="1"/>
  <c r="G20" i="7"/>
  <c r="E16" i="5" s="1"/>
  <c r="U20" i="7"/>
  <c r="S16" i="5" s="1"/>
  <c r="M20" i="7"/>
  <c r="K16" i="5" s="1"/>
  <c r="E20" i="7"/>
  <c r="C16" i="5" s="1"/>
  <c r="T20" i="7"/>
  <c r="R16" i="5" s="1"/>
  <c r="L20" i="7"/>
  <c r="J16" i="5" s="1"/>
  <c r="D20" i="7"/>
  <c r="B16" i="5" s="1"/>
  <c r="S20" i="7"/>
  <c r="Q16" i="5" s="1"/>
  <c r="K20" i="7"/>
  <c r="I16" i="5" s="1"/>
  <c r="C20" i="7"/>
  <c r="A16" i="5" s="1"/>
  <c r="P20" i="7"/>
  <c r="N16" i="5" s="1"/>
  <c r="H20" i="7"/>
  <c r="F16" i="5" s="1"/>
  <c r="I20" i="7"/>
  <c r="G16" i="5" s="1"/>
  <c r="A21" i="7"/>
  <c r="R20" i="7"/>
  <c r="P16" i="5" s="1"/>
  <c r="Q20" i="7"/>
  <c r="O16" i="5" s="1"/>
  <c r="N20" i="7"/>
  <c r="L16" i="5" s="1"/>
  <c r="J20" i="7"/>
  <c r="H16" i="5" s="1"/>
  <c r="F20" i="7"/>
  <c r="D16" i="5" s="1"/>
  <c r="A21" i="6"/>
  <c r="B19" i="6"/>
  <c r="K18" i="6"/>
  <c r="I14" i="4" s="1"/>
  <c r="N18" i="6"/>
  <c r="L14" i="4" s="1"/>
  <c r="Q18" i="6"/>
  <c r="O14" i="4" s="1"/>
  <c r="F18" i="6"/>
  <c r="D14" i="4" s="1"/>
  <c r="C18" i="6"/>
  <c r="A14" i="4" s="1"/>
  <c r="I18" i="6"/>
  <c r="G14" i="4" s="1"/>
  <c r="R18" i="6"/>
  <c r="P14" i="4" s="1"/>
  <c r="E18" i="6"/>
  <c r="C14" i="4" s="1"/>
  <c r="J18" i="6"/>
  <c r="H14" i="4" s="1"/>
  <c r="U18" i="6"/>
  <c r="S14" i="4" s="1"/>
  <c r="V18" i="6"/>
  <c r="T14" i="4" s="1"/>
  <c r="T18" i="6"/>
  <c r="R14" i="4" s="1"/>
  <c r="M18" i="6"/>
  <c r="K14" i="4" s="1"/>
  <c r="H18" i="6"/>
  <c r="F14" i="4" s="1"/>
  <c r="P18" i="6"/>
  <c r="N14" i="4" s="1"/>
  <c r="G18" i="6"/>
  <c r="E14" i="4" s="1"/>
  <c r="S18" i="6"/>
  <c r="Q14" i="4" s="1"/>
  <c r="O18" i="6"/>
  <c r="M14" i="4" s="1"/>
  <c r="D18" i="6"/>
  <c r="B14" i="4" s="1"/>
  <c r="L18" i="6"/>
  <c r="J14" i="4" s="1"/>
  <c r="A22" i="6" l="1"/>
  <c r="R21" i="7"/>
  <c r="P17" i="5" s="1"/>
  <c r="J21" i="7"/>
  <c r="H17" i="5" s="1"/>
  <c r="P21" i="7"/>
  <c r="N17" i="5" s="1"/>
  <c r="H21" i="7"/>
  <c r="F17" i="5" s="1"/>
  <c r="O21" i="7"/>
  <c r="M17" i="5" s="1"/>
  <c r="G21" i="7"/>
  <c r="E17" i="5" s="1"/>
  <c r="A22" i="7"/>
  <c r="N21" i="7"/>
  <c r="L17" i="5" s="1"/>
  <c r="F21" i="7"/>
  <c r="D17" i="5" s="1"/>
  <c r="S21" i="7"/>
  <c r="Q17" i="5" s="1"/>
  <c r="K21" i="7"/>
  <c r="I17" i="5" s="1"/>
  <c r="C21" i="7"/>
  <c r="A17" i="5" s="1"/>
  <c r="I21" i="7"/>
  <c r="G17" i="5" s="1"/>
  <c r="D21" i="7"/>
  <c r="B17" i="5" s="1"/>
  <c r="U21" i="7"/>
  <c r="S17" i="5" s="1"/>
  <c r="T21" i="7"/>
  <c r="R17" i="5" s="1"/>
  <c r="L21" i="7"/>
  <c r="J17" i="5" s="1"/>
  <c r="E21" i="7"/>
  <c r="C17" i="5" s="1"/>
  <c r="M21" i="7"/>
  <c r="K17" i="5" s="1"/>
  <c r="Q21" i="7"/>
  <c r="O17" i="5" s="1"/>
  <c r="B20" i="6"/>
  <c r="E19" i="6"/>
  <c r="C15" i="4" s="1"/>
  <c r="V19" i="6"/>
  <c r="T15" i="4" s="1"/>
  <c r="T19" i="6"/>
  <c r="R15" i="4" s="1"/>
  <c r="F19" i="6"/>
  <c r="D15" i="4" s="1"/>
  <c r="D19" i="6"/>
  <c r="B15" i="4" s="1"/>
  <c r="M19" i="6"/>
  <c r="K15" i="4" s="1"/>
  <c r="N19" i="6"/>
  <c r="L15" i="4" s="1"/>
  <c r="L19" i="6"/>
  <c r="J15" i="4" s="1"/>
  <c r="R19" i="6"/>
  <c r="P15" i="4" s="1"/>
  <c r="J19" i="6"/>
  <c r="H15" i="4" s="1"/>
  <c r="H19" i="6"/>
  <c r="F15" i="4" s="1"/>
  <c r="O19" i="6"/>
  <c r="M15" i="4" s="1"/>
  <c r="K19" i="6"/>
  <c r="I15" i="4" s="1"/>
  <c r="C19" i="6"/>
  <c r="A15" i="4" s="1"/>
  <c r="G19" i="6"/>
  <c r="E15" i="4" s="1"/>
  <c r="P19" i="6"/>
  <c r="N15" i="4" s="1"/>
  <c r="S19" i="6"/>
  <c r="Q15" i="4" s="1"/>
  <c r="U19" i="6"/>
  <c r="S15" i="4" s="1"/>
  <c r="I19" i="6"/>
  <c r="G15" i="4" s="1"/>
  <c r="Q19" i="6"/>
  <c r="O15" i="4" s="1"/>
  <c r="A23" i="6" l="1"/>
  <c r="U22" i="7"/>
  <c r="S18" i="5" s="1"/>
  <c r="M22" i="7"/>
  <c r="K18" i="5" s="1"/>
  <c r="E22" i="7"/>
  <c r="C18" i="5" s="1"/>
  <c r="S22" i="7"/>
  <c r="Q18" i="5" s="1"/>
  <c r="K22" i="7"/>
  <c r="I18" i="5" s="1"/>
  <c r="C22" i="7"/>
  <c r="A18" i="5" s="1"/>
  <c r="R22" i="7"/>
  <c r="P18" i="5" s="1"/>
  <c r="J22" i="7"/>
  <c r="H18" i="5" s="1"/>
  <c r="Q22" i="7"/>
  <c r="O18" i="5" s="1"/>
  <c r="I22" i="7"/>
  <c r="G18" i="5" s="1"/>
  <c r="A23" i="7"/>
  <c r="N22" i="7"/>
  <c r="L18" i="5" s="1"/>
  <c r="F22" i="7"/>
  <c r="D18" i="5" s="1"/>
  <c r="H22" i="7"/>
  <c r="F18" i="5" s="1"/>
  <c r="D22" i="7"/>
  <c r="B18" i="5" s="1"/>
  <c r="T22" i="7"/>
  <c r="R18" i="5" s="1"/>
  <c r="P22" i="7"/>
  <c r="N18" i="5" s="1"/>
  <c r="O22" i="7"/>
  <c r="M18" i="5" s="1"/>
  <c r="L22" i="7"/>
  <c r="J18" i="5" s="1"/>
  <c r="G22" i="7"/>
  <c r="E18" i="5" s="1"/>
  <c r="B21" i="6"/>
  <c r="G20" i="6"/>
  <c r="E16" i="4" s="1"/>
  <c r="U20" i="6"/>
  <c r="S16" i="4" s="1"/>
  <c r="J20" i="6"/>
  <c r="H16" i="4" s="1"/>
  <c r="K20" i="6"/>
  <c r="I16" i="4" s="1"/>
  <c r="V20" i="6"/>
  <c r="T16" i="4" s="1"/>
  <c r="D20" i="6"/>
  <c r="B16" i="4" s="1"/>
  <c r="T20" i="6"/>
  <c r="R16" i="4" s="1"/>
  <c r="S20" i="6"/>
  <c r="Q16" i="4" s="1"/>
  <c r="N20" i="6"/>
  <c r="L16" i="4" s="1"/>
  <c r="F20" i="6"/>
  <c r="D16" i="4" s="1"/>
  <c r="R20" i="6"/>
  <c r="P16" i="4" s="1"/>
  <c r="Q20" i="6"/>
  <c r="O16" i="4" s="1"/>
  <c r="P20" i="6"/>
  <c r="N16" i="4" s="1"/>
  <c r="L20" i="6"/>
  <c r="J16" i="4" s="1"/>
  <c r="I20" i="6"/>
  <c r="G16" i="4" s="1"/>
  <c r="C20" i="6"/>
  <c r="A16" i="4" s="1"/>
  <c r="M20" i="6"/>
  <c r="K16" i="4" s="1"/>
  <c r="O20" i="6"/>
  <c r="M16" i="4" s="1"/>
  <c r="E20" i="6"/>
  <c r="C16" i="4" s="1"/>
  <c r="H20" i="6"/>
  <c r="F16" i="4" s="1"/>
  <c r="P23" i="7" l="1"/>
  <c r="N19" i="5" s="1"/>
  <c r="H23" i="7"/>
  <c r="F19" i="5" s="1"/>
  <c r="A24" i="7"/>
  <c r="N23" i="7"/>
  <c r="L19" i="5" s="1"/>
  <c r="F23" i="7"/>
  <c r="D19" i="5" s="1"/>
  <c r="U23" i="7"/>
  <c r="S19" i="5" s="1"/>
  <c r="M23" i="7"/>
  <c r="K19" i="5" s="1"/>
  <c r="E23" i="7"/>
  <c r="C19" i="5" s="1"/>
  <c r="T23" i="7"/>
  <c r="R19" i="5" s="1"/>
  <c r="L23" i="7"/>
  <c r="J19" i="5" s="1"/>
  <c r="D23" i="7"/>
  <c r="B19" i="5" s="1"/>
  <c r="Q23" i="7"/>
  <c r="O19" i="5" s="1"/>
  <c r="I23" i="7"/>
  <c r="G19" i="5" s="1"/>
  <c r="J23" i="7"/>
  <c r="H19" i="5" s="1"/>
  <c r="C23" i="7"/>
  <c r="A19" i="5" s="1"/>
  <c r="S23" i="7"/>
  <c r="Q19" i="5" s="1"/>
  <c r="K23" i="7"/>
  <c r="I19" i="5" s="1"/>
  <c r="G23" i="7"/>
  <c r="E19" i="5" s="1"/>
  <c r="O23" i="7"/>
  <c r="M19" i="5" s="1"/>
  <c r="R23" i="7"/>
  <c r="P19" i="5" s="1"/>
  <c r="B22" i="6"/>
  <c r="S21" i="6"/>
  <c r="Q17" i="4" s="1"/>
  <c r="F21" i="6"/>
  <c r="D17" i="4" s="1"/>
  <c r="R21" i="6"/>
  <c r="P17" i="4" s="1"/>
  <c r="G21" i="6"/>
  <c r="E17" i="4" s="1"/>
  <c r="K21" i="6"/>
  <c r="I17" i="4" s="1"/>
  <c r="V21" i="6"/>
  <c r="T17" i="4" s="1"/>
  <c r="L21" i="6"/>
  <c r="J17" i="4" s="1"/>
  <c r="C21" i="6"/>
  <c r="A17" i="4" s="1"/>
  <c r="J21" i="6"/>
  <c r="H17" i="4" s="1"/>
  <c r="E21" i="6"/>
  <c r="C17" i="4" s="1"/>
  <c r="Q21" i="6"/>
  <c r="O17" i="4" s="1"/>
  <c r="O21" i="6"/>
  <c r="M17" i="4" s="1"/>
  <c r="U21" i="6"/>
  <c r="S17" i="4" s="1"/>
  <c r="I21" i="6"/>
  <c r="G17" i="4" s="1"/>
  <c r="N21" i="6"/>
  <c r="L17" i="4" s="1"/>
  <c r="D21" i="6"/>
  <c r="B17" i="4" s="1"/>
  <c r="P21" i="6"/>
  <c r="N17" i="4" s="1"/>
  <c r="M21" i="6"/>
  <c r="K17" i="4" s="1"/>
  <c r="H21" i="6"/>
  <c r="F17" i="4" s="1"/>
  <c r="T21" i="6"/>
  <c r="R17" i="4" s="1"/>
  <c r="A24" i="6"/>
  <c r="B23" i="6" l="1"/>
  <c r="U22" i="6"/>
  <c r="S18" i="4" s="1"/>
  <c r="D22" i="6"/>
  <c r="B18" i="4" s="1"/>
  <c r="M22" i="6"/>
  <c r="K18" i="4" s="1"/>
  <c r="I22" i="6"/>
  <c r="G18" i="4" s="1"/>
  <c r="O22" i="6"/>
  <c r="M18" i="4" s="1"/>
  <c r="R22" i="6"/>
  <c r="P18" i="4" s="1"/>
  <c r="E22" i="6"/>
  <c r="C18" i="4" s="1"/>
  <c r="T22" i="6"/>
  <c r="R18" i="4" s="1"/>
  <c r="F22" i="6"/>
  <c r="D18" i="4" s="1"/>
  <c r="S22" i="6"/>
  <c r="Q18" i="4" s="1"/>
  <c r="Q22" i="6"/>
  <c r="O18" i="4" s="1"/>
  <c r="V22" i="6"/>
  <c r="T18" i="4" s="1"/>
  <c r="K22" i="6"/>
  <c r="I18" i="4" s="1"/>
  <c r="N22" i="6"/>
  <c r="L18" i="4" s="1"/>
  <c r="P22" i="6"/>
  <c r="N18" i="4" s="1"/>
  <c r="H22" i="6"/>
  <c r="F18" i="4" s="1"/>
  <c r="C22" i="6"/>
  <c r="A18" i="4" s="1"/>
  <c r="L22" i="6"/>
  <c r="J18" i="4" s="1"/>
  <c r="J22" i="6"/>
  <c r="H18" i="4" s="1"/>
  <c r="G22" i="6"/>
  <c r="E18" i="4" s="1"/>
  <c r="S24" i="7"/>
  <c r="Q20" i="5" s="1"/>
  <c r="K24" i="7"/>
  <c r="I20" i="5" s="1"/>
  <c r="C24" i="7"/>
  <c r="A20" i="5" s="1"/>
  <c r="Q24" i="7"/>
  <c r="O20" i="5" s="1"/>
  <c r="I24" i="7"/>
  <c r="G20" i="5" s="1"/>
  <c r="P24" i="7"/>
  <c r="N20" i="5" s="1"/>
  <c r="H24" i="7"/>
  <c r="F20" i="5" s="1"/>
  <c r="O24" i="7"/>
  <c r="M20" i="5" s="1"/>
  <c r="G24" i="7"/>
  <c r="E20" i="5" s="1"/>
  <c r="T24" i="7"/>
  <c r="R20" i="5" s="1"/>
  <c r="L24" i="7"/>
  <c r="J20" i="5" s="1"/>
  <c r="D24" i="7"/>
  <c r="B20" i="5" s="1"/>
  <c r="J24" i="7"/>
  <c r="H20" i="5" s="1"/>
  <c r="E24" i="7"/>
  <c r="C20" i="5" s="1"/>
  <c r="A25" i="7"/>
  <c r="U24" i="7"/>
  <c r="S20" i="5" s="1"/>
  <c r="R24" i="7"/>
  <c r="P20" i="5" s="1"/>
  <c r="N24" i="7"/>
  <c r="L20" i="5" s="1"/>
  <c r="M24" i="7"/>
  <c r="K20" i="5" s="1"/>
  <c r="F24" i="7"/>
  <c r="D20" i="5" s="1"/>
  <c r="A25" i="6"/>
  <c r="A26" i="6" l="1"/>
  <c r="A26" i="7"/>
  <c r="N25" i="7"/>
  <c r="L21" i="5" s="1"/>
  <c r="F25" i="7"/>
  <c r="D21" i="5" s="1"/>
  <c r="T25" i="7"/>
  <c r="R21" i="5" s="1"/>
  <c r="L25" i="7"/>
  <c r="J21" i="5" s="1"/>
  <c r="D25" i="7"/>
  <c r="B21" i="5" s="1"/>
  <c r="S25" i="7"/>
  <c r="Q21" i="5" s="1"/>
  <c r="K25" i="7"/>
  <c r="I21" i="5" s="1"/>
  <c r="C25" i="7"/>
  <c r="A21" i="5" s="1"/>
  <c r="R25" i="7"/>
  <c r="P21" i="5" s="1"/>
  <c r="J25" i="7"/>
  <c r="H21" i="5" s="1"/>
  <c r="O25" i="7"/>
  <c r="M21" i="5" s="1"/>
  <c r="G25" i="7"/>
  <c r="E21" i="5" s="1"/>
  <c r="I25" i="7"/>
  <c r="G21" i="5" s="1"/>
  <c r="E25" i="7"/>
  <c r="C21" i="5" s="1"/>
  <c r="U25" i="7"/>
  <c r="S21" i="5" s="1"/>
  <c r="M25" i="7"/>
  <c r="K21" i="5" s="1"/>
  <c r="H25" i="7"/>
  <c r="F21" i="5" s="1"/>
  <c r="P25" i="7"/>
  <c r="N21" i="5" s="1"/>
  <c r="Q25" i="7"/>
  <c r="O21" i="5" s="1"/>
  <c r="B24" i="6"/>
  <c r="L23" i="6"/>
  <c r="J19" i="4" s="1"/>
  <c r="P23" i="6"/>
  <c r="N19" i="4" s="1"/>
  <c r="D23" i="6"/>
  <c r="B19" i="4" s="1"/>
  <c r="K23" i="6"/>
  <c r="I19" i="4" s="1"/>
  <c r="R23" i="6"/>
  <c r="P19" i="4" s="1"/>
  <c r="O23" i="6"/>
  <c r="M19" i="4" s="1"/>
  <c r="N23" i="6"/>
  <c r="L19" i="4" s="1"/>
  <c r="H23" i="6"/>
  <c r="F19" i="4" s="1"/>
  <c r="G23" i="6"/>
  <c r="E19" i="4" s="1"/>
  <c r="J23" i="6"/>
  <c r="H19" i="4" s="1"/>
  <c r="E23" i="6"/>
  <c r="C19" i="4" s="1"/>
  <c r="U23" i="6"/>
  <c r="S19" i="4" s="1"/>
  <c r="V23" i="6"/>
  <c r="T19" i="4" s="1"/>
  <c r="F23" i="6"/>
  <c r="D19" i="4" s="1"/>
  <c r="I23" i="6"/>
  <c r="G19" i="4" s="1"/>
  <c r="M23" i="6"/>
  <c r="K19" i="4" s="1"/>
  <c r="S23" i="6"/>
  <c r="Q19" i="4" s="1"/>
  <c r="T23" i="6"/>
  <c r="R19" i="4" s="1"/>
  <c r="C23" i="6"/>
  <c r="A19" i="4" s="1"/>
  <c r="Q23" i="6"/>
  <c r="O19" i="4" s="1"/>
  <c r="Q26" i="7" l="1"/>
  <c r="O22" i="5" s="1"/>
  <c r="I26" i="7"/>
  <c r="G22" i="5" s="1"/>
  <c r="O26" i="7"/>
  <c r="M22" i="5" s="1"/>
  <c r="G26" i="7"/>
  <c r="E22" i="5" s="1"/>
  <c r="A27" i="7"/>
  <c r="N26" i="7"/>
  <c r="L22" i="5" s="1"/>
  <c r="F26" i="7"/>
  <c r="D22" i="5" s="1"/>
  <c r="U26" i="7"/>
  <c r="S22" i="5" s="1"/>
  <c r="M26" i="7"/>
  <c r="K22" i="5" s="1"/>
  <c r="E26" i="7"/>
  <c r="C22" i="5" s="1"/>
  <c r="R26" i="7"/>
  <c r="P22" i="5" s="1"/>
  <c r="J26" i="7"/>
  <c r="H22" i="5" s="1"/>
  <c r="K26" i="7"/>
  <c r="I22" i="5" s="1"/>
  <c r="D26" i="7"/>
  <c r="B22" i="5" s="1"/>
  <c r="C26" i="7"/>
  <c r="A22" i="5" s="1"/>
  <c r="T26" i="7"/>
  <c r="R22" i="5" s="1"/>
  <c r="S26" i="7"/>
  <c r="Q22" i="5" s="1"/>
  <c r="P26" i="7"/>
  <c r="N22" i="5" s="1"/>
  <c r="L26" i="7"/>
  <c r="J22" i="5" s="1"/>
  <c r="H26" i="7"/>
  <c r="F22" i="5" s="1"/>
  <c r="A27" i="6"/>
  <c r="B25" i="6"/>
  <c r="F24" i="6"/>
  <c r="D20" i="4" s="1"/>
  <c r="P24" i="6"/>
  <c r="N20" i="4" s="1"/>
  <c r="Q24" i="6"/>
  <c r="O20" i="4" s="1"/>
  <c r="R24" i="6"/>
  <c r="P20" i="4" s="1"/>
  <c r="K24" i="6"/>
  <c r="I20" i="4" s="1"/>
  <c r="I24" i="6"/>
  <c r="G20" i="4" s="1"/>
  <c r="D24" i="6"/>
  <c r="B20" i="4" s="1"/>
  <c r="E24" i="6"/>
  <c r="C20" i="4" s="1"/>
  <c r="M24" i="6"/>
  <c r="K20" i="4" s="1"/>
  <c r="U24" i="6"/>
  <c r="S20" i="4" s="1"/>
  <c r="V24" i="6"/>
  <c r="T20" i="4" s="1"/>
  <c r="O24" i="6"/>
  <c r="M20" i="4" s="1"/>
  <c r="L24" i="6"/>
  <c r="J20" i="4" s="1"/>
  <c r="J24" i="6"/>
  <c r="H20" i="4" s="1"/>
  <c r="G24" i="6"/>
  <c r="E20" i="4" s="1"/>
  <c r="T24" i="6"/>
  <c r="R20" i="4" s="1"/>
  <c r="C24" i="6"/>
  <c r="A20" i="4" s="1"/>
  <c r="N24" i="6"/>
  <c r="L20" i="4" s="1"/>
  <c r="S24" i="6"/>
  <c r="Q20" i="4" s="1"/>
  <c r="H24" i="6"/>
  <c r="F20" i="4" s="1"/>
  <c r="T27" i="7" l="1"/>
  <c r="R23" i="5" s="1"/>
  <c r="L27" i="7"/>
  <c r="J23" i="5" s="1"/>
  <c r="D27" i="7"/>
  <c r="B23" i="5" s="1"/>
  <c r="R27" i="7"/>
  <c r="P23" i="5" s="1"/>
  <c r="J27" i="7"/>
  <c r="H23" i="5" s="1"/>
  <c r="Q27" i="7"/>
  <c r="O23" i="5" s="1"/>
  <c r="I27" i="7"/>
  <c r="G23" i="5" s="1"/>
  <c r="P27" i="7"/>
  <c r="N23" i="5" s="1"/>
  <c r="H27" i="7"/>
  <c r="F23" i="5" s="1"/>
  <c r="U27" i="7"/>
  <c r="S23" i="5" s="1"/>
  <c r="M27" i="7"/>
  <c r="K23" i="5" s="1"/>
  <c r="E27" i="7"/>
  <c r="C23" i="5" s="1"/>
  <c r="K27" i="7"/>
  <c r="I23" i="5" s="1"/>
  <c r="F27" i="7"/>
  <c r="D23" i="5" s="1"/>
  <c r="C27" i="7"/>
  <c r="A23" i="5" s="1"/>
  <c r="A28" i="7"/>
  <c r="N27" i="7"/>
  <c r="L23" i="5" s="1"/>
  <c r="G27" i="7"/>
  <c r="E23" i="5" s="1"/>
  <c r="O27" i="7"/>
  <c r="M23" i="5" s="1"/>
  <c r="S27" i="7"/>
  <c r="Q23" i="5" s="1"/>
  <c r="A28" i="6"/>
  <c r="B26" i="6"/>
  <c r="S25" i="6"/>
  <c r="Q21" i="4" s="1"/>
  <c r="G25" i="6"/>
  <c r="E21" i="4" s="1"/>
  <c r="T25" i="6"/>
  <c r="R21" i="4" s="1"/>
  <c r="K25" i="6"/>
  <c r="I21" i="4" s="1"/>
  <c r="R25" i="6"/>
  <c r="P21" i="4" s="1"/>
  <c r="N25" i="6"/>
  <c r="L21" i="4" s="1"/>
  <c r="C25" i="6"/>
  <c r="A21" i="4" s="1"/>
  <c r="E25" i="6"/>
  <c r="C21" i="4" s="1"/>
  <c r="J25" i="6"/>
  <c r="H21" i="4" s="1"/>
  <c r="Q25" i="6"/>
  <c r="O21" i="4" s="1"/>
  <c r="O25" i="6"/>
  <c r="M21" i="4" s="1"/>
  <c r="M25" i="6"/>
  <c r="K21" i="4" s="1"/>
  <c r="I25" i="6"/>
  <c r="G21" i="4" s="1"/>
  <c r="D25" i="6"/>
  <c r="B21" i="4" s="1"/>
  <c r="F25" i="6"/>
  <c r="D21" i="4" s="1"/>
  <c r="P25" i="6"/>
  <c r="N21" i="4" s="1"/>
  <c r="H25" i="6"/>
  <c r="F21" i="4" s="1"/>
  <c r="L25" i="6"/>
  <c r="J21" i="4" s="1"/>
  <c r="U25" i="6"/>
  <c r="S21" i="4" s="1"/>
  <c r="V25" i="6"/>
  <c r="T21" i="4" s="1"/>
  <c r="O28" i="7" l="1"/>
  <c r="M24" i="5" s="1"/>
  <c r="G28" i="7"/>
  <c r="E24" i="5" s="1"/>
  <c r="U28" i="7"/>
  <c r="S24" i="5" s="1"/>
  <c r="M28" i="7"/>
  <c r="K24" i="5" s="1"/>
  <c r="E28" i="7"/>
  <c r="C24" i="5" s="1"/>
  <c r="T28" i="7"/>
  <c r="R24" i="5" s="1"/>
  <c r="L28" i="7"/>
  <c r="J24" i="5" s="1"/>
  <c r="D28" i="7"/>
  <c r="B24" i="5" s="1"/>
  <c r="S28" i="7"/>
  <c r="Q24" i="5" s="1"/>
  <c r="K28" i="7"/>
  <c r="I24" i="5" s="1"/>
  <c r="C28" i="7"/>
  <c r="A24" i="5" s="1"/>
  <c r="P28" i="7"/>
  <c r="N24" i="5" s="1"/>
  <c r="H28" i="7"/>
  <c r="F24" i="5" s="1"/>
  <c r="J28" i="7"/>
  <c r="H24" i="5" s="1"/>
  <c r="F28" i="7"/>
  <c r="D24" i="5" s="1"/>
  <c r="A29" i="7"/>
  <c r="R28" i="7"/>
  <c r="P24" i="5" s="1"/>
  <c r="Q28" i="7"/>
  <c r="O24" i="5" s="1"/>
  <c r="N28" i="7"/>
  <c r="L24" i="5" s="1"/>
  <c r="I28" i="7"/>
  <c r="G24" i="5" s="1"/>
  <c r="A29" i="6"/>
  <c r="B27" i="6"/>
  <c r="K26" i="6"/>
  <c r="I22" i="4" s="1"/>
  <c r="G26" i="6"/>
  <c r="E22" i="4" s="1"/>
  <c r="F26" i="6"/>
  <c r="D22" i="4" s="1"/>
  <c r="C26" i="6"/>
  <c r="A22" i="4" s="1"/>
  <c r="O26" i="6"/>
  <c r="M22" i="4" s="1"/>
  <c r="E26" i="6"/>
  <c r="C22" i="4" s="1"/>
  <c r="R26" i="6"/>
  <c r="P22" i="4" s="1"/>
  <c r="J26" i="6"/>
  <c r="H22" i="4" s="1"/>
  <c r="Q26" i="6"/>
  <c r="O22" i="4" s="1"/>
  <c r="I26" i="6"/>
  <c r="G22" i="4" s="1"/>
  <c r="U26" i="6"/>
  <c r="S22" i="4" s="1"/>
  <c r="L26" i="6"/>
  <c r="J22" i="4" s="1"/>
  <c r="N26" i="6"/>
  <c r="L22" i="4" s="1"/>
  <c r="M26" i="6"/>
  <c r="K22" i="4" s="1"/>
  <c r="V26" i="6"/>
  <c r="T22" i="4" s="1"/>
  <c r="P26" i="6"/>
  <c r="N22" i="4" s="1"/>
  <c r="S26" i="6"/>
  <c r="Q22" i="4" s="1"/>
  <c r="T26" i="6"/>
  <c r="R22" i="4" s="1"/>
  <c r="D26" i="6"/>
  <c r="B22" i="4" s="1"/>
  <c r="H26" i="6"/>
  <c r="F22" i="4" s="1"/>
  <c r="A30" i="6" l="1"/>
  <c r="R29" i="7"/>
  <c r="P25" i="5" s="1"/>
  <c r="J29" i="7"/>
  <c r="H25" i="5" s="1"/>
  <c r="P29" i="7"/>
  <c r="N25" i="5" s="1"/>
  <c r="H29" i="7"/>
  <c r="F25" i="5" s="1"/>
  <c r="O29" i="7"/>
  <c r="M25" i="5" s="1"/>
  <c r="G29" i="7"/>
  <c r="E25" i="5" s="1"/>
  <c r="A30" i="7"/>
  <c r="N29" i="7"/>
  <c r="L25" i="5" s="1"/>
  <c r="F29" i="7"/>
  <c r="D25" i="5" s="1"/>
  <c r="S29" i="7"/>
  <c r="Q25" i="5" s="1"/>
  <c r="K29" i="7"/>
  <c r="I25" i="5" s="1"/>
  <c r="C29" i="7"/>
  <c r="A25" i="5" s="1"/>
  <c r="L29" i="7"/>
  <c r="J25" i="5" s="1"/>
  <c r="E29" i="7"/>
  <c r="C25" i="5" s="1"/>
  <c r="D29" i="7"/>
  <c r="B25" i="5" s="1"/>
  <c r="U29" i="7"/>
  <c r="S25" i="5" s="1"/>
  <c r="M29" i="7"/>
  <c r="K25" i="5" s="1"/>
  <c r="I29" i="7"/>
  <c r="G25" i="5" s="1"/>
  <c r="Q29" i="7"/>
  <c r="O25" i="5" s="1"/>
  <c r="T29" i="7"/>
  <c r="R25" i="5" s="1"/>
  <c r="B28" i="6"/>
  <c r="M27" i="6"/>
  <c r="K23" i="4" s="1"/>
  <c r="R27" i="6"/>
  <c r="P23" i="4" s="1"/>
  <c r="I27" i="6"/>
  <c r="G23" i="4" s="1"/>
  <c r="E27" i="6"/>
  <c r="C23" i="4" s="1"/>
  <c r="F27" i="6"/>
  <c r="D23" i="4" s="1"/>
  <c r="T27" i="6"/>
  <c r="R23" i="4" s="1"/>
  <c r="C27" i="6"/>
  <c r="A23" i="4" s="1"/>
  <c r="L27" i="6"/>
  <c r="J23" i="4" s="1"/>
  <c r="D27" i="6"/>
  <c r="B23" i="4" s="1"/>
  <c r="Q27" i="6"/>
  <c r="O23" i="4" s="1"/>
  <c r="J27" i="6"/>
  <c r="H23" i="4" s="1"/>
  <c r="O27" i="6"/>
  <c r="M23" i="4" s="1"/>
  <c r="P27" i="6"/>
  <c r="N23" i="4" s="1"/>
  <c r="H27" i="6"/>
  <c r="F23" i="4" s="1"/>
  <c r="V27" i="6"/>
  <c r="T23" i="4" s="1"/>
  <c r="G27" i="6"/>
  <c r="E23" i="4" s="1"/>
  <c r="K27" i="6"/>
  <c r="I23" i="4" s="1"/>
  <c r="S27" i="6"/>
  <c r="Q23" i="4" s="1"/>
  <c r="U27" i="6"/>
  <c r="S23" i="4" s="1"/>
  <c r="N27" i="6"/>
  <c r="L23" i="4" s="1"/>
  <c r="A31" i="6" l="1"/>
  <c r="U30" i="7"/>
  <c r="S26" i="5" s="1"/>
  <c r="M30" i="7"/>
  <c r="K26" i="5" s="1"/>
  <c r="E30" i="7"/>
  <c r="C26" i="5" s="1"/>
  <c r="S30" i="7"/>
  <c r="Q26" i="5" s="1"/>
  <c r="K30" i="7"/>
  <c r="I26" i="5" s="1"/>
  <c r="C30" i="7"/>
  <c r="A26" i="5" s="1"/>
  <c r="R30" i="7"/>
  <c r="P26" i="5" s="1"/>
  <c r="J30" i="7"/>
  <c r="H26" i="5" s="1"/>
  <c r="Q30" i="7"/>
  <c r="O26" i="5" s="1"/>
  <c r="I30" i="7"/>
  <c r="G26" i="5" s="1"/>
  <c r="A31" i="7"/>
  <c r="N30" i="7"/>
  <c r="L26" i="5" s="1"/>
  <c r="F30" i="7"/>
  <c r="D26" i="5" s="1"/>
  <c r="L30" i="7"/>
  <c r="J26" i="5" s="1"/>
  <c r="G30" i="7"/>
  <c r="E26" i="5" s="1"/>
  <c r="D30" i="7"/>
  <c r="B26" i="5" s="1"/>
  <c r="T30" i="7"/>
  <c r="R26" i="5" s="1"/>
  <c r="P30" i="7"/>
  <c r="N26" i="5" s="1"/>
  <c r="O30" i="7"/>
  <c r="M26" i="5" s="1"/>
  <c r="H30" i="7"/>
  <c r="F26" i="5" s="1"/>
  <c r="B29" i="6"/>
  <c r="G28" i="6"/>
  <c r="E24" i="4" s="1"/>
  <c r="M28" i="6"/>
  <c r="K24" i="4" s="1"/>
  <c r="L28" i="6"/>
  <c r="J24" i="4" s="1"/>
  <c r="V28" i="6"/>
  <c r="T24" i="4" s="1"/>
  <c r="U28" i="6"/>
  <c r="S24" i="4" s="1"/>
  <c r="F28" i="6"/>
  <c r="D24" i="4" s="1"/>
  <c r="N28" i="6"/>
  <c r="L24" i="4" s="1"/>
  <c r="J28" i="6"/>
  <c r="H24" i="4" s="1"/>
  <c r="H28" i="6"/>
  <c r="F24" i="4" s="1"/>
  <c r="Q28" i="6"/>
  <c r="O24" i="4" s="1"/>
  <c r="S28" i="6"/>
  <c r="Q24" i="4" s="1"/>
  <c r="D28" i="6"/>
  <c r="B24" i="4" s="1"/>
  <c r="O28" i="6"/>
  <c r="M24" i="4" s="1"/>
  <c r="K28" i="6"/>
  <c r="I24" i="4" s="1"/>
  <c r="I28" i="6"/>
  <c r="G24" i="4" s="1"/>
  <c r="E28" i="6"/>
  <c r="C24" i="4" s="1"/>
  <c r="T28" i="6"/>
  <c r="R24" i="4" s="1"/>
  <c r="P28" i="6"/>
  <c r="N24" i="4" s="1"/>
  <c r="R28" i="6"/>
  <c r="P24" i="4" s="1"/>
  <c r="C28" i="6"/>
  <c r="A24" i="4" s="1"/>
  <c r="P31" i="7" l="1"/>
  <c r="N27" i="5" s="1"/>
  <c r="H31" i="7"/>
  <c r="F27" i="5" s="1"/>
  <c r="A32" i="7"/>
  <c r="N31" i="7"/>
  <c r="L27" i="5" s="1"/>
  <c r="F31" i="7"/>
  <c r="D27" i="5" s="1"/>
  <c r="U31" i="7"/>
  <c r="S27" i="5" s="1"/>
  <c r="M31" i="7"/>
  <c r="K27" i="5" s="1"/>
  <c r="E31" i="7"/>
  <c r="C27" i="5" s="1"/>
  <c r="T31" i="7"/>
  <c r="R27" i="5" s="1"/>
  <c r="L31" i="7"/>
  <c r="J27" i="5" s="1"/>
  <c r="D31" i="7"/>
  <c r="B27" i="5" s="1"/>
  <c r="Q31" i="7"/>
  <c r="O27" i="5" s="1"/>
  <c r="I31" i="7"/>
  <c r="G27" i="5" s="1"/>
  <c r="K31" i="7"/>
  <c r="I27" i="5" s="1"/>
  <c r="G31" i="7"/>
  <c r="E27" i="5" s="1"/>
  <c r="C31" i="7"/>
  <c r="A27" i="5" s="1"/>
  <c r="O31" i="7"/>
  <c r="M27" i="5" s="1"/>
  <c r="J31" i="7"/>
  <c r="H27" i="5" s="1"/>
  <c r="R31" i="7"/>
  <c r="P27" i="5" s="1"/>
  <c r="S31" i="7"/>
  <c r="Q27" i="5" s="1"/>
  <c r="B30" i="6"/>
  <c r="S29" i="6"/>
  <c r="Q25" i="4" s="1"/>
  <c r="J29" i="6"/>
  <c r="H25" i="4" s="1"/>
  <c r="D29" i="6"/>
  <c r="B25" i="4" s="1"/>
  <c r="C29" i="6"/>
  <c r="A25" i="4" s="1"/>
  <c r="F29" i="6"/>
  <c r="D25" i="4" s="1"/>
  <c r="N29" i="6"/>
  <c r="L25" i="4" s="1"/>
  <c r="K29" i="6"/>
  <c r="I25" i="4" s="1"/>
  <c r="T29" i="6"/>
  <c r="R25" i="4" s="1"/>
  <c r="Q29" i="6"/>
  <c r="O25" i="4" s="1"/>
  <c r="U29" i="6"/>
  <c r="S25" i="4" s="1"/>
  <c r="I29" i="6"/>
  <c r="G25" i="4" s="1"/>
  <c r="E29" i="6"/>
  <c r="C25" i="4" s="1"/>
  <c r="O29" i="6"/>
  <c r="M25" i="4" s="1"/>
  <c r="P29" i="6"/>
  <c r="N25" i="4" s="1"/>
  <c r="M29" i="6"/>
  <c r="K25" i="4" s="1"/>
  <c r="R29" i="6"/>
  <c r="P25" i="4" s="1"/>
  <c r="H29" i="6"/>
  <c r="F25" i="4" s="1"/>
  <c r="L29" i="6"/>
  <c r="J25" i="4" s="1"/>
  <c r="V29" i="6"/>
  <c r="T25" i="4" s="1"/>
  <c r="G29" i="6"/>
  <c r="E25" i="4" s="1"/>
  <c r="A32" i="6"/>
  <c r="B31" i="6" l="1"/>
  <c r="U30" i="6"/>
  <c r="S26" i="4" s="1"/>
  <c r="N30" i="6"/>
  <c r="L26" i="4" s="1"/>
  <c r="L30" i="6"/>
  <c r="J26" i="4" s="1"/>
  <c r="E30" i="6"/>
  <c r="C26" i="4" s="1"/>
  <c r="Q30" i="6"/>
  <c r="O26" i="4" s="1"/>
  <c r="F30" i="6"/>
  <c r="D26" i="4" s="1"/>
  <c r="M30" i="6"/>
  <c r="K26" i="4" s="1"/>
  <c r="G30" i="6"/>
  <c r="E26" i="4" s="1"/>
  <c r="I30" i="6"/>
  <c r="G26" i="4" s="1"/>
  <c r="S30" i="6"/>
  <c r="Q26" i="4" s="1"/>
  <c r="K30" i="6"/>
  <c r="I26" i="4" s="1"/>
  <c r="H30" i="6"/>
  <c r="F26" i="4" s="1"/>
  <c r="T30" i="6"/>
  <c r="R26" i="4" s="1"/>
  <c r="C30" i="6"/>
  <c r="A26" i="4" s="1"/>
  <c r="P30" i="6"/>
  <c r="N26" i="4" s="1"/>
  <c r="V30" i="6"/>
  <c r="T26" i="4" s="1"/>
  <c r="R30" i="6"/>
  <c r="P26" i="4" s="1"/>
  <c r="D30" i="6"/>
  <c r="B26" i="4" s="1"/>
  <c r="J30" i="6"/>
  <c r="H26" i="4" s="1"/>
  <c r="O30" i="6"/>
  <c r="M26" i="4" s="1"/>
  <c r="S32" i="7"/>
  <c r="Q28" i="5" s="1"/>
  <c r="K32" i="7"/>
  <c r="I28" i="5" s="1"/>
  <c r="C32" i="7"/>
  <c r="A28" i="5" s="1"/>
  <c r="Q32" i="7"/>
  <c r="O28" i="5" s="1"/>
  <c r="I32" i="7"/>
  <c r="G28" i="5" s="1"/>
  <c r="P32" i="7"/>
  <c r="N28" i="5" s="1"/>
  <c r="H32" i="7"/>
  <c r="F28" i="5" s="1"/>
  <c r="O32" i="7"/>
  <c r="M28" i="5" s="1"/>
  <c r="G32" i="7"/>
  <c r="E28" i="5" s="1"/>
  <c r="A33" i="7"/>
  <c r="T32" i="7"/>
  <c r="R28" i="5" s="1"/>
  <c r="L32" i="7"/>
  <c r="J28" i="5" s="1"/>
  <c r="D32" i="7"/>
  <c r="B28" i="5" s="1"/>
  <c r="M32" i="7"/>
  <c r="K28" i="5" s="1"/>
  <c r="F32" i="7"/>
  <c r="D28" i="5" s="1"/>
  <c r="E32" i="7"/>
  <c r="C28" i="5" s="1"/>
  <c r="U32" i="7"/>
  <c r="S28" i="5" s="1"/>
  <c r="R32" i="7"/>
  <c r="P28" i="5" s="1"/>
  <c r="N32" i="7"/>
  <c r="L28" i="5" s="1"/>
  <c r="J32" i="7"/>
  <c r="H28" i="5" s="1"/>
  <c r="A33" i="6"/>
  <c r="A34" i="7" l="1"/>
  <c r="N33" i="7"/>
  <c r="L29" i="5" s="1"/>
  <c r="F33" i="7"/>
  <c r="D29" i="5" s="1"/>
  <c r="U33" i="7"/>
  <c r="S29" i="5" s="1"/>
  <c r="M33" i="7"/>
  <c r="K29" i="5" s="1"/>
  <c r="E33" i="7"/>
  <c r="C29" i="5" s="1"/>
  <c r="T33" i="7"/>
  <c r="R29" i="5" s="1"/>
  <c r="L33" i="7"/>
  <c r="J29" i="5" s="1"/>
  <c r="D33" i="7"/>
  <c r="B29" i="5" s="1"/>
  <c r="S33" i="7"/>
  <c r="Q29" i="5" s="1"/>
  <c r="K33" i="7"/>
  <c r="I29" i="5" s="1"/>
  <c r="C33" i="7"/>
  <c r="A29" i="5" s="1"/>
  <c r="R33" i="7"/>
  <c r="P29" i="5" s="1"/>
  <c r="J33" i="7"/>
  <c r="H29" i="5" s="1"/>
  <c r="Q33" i="7"/>
  <c r="O29" i="5" s="1"/>
  <c r="I33" i="7"/>
  <c r="G29" i="5" s="1"/>
  <c r="O33" i="7"/>
  <c r="M29" i="5" s="1"/>
  <c r="G33" i="7"/>
  <c r="E29" i="5" s="1"/>
  <c r="P33" i="7"/>
  <c r="N29" i="5" s="1"/>
  <c r="H33" i="7"/>
  <c r="F29" i="5" s="1"/>
  <c r="A34" i="6"/>
  <c r="B32" i="6"/>
  <c r="L31" i="6"/>
  <c r="J27" i="4" s="1"/>
  <c r="R31" i="6"/>
  <c r="P27" i="4" s="1"/>
  <c r="P31" i="6"/>
  <c r="N27" i="4" s="1"/>
  <c r="Q31" i="6"/>
  <c r="O27" i="4" s="1"/>
  <c r="J31" i="6"/>
  <c r="H27" i="4" s="1"/>
  <c r="C31" i="6"/>
  <c r="A27" i="4" s="1"/>
  <c r="U31" i="6"/>
  <c r="S27" i="4" s="1"/>
  <c r="V31" i="6"/>
  <c r="T27" i="4" s="1"/>
  <c r="D31" i="6"/>
  <c r="B27" i="4" s="1"/>
  <c r="M31" i="6"/>
  <c r="K27" i="4" s="1"/>
  <c r="O31" i="6"/>
  <c r="M27" i="4" s="1"/>
  <c r="G31" i="6"/>
  <c r="E27" i="4" s="1"/>
  <c r="F31" i="6"/>
  <c r="D27" i="4" s="1"/>
  <c r="N31" i="6"/>
  <c r="L27" i="4" s="1"/>
  <c r="E31" i="6"/>
  <c r="C27" i="4" s="1"/>
  <c r="H31" i="6"/>
  <c r="F27" i="4" s="1"/>
  <c r="K31" i="6"/>
  <c r="I27" i="4" s="1"/>
  <c r="I31" i="6"/>
  <c r="G27" i="4" s="1"/>
  <c r="T31" i="6"/>
  <c r="R27" i="4" s="1"/>
  <c r="S31" i="6"/>
  <c r="Q27" i="4" s="1"/>
  <c r="A35" i="6" l="1"/>
  <c r="B33" i="6"/>
  <c r="O32" i="6"/>
  <c r="M28" i="4" s="1"/>
  <c r="K32" i="6"/>
  <c r="I28" i="4" s="1"/>
  <c r="U32" i="6"/>
  <c r="S28" i="4" s="1"/>
  <c r="F32" i="6"/>
  <c r="D28" i="4" s="1"/>
  <c r="V32" i="6"/>
  <c r="T28" i="4" s="1"/>
  <c r="I32" i="6"/>
  <c r="G28" i="4" s="1"/>
  <c r="Q32" i="6"/>
  <c r="O28" i="4" s="1"/>
  <c r="M32" i="6"/>
  <c r="K28" i="4" s="1"/>
  <c r="N32" i="6"/>
  <c r="L28" i="4" s="1"/>
  <c r="T32" i="6"/>
  <c r="R28" i="4" s="1"/>
  <c r="H32" i="6"/>
  <c r="F28" i="4" s="1"/>
  <c r="J32" i="6"/>
  <c r="H28" i="4" s="1"/>
  <c r="S32" i="6"/>
  <c r="Q28" i="4" s="1"/>
  <c r="D32" i="6"/>
  <c r="B28" i="4" s="1"/>
  <c r="P32" i="6"/>
  <c r="N28" i="4" s="1"/>
  <c r="R32" i="6"/>
  <c r="P28" i="4" s="1"/>
  <c r="L32" i="6"/>
  <c r="J28" i="4" s="1"/>
  <c r="E32" i="6"/>
  <c r="C28" i="4" s="1"/>
  <c r="G32" i="6"/>
  <c r="E28" i="4" s="1"/>
  <c r="C32" i="6"/>
  <c r="A28" i="4" s="1"/>
  <c r="Q34" i="7"/>
  <c r="O30" i="5" s="1"/>
  <c r="I34" i="7"/>
  <c r="G30" i="5" s="1"/>
  <c r="P34" i="7"/>
  <c r="N30" i="5" s="1"/>
  <c r="H34" i="7"/>
  <c r="F30" i="5" s="1"/>
  <c r="O34" i="7"/>
  <c r="M30" i="5" s="1"/>
  <c r="G34" i="7"/>
  <c r="E30" i="5" s="1"/>
  <c r="A35" i="7"/>
  <c r="N34" i="7"/>
  <c r="L30" i="5" s="1"/>
  <c r="F34" i="7"/>
  <c r="D30" i="5" s="1"/>
  <c r="U34" i="7"/>
  <c r="S30" i="5" s="1"/>
  <c r="M34" i="7"/>
  <c r="K30" i="5" s="1"/>
  <c r="E34" i="7"/>
  <c r="C30" i="5" s="1"/>
  <c r="T34" i="7"/>
  <c r="R30" i="5" s="1"/>
  <c r="L34" i="7"/>
  <c r="J30" i="5" s="1"/>
  <c r="D34" i="7"/>
  <c r="B30" i="5" s="1"/>
  <c r="R34" i="7"/>
  <c r="P30" i="5" s="1"/>
  <c r="J34" i="7"/>
  <c r="H30" i="5" s="1"/>
  <c r="S34" i="7"/>
  <c r="Q30" i="5" s="1"/>
  <c r="C34" i="7"/>
  <c r="A30" i="5" s="1"/>
  <c r="K34" i="7"/>
  <c r="I30" i="5" s="1"/>
  <c r="B34" i="6" l="1"/>
  <c r="N33" i="6"/>
  <c r="L29" i="4" s="1"/>
  <c r="Q33" i="6"/>
  <c r="O29" i="4" s="1"/>
  <c r="L33" i="6"/>
  <c r="J29" i="4" s="1"/>
  <c r="F33" i="6"/>
  <c r="D29" i="4" s="1"/>
  <c r="D33" i="6"/>
  <c r="B29" i="4" s="1"/>
  <c r="R33" i="6"/>
  <c r="P29" i="4" s="1"/>
  <c r="P33" i="6"/>
  <c r="N29" i="4" s="1"/>
  <c r="J33" i="6"/>
  <c r="H29" i="4" s="1"/>
  <c r="M33" i="6"/>
  <c r="K29" i="4" s="1"/>
  <c r="U33" i="6"/>
  <c r="S29" i="4" s="1"/>
  <c r="H33" i="6"/>
  <c r="F29" i="4" s="1"/>
  <c r="O33" i="6"/>
  <c r="M29" i="4" s="1"/>
  <c r="I33" i="6"/>
  <c r="G29" i="4" s="1"/>
  <c r="C33" i="6"/>
  <c r="A29" i="4" s="1"/>
  <c r="G33" i="6"/>
  <c r="E29" i="4" s="1"/>
  <c r="S33" i="6"/>
  <c r="Q29" i="4" s="1"/>
  <c r="T33" i="6"/>
  <c r="R29" i="4" s="1"/>
  <c r="V33" i="6"/>
  <c r="T29" i="4" s="1"/>
  <c r="E33" i="6"/>
  <c r="C29" i="4" s="1"/>
  <c r="K33" i="6"/>
  <c r="I29" i="4" s="1"/>
  <c r="T35" i="7"/>
  <c r="R31" i="5" s="1"/>
  <c r="L35" i="7"/>
  <c r="J31" i="5" s="1"/>
  <c r="D35" i="7"/>
  <c r="B31" i="5" s="1"/>
  <c r="S35" i="7"/>
  <c r="Q31" i="5" s="1"/>
  <c r="K35" i="7"/>
  <c r="I31" i="5" s="1"/>
  <c r="C35" i="7"/>
  <c r="A31" i="5" s="1"/>
  <c r="R35" i="7"/>
  <c r="P31" i="5" s="1"/>
  <c r="J35" i="7"/>
  <c r="H31" i="5" s="1"/>
  <c r="Q35" i="7"/>
  <c r="O31" i="5" s="1"/>
  <c r="I35" i="7"/>
  <c r="G31" i="5" s="1"/>
  <c r="P35" i="7"/>
  <c r="N31" i="5" s="1"/>
  <c r="H35" i="7"/>
  <c r="F31" i="5" s="1"/>
  <c r="O35" i="7"/>
  <c r="M31" i="5" s="1"/>
  <c r="G35" i="7"/>
  <c r="E31" i="5" s="1"/>
  <c r="U35" i="7"/>
  <c r="S31" i="5" s="1"/>
  <c r="M35" i="7"/>
  <c r="K31" i="5" s="1"/>
  <c r="E35" i="7"/>
  <c r="C31" i="5" s="1"/>
  <c r="F35" i="7"/>
  <c r="D31" i="5" s="1"/>
  <c r="N35" i="7"/>
  <c r="L31" i="5" s="1"/>
  <c r="B35" i="6" l="1"/>
  <c r="Q34" i="6"/>
  <c r="O30" i="4" s="1"/>
  <c r="V34" i="6"/>
  <c r="T30" i="4" s="1"/>
  <c r="I34" i="6"/>
  <c r="G30" i="4" s="1"/>
  <c r="J34" i="6"/>
  <c r="H30" i="4" s="1"/>
  <c r="R34" i="6"/>
  <c r="P30" i="4" s="1"/>
  <c r="P34" i="6"/>
  <c r="N30" i="4" s="1"/>
  <c r="U34" i="6"/>
  <c r="S30" i="4" s="1"/>
  <c r="K34" i="6"/>
  <c r="I30" i="4" s="1"/>
  <c r="H34" i="6"/>
  <c r="F30" i="4" s="1"/>
  <c r="G34" i="6"/>
  <c r="E30" i="4" s="1"/>
  <c r="C34" i="6"/>
  <c r="A30" i="4" s="1"/>
  <c r="T34" i="6"/>
  <c r="R30" i="4" s="1"/>
  <c r="S34" i="6"/>
  <c r="Q30" i="4" s="1"/>
  <c r="F34" i="6"/>
  <c r="D30" i="4" s="1"/>
  <c r="L34" i="6"/>
  <c r="J30" i="4" s="1"/>
  <c r="O34" i="6"/>
  <c r="M30" i="4" s="1"/>
  <c r="D34" i="6"/>
  <c r="B30" i="4" s="1"/>
  <c r="N34" i="6"/>
  <c r="L30" i="4" s="1"/>
  <c r="M34" i="6"/>
  <c r="K30" i="4" s="1"/>
  <c r="E34" i="6"/>
  <c r="C30" i="4" s="1"/>
  <c r="S35" i="6" l="1"/>
  <c r="Q31" i="4" s="1"/>
  <c r="P35" i="6"/>
  <c r="N31" i="4" s="1"/>
  <c r="U35" i="6"/>
  <c r="S31" i="4" s="1"/>
  <c r="C35" i="6"/>
  <c r="A31" i="4" s="1"/>
  <c r="M35" i="6"/>
  <c r="K31" i="4" s="1"/>
  <c r="N35" i="6"/>
  <c r="L31" i="4" s="1"/>
  <c r="K35" i="6"/>
  <c r="I31" i="4" s="1"/>
  <c r="D35" i="6"/>
  <c r="B31" i="4" s="1"/>
  <c r="G35" i="6"/>
  <c r="E31" i="4" s="1"/>
  <c r="T35" i="6"/>
  <c r="R31" i="4" s="1"/>
  <c r="O35" i="6"/>
  <c r="M31" i="4" s="1"/>
  <c r="F35" i="6"/>
  <c r="D31" i="4" s="1"/>
  <c r="Q35" i="6"/>
  <c r="O31" i="4" s="1"/>
  <c r="R35" i="6"/>
  <c r="P31" i="4" s="1"/>
  <c r="H35" i="6"/>
  <c r="F31" i="4" s="1"/>
  <c r="J35" i="6"/>
  <c r="H31" i="4" s="1"/>
  <c r="L35" i="6"/>
  <c r="J31" i="4" s="1"/>
  <c r="V35" i="6"/>
  <c r="T31" i="4" s="1"/>
  <c r="I35" i="6"/>
  <c r="G31" i="4" s="1"/>
  <c r="E35" i="6"/>
  <c r="C31" i="4" s="1"/>
</calcChain>
</file>

<file path=xl/sharedStrings.xml><?xml version="1.0" encoding="utf-8"?>
<sst xmlns="http://schemas.openxmlformats.org/spreadsheetml/2006/main" count="601" uniqueCount="384">
  <si>
    <t>_</t>
  </si>
  <si>
    <t>100mM</t>
  </si>
  <si>
    <t>200mM</t>
  </si>
  <si>
    <t>400mM</t>
  </si>
  <si>
    <t>800mM</t>
  </si>
  <si>
    <t>1500mM</t>
  </si>
  <si>
    <t>3000mM</t>
  </si>
  <si>
    <t>3000mscM</t>
  </si>
  <si>
    <t>110mHM</t>
  </si>
  <si>
    <t>400mHM</t>
  </si>
  <si>
    <t>5000walkM</t>
  </si>
  <si>
    <t>longM</t>
  </si>
  <si>
    <t>highM</t>
  </si>
  <si>
    <t>tripleM</t>
  </si>
  <si>
    <t>poleM</t>
  </si>
  <si>
    <t>shotM</t>
  </si>
  <si>
    <t>javM</t>
  </si>
  <si>
    <t>hammerM</t>
  </si>
  <si>
    <t>discM</t>
  </si>
  <si>
    <t>4x100mM</t>
  </si>
  <si>
    <t>4x400mM</t>
  </si>
  <si>
    <t>Usain Bolt</t>
  </si>
  <si>
    <t>9.58</t>
  </si>
  <si>
    <t>19.19</t>
  </si>
  <si>
    <t>45.28</t>
  </si>
  <si>
    <t>Noah Lyles</t>
  </si>
  <si>
    <t>9.86</t>
  </si>
  <si>
    <t>19.50</t>
  </si>
  <si>
    <t>47.04</t>
  </si>
  <si>
    <t>Wayde Van Niekerk</t>
  </si>
  <si>
    <t>9.94</t>
  </si>
  <si>
    <t>19.84</t>
  </si>
  <si>
    <t>43.03</t>
  </si>
  <si>
    <t>Carl Lewis</t>
  </si>
  <si>
    <t>19.75</t>
  </si>
  <si>
    <t>8.87</t>
  </si>
  <si>
    <t>Yohann Diniz</t>
  </si>
  <si>
    <t>18'18.01</t>
  </si>
  <si>
    <t>David Rudisha</t>
  </si>
  <si>
    <t>45.50</t>
  </si>
  <si>
    <t>1'40'91</t>
  </si>
  <si>
    <t>Wilson Kipketer</t>
  </si>
  <si>
    <t>1'41'11</t>
  </si>
  <si>
    <t>Hicham El-Guerrouj</t>
  </si>
  <si>
    <t>1'47'18</t>
  </si>
  <si>
    <t>3'26'00</t>
  </si>
  <si>
    <t>7'23'09</t>
  </si>
  <si>
    <t>Jakob Ingebrigtsen</t>
  </si>
  <si>
    <t>51.03</t>
  </si>
  <si>
    <t>1'46'44</t>
  </si>
  <si>
    <t>3'28'32</t>
  </si>
  <si>
    <t>7'27'05</t>
  </si>
  <si>
    <t>8'26'81</t>
  </si>
  <si>
    <t>Mahiedine Mekhissi</t>
  </si>
  <si>
    <t>3'33'12</t>
  </si>
  <si>
    <t>7'44'98</t>
  </si>
  <si>
    <t>8'00'09</t>
  </si>
  <si>
    <t>Christian Taylor</t>
  </si>
  <si>
    <t>10.58</t>
  </si>
  <si>
    <t>20.70</t>
  </si>
  <si>
    <t>45.07</t>
  </si>
  <si>
    <t>8.19</t>
  </si>
  <si>
    <t>18.21</t>
  </si>
  <si>
    <t>Ivan Pedroso</t>
  </si>
  <si>
    <t>8.71</t>
  </si>
  <si>
    <t>Renaud Lavillenie</t>
  </si>
  <si>
    <t>11.04</t>
  </si>
  <si>
    <t>53.84</t>
  </si>
  <si>
    <t>5'14'19</t>
  </si>
  <si>
    <t>14.51</t>
  </si>
  <si>
    <t>7.37</t>
  </si>
  <si>
    <t>1.87</t>
  </si>
  <si>
    <t>6.05</t>
  </si>
  <si>
    <t>9.30</t>
  </si>
  <si>
    <t>38.86</t>
  </si>
  <si>
    <t>Kevin Mayer</t>
  </si>
  <si>
    <t>10.50</t>
  </si>
  <si>
    <t>21.76</t>
  </si>
  <si>
    <t>48.26</t>
  </si>
  <si>
    <t>4'18'04</t>
  </si>
  <si>
    <t>13.54</t>
  </si>
  <si>
    <t>54.57</t>
  </si>
  <si>
    <t>7.80</t>
  </si>
  <si>
    <t>2.09</t>
  </si>
  <si>
    <t>5.45</t>
  </si>
  <si>
    <t>17.08</t>
  </si>
  <si>
    <t>73.09</t>
  </si>
  <si>
    <t>52.38</t>
  </si>
  <si>
    <t>Ashton Eaton</t>
  </si>
  <si>
    <t>10.21</t>
  </si>
  <si>
    <t>20.76</t>
  </si>
  <si>
    <t>45.00</t>
  </si>
  <si>
    <t>4'14'48</t>
  </si>
  <si>
    <t>13.35</t>
  </si>
  <si>
    <t>48.69</t>
  </si>
  <si>
    <t>8.23</t>
  </si>
  <si>
    <t>2.11</t>
  </si>
  <si>
    <t>5.40</t>
  </si>
  <si>
    <t>15.40</t>
  </si>
  <si>
    <t>66.64</t>
  </si>
  <si>
    <t>47.36</t>
  </si>
  <si>
    <t>Damian Warner</t>
  </si>
  <si>
    <t>10.12</t>
  </si>
  <si>
    <t>20.97</t>
  </si>
  <si>
    <t>46.54</t>
  </si>
  <si>
    <t>4'24'73</t>
  </si>
  <si>
    <t>13.27</t>
  </si>
  <si>
    <t>8.28</t>
  </si>
  <si>
    <t>4.90</t>
  </si>
  <si>
    <t>15.34</t>
  </si>
  <si>
    <t>64.67</t>
  </si>
  <si>
    <t>50.26</t>
  </si>
  <si>
    <t>Roman Sebrle</t>
  </si>
  <si>
    <t>10.64</t>
  </si>
  <si>
    <t>21.74</t>
  </si>
  <si>
    <t>47.76</t>
  </si>
  <si>
    <t>4'21'98</t>
  </si>
  <si>
    <t>13.79</t>
  </si>
  <si>
    <t>8.11</t>
  </si>
  <si>
    <t>2.15</t>
  </si>
  <si>
    <t>5.20</t>
  </si>
  <si>
    <t>16.47</t>
  </si>
  <si>
    <t>71.18</t>
  </si>
  <si>
    <t>49.46</t>
  </si>
  <si>
    <t>Wojciech Nowicki</t>
  </si>
  <si>
    <t>82.52</t>
  </si>
  <si>
    <t>Krisztian Pars</t>
  </si>
  <si>
    <t>15.60</t>
  </si>
  <si>
    <t>82.69</t>
  </si>
  <si>
    <t>53.80</t>
  </si>
  <si>
    <t>Karsten Warholm</t>
  </si>
  <si>
    <t>10.52</t>
  </si>
  <si>
    <t>21.09</t>
  </si>
  <si>
    <t>44.87</t>
  </si>
  <si>
    <t>4'44'73</t>
  </si>
  <si>
    <t>14.30</t>
  </si>
  <si>
    <t>45.94</t>
  </si>
  <si>
    <t>7.66</t>
  </si>
  <si>
    <t>2.05</t>
  </si>
  <si>
    <t>14.14</t>
  </si>
  <si>
    <t>4.30</t>
  </si>
  <si>
    <t>45.82</t>
  </si>
  <si>
    <t>Niklas Kaul</t>
  </si>
  <si>
    <t>11.17</t>
  </si>
  <si>
    <t>48.09</t>
  </si>
  <si>
    <t>4'15'52</t>
  </si>
  <si>
    <t>14.38</t>
  </si>
  <si>
    <t>7.36</t>
  </si>
  <si>
    <t>5.00</t>
  </si>
  <si>
    <t>15.19</t>
  </si>
  <si>
    <t>79.05</t>
  </si>
  <si>
    <t>49.20</t>
  </si>
  <si>
    <t>Mo Farah</t>
  </si>
  <si>
    <t>1'48'24</t>
  </si>
  <si>
    <t>3'28'81</t>
  </si>
  <si>
    <t>7'32'62</t>
  </si>
  <si>
    <t>Eliud Kipchoge</t>
  </si>
  <si>
    <t>3'33'20</t>
  </si>
  <si>
    <t>7'27'66</t>
  </si>
  <si>
    <t>Aries Merritt</t>
  </si>
  <si>
    <t>21.31</t>
  </si>
  <si>
    <t>12.80</t>
  </si>
  <si>
    <t>51.94</t>
  </si>
  <si>
    <t>Grant Holloway</t>
  </si>
  <si>
    <t>20.66</t>
  </si>
  <si>
    <t>12.81</t>
  </si>
  <si>
    <t>8.17</t>
  </si>
  <si>
    <t>2.16</t>
  </si>
  <si>
    <t>Ezekiel Kemboi</t>
  </si>
  <si>
    <t>1'49'57</t>
  </si>
  <si>
    <t>3'40'84</t>
  </si>
  <si>
    <t>7'44'24</t>
  </si>
  <si>
    <t>7'55'76</t>
  </si>
  <si>
    <t>Rai Benjamin</t>
  </si>
  <si>
    <t>10.03</t>
  </si>
  <si>
    <t>19.99</t>
  </si>
  <si>
    <t>44.31</t>
  </si>
  <si>
    <t>46.17</t>
  </si>
  <si>
    <t>Kevin Young</t>
  </si>
  <si>
    <t>20.86</t>
  </si>
  <si>
    <t>45.11</t>
  </si>
  <si>
    <t>13.65</t>
  </si>
  <si>
    <t>46.78</t>
  </si>
  <si>
    <t>Kirani James</t>
  </si>
  <si>
    <t>20.41</t>
  </si>
  <si>
    <t>43.74</t>
  </si>
  <si>
    <t>Dan O'Brien</t>
  </si>
  <si>
    <t>10.32</t>
  </si>
  <si>
    <t>46.53</t>
  </si>
  <si>
    <t>4'36'63</t>
  </si>
  <si>
    <t>13.47</t>
  </si>
  <si>
    <t>8.08</t>
  </si>
  <si>
    <t>2.20</t>
  </si>
  <si>
    <t>16.69</t>
  </si>
  <si>
    <t>66.90</t>
  </si>
  <si>
    <t>55.07</t>
  </si>
  <si>
    <t>Monsieur Random</t>
  </si>
  <si>
    <t>15.00</t>
  </si>
  <si>
    <t>2'30'00</t>
  </si>
  <si>
    <t>Jamaïque</t>
  </si>
  <si>
    <t>36.84</t>
  </si>
  <si>
    <t>Etats-Unis</t>
  </si>
  <si>
    <t>2'54'29</t>
  </si>
  <si>
    <t>Clement</t>
  </si>
  <si>
    <t>Tom</t>
  </si>
  <si>
    <t>Yann</t>
  </si>
  <si>
    <t>Leo</t>
  </si>
  <si>
    <t>Bryan</t>
  </si>
  <si>
    <t>Gaetan</t>
  </si>
  <si>
    <t>Geoffrey</t>
  </si>
  <si>
    <t>Gwen</t>
  </si>
  <si>
    <t>100mW</t>
  </si>
  <si>
    <t>200mW</t>
  </si>
  <si>
    <t>400mW</t>
  </si>
  <si>
    <t>800mW</t>
  </si>
  <si>
    <t>1500mW</t>
  </si>
  <si>
    <t>3000mW</t>
  </si>
  <si>
    <t>100mHW</t>
  </si>
  <si>
    <t>400mHW</t>
  </si>
  <si>
    <t>3000walkW</t>
  </si>
  <si>
    <t>longW</t>
  </si>
  <si>
    <t>highW</t>
  </si>
  <si>
    <t>tripleW</t>
  </si>
  <si>
    <t>poleW</t>
  </si>
  <si>
    <t>shotW</t>
  </si>
  <si>
    <t>javW</t>
  </si>
  <si>
    <t>hammerW</t>
  </si>
  <si>
    <t>discW</t>
  </si>
  <si>
    <t>4x100mW</t>
  </si>
  <si>
    <t>4x400mW</t>
  </si>
  <si>
    <t>A</t>
  </si>
  <si>
    <t>10.49</t>
  </si>
  <si>
    <t>B</t>
  </si>
  <si>
    <t>11.00</t>
  </si>
  <si>
    <t>21.34</t>
  </si>
  <si>
    <t>14.50</t>
  </si>
  <si>
    <t>1.00.00</t>
  </si>
  <si>
    <t>C</t>
  </si>
  <si>
    <t>11.50</t>
  </si>
  <si>
    <t>22.00</t>
  </si>
  <si>
    <t>48.21</t>
  </si>
  <si>
    <t>1.02.00</t>
  </si>
  <si>
    <t>13.40</t>
  </si>
  <si>
    <t>D</t>
  </si>
  <si>
    <t>12.00</t>
  </si>
  <si>
    <t>22.50</t>
  </si>
  <si>
    <t>50.00</t>
  </si>
  <si>
    <t>15.50</t>
  </si>
  <si>
    <t>1.04.00</t>
  </si>
  <si>
    <t>7.50</t>
  </si>
  <si>
    <t>12.70</t>
  </si>
  <si>
    <t>T</t>
  </si>
  <si>
    <t>12.50</t>
  </si>
  <si>
    <t>23.00</t>
  </si>
  <si>
    <t>52.00</t>
  </si>
  <si>
    <t>16.00</t>
  </si>
  <si>
    <t>1.06.00</t>
  </si>
  <si>
    <t>7.30</t>
  </si>
  <si>
    <t>E</t>
  </si>
  <si>
    <t>13.00</t>
  </si>
  <si>
    <t>23.50</t>
  </si>
  <si>
    <t>54.00</t>
  </si>
  <si>
    <t>16.50</t>
  </si>
  <si>
    <t>1.08.00</t>
  </si>
  <si>
    <t>7.10</t>
  </si>
  <si>
    <t>F</t>
  </si>
  <si>
    <t>24.00</t>
  </si>
  <si>
    <t>56.00</t>
  </si>
  <si>
    <t>17.00</t>
  </si>
  <si>
    <t>1.10.00</t>
  </si>
  <si>
    <t>6.90</t>
  </si>
  <si>
    <t>G</t>
  </si>
  <si>
    <t>24.50</t>
  </si>
  <si>
    <t>58.00</t>
  </si>
  <si>
    <t>17.50</t>
  </si>
  <si>
    <t>1.12.00</t>
  </si>
  <si>
    <t>6.70</t>
  </si>
  <si>
    <t>H</t>
  </si>
  <si>
    <t>25.00</t>
  </si>
  <si>
    <t>18.00</t>
  </si>
  <si>
    <t>1.13.00</t>
  </si>
  <si>
    <t>6.30</t>
  </si>
  <si>
    <t>I</t>
  </si>
  <si>
    <t>25.50</t>
  </si>
  <si>
    <t>18.50</t>
  </si>
  <si>
    <t>1.15.00</t>
  </si>
  <si>
    <t>5.90</t>
  </si>
  <si>
    <t>J</t>
  </si>
  <si>
    <t>26.00</t>
  </si>
  <si>
    <t>1.17.00</t>
  </si>
  <si>
    <t>5.50</t>
  </si>
  <si>
    <t>K</t>
  </si>
  <si>
    <t>26.50</t>
  </si>
  <si>
    <t>1.19.00</t>
  </si>
  <si>
    <t>5.10</t>
  </si>
  <si>
    <t>L</t>
  </si>
  <si>
    <t>27.00</t>
  </si>
  <si>
    <t>1.21.00</t>
  </si>
  <si>
    <t>M</t>
  </si>
  <si>
    <t>27.50</t>
  </si>
  <si>
    <t>1.23.00</t>
  </si>
  <si>
    <t>4.70</t>
  </si>
  <si>
    <t>N</t>
  </si>
  <si>
    <t>28.00</t>
  </si>
  <si>
    <t>4.50</t>
  </si>
  <si>
    <t>O</t>
  </si>
  <si>
    <t>P</t>
  </si>
  <si>
    <t>Q</t>
  </si>
  <si>
    <t>R</t>
  </si>
  <si>
    <t>S</t>
  </si>
  <si>
    <t>URSS (rip)</t>
  </si>
  <si>
    <t>3'15'17</t>
  </si>
  <si>
    <t>40.82</t>
  </si>
  <si>
    <t>U</t>
  </si>
  <si>
    <t>V</t>
  </si>
  <si>
    <t>W</t>
  </si>
  <si>
    <t>X</t>
  </si>
  <si>
    <t>Y</t>
  </si>
  <si>
    <t>Z</t>
  </si>
  <si>
    <t>AA</t>
  </si>
  <si>
    <t>Yuna</t>
  </si>
  <si>
    <t>12'29</t>
  </si>
  <si>
    <t>24'72</t>
  </si>
  <si>
    <t>5m09</t>
  </si>
  <si>
    <t>Alice</t>
  </si>
  <si>
    <t>12'83</t>
  </si>
  <si>
    <t>26'34</t>
  </si>
  <si>
    <t>57'48</t>
  </si>
  <si>
    <t>2'18'30</t>
  </si>
  <si>
    <t>70'52</t>
  </si>
  <si>
    <t>3m90</t>
  </si>
  <si>
    <t>12m06</t>
  </si>
  <si>
    <t>Charlotte</t>
  </si>
  <si>
    <t>13'00</t>
  </si>
  <si>
    <t>26'98</t>
  </si>
  <si>
    <t>3m88</t>
  </si>
  <si>
    <t>7m45</t>
  </si>
  <si>
    <t>3000scM</t>
  </si>
  <si>
    <t>Debut</t>
  </si>
  <si>
    <t>Fin</t>
  </si>
  <si>
    <t>Minutes</t>
  </si>
  <si>
    <t>Mètres</t>
  </si>
  <si>
    <t>Secondes,Centièmes</t>
  </si>
  <si>
    <t>Centimètres</t>
  </si>
  <si>
    <t>NOM</t>
  </si>
  <si>
    <t>Prenom</t>
  </si>
  <si>
    <t>N° licence</t>
  </si>
  <si>
    <t>Sexe</t>
  </si>
  <si>
    <t>Alias</t>
  </si>
  <si>
    <t>Colonne2</t>
  </si>
  <si>
    <t>Colonne3</t>
  </si>
  <si>
    <t>Colonne4</t>
  </si>
  <si>
    <t>Colonne5</t>
  </si>
  <si>
    <t>Colonne6</t>
  </si>
  <si>
    <t>Colonne7</t>
  </si>
  <si>
    <t>Colonne8</t>
  </si>
  <si>
    <t>Colonne9</t>
  </si>
  <si>
    <t>Colonne10</t>
  </si>
  <si>
    <t>Colonne11</t>
  </si>
  <si>
    <t>Colonne12</t>
  </si>
  <si>
    <t>Colonne13</t>
  </si>
  <si>
    <t>Colonne14</t>
  </si>
  <si>
    <t>Colonne15</t>
  </si>
  <si>
    <t>Colonne16</t>
  </si>
  <si>
    <t>Colonne17</t>
  </si>
  <si>
    <t>Colonne18</t>
  </si>
  <si>
    <t>Colonne19</t>
  </si>
  <si>
    <t>Colonne20</t>
  </si>
  <si>
    <t>Colonne21</t>
  </si>
  <si>
    <t>Colonne22</t>
  </si>
  <si>
    <t>Colonne23</t>
  </si>
  <si>
    <t>METZ</t>
  </si>
  <si>
    <t>CHEBASSIER</t>
  </si>
  <si>
    <t>ADOUKO</t>
  </si>
  <si>
    <t>Holle Yann-Elys</t>
  </si>
  <si>
    <t>Fermin</t>
  </si>
  <si>
    <t>Toffin</t>
  </si>
  <si>
    <t>Gascoin</t>
  </si>
  <si>
    <t>Kremer</t>
  </si>
  <si>
    <t>Le Goff</t>
  </si>
  <si>
    <t>Gwenael</t>
  </si>
  <si>
    <t>Kounga</t>
  </si>
  <si>
    <t>Mfomou</t>
  </si>
  <si>
    <t>Oudart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</si>
</sst>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7"/>
      <color rgb="FFD4D4D4"/>
      <name val="Consolas"/>
      <family val="3"/>
    </font>
    <font>
      <sz val="7"/>
      <color rgb="FFCE9178"/>
      <name val="Consolas"/>
      <family val="3"/>
    </font>
    <font>
      <b/>
      <sz val="7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 style="thin">
        <color theme="4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/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3" xfId="0" applyBorder="1"/>
    <xf numFmtId="20" fontId="0" fillId="0" borderId="0" xfId="0" applyNumberFormat="1"/>
    <xf numFmtId="0" fontId="0" fillId="3" borderId="3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5" borderId="0" xfId="0" applyFill="1"/>
    <xf numFmtId="164" fontId="0" fillId="6" borderId="0" xfId="0" applyNumberFormat="1" applyFill="1"/>
    <xf numFmtId="0" fontId="1" fillId="2" borderId="1" xfId="0" applyFont="1" applyFill="1" applyBorder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0" xfId="0" applyNumberFormat="1"/>
    <xf numFmtId="49" fontId="1" fillId="2" borderId="1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0" fontId="1" fillId="2" borderId="4" xfId="0" applyFont="1" applyFill="1" applyBorder="1"/>
    <xf numFmtId="0" fontId="1" fillId="2" borderId="5" xfId="0" applyFont="1" applyFill="1" applyBorder="1"/>
    <xf numFmtId="0" fontId="1" fillId="7" borderId="1" xfId="0" applyFont="1" applyFill="1" applyBorder="1" applyAlignment="1">
      <alignment vertical="center"/>
    </xf>
    <xf numFmtId="0" fontId="1" fillId="7" borderId="2" xfId="0" applyFont="1" applyFill="1" applyBorder="1" applyAlignment="1">
      <alignment vertical="center"/>
    </xf>
    <xf numFmtId="0" fontId="0" fillId="0" borderId="0" xfId="0" applyProtection="1">
      <protection hidden="1"/>
    </xf>
    <xf numFmtId="0" fontId="0" fillId="8" borderId="0" xfId="0" applyFill="1"/>
    <xf numFmtId="0" fontId="0" fillId="9" borderId="0" xfId="0" applyFill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1" fillId="2" borderId="6" xfId="0" applyFont="1" applyFill="1" applyBorder="1"/>
    <xf numFmtId="0" fontId="4" fillId="0" borderId="0" xfId="0" applyFont="1"/>
    <xf numFmtId="49" fontId="1" fillId="2" borderId="4" xfId="0" applyNumberFormat="1" applyFont="1" applyFill="1" applyBorder="1"/>
    <xf numFmtId="49" fontId="1" fillId="2" borderId="0" xfId="0" applyNumberFormat="1" applyFont="1" applyFill="1"/>
    <xf numFmtId="49" fontId="1" fillId="2" borderId="5" xfId="0" applyNumberFormat="1" applyFont="1" applyFill="1" applyBorder="1"/>
  </cellXfs>
  <cellStyles count="1">
    <cellStyle name="Normal" xfId="0" builtinId="0"/>
  </cellStyles>
  <dxfs count="104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outline="0">
        <left style="thin">
          <color theme="0"/>
        </left>
        <right style="thin">
          <color theme="0"/>
        </right>
        <top/>
        <bottom/>
      </border>
    </dxf>
    <dxf>
      <numFmt numFmtId="164" formatCode="h:mm;@"/>
      <fill>
        <patternFill patternType="solid">
          <fgColor indexed="64"/>
          <bgColor theme="3" tint="0.79998168889431442"/>
        </patternFill>
      </fill>
    </dxf>
    <dxf>
      <numFmt numFmtId="164" formatCode="h:mm;@"/>
      <fill>
        <patternFill patternType="solid">
          <fgColor indexed="64"/>
          <bgColor theme="3" tint="0.79998168889431442"/>
        </patternFill>
      </fill>
    </dxf>
    <dxf>
      <numFmt numFmtId="164" formatCode="h:mm;@"/>
      <fill>
        <patternFill patternType="solid">
          <fgColor indexed="64"/>
          <bgColor theme="3" tint="0.79998168889431442"/>
        </patternFill>
      </fill>
    </dxf>
    <dxf>
      <numFmt numFmtId="164" formatCode="h:mm;@"/>
      <fill>
        <patternFill patternType="solid">
          <fgColor indexed="64"/>
          <bgColor theme="3" tint="0.79998168889431442"/>
        </patternFill>
      </fill>
    </dxf>
    <dxf>
      <numFmt numFmtId="164" formatCode="h:mm;@"/>
      <fill>
        <patternFill patternType="solid">
          <fgColor indexed="64"/>
          <bgColor theme="3" tint="0.79998168889431442"/>
        </patternFill>
      </fill>
    </dxf>
    <dxf>
      <numFmt numFmtId="164" formatCode="h:mm;@"/>
      <fill>
        <patternFill patternType="solid">
          <fgColor indexed="64"/>
          <bgColor theme="3" tint="0.79998168889431442"/>
        </patternFill>
      </fill>
    </dxf>
    <dxf>
      <numFmt numFmtId="164" formatCode="h:mm;@"/>
      <fill>
        <patternFill patternType="solid">
          <fgColor indexed="64"/>
          <bgColor theme="3" tint="0.79998168889431442"/>
        </patternFill>
      </fill>
    </dxf>
    <dxf>
      <numFmt numFmtId="164" formatCode="h:mm;@"/>
      <fill>
        <patternFill patternType="solid">
          <fgColor indexed="64"/>
          <bgColor theme="3" tint="0.79998168889431442"/>
        </patternFill>
      </fill>
    </dxf>
    <dxf>
      <numFmt numFmtId="164" formatCode="h:mm;@"/>
      <fill>
        <patternFill patternType="solid">
          <fgColor indexed="64"/>
          <bgColor theme="3" tint="0.79998168889431442"/>
        </patternFill>
      </fill>
    </dxf>
    <dxf>
      <numFmt numFmtId="164" formatCode="h:mm;@"/>
      <fill>
        <patternFill patternType="solid">
          <fgColor indexed="64"/>
          <bgColor theme="3" tint="0.79998168889431442"/>
        </patternFill>
      </fill>
    </dxf>
    <dxf>
      <numFmt numFmtId="164" formatCode="h:mm;@"/>
      <fill>
        <patternFill patternType="solid">
          <fgColor indexed="64"/>
          <bgColor theme="3" tint="0.79998168889431442"/>
        </patternFill>
      </fill>
    </dxf>
    <dxf>
      <numFmt numFmtId="164" formatCode="h:mm;@"/>
      <fill>
        <patternFill patternType="solid">
          <fgColor indexed="64"/>
          <bgColor theme="3" tint="0.79998168889431442"/>
        </patternFill>
      </fill>
    </dxf>
    <dxf>
      <numFmt numFmtId="164" formatCode="h:mm;@"/>
      <fill>
        <patternFill patternType="solid">
          <fgColor indexed="64"/>
          <bgColor theme="3" tint="0.79998168889431442"/>
        </patternFill>
      </fill>
    </dxf>
    <dxf>
      <numFmt numFmtId="164" formatCode="h:mm;@"/>
      <fill>
        <patternFill patternType="solid">
          <fgColor indexed="64"/>
          <bgColor theme="3" tint="0.79998168889431442"/>
        </patternFill>
      </fill>
    </dxf>
    <dxf>
      <numFmt numFmtId="164" formatCode="h:mm;@"/>
      <fill>
        <patternFill patternType="solid">
          <fgColor indexed="64"/>
          <bgColor theme="3" tint="0.79998168889431442"/>
        </patternFill>
      </fill>
    </dxf>
    <dxf>
      <numFmt numFmtId="164" formatCode="h:mm;@"/>
      <fill>
        <patternFill patternType="solid">
          <fgColor indexed="64"/>
          <bgColor theme="3" tint="0.79998168889431442"/>
        </patternFill>
      </fill>
    </dxf>
    <dxf>
      <numFmt numFmtId="164" formatCode="h:mm;@"/>
      <fill>
        <patternFill patternType="solid">
          <fgColor indexed="64"/>
          <bgColor theme="3" tint="0.79998168889431442"/>
        </patternFill>
      </fill>
    </dxf>
    <dxf>
      <numFmt numFmtId="164" formatCode="h:mm;@"/>
      <fill>
        <patternFill patternType="solid">
          <fgColor indexed="64"/>
          <bgColor theme="3" tint="0.79998168889431442"/>
        </patternFill>
      </fill>
    </dxf>
    <dxf>
      <numFmt numFmtId="164" formatCode="h:mm;@"/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59999389629810485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outline="0">
        <left style="thin">
          <color theme="0"/>
        </left>
        <right style="thin">
          <color theme="0"/>
        </right>
        <top/>
        <bottom/>
      </border>
    </dxf>
    <dxf>
      <numFmt numFmtId="164" formatCode="h:mm;@"/>
    </dxf>
    <dxf>
      <numFmt numFmtId="164" formatCode="h:mm;@"/>
      <fill>
        <patternFill patternType="solid">
          <fgColor indexed="64"/>
          <bgColor theme="3" tint="0.79998168889431442"/>
        </patternFill>
      </fill>
    </dxf>
    <dxf>
      <numFmt numFmtId="164" formatCode="h:mm;@"/>
      <fill>
        <patternFill patternType="solid">
          <fgColor indexed="64"/>
          <bgColor theme="3" tint="0.79998168889431442"/>
        </patternFill>
      </fill>
    </dxf>
    <dxf>
      <numFmt numFmtId="164" formatCode="h:mm;@"/>
      <fill>
        <patternFill patternType="solid">
          <fgColor indexed="64"/>
          <bgColor theme="3" tint="0.79998168889431442"/>
        </patternFill>
      </fill>
    </dxf>
    <dxf>
      <numFmt numFmtId="164" formatCode="h:mm;@"/>
      <fill>
        <patternFill patternType="solid">
          <fgColor indexed="64"/>
          <bgColor theme="3" tint="0.79998168889431442"/>
        </patternFill>
      </fill>
    </dxf>
    <dxf>
      <numFmt numFmtId="164" formatCode="h:mm;@"/>
      <fill>
        <patternFill patternType="solid">
          <fgColor indexed="64"/>
          <bgColor theme="3" tint="0.79998168889431442"/>
        </patternFill>
      </fill>
    </dxf>
    <dxf>
      <numFmt numFmtId="164" formatCode="h:mm;@"/>
      <fill>
        <patternFill patternType="solid">
          <fgColor indexed="64"/>
          <bgColor theme="3" tint="0.79998168889431442"/>
        </patternFill>
      </fill>
    </dxf>
    <dxf>
      <numFmt numFmtId="164" formatCode="h:mm;@"/>
      <fill>
        <patternFill patternType="solid">
          <fgColor indexed="64"/>
          <bgColor theme="3" tint="0.79998168889431442"/>
        </patternFill>
      </fill>
    </dxf>
    <dxf>
      <numFmt numFmtId="164" formatCode="h:mm;@"/>
      <fill>
        <patternFill patternType="solid">
          <fgColor indexed="64"/>
          <bgColor theme="3" tint="0.79998168889431442"/>
        </patternFill>
      </fill>
    </dxf>
    <dxf>
      <numFmt numFmtId="164" formatCode="h:mm;@"/>
      <fill>
        <patternFill patternType="solid">
          <fgColor indexed="64"/>
          <bgColor theme="3" tint="0.79998168889431442"/>
        </patternFill>
      </fill>
    </dxf>
    <dxf>
      <numFmt numFmtId="164" formatCode="h:mm;@"/>
      <fill>
        <patternFill patternType="solid">
          <fgColor indexed="64"/>
          <bgColor theme="3" tint="0.79998168889431442"/>
        </patternFill>
      </fill>
    </dxf>
    <dxf>
      <numFmt numFmtId="164" formatCode="h:mm;@"/>
      <fill>
        <patternFill patternType="solid">
          <fgColor indexed="64"/>
          <bgColor theme="3" tint="0.79998168889431442"/>
        </patternFill>
      </fill>
    </dxf>
    <dxf>
      <numFmt numFmtId="164" formatCode="h:mm;@"/>
      <fill>
        <patternFill patternType="solid">
          <fgColor indexed="64"/>
          <bgColor theme="3" tint="0.79998168889431442"/>
        </patternFill>
      </fill>
    </dxf>
    <dxf>
      <numFmt numFmtId="164" formatCode="h:mm;@"/>
      <fill>
        <patternFill patternType="solid">
          <fgColor indexed="64"/>
          <bgColor theme="3" tint="0.79998168889431442"/>
        </patternFill>
      </fill>
    </dxf>
    <dxf>
      <numFmt numFmtId="164" formatCode="h:mm;@"/>
      <fill>
        <patternFill patternType="solid">
          <fgColor indexed="64"/>
          <bgColor theme="3" tint="0.79998168889431442"/>
        </patternFill>
      </fill>
    </dxf>
    <dxf>
      <numFmt numFmtId="164" formatCode="h:mm;@"/>
      <fill>
        <patternFill patternType="solid">
          <fgColor indexed="64"/>
          <bgColor theme="3" tint="0.79998168889431442"/>
        </patternFill>
      </fill>
    </dxf>
    <dxf>
      <numFmt numFmtId="164" formatCode="h:mm;@"/>
      <fill>
        <patternFill patternType="solid">
          <fgColor indexed="64"/>
          <bgColor theme="3" tint="0.79998168889431442"/>
        </patternFill>
      </fill>
    </dxf>
    <dxf>
      <numFmt numFmtId="164" formatCode="h:mm;@"/>
      <fill>
        <patternFill patternType="solid">
          <fgColor indexed="64"/>
          <bgColor theme="3" tint="0.79998168889431442"/>
        </patternFill>
      </fill>
    </dxf>
    <dxf>
      <numFmt numFmtId="164" formatCode="h:mm;@"/>
      <fill>
        <patternFill patternType="solid">
          <fgColor indexed="64"/>
          <bgColor theme="3" tint="0.79998168889431442"/>
        </patternFill>
      </fill>
    </dxf>
    <dxf>
      <numFmt numFmtId="164" formatCode="h:mm;@"/>
      <fill>
        <patternFill patternType="solid">
          <fgColor indexed="64"/>
          <bgColor theme="3" tint="0.79998168889431442"/>
        </patternFill>
      </fill>
    </dxf>
    <dxf>
      <numFmt numFmtId="164" formatCode="h:mm;@"/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79998168889431442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outline="0">
        <left style="thin">
          <color theme="0"/>
        </left>
        <right style="thin">
          <color theme="0"/>
        </right>
        <top/>
        <bottom/>
      </border>
    </dxf>
    <dxf>
      <numFmt numFmtId="164" formatCode="h:mm;@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border outline="0">
        <bottom style="thick">
          <color theme="0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outline="0">
        <left style="thin">
          <color theme="0"/>
        </left>
        <right style="thin">
          <color theme="0"/>
        </right>
        <top/>
        <bottom/>
      </border>
    </dxf>
    <dxf>
      <border outline="0">
        <bottom style="thick">
          <color theme="0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outline="0">
        <left style="thin">
          <color theme="0"/>
        </left>
        <right style="thin">
          <color theme="0"/>
        </right>
        <top/>
        <bottom/>
      </border>
    </dxf>
    <dxf>
      <numFmt numFmtId="30" formatCode="@"/>
    </dxf>
    <dxf>
      <numFmt numFmtId="30" formatCode="@"/>
    </dxf>
    <dxf>
      <numFmt numFmtId="0" formatCode="General"/>
    </dxf>
    <dxf>
      <numFmt numFmtId="30" formatCode="@"/>
      <alignment horizontal="general" vertical="center"/>
    </dxf>
    <dxf>
      <numFmt numFmtId="30" formatCode="@"/>
      <alignment horizontal="general" vertical="center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au1" displayName="Tableau1" ref="A1:U34" totalsRowShown="0">
  <autoFilter ref="A1:U34"/>
  <tableColumns count="21">
    <tableColumn id="1" name="_"/>
    <tableColumn id="2" name="100mM" dataDxfId="103"/>
    <tableColumn id="3" name="200mM"/>
    <tableColumn id="4" name="400mM"/>
    <tableColumn id="5" name="800mM"/>
    <tableColumn id="6" name="1500mM"/>
    <tableColumn id="7" name="3000mM"/>
    <tableColumn id="8" name="3000mscM"/>
    <tableColumn id="9" name="110mHM"/>
    <tableColumn id="10" name="400mHM"/>
    <tableColumn id="11" name="5000walkM"/>
    <tableColumn id="12" name="longM"/>
    <tableColumn id="13" name="highM"/>
    <tableColumn id="14" name="tripleM"/>
    <tableColumn id="15" name="poleM"/>
    <tableColumn id="16" name="shotM"/>
    <tableColumn id="17" name="javM"/>
    <tableColumn id="18" name="hammerM"/>
    <tableColumn id="19" name="discM"/>
    <tableColumn id="20" name="4x100mM" dataDxfId="102"/>
    <tableColumn id="21" name="4x400mM" dataDxfId="10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au13" displayName="Tableau13" ref="A1:T31" totalsRowShown="0">
  <autoFilter ref="A1:T31"/>
  <tableColumns count="20">
    <tableColumn id="1" name="_"/>
    <tableColumn id="2" name="100mW" dataDxfId="100"/>
    <tableColumn id="3" name="200mW"/>
    <tableColumn id="4" name="400mW"/>
    <tableColumn id="5" name="800mW"/>
    <tableColumn id="6" name="1500mW"/>
    <tableColumn id="7" name="3000mW"/>
    <tableColumn id="9" name="100mHW"/>
    <tableColumn id="10" name="400mHW"/>
    <tableColumn id="11" name="3000walkW"/>
    <tableColumn id="12" name="longW"/>
    <tableColumn id="13" name="highW"/>
    <tableColumn id="14" name="tripleW"/>
    <tableColumn id="15" name="poleW"/>
    <tableColumn id="16" name="shotW"/>
    <tableColumn id="17" name="javW"/>
    <tableColumn id="18" name="hammerW"/>
    <tableColumn id="19" name="discW"/>
    <tableColumn id="8" name="4x100mW" dataDxfId="99"/>
    <tableColumn id="20" name="4x400mW" dataDxfId="9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au8" displayName="Tableau8" ref="A1:T31" totalsRowShown="0" headerRowDxfId="97" headerRowBorderDxfId="96">
  <autoFilter ref="A1:T31"/>
  <tableColumns count="20">
    <tableColumn id="1" name="100mM"/>
    <tableColumn id="2" name="200mM"/>
    <tableColumn id="3" name="400mM"/>
    <tableColumn id="4" name="800mM"/>
    <tableColumn id="5" name="1500mM"/>
    <tableColumn id="6" name="3000mM"/>
    <tableColumn id="7" name="3000scM"/>
    <tableColumn id="8" name="110mHM"/>
    <tableColumn id="9" name="400mHM"/>
    <tableColumn id="10" name="5000walkM"/>
    <tableColumn id="11" name="longM"/>
    <tableColumn id="12" name="highM"/>
    <tableColumn id="13" name="tripleM"/>
    <tableColumn id="14" name="poleM"/>
    <tableColumn id="15" name="shotM"/>
    <tableColumn id="16" name="javM"/>
    <tableColumn id="17" name="hammerM"/>
    <tableColumn id="18" name="discM"/>
    <tableColumn id="19" name="4x100mM"/>
    <tableColumn id="20" name="4x400mM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au12" displayName="Tableau12" ref="A1:S31" totalsRowShown="0" headerRowDxfId="95" dataDxfId="93" headerRowBorderDxfId="94">
  <autoFilter ref="A1:S31"/>
  <tableColumns count="19">
    <tableColumn id="1" name="100mW" dataDxfId="92">
      <calculatedColumnFormula>ConflictsHelperW!C6</calculatedColumnFormula>
    </tableColumn>
    <tableColumn id="2" name="200mW" dataDxfId="91">
      <calculatedColumnFormula>ConflictsHelperW!D6</calculatedColumnFormula>
    </tableColumn>
    <tableColumn id="3" name="400mW" dataDxfId="90">
      <calculatedColumnFormula>ConflictsHelperW!E6</calculatedColumnFormula>
    </tableColumn>
    <tableColumn id="4" name="800mW" dataDxfId="89">
      <calculatedColumnFormula>ConflictsHelperW!F6</calculatedColumnFormula>
    </tableColumn>
    <tableColumn id="5" name="1500mW" dataDxfId="88">
      <calculatedColumnFormula>ConflictsHelperW!G6</calculatedColumnFormula>
    </tableColumn>
    <tableColumn id="6" name="3000mW" dataDxfId="87">
      <calculatedColumnFormula>ConflictsHelperW!H6</calculatedColumnFormula>
    </tableColumn>
    <tableColumn id="7" name="100mHW" dataDxfId="86">
      <calculatedColumnFormula>ConflictsHelperW!I6</calculatedColumnFormula>
    </tableColumn>
    <tableColumn id="8" name="400mHW" dataDxfId="85">
      <calculatedColumnFormula>ConflictsHelperW!J6</calculatedColumnFormula>
    </tableColumn>
    <tableColumn id="9" name="3000walkW" dataDxfId="84">
      <calculatedColumnFormula>ConflictsHelperW!K6</calculatedColumnFormula>
    </tableColumn>
    <tableColumn id="10" name="longW" dataDxfId="83">
      <calculatedColumnFormula>ConflictsHelperW!L6</calculatedColumnFormula>
    </tableColumn>
    <tableColumn id="11" name="highW" dataDxfId="82">
      <calculatedColumnFormula>ConflictsHelperW!M6</calculatedColumnFormula>
    </tableColumn>
    <tableColumn id="12" name="tripleW" dataDxfId="81">
      <calculatedColumnFormula>ConflictsHelperW!N6</calculatedColumnFormula>
    </tableColumn>
    <tableColumn id="13" name="poleW" dataDxfId="80">
      <calculatedColumnFormula>ConflictsHelperW!O6</calculatedColumnFormula>
    </tableColumn>
    <tableColumn id="14" name="shotW" dataDxfId="79">
      <calculatedColumnFormula>ConflictsHelperW!P6</calculatedColumnFormula>
    </tableColumn>
    <tableColumn id="15" name="javW" dataDxfId="78">
      <calculatedColumnFormula>ConflictsHelperW!Q6</calculatedColumnFormula>
    </tableColumn>
    <tableColumn id="16" name="hammerW" dataDxfId="77">
      <calculatedColumnFormula>ConflictsHelperW!R6</calculatedColumnFormula>
    </tableColumn>
    <tableColumn id="17" name="discW" dataDxfId="76">
      <calculatedColumnFormula>ConflictsHelperW!S6</calculatedColumnFormula>
    </tableColumn>
    <tableColumn id="18" name="4x100mW" dataDxfId="75"/>
    <tableColumn id="19" name="4x400mW" dataDxfId="74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Tableau4" displayName="Tableau4" ref="A6:V35" totalsRowShown="0">
  <autoFilter ref="A6:V35"/>
  <tableColumns count="22">
    <tableColumn id="1" name="Debut" dataDxfId="73"/>
    <tableColumn id="20" name="Fin"/>
    <tableColumn id="2" name="100mM">
      <calculatedColumnFormula>IF(OR($A7&gt;B$3,B$2&gt;$B7),0,1)</calculatedColumnFormula>
    </tableColumn>
    <tableColumn id="3" name="200mM">
      <calculatedColumnFormula>IF(OR($A7&gt;C$3,C$2&gt;$B7),0,1)</calculatedColumnFormula>
    </tableColumn>
    <tableColumn id="4" name="400mM">
      <calculatedColumnFormula>IF(OR($A7&gt;D$3,D$2&gt;$B7),0,1)</calculatedColumnFormula>
    </tableColumn>
    <tableColumn id="5" name="800mM">
      <calculatedColumnFormula>IF(OR($A7&gt;E$3,E$2&gt;$B7),0,1)</calculatedColumnFormula>
    </tableColumn>
    <tableColumn id="6" name="1500mM">
      <calculatedColumnFormula>IF(OR($A7&gt;F$3,F$2&gt;$B7),0,1)</calculatedColumnFormula>
    </tableColumn>
    <tableColumn id="7" name="3000mM">
      <calculatedColumnFormula>IF(OR($A7&gt;G$3,G$2&gt;$B7),0,1)</calculatedColumnFormula>
    </tableColumn>
    <tableColumn id="8" name="3000scM">
      <calculatedColumnFormula>IF(OR($A7&gt;H$3,H$2&gt;$B7),0,1)</calculatedColumnFormula>
    </tableColumn>
    <tableColumn id="9" name="110mHM">
      <calculatedColumnFormula>IF(OR($A7&gt;I$3,I$2&gt;$B7),0,1)</calculatedColumnFormula>
    </tableColumn>
    <tableColumn id="10" name="400mHM">
      <calculatedColumnFormula>IF(OR($A7&gt;J$3,J$2&gt;$B7),0,1)</calculatedColumnFormula>
    </tableColumn>
    <tableColumn id="11" name="5000walkM">
      <calculatedColumnFormula>IF(OR($A7&gt;K$3,K$2&gt;$B7),0,1)</calculatedColumnFormula>
    </tableColumn>
    <tableColumn id="12" name="longM">
      <calculatedColumnFormula>IF(OR($A7&gt;L$3,L$2&gt;$B7),0,1)</calculatedColumnFormula>
    </tableColumn>
    <tableColumn id="13" name="highM">
      <calculatedColumnFormula>IF(OR($A7&gt;M$3,M$2&gt;$B7),0,1)</calculatedColumnFormula>
    </tableColumn>
    <tableColumn id="14" name="tripleM">
      <calculatedColumnFormula>IF(OR($A7&gt;N$3,N$2&gt;$B7),0,1)</calculatedColumnFormula>
    </tableColumn>
    <tableColumn id="15" name="poleM">
      <calculatedColumnFormula>IF(OR($A7&gt;O$3,O$2&gt;$B7),0,1)</calculatedColumnFormula>
    </tableColumn>
    <tableColumn id="16" name="shotM">
      <calculatedColumnFormula>IF(OR($A7&gt;P$3,P$2&gt;$B7),0,1)</calculatedColumnFormula>
    </tableColumn>
    <tableColumn id="17" name="javM">
      <calculatedColumnFormula>IF(OR($A7&gt;Q$3,Q$2&gt;$B7),0,1)</calculatedColumnFormula>
    </tableColumn>
    <tableColumn id="18" name="hammerM">
      <calculatedColumnFormula>IF(OR($A7&gt;R$3,R$2&gt;$B7),0,1)</calculatedColumnFormula>
    </tableColumn>
    <tableColumn id="19" name="discM">
      <calculatedColumnFormula>IF(OR($A7&gt;S$3,S$2&gt;$B7),0,1)</calculatedColumnFormula>
    </tableColumn>
    <tableColumn id="21" name="4x100mM">
      <calculatedColumnFormula>IF(OR($A7&gt;T$3,T$2&gt;$B7),0,1)</calculatedColumnFormula>
    </tableColumn>
    <tableColumn id="22" name="4x400mM">
      <calculatedColumnFormula>IF(OR($A7&gt;U$3,U$2&gt;$B7),0,1)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Tableau5" displayName="Tableau5" ref="A1:U3" totalsRowShown="0" headerRowDxfId="72" dataDxfId="71">
  <autoFilter ref="A1:U3"/>
  <tableColumns count="21">
    <tableColumn id="1" name="_" dataDxfId="70"/>
    <tableColumn id="2" name="100mM" dataDxfId="69"/>
    <tableColumn id="3" name="200mM" dataDxfId="68"/>
    <tableColumn id="4" name="400mM" dataDxfId="67"/>
    <tableColumn id="5" name="800mM" dataDxfId="66"/>
    <tableColumn id="6" name="1500mM" dataDxfId="65"/>
    <tableColumn id="7" name="3000mM" dataDxfId="64"/>
    <tableColumn id="8" name="3000scM" dataDxfId="63"/>
    <tableColumn id="9" name="110mHM" dataDxfId="62"/>
    <tableColumn id="10" name="400mHM" dataDxfId="61"/>
    <tableColumn id="11" name="5000walkM" dataDxfId="60"/>
    <tableColumn id="12" name="longM" dataDxfId="59"/>
    <tableColumn id="13" name="highM" dataDxfId="58"/>
    <tableColumn id="14" name="tripleM" dataDxfId="57"/>
    <tableColumn id="15" name="poleM" dataDxfId="56"/>
    <tableColumn id="16" name="shotM" dataDxfId="55"/>
    <tableColumn id="17" name="javM" dataDxfId="54"/>
    <tableColumn id="18" name="hammerM" dataDxfId="53"/>
    <tableColumn id="19" name="discM" dataDxfId="52"/>
    <tableColumn id="20" name="4x100mM" dataDxfId="51"/>
    <tableColumn id="21" name="4x400mM" dataDxfId="5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7" name="Tableau411" displayName="Tableau411" ref="A6:U35" totalsRowShown="0">
  <autoFilter ref="A6:U35"/>
  <tableColumns count="21">
    <tableColumn id="1" name="Debut" dataDxfId="49"/>
    <tableColumn id="20" name="Fin"/>
    <tableColumn id="2" name="100mW">
      <calculatedColumnFormula>IF(OR($A7&gt;B$3,B$2&gt;$B7),0,1)</calculatedColumnFormula>
    </tableColumn>
    <tableColumn id="3" name="200mW">
      <calculatedColumnFormula>IF(OR($A7&gt;C$3,C$2&gt;$B7),0,1)</calculatedColumnFormula>
    </tableColumn>
    <tableColumn id="4" name="400mW">
      <calculatedColumnFormula>IF(OR($A7&gt;D$3,D$2&gt;$B7),0,1)</calculatedColumnFormula>
    </tableColumn>
    <tableColumn id="5" name="800mW">
      <calculatedColumnFormula>IF(OR($A7&gt;E$3,E$2&gt;$B7),0,1)</calculatedColumnFormula>
    </tableColumn>
    <tableColumn id="6" name="1500mW">
      <calculatedColumnFormula>IF(OR($A7&gt;F$3,F$2&gt;$B7),0,1)</calculatedColumnFormula>
    </tableColumn>
    <tableColumn id="7" name="3000mW">
      <calculatedColumnFormula>IF(OR($A7&gt;G$3,G$2&gt;$B7),0,1)</calculatedColumnFormula>
    </tableColumn>
    <tableColumn id="9" name="100mHW">
      <calculatedColumnFormula>IF(OR($A7&gt;H$3,H$2&gt;$B7),0,1)</calculatedColumnFormula>
    </tableColumn>
    <tableColumn id="10" name="400mHW">
      <calculatedColumnFormula>IF(OR($A7&gt;I$3,I$2&gt;$B7),0,1)</calculatedColumnFormula>
    </tableColumn>
    <tableColumn id="11" name="3000walkW">
      <calculatedColumnFormula>IF(OR($A7&gt;J$3,J$2&gt;$B7),0,1)</calculatedColumnFormula>
    </tableColumn>
    <tableColumn id="12" name="longW">
      <calculatedColumnFormula>IF(OR($A7&gt;K$3,K$2&gt;$B7),0,1)</calculatedColumnFormula>
    </tableColumn>
    <tableColumn id="13" name="highW">
      <calculatedColumnFormula>IF(OR($A7&gt;L$3,L$2&gt;$B7),0,1)</calculatedColumnFormula>
    </tableColumn>
    <tableColumn id="14" name="tripleW">
      <calculatedColumnFormula>IF(OR($A7&gt;M$3,M$2&gt;$B7),0,1)</calculatedColumnFormula>
    </tableColumn>
    <tableColumn id="15" name="poleW">
      <calculatedColumnFormula>IF(OR($A7&gt;N$3,N$2&gt;$B7),0,1)</calculatedColumnFormula>
    </tableColumn>
    <tableColumn id="16" name="shotW">
      <calculatedColumnFormula>IF(OR($A7&gt;O$3,O$2&gt;$B7),0,1)</calculatedColumnFormula>
    </tableColumn>
    <tableColumn id="17" name="javW">
      <calculatedColumnFormula>IF(OR($A7&gt;P$3,P$2&gt;$B7),0,1)</calculatedColumnFormula>
    </tableColumn>
    <tableColumn id="18" name="hammerW">
      <calculatedColumnFormula>IF(OR($A7&gt;Q$3,Q$2&gt;$B7),0,1)</calculatedColumnFormula>
    </tableColumn>
    <tableColumn id="19" name="discW">
      <calculatedColumnFormula>IF(OR($A7&gt;R$3,R$2&gt;$B7),0,1)</calculatedColumnFormula>
    </tableColumn>
    <tableColumn id="8" name="4x100mW">
      <calculatedColumnFormula>IF(OR($A7&gt;S$3,S$2&gt;$B7),0,1)</calculatedColumnFormula>
    </tableColumn>
    <tableColumn id="21" name="4x400mW">
      <calculatedColumnFormula>IF(OR($A7&gt;T$3,T$2&gt;$B7),0,1)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Tableau512" displayName="Tableau512" ref="A1:T3" totalsRowShown="0" headerRowDxfId="48">
  <autoFilter ref="A1:T3"/>
  <tableColumns count="20">
    <tableColumn id="1" name="_" dataDxfId="47"/>
    <tableColumn id="2" name="100mW" dataDxfId="46"/>
    <tableColumn id="3" name="200mW" dataDxfId="45"/>
    <tableColumn id="4" name="400mW" dataDxfId="44"/>
    <tableColumn id="5" name="800mW" dataDxfId="43"/>
    <tableColumn id="6" name="1500mW" dataDxfId="42"/>
    <tableColumn id="7" name="3000mW" dataDxfId="41"/>
    <tableColumn id="9" name="100mHW" dataDxfId="40"/>
    <tableColumn id="10" name="400mHW" dataDxfId="39"/>
    <tableColumn id="11" name="3000walkW" dataDxfId="38"/>
    <tableColumn id="12" name="longW" dataDxfId="37"/>
    <tableColumn id="13" name="highW" dataDxfId="36"/>
    <tableColumn id="14" name="tripleW" dataDxfId="35"/>
    <tableColumn id="15" name="poleW" dataDxfId="34"/>
    <tableColumn id="16" name="shotW" dataDxfId="33"/>
    <tableColumn id="17" name="javW" dataDxfId="32"/>
    <tableColumn id="18" name="hammerW" dataDxfId="31"/>
    <tableColumn id="19" name="discW" dataDxfId="30"/>
    <tableColumn id="8" name="4x100mW" dataDxfId="29"/>
    <tableColumn id="20" name="4x400mW" dataDxfId="28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9" name="Tableau3" displayName="Tableau3" ref="A1:AA20" totalsRowShown="0" headerRowDxfId="27">
  <autoFilter ref="A1:AA20"/>
  <tableColumns count="27">
    <tableColumn id="1" name="NOM" dataDxfId="26"/>
    <tableColumn id="2" name="Prenom" dataDxfId="25"/>
    <tableColumn id="3" name="N° licence" dataDxfId="24"/>
    <tableColumn id="4" name="Sexe" dataDxfId="23"/>
    <tableColumn id="5" name="Alias" dataDxfId="22"/>
    <tableColumn id="6" name="Colonne2" dataDxfId="21"/>
    <tableColumn id="7" name="Colonne3" dataDxfId="20"/>
    <tableColumn id="8" name="Colonne4" dataDxfId="19"/>
    <tableColumn id="9" name="Colonne5" dataDxfId="18"/>
    <tableColumn id="10" name="Colonne6" dataDxfId="17"/>
    <tableColumn id="11" name="Colonne7" dataDxfId="16"/>
    <tableColumn id="12" name="Colonne8" dataDxfId="15"/>
    <tableColumn id="13" name="Colonne9" dataDxfId="14"/>
    <tableColumn id="14" name="Colonne10" dataDxfId="13"/>
    <tableColumn id="15" name="Colonne11" dataDxfId="12"/>
    <tableColumn id="16" name="Colonne12" dataDxfId="11"/>
    <tableColumn id="17" name="Colonne13" dataDxfId="10"/>
    <tableColumn id="18" name="Colonne14" dataDxfId="9"/>
    <tableColumn id="19" name="Colonne15" dataDxfId="8"/>
    <tableColumn id="20" name="Colonne16" dataDxfId="7"/>
    <tableColumn id="21" name="Colonne17" dataDxfId="6"/>
    <tableColumn id="22" name="Colonne18" dataDxfId="5"/>
    <tableColumn id="23" name="Colonne19" dataDxfId="4"/>
    <tableColumn id="24" name="Colonne20" dataDxfId="3"/>
    <tableColumn id="25" name="Colonne21" dataDxfId="2"/>
    <tableColumn id="26" name="Colonne22" dataDxfId="1"/>
    <tableColumn id="27" name="Colonne2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A22" zoomScaleNormal="100" workbookViewId="0">
      <selection activeCell="B19" sqref="B19"/>
    </sheetView>
  </sheetViews>
  <sheetFormatPr baseColWidth="10" defaultRowHeight="14.5" x14ac:dyDescent="0.35"/>
  <sheetData>
    <row r="1" spans="1:11" ht="14.5" customHeight="1" x14ac:dyDescent="0.35">
      <c r="A1" s="29"/>
      <c r="B1" s="29"/>
      <c r="C1" s="29"/>
      <c r="D1" s="29"/>
      <c r="E1" s="29"/>
      <c r="F1" s="28"/>
      <c r="G1" s="28"/>
      <c r="H1" s="28"/>
      <c r="I1" s="28"/>
      <c r="J1" s="28"/>
      <c r="K1" s="28"/>
    </row>
    <row r="2" spans="1:11" x14ac:dyDescent="0.35">
      <c r="A2" s="29"/>
      <c r="B2" s="29"/>
      <c r="C2" s="29"/>
      <c r="D2" s="29"/>
      <c r="E2" s="29"/>
      <c r="F2" s="29"/>
      <c r="G2" s="29"/>
      <c r="H2" s="28"/>
      <c r="I2" s="28"/>
      <c r="J2" s="28"/>
      <c r="K2" s="28"/>
    </row>
    <row r="3" spans="1:11" x14ac:dyDescent="0.35">
      <c r="A3" s="29"/>
      <c r="B3" s="29"/>
      <c r="C3" s="29"/>
      <c r="D3" s="29"/>
      <c r="E3" s="29"/>
      <c r="F3" s="29"/>
      <c r="G3" s="29"/>
      <c r="H3" s="28"/>
      <c r="I3" s="28"/>
      <c r="J3" s="28"/>
      <c r="K3" s="28"/>
    </row>
    <row r="4" spans="1:11" x14ac:dyDescent="0.35">
      <c r="A4" s="29"/>
      <c r="B4" s="29"/>
      <c r="C4" s="29"/>
      <c r="D4" s="29"/>
      <c r="E4" s="29"/>
      <c r="F4" s="29"/>
      <c r="G4" s="29"/>
      <c r="H4" s="28"/>
      <c r="I4" s="28"/>
      <c r="J4" s="28"/>
      <c r="K4" s="28"/>
    </row>
    <row r="5" spans="1:11" x14ac:dyDescent="0.3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</row>
    <row r="6" spans="1:11" x14ac:dyDescent="0.3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35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35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</row>
    <row r="9" spans="1:11" x14ac:dyDescent="0.35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</row>
    <row r="10" spans="1:11" x14ac:dyDescent="0.35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35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</row>
    <row r="12" spans="1:11" x14ac:dyDescent="0.35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</row>
    <row r="13" spans="1:11" x14ac:dyDescent="0.3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35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</row>
    <row r="15" spans="1:11" x14ac:dyDescent="0.3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</row>
    <row r="16" spans="1:11" x14ac:dyDescent="0.3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U42"/>
  <sheetViews>
    <sheetView zoomScale="70" zoomScaleNormal="70" workbookViewId="0">
      <pane ySplit="1" topLeftCell="A30" activePane="bottomLeft" state="frozen"/>
      <selection pane="bottomLeft" activeCell="U35" sqref="A35:U46"/>
    </sheetView>
  </sheetViews>
  <sheetFormatPr baseColWidth="10" defaultColWidth="8.7265625" defaultRowHeight="14.5" x14ac:dyDescent="0.35"/>
  <cols>
    <col min="1" max="1" width="17" style="3" customWidth="1"/>
    <col min="2" max="21" width="12.6328125" style="3" customWidth="1"/>
  </cols>
  <sheetData>
    <row r="1" spans="1:21" ht="21.5" customHeight="1" x14ac:dyDescent="0.35">
      <c r="A1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5" t="s">
        <v>19</v>
      </c>
      <c r="U1" s="15" t="s">
        <v>20</v>
      </c>
    </row>
    <row r="2" spans="1:21" x14ac:dyDescent="0.35">
      <c r="A2" t="s">
        <v>21</v>
      </c>
      <c r="B2" s="16" t="s">
        <v>22</v>
      </c>
      <c r="C2" s="16" t="s">
        <v>23</v>
      </c>
      <c r="D2" s="16" t="s">
        <v>24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5"/>
      <c r="U2" s="15"/>
    </row>
    <row r="3" spans="1:21" x14ac:dyDescent="0.35">
      <c r="A3" t="s">
        <v>25</v>
      </c>
      <c r="B3" s="16" t="s">
        <v>26</v>
      </c>
      <c r="C3" s="16" t="s">
        <v>27</v>
      </c>
      <c r="D3" s="16" t="s">
        <v>28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5"/>
      <c r="U3" s="15"/>
    </row>
    <row r="4" spans="1:21" x14ac:dyDescent="0.35">
      <c r="A4" t="s">
        <v>29</v>
      </c>
      <c r="B4" s="16" t="s">
        <v>30</v>
      </c>
      <c r="C4" s="16" t="s">
        <v>31</v>
      </c>
      <c r="D4" s="16" t="s">
        <v>32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5"/>
    </row>
    <row r="5" spans="1:21" x14ac:dyDescent="0.35">
      <c r="A5" t="s">
        <v>33</v>
      </c>
      <c r="B5" s="16" t="s">
        <v>26</v>
      </c>
      <c r="C5" s="16" t="s">
        <v>34</v>
      </c>
      <c r="D5" s="16"/>
      <c r="E5" s="16"/>
      <c r="F5" s="16"/>
      <c r="G5" s="16"/>
      <c r="H5" s="16"/>
      <c r="I5" s="16"/>
      <c r="J5" s="16"/>
      <c r="K5" s="16"/>
      <c r="L5" s="16" t="s">
        <v>35</v>
      </c>
      <c r="M5" s="16"/>
      <c r="N5" s="16"/>
      <c r="O5" s="16"/>
      <c r="P5" s="16"/>
      <c r="Q5" s="16"/>
      <c r="R5" s="16"/>
      <c r="S5" s="16"/>
      <c r="T5" s="16"/>
      <c r="U5" s="16"/>
    </row>
    <row r="6" spans="1:21" x14ac:dyDescent="0.35">
      <c r="A6" t="s">
        <v>36</v>
      </c>
      <c r="B6" s="16"/>
      <c r="C6" s="16"/>
      <c r="D6" s="16"/>
      <c r="E6" s="16"/>
      <c r="F6" s="16"/>
      <c r="G6" s="16"/>
      <c r="H6" s="16"/>
      <c r="I6" s="16"/>
      <c r="J6" s="16"/>
      <c r="K6" s="16" t="s">
        <v>37</v>
      </c>
      <c r="L6" s="16"/>
      <c r="M6" s="16"/>
      <c r="N6" s="16"/>
      <c r="O6" s="16"/>
      <c r="P6" s="16"/>
      <c r="Q6" s="16"/>
      <c r="R6" s="16"/>
      <c r="S6" s="16"/>
      <c r="T6" s="16"/>
      <c r="U6" s="16"/>
    </row>
    <row r="7" spans="1:21" x14ac:dyDescent="0.35">
      <c r="A7" t="s">
        <v>38</v>
      </c>
      <c r="B7" s="16"/>
      <c r="C7" s="16"/>
      <c r="D7" s="16" t="s">
        <v>39</v>
      </c>
      <c r="E7" s="16" t="s">
        <v>40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x14ac:dyDescent="0.35">
      <c r="A8" t="s">
        <v>41</v>
      </c>
      <c r="B8" s="16"/>
      <c r="C8" s="16"/>
      <c r="D8" s="16"/>
      <c r="E8" s="16" t="s">
        <v>42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</row>
    <row r="9" spans="1:21" x14ac:dyDescent="0.35">
      <c r="A9" t="s">
        <v>43</v>
      </c>
      <c r="B9" s="16"/>
      <c r="C9" s="16"/>
      <c r="D9" s="16"/>
      <c r="E9" s="16" t="s">
        <v>44</v>
      </c>
      <c r="F9" s="16" t="s">
        <v>45</v>
      </c>
      <c r="G9" s="16" t="s">
        <v>46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x14ac:dyDescent="0.35">
      <c r="A10" t="s">
        <v>47</v>
      </c>
      <c r="B10" s="16"/>
      <c r="C10" s="16"/>
      <c r="D10" s="16" t="s">
        <v>48</v>
      </c>
      <c r="E10" s="16" t="s">
        <v>49</v>
      </c>
      <c r="F10" s="16" t="s">
        <v>50</v>
      </c>
      <c r="G10" s="16" t="s">
        <v>51</v>
      </c>
      <c r="H10" s="16" t="s">
        <v>52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</row>
    <row r="11" spans="1:21" x14ac:dyDescent="0.35">
      <c r="A11" t="s">
        <v>53</v>
      </c>
      <c r="B11" s="16"/>
      <c r="C11" s="16"/>
      <c r="D11" s="16"/>
      <c r="E11" s="16"/>
      <c r="F11" s="16" t="s">
        <v>54</v>
      </c>
      <c r="G11" s="16" t="s">
        <v>55</v>
      </c>
      <c r="H11" s="16" t="s">
        <v>56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</row>
    <row r="12" spans="1:21" x14ac:dyDescent="0.35">
      <c r="A12" t="s">
        <v>57</v>
      </c>
      <c r="B12" s="16" t="s">
        <v>58</v>
      </c>
      <c r="C12" s="16" t="s">
        <v>59</v>
      </c>
      <c r="D12" s="16" t="s">
        <v>60</v>
      </c>
      <c r="E12" s="16"/>
      <c r="F12" s="16"/>
      <c r="G12" s="16"/>
      <c r="H12" s="16"/>
      <c r="I12" s="16"/>
      <c r="J12" s="16"/>
      <c r="K12" s="16"/>
      <c r="L12" s="16" t="s">
        <v>61</v>
      </c>
      <c r="M12" s="16"/>
      <c r="N12" s="16" t="s">
        <v>62</v>
      </c>
      <c r="O12" s="16"/>
      <c r="P12" s="16"/>
      <c r="Q12" s="16"/>
      <c r="R12" s="16"/>
      <c r="S12" s="16"/>
      <c r="T12" s="16"/>
      <c r="U12" s="16"/>
    </row>
    <row r="13" spans="1:21" x14ac:dyDescent="0.35">
      <c r="A13" t="s">
        <v>63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 t="s">
        <v>64</v>
      </c>
      <c r="M13" s="16"/>
      <c r="N13" s="16"/>
      <c r="O13" s="16"/>
      <c r="P13" s="16"/>
      <c r="Q13" s="16"/>
      <c r="R13" s="16"/>
      <c r="S13" s="16"/>
      <c r="T13" s="16"/>
      <c r="U13" s="16"/>
    </row>
    <row r="14" spans="1:21" x14ac:dyDescent="0.35">
      <c r="A14" t="s">
        <v>65</v>
      </c>
      <c r="B14" s="16" t="s">
        <v>66</v>
      </c>
      <c r="C14" s="16"/>
      <c r="D14" s="16" t="s">
        <v>67</v>
      </c>
      <c r="E14" s="16"/>
      <c r="F14" s="16" t="s">
        <v>68</v>
      </c>
      <c r="G14" s="16"/>
      <c r="H14" s="16"/>
      <c r="I14" s="16" t="s">
        <v>69</v>
      </c>
      <c r="J14" s="16"/>
      <c r="K14" s="16"/>
      <c r="L14" s="16" t="s">
        <v>70</v>
      </c>
      <c r="M14" s="16" t="s">
        <v>71</v>
      </c>
      <c r="N14" s="16"/>
      <c r="O14" s="16" t="s">
        <v>72</v>
      </c>
      <c r="P14" s="16" t="s">
        <v>73</v>
      </c>
      <c r="Q14" s="16" t="s">
        <v>74</v>
      </c>
      <c r="R14" s="16"/>
      <c r="S14" s="16"/>
      <c r="T14" s="16"/>
      <c r="U14" s="16"/>
    </row>
    <row r="15" spans="1:21" x14ac:dyDescent="0.35">
      <c r="A15" t="s">
        <v>75</v>
      </c>
      <c r="B15" s="16" t="s">
        <v>76</v>
      </c>
      <c r="C15" s="16" t="s">
        <v>77</v>
      </c>
      <c r="D15" s="16" t="s">
        <v>78</v>
      </c>
      <c r="E15" s="16"/>
      <c r="F15" s="16" t="s">
        <v>79</v>
      </c>
      <c r="G15" s="16"/>
      <c r="H15" s="16"/>
      <c r="I15" s="16" t="s">
        <v>80</v>
      </c>
      <c r="J15" s="16" t="s">
        <v>81</v>
      </c>
      <c r="K15" s="16"/>
      <c r="L15" s="16" t="s">
        <v>82</v>
      </c>
      <c r="M15" s="16" t="s">
        <v>83</v>
      </c>
      <c r="N15" s="16"/>
      <c r="O15" s="16" t="s">
        <v>84</v>
      </c>
      <c r="P15" s="16" t="s">
        <v>85</v>
      </c>
      <c r="Q15" s="16" t="s">
        <v>86</v>
      </c>
      <c r="R15" s="16"/>
      <c r="S15" s="16" t="s">
        <v>87</v>
      </c>
      <c r="T15" s="16"/>
      <c r="U15" s="16"/>
    </row>
    <row r="16" spans="1:21" x14ac:dyDescent="0.35">
      <c r="A16" t="s">
        <v>88</v>
      </c>
      <c r="B16" s="16" t="s">
        <v>89</v>
      </c>
      <c r="C16" s="16" t="s">
        <v>90</v>
      </c>
      <c r="D16" s="16" t="s">
        <v>91</v>
      </c>
      <c r="E16" s="16"/>
      <c r="F16" s="16" t="s">
        <v>92</v>
      </c>
      <c r="G16" s="16"/>
      <c r="H16" s="16"/>
      <c r="I16" s="16" t="s">
        <v>93</v>
      </c>
      <c r="J16" s="16" t="s">
        <v>94</v>
      </c>
      <c r="K16" s="16"/>
      <c r="L16" s="16" t="s">
        <v>95</v>
      </c>
      <c r="M16" s="16" t="s">
        <v>96</v>
      </c>
      <c r="N16" s="16"/>
      <c r="O16" s="16" t="s">
        <v>97</v>
      </c>
      <c r="P16" s="16" t="s">
        <v>98</v>
      </c>
      <c r="Q16" s="16" t="s">
        <v>99</v>
      </c>
      <c r="R16" s="16"/>
      <c r="S16" s="16" t="s">
        <v>100</v>
      </c>
      <c r="T16" s="16"/>
      <c r="U16" s="16"/>
    </row>
    <row r="17" spans="1:21" x14ac:dyDescent="0.35">
      <c r="A17" t="s">
        <v>101</v>
      </c>
      <c r="B17" s="16" t="s">
        <v>102</v>
      </c>
      <c r="C17" s="16" t="s">
        <v>103</v>
      </c>
      <c r="D17" s="16" t="s">
        <v>104</v>
      </c>
      <c r="E17" s="16"/>
      <c r="F17" s="16" t="s">
        <v>105</v>
      </c>
      <c r="G17" s="16"/>
      <c r="H17" s="16"/>
      <c r="I17" s="16" t="s">
        <v>106</v>
      </c>
      <c r="J17" s="16"/>
      <c r="K17" s="16"/>
      <c r="L17" s="16" t="s">
        <v>107</v>
      </c>
      <c r="M17" s="16" t="s">
        <v>83</v>
      </c>
      <c r="N17" s="16"/>
      <c r="O17" s="16" t="s">
        <v>108</v>
      </c>
      <c r="P17" s="16" t="s">
        <v>109</v>
      </c>
      <c r="Q17" s="16" t="s">
        <v>110</v>
      </c>
      <c r="R17" s="16"/>
      <c r="S17" s="16" t="s">
        <v>111</v>
      </c>
      <c r="T17" s="16"/>
      <c r="U17" s="16"/>
    </row>
    <row r="18" spans="1:21" x14ac:dyDescent="0.35">
      <c r="A18" t="s">
        <v>112</v>
      </c>
      <c r="B18" s="16" t="s">
        <v>113</v>
      </c>
      <c r="C18" s="16" t="s">
        <v>114</v>
      </c>
      <c r="D18" s="16" t="s">
        <v>115</v>
      </c>
      <c r="E18" s="16"/>
      <c r="F18" s="16" t="s">
        <v>116</v>
      </c>
      <c r="G18" s="16"/>
      <c r="H18" s="16"/>
      <c r="I18" s="16" t="s">
        <v>117</v>
      </c>
      <c r="J18" s="16"/>
      <c r="K18" s="16"/>
      <c r="L18" s="16" t="s">
        <v>118</v>
      </c>
      <c r="M18" s="16" t="s">
        <v>119</v>
      </c>
      <c r="N18" s="16"/>
      <c r="O18" s="16" t="s">
        <v>120</v>
      </c>
      <c r="P18" s="16" t="s">
        <v>121</v>
      </c>
      <c r="Q18" s="16" t="s">
        <v>122</v>
      </c>
      <c r="R18" s="16"/>
      <c r="S18" s="16" t="s">
        <v>123</v>
      </c>
      <c r="T18" s="16"/>
      <c r="U18" s="16"/>
    </row>
    <row r="19" spans="1:21" x14ac:dyDescent="0.35">
      <c r="A19" t="s">
        <v>124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 t="s">
        <v>125</v>
      </c>
      <c r="S19" s="16"/>
      <c r="T19" s="16"/>
      <c r="U19" s="16"/>
    </row>
    <row r="20" spans="1:21" x14ac:dyDescent="0.35">
      <c r="A20" t="s">
        <v>126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 t="s">
        <v>127</v>
      </c>
      <c r="Q20" s="16"/>
      <c r="R20" s="16" t="s">
        <v>128</v>
      </c>
      <c r="S20" s="16" t="s">
        <v>129</v>
      </c>
      <c r="T20" s="16"/>
      <c r="U20" s="16"/>
    </row>
    <row r="21" spans="1:21" x14ac:dyDescent="0.35">
      <c r="A21" t="s">
        <v>130</v>
      </c>
      <c r="B21" s="16" t="s">
        <v>131</v>
      </c>
      <c r="C21" s="16" t="s">
        <v>132</v>
      </c>
      <c r="D21" s="16" t="s">
        <v>133</v>
      </c>
      <c r="E21" s="16"/>
      <c r="F21" s="16" t="s">
        <v>134</v>
      </c>
      <c r="G21" s="16"/>
      <c r="H21" s="16"/>
      <c r="I21" s="16" t="s">
        <v>135</v>
      </c>
      <c r="J21" s="16" t="s">
        <v>136</v>
      </c>
      <c r="K21" s="16"/>
      <c r="L21" s="16" t="s">
        <v>137</v>
      </c>
      <c r="M21" s="16" t="s">
        <v>138</v>
      </c>
      <c r="N21" s="16" t="s">
        <v>139</v>
      </c>
      <c r="O21" s="16" t="s">
        <v>140</v>
      </c>
      <c r="P21" s="16"/>
      <c r="Q21" s="16" t="s">
        <v>141</v>
      </c>
      <c r="R21" s="16"/>
      <c r="S21" s="16"/>
      <c r="T21" s="16"/>
      <c r="U21" s="16"/>
    </row>
    <row r="22" spans="1:21" x14ac:dyDescent="0.35">
      <c r="A22" t="s">
        <v>142</v>
      </c>
      <c r="B22" t="s">
        <v>143</v>
      </c>
      <c r="D22" t="s">
        <v>144</v>
      </c>
      <c r="F22" t="s">
        <v>145</v>
      </c>
      <c r="I22" t="s">
        <v>146</v>
      </c>
      <c r="L22" t="s">
        <v>147</v>
      </c>
      <c r="M22" t="s">
        <v>96</v>
      </c>
      <c r="O22" t="s">
        <v>148</v>
      </c>
      <c r="P22" t="s">
        <v>149</v>
      </c>
      <c r="Q22" t="s">
        <v>150</v>
      </c>
      <c r="S22" t="s">
        <v>151</v>
      </c>
      <c r="T22" s="16"/>
      <c r="U22" s="16"/>
    </row>
    <row r="23" spans="1:21" x14ac:dyDescent="0.35">
      <c r="A23" t="s">
        <v>152</v>
      </c>
      <c r="E23" t="s">
        <v>153</v>
      </c>
      <c r="F23" t="s">
        <v>154</v>
      </c>
      <c r="G23" t="s">
        <v>155</v>
      </c>
      <c r="T23" s="16"/>
      <c r="U23" s="16"/>
    </row>
    <row r="24" spans="1:21" x14ac:dyDescent="0.35">
      <c r="A24" t="s">
        <v>156</v>
      </c>
      <c r="F24" t="s">
        <v>157</v>
      </c>
      <c r="G24" t="s">
        <v>158</v>
      </c>
      <c r="T24" s="16"/>
      <c r="U24" s="16"/>
    </row>
    <row r="25" spans="1:21" x14ac:dyDescent="0.35">
      <c r="A25" t="s">
        <v>159</v>
      </c>
      <c r="C25" t="s">
        <v>160</v>
      </c>
      <c r="I25" t="s">
        <v>161</v>
      </c>
      <c r="J25" t="s">
        <v>162</v>
      </c>
      <c r="T25" s="16"/>
      <c r="U25" s="16"/>
    </row>
    <row r="26" spans="1:21" x14ac:dyDescent="0.35">
      <c r="A26" t="s">
        <v>163</v>
      </c>
      <c r="B26" t="s">
        <v>89</v>
      </c>
      <c r="C26" t="s">
        <v>164</v>
      </c>
      <c r="I26" t="s">
        <v>165</v>
      </c>
      <c r="L26" t="s">
        <v>166</v>
      </c>
      <c r="M26" t="s">
        <v>167</v>
      </c>
      <c r="T26" s="16"/>
      <c r="U26" s="16"/>
    </row>
    <row r="27" spans="1:21" x14ac:dyDescent="0.35">
      <c r="A27" t="s">
        <v>168</v>
      </c>
      <c r="E27" t="s">
        <v>169</v>
      </c>
      <c r="F27" t="s">
        <v>170</v>
      </c>
      <c r="G27" t="s">
        <v>171</v>
      </c>
      <c r="H27" t="s">
        <v>172</v>
      </c>
      <c r="T27" s="16"/>
      <c r="U27" s="16"/>
    </row>
    <row r="28" spans="1:21" x14ac:dyDescent="0.35">
      <c r="A28" t="s">
        <v>173</v>
      </c>
      <c r="B28" t="s">
        <v>174</v>
      </c>
      <c r="C28" t="s">
        <v>175</v>
      </c>
      <c r="D28" t="s">
        <v>176</v>
      </c>
      <c r="J28" t="s">
        <v>177</v>
      </c>
      <c r="T28" s="16"/>
      <c r="U28" s="16"/>
    </row>
    <row r="29" spans="1:21" x14ac:dyDescent="0.35">
      <c r="A29" t="s">
        <v>178</v>
      </c>
      <c r="C29" t="s">
        <v>179</v>
      </c>
      <c r="D29" t="s">
        <v>180</v>
      </c>
      <c r="I29" t="s">
        <v>181</v>
      </c>
      <c r="J29" t="s">
        <v>182</v>
      </c>
      <c r="T29" s="16"/>
      <c r="U29" s="16"/>
    </row>
    <row r="30" spans="1:21" x14ac:dyDescent="0.35">
      <c r="A30" t="s">
        <v>183</v>
      </c>
      <c r="C30" t="s">
        <v>184</v>
      </c>
      <c r="D30" t="s">
        <v>185</v>
      </c>
      <c r="T30" s="16"/>
      <c r="U30" s="16"/>
    </row>
    <row r="31" spans="1:21" x14ac:dyDescent="0.35">
      <c r="A31" t="s">
        <v>186</v>
      </c>
      <c r="B31" t="s">
        <v>187</v>
      </c>
      <c r="D31" t="s">
        <v>188</v>
      </c>
      <c r="F31" t="s">
        <v>189</v>
      </c>
      <c r="I31" t="s">
        <v>190</v>
      </c>
      <c r="L31" t="s">
        <v>191</v>
      </c>
      <c r="M31" t="s">
        <v>192</v>
      </c>
      <c r="O31" t="s">
        <v>120</v>
      </c>
      <c r="P31" t="s">
        <v>193</v>
      </c>
      <c r="Q31" t="s">
        <v>194</v>
      </c>
      <c r="S31" t="s">
        <v>195</v>
      </c>
      <c r="T31" s="16"/>
      <c r="U31" s="16"/>
    </row>
    <row r="32" spans="1:21" x14ac:dyDescent="0.35">
      <c r="A32" t="s">
        <v>196</v>
      </c>
      <c r="B32" t="s">
        <v>197</v>
      </c>
      <c r="E32" t="s">
        <v>198</v>
      </c>
      <c r="T32" s="16"/>
      <c r="U32" s="16"/>
    </row>
    <row r="33" spans="1:21" x14ac:dyDescent="0.35">
      <c r="A33" t="s">
        <v>199</v>
      </c>
      <c r="T33" s="16" t="s">
        <v>200</v>
      </c>
      <c r="U33" s="16"/>
    </row>
    <row r="34" spans="1:21" x14ac:dyDescent="0.35">
      <c r="A34" t="s">
        <v>201</v>
      </c>
      <c r="T34" s="16"/>
      <c r="U34" s="16" t="s">
        <v>202</v>
      </c>
    </row>
    <row r="35" spans="1:21" x14ac:dyDescent="0.35">
      <c r="A35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</row>
    <row r="36" spans="1:21" x14ac:dyDescent="0.35">
      <c r="A3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</row>
    <row r="37" spans="1:21" x14ac:dyDescent="0.35">
      <c r="A37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</row>
    <row r="38" spans="1:21" x14ac:dyDescent="0.35">
      <c r="A38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</row>
    <row r="39" spans="1:21" x14ac:dyDescent="0.35">
      <c r="A39"/>
      <c r="B39"/>
      <c r="C39"/>
      <c r="D39"/>
      <c r="E39"/>
      <c r="J39"/>
      <c r="L39"/>
      <c r="P39"/>
    </row>
    <row r="40" spans="1:21" x14ac:dyDescent="0.35">
      <c r="A40"/>
      <c r="C40"/>
      <c r="D40"/>
      <c r="L40"/>
    </row>
    <row r="41" spans="1:21" x14ac:dyDescent="0.35">
      <c r="A41"/>
      <c r="C41"/>
      <c r="D41"/>
    </row>
    <row r="42" spans="1:21" x14ac:dyDescent="0.35">
      <c r="A42"/>
      <c r="K42"/>
      <c r="M42"/>
    </row>
  </sheetData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T44"/>
  <sheetViews>
    <sheetView zoomScale="70" zoomScaleNormal="70" workbookViewId="0">
      <pane ySplit="1" topLeftCell="A23" activePane="bottomLeft" state="frozen"/>
      <selection pane="bottomLeft" activeCell="O35" sqref="A32:O35"/>
    </sheetView>
  </sheetViews>
  <sheetFormatPr baseColWidth="10" defaultRowHeight="14.5" x14ac:dyDescent="0.35"/>
  <cols>
    <col min="1" max="1" width="17" style="3" customWidth="1"/>
    <col min="2" max="18" width="12.6328125" style="3" customWidth="1"/>
    <col min="19" max="19" width="11.7265625" style="3" customWidth="1"/>
  </cols>
  <sheetData>
    <row r="1" spans="1:20" ht="21.5" customHeight="1" x14ac:dyDescent="0.35">
      <c r="A1" t="s">
        <v>0</v>
      </c>
      <c r="B1" s="11" t="s">
        <v>211</v>
      </c>
      <c r="C1" s="11" t="s">
        <v>212</v>
      </c>
      <c r="D1" s="11" t="s">
        <v>213</v>
      </c>
      <c r="E1" s="11" t="s">
        <v>214</v>
      </c>
      <c r="F1" s="11" t="s">
        <v>215</v>
      </c>
      <c r="G1" s="11" t="s">
        <v>216</v>
      </c>
      <c r="H1" s="11" t="s">
        <v>217</v>
      </c>
      <c r="I1" s="11" t="s">
        <v>218</v>
      </c>
      <c r="J1" s="11" t="s">
        <v>219</v>
      </c>
      <c r="K1" s="11" t="s">
        <v>220</v>
      </c>
      <c r="L1" s="11" t="s">
        <v>221</v>
      </c>
      <c r="M1" s="11" t="s">
        <v>222</v>
      </c>
      <c r="N1" s="11" t="s">
        <v>223</v>
      </c>
      <c r="O1" s="11" t="s">
        <v>224</v>
      </c>
      <c r="P1" s="11" t="s">
        <v>225</v>
      </c>
      <c r="Q1" s="11" t="s">
        <v>226</v>
      </c>
      <c r="R1" s="11" t="s">
        <v>227</v>
      </c>
      <c r="S1" s="11" t="s">
        <v>228</v>
      </c>
      <c r="T1" s="11" t="s">
        <v>229</v>
      </c>
    </row>
    <row r="2" spans="1:20" x14ac:dyDescent="0.35">
      <c r="A2" t="s">
        <v>230</v>
      </c>
      <c r="B2" s="16" t="s">
        <v>231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</row>
    <row r="3" spans="1:20" x14ac:dyDescent="0.35">
      <c r="A3" t="s">
        <v>232</v>
      </c>
      <c r="B3" s="16" t="s">
        <v>233</v>
      </c>
      <c r="C3" s="16" t="s">
        <v>234</v>
      </c>
      <c r="D3" s="16"/>
      <c r="E3" s="16"/>
      <c r="F3" s="16"/>
      <c r="G3" s="16"/>
      <c r="H3" s="16" t="s">
        <v>235</v>
      </c>
      <c r="I3" s="16" t="s">
        <v>236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spans="1:20" x14ac:dyDescent="0.35">
      <c r="A4" t="s">
        <v>237</v>
      </c>
      <c r="B4" s="16" t="s">
        <v>238</v>
      </c>
      <c r="C4" s="16" t="s">
        <v>239</v>
      </c>
      <c r="D4" s="16" t="s">
        <v>240</v>
      </c>
      <c r="E4" s="16"/>
      <c r="F4" s="16"/>
      <c r="G4" s="16"/>
      <c r="H4" s="16" t="s">
        <v>197</v>
      </c>
      <c r="I4" s="16" t="s">
        <v>241</v>
      </c>
      <c r="J4" s="16"/>
      <c r="K4" s="16"/>
      <c r="L4" s="16"/>
      <c r="M4" s="16" t="s">
        <v>242</v>
      </c>
      <c r="N4" s="16"/>
      <c r="O4" s="16"/>
      <c r="P4" s="16"/>
      <c r="Q4" s="16"/>
      <c r="R4" s="16"/>
      <c r="S4" s="16"/>
      <c r="T4" s="16"/>
    </row>
    <row r="5" spans="1:20" x14ac:dyDescent="0.35">
      <c r="A5" t="s">
        <v>243</v>
      </c>
      <c r="B5" s="16" t="s">
        <v>244</v>
      </c>
      <c r="C5" s="16" t="s">
        <v>245</v>
      </c>
      <c r="D5" s="16" t="s">
        <v>246</v>
      </c>
      <c r="E5" s="16"/>
      <c r="F5" s="16"/>
      <c r="G5" s="16"/>
      <c r="H5" s="16" t="s">
        <v>247</v>
      </c>
      <c r="I5" s="16" t="s">
        <v>248</v>
      </c>
      <c r="J5" s="16"/>
      <c r="K5" s="16" t="s">
        <v>249</v>
      </c>
      <c r="L5" s="16"/>
      <c r="M5" s="16" t="s">
        <v>250</v>
      </c>
      <c r="N5" s="16"/>
      <c r="O5" s="16"/>
      <c r="P5" s="16"/>
      <c r="Q5" s="16"/>
      <c r="R5" s="16"/>
      <c r="S5" s="16"/>
      <c r="T5" s="16"/>
    </row>
    <row r="6" spans="1:20" x14ac:dyDescent="0.35">
      <c r="A6" t="s">
        <v>251</v>
      </c>
      <c r="B6" s="16" t="s">
        <v>252</v>
      </c>
      <c r="C6" s="16" t="s">
        <v>253</v>
      </c>
      <c r="D6" s="16" t="s">
        <v>254</v>
      </c>
      <c r="E6" s="16"/>
      <c r="F6" s="16"/>
      <c r="G6" s="16"/>
      <c r="H6" s="16" t="s">
        <v>255</v>
      </c>
      <c r="I6" s="16" t="s">
        <v>256</v>
      </c>
      <c r="J6" s="16"/>
      <c r="K6" s="16" t="s">
        <v>257</v>
      </c>
      <c r="L6" s="16"/>
      <c r="M6" s="16"/>
      <c r="N6" s="16"/>
      <c r="O6" s="16"/>
      <c r="P6" s="16"/>
      <c r="Q6" s="16"/>
      <c r="R6" s="16"/>
      <c r="S6" s="16"/>
      <c r="T6" s="16"/>
    </row>
    <row r="7" spans="1:20" x14ac:dyDescent="0.35">
      <c r="A7" t="s">
        <v>258</v>
      </c>
      <c r="B7" s="16" t="s">
        <v>259</v>
      </c>
      <c r="C7" s="16" t="s">
        <v>260</v>
      </c>
      <c r="D7" s="16" t="s">
        <v>261</v>
      </c>
      <c r="E7" s="16"/>
      <c r="F7" s="16"/>
      <c r="G7" s="16"/>
      <c r="H7" s="16" t="s">
        <v>262</v>
      </c>
      <c r="I7" s="16" t="s">
        <v>263</v>
      </c>
      <c r="J7" s="16"/>
      <c r="K7" s="16" t="s">
        <v>264</v>
      </c>
      <c r="L7" s="16"/>
      <c r="M7" s="16"/>
      <c r="N7" s="16"/>
      <c r="O7" s="16"/>
      <c r="P7" s="16"/>
      <c r="Q7" s="16"/>
      <c r="R7" s="16"/>
      <c r="S7" s="16"/>
      <c r="T7" s="16"/>
    </row>
    <row r="8" spans="1:20" x14ac:dyDescent="0.35">
      <c r="A8" t="s">
        <v>265</v>
      </c>
      <c r="B8" s="16"/>
      <c r="C8" s="16" t="s">
        <v>266</v>
      </c>
      <c r="D8" s="16" t="s">
        <v>267</v>
      </c>
      <c r="E8" s="16"/>
      <c r="F8" s="16"/>
      <c r="G8" s="16"/>
      <c r="H8" s="16" t="s">
        <v>268</v>
      </c>
      <c r="I8" s="16" t="s">
        <v>269</v>
      </c>
      <c r="J8" s="16"/>
      <c r="K8" s="16" t="s">
        <v>270</v>
      </c>
      <c r="L8" s="16"/>
      <c r="M8" s="16"/>
      <c r="N8" s="16"/>
      <c r="O8" s="16"/>
      <c r="P8" s="16"/>
      <c r="Q8" s="16"/>
      <c r="R8" s="16"/>
      <c r="S8" s="16"/>
      <c r="T8" s="16"/>
    </row>
    <row r="9" spans="1:20" x14ac:dyDescent="0.35">
      <c r="A9" t="s">
        <v>271</v>
      </c>
      <c r="B9" s="16"/>
      <c r="C9" s="16" t="s">
        <v>272</v>
      </c>
      <c r="D9" s="16" t="s">
        <v>273</v>
      </c>
      <c r="E9" s="16"/>
      <c r="F9" s="16"/>
      <c r="G9" s="16"/>
      <c r="H9" s="16" t="s">
        <v>274</v>
      </c>
      <c r="I9" s="16" t="s">
        <v>275</v>
      </c>
      <c r="J9" s="16"/>
      <c r="K9" s="16" t="s">
        <v>276</v>
      </c>
      <c r="L9" s="16"/>
      <c r="M9" s="16"/>
      <c r="N9" s="16"/>
      <c r="O9" s="16"/>
      <c r="P9" s="16"/>
      <c r="Q9" s="16"/>
      <c r="R9" s="16"/>
      <c r="S9" s="16"/>
      <c r="T9" s="16"/>
    </row>
    <row r="10" spans="1:20" x14ac:dyDescent="0.35">
      <c r="A10" t="s">
        <v>277</v>
      </c>
      <c r="B10" s="16"/>
      <c r="C10" s="16" t="s">
        <v>278</v>
      </c>
      <c r="D10" s="16" t="s">
        <v>236</v>
      </c>
      <c r="E10" s="16"/>
      <c r="F10" s="16"/>
      <c r="G10" s="16"/>
      <c r="H10" s="16" t="s">
        <v>279</v>
      </c>
      <c r="I10" s="16" t="s">
        <v>280</v>
      </c>
      <c r="J10" s="16"/>
      <c r="K10" s="16" t="s">
        <v>281</v>
      </c>
      <c r="L10" s="16"/>
      <c r="M10" s="16"/>
      <c r="N10" s="16"/>
      <c r="O10" s="16"/>
      <c r="P10" s="16"/>
      <c r="Q10" s="16"/>
      <c r="R10" s="16"/>
      <c r="S10" s="16"/>
      <c r="T10" s="16"/>
    </row>
    <row r="11" spans="1:20" x14ac:dyDescent="0.35">
      <c r="A11" t="s">
        <v>282</v>
      </c>
      <c r="B11" s="16"/>
      <c r="C11" s="16" t="s">
        <v>283</v>
      </c>
      <c r="D11" s="16" t="s">
        <v>241</v>
      </c>
      <c r="E11" s="16"/>
      <c r="F11" s="16"/>
      <c r="G11" s="16"/>
      <c r="H11" s="16" t="s">
        <v>284</v>
      </c>
      <c r="I11" s="16" t="s">
        <v>285</v>
      </c>
      <c r="J11" s="16"/>
      <c r="K11" s="16" t="s">
        <v>286</v>
      </c>
      <c r="L11" s="16"/>
      <c r="M11" s="16"/>
      <c r="N11" s="16"/>
      <c r="O11" s="16"/>
      <c r="P11" s="16"/>
      <c r="Q11" s="16"/>
      <c r="R11" s="16"/>
      <c r="S11" s="16"/>
      <c r="T11" s="16"/>
    </row>
    <row r="12" spans="1:20" x14ac:dyDescent="0.35">
      <c r="A12" t="s">
        <v>287</v>
      </c>
      <c r="B12" s="16"/>
      <c r="C12" s="16" t="s">
        <v>288</v>
      </c>
      <c r="D12" s="16" t="s">
        <v>248</v>
      </c>
      <c r="E12" s="16"/>
      <c r="F12" s="16"/>
      <c r="G12" s="16"/>
      <c r="H12" s="16"/>
      <c r="I12" s="16" t="s">
        <v>289</v>
      </c>
      <c r="J12" s="16"/>
      <c r="K12" s="16" t="s">
        <v>290</v>
      </c>
      <c r="L12" s="16"/>
      <c r="M12" s="16"/>
      <c r="N12" s="16"/>
      <c r="O12" s="16"/>
      <c r="P12" s="16"/>
      <c r="Q12" s="16"/>
      <c r="R12" s="16"/>
      <c r="S12" s="16"/>
      <c r="T12" s="16"/>
    </row>
    <row r="13" spans="1:20" x14ac:dyDescent="0.35">
      <c r="A13" t="s">
        <v>291</v>
      </c>
      <c r="B13" s="16"/>
      <c r="C13" s="16" t="s">
        <v>292</v>
      </c>
      <c r="D13" s="16" t="s">
        <v>256</v>
      </c>
      <c r="E13" s="16"/>
      <c r="F13" s="16"/>
      <c r="G13" s="16"/>
      <c r="H13" s="16"/>
      <c r="I13" s="16" t="s">
        <v>293</v>
      </c>
      <c r="J13" s="16"/>
      <c r="K13" s="16" t="s">
        <v>294</v>
      </c>
      <c r="L13" s="16"/>
      <c r="M13" s="16"/>
      <c r="N13" s="16"/>
      <c r="O13" s="16"/>
      <c r="P13" s="16"/>
      <c r="Q13" s="16"/>
      <c r="R13" s="16"/>
      <c r="S13" s="16"/>
      <c r="T13" s="16"/>
    </row>
    <row r="14" spans="1:20" x14ac:dyDescent="0.35">
      <c r="A14" t="s">
        <v>295</v>
      </c>
      <c r="B14" s="16"/>
      <c r="C14" s="16" t="s">
        <v>296</v>
      </c>
      <c r="D14" s="16"/>
      <c r="E14" s="16"/>
      <c r="F14" s="16"/>
      <c r="G14" s="16"/>
      <c r="H14" s="16"/>
      <c r="I14" s="16" t="s">
        <v>297</v>
      </c>
      <c r="J14" s="16"/>
      <c r="K14" s="16" t="s">
        <v>108</v>
      </c>
      <c r="L14" s="16"/>
      <c r="M14" s="16"/>
      <c r="N14" s="16"/>
      <c r="O14" s="16"/>
      <c r="P14" s="16"/>
      <c r="Q14" s="16"/>
      <c r="R14" s="16"/>
      <c r="S14" s="16"/>
      <c r="T14" s="16"/>
    </row>
    <row r="15" spans="1:20" x14ac:dyDescent="0.35">
      <c r="A15" t="s">
        <v>298</v>
      </c>
      <c r="B15" s="16"/>
      <c r="C15" s="16" t="s">
        <v>299</v>
      </c>
      <c r="D15" s="16"/>
      <c r="E15" s="16"/>
      <c r="F15" s="16"/>
      <c r="G15" s="16"/>
      <c r="H15" s="16"/>
      <c r="I15" s="16" t="s">
        <v>300</v>
      </c>
      <c r="J15" s="16"/>
      <c r="K15" s="16" t="s">
        <v>301</v>
      </c>
      <c r="L15" s="16"/>
      <c r="M15" s="16"/>
      <c r="N15" s="16"/>
      <c r="O15" s="16"/>
      <c r="P15" s="16"/>
      <c r="Q15" s="16"/>
      <c r="R15" s="16"/>
      <c r="S15" s="16"/>
      <c r="T15" s="16"/>
    </row>
    <row r="16" spans="1:20" x14ac:dyDescent="0.35">
      <c r="A16" t="s">
        <v>302</v>
      </c>
      <c r="B16" s="16"/>
      <c r="C16" s="16" t="s">
        <v>303</v>
      </c>
      <c r="D16" s="16"/>
      <c r="E16" s="16"/>
      <c r="F16" s="16"/>
      <c r="G16" s="16"/>
      <c r="H16" s="16"/>
      <c r="I16" s="16"/>
      <c r="J16" s="16"/>
      <c r="K16" s="16" t="s">
        <v>304</v>
      </c>
      <c r="L16" s="16"/>
      <c r="M16" s="16"/>
      <c r="N16" s="16"/>
      <c r="O16" s="16"/>
      <c r="P16" s="16"/>
      <c r="Q16" s="16"/>
      <c r="R16" s="16"/>
      <c r="S16" s="16"/>
      <c r="T16" s="16"/>
    </row>
    <row r="17" spans="1:20" x14ac:dyDescent="0.35">
      <c r="A17" t="s">
        <v>305</v>
      </c>
      <c r="B17" s="16" t="s">
        <v>231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 x14ac:dyDescent="0.35">
      <c r="A18" t="s">
        <v>306</v>
      </c>
      <c r="B18" s="16" t="s">
        <v>231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x14ac:dyDescent="0.35">
      <c r="A19" t="s">
        <v>307</v>
      </c>
      <c r="B19" s="16" t="s">
        <v>231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x14ac:dyDescent="0.35">
      <c r="A20" t="s">
        <v>308</v>
      </c>
      <c r="B20" s="16" t="s">
        <v>231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spans="1:20" x14ac:dyDescent="0.35">
      <c r="A21" t="s">
        <v>309</v>
      </c>
      <c r="B21" s="16" t="s">
        <v>231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spans="1:20" x14ac:dyDescent="0.35">
      <c r="A22" t="s">
        <v>310</v>
      </c>
      <c r="B22" s="16"/>
      <c r="S22" s="16"/>
      <c r="T22" s="16" t="s">
        <v>311</v>
      </c>
    </row>
    <row r="23" spans="1:20" x14ac:dyDescent="0.35">
      <c r="A23" t="s">
        <v>201</v>
      </c>
      <c r="B23" s="16"/>
      <c r="S23" s="16" t="s">
        <v>312</v>
      </c>
      <c r="T23" s="16"/>
    </row>
    <row r="24" spans="1:20" x14ac:dyDescent="0.35">
      <c r="A24" t="s">
        <v>251</v>
      </c>
      <c r="B24" s="16" t="s">
        <v>231</v>
      </c>
      <c r="S24" s="16"/>
      <c r="T24" s="16"/>
    </row>
    <row r="25" spans="1:20" x14ac:dyDescent="0.35">
      <c r="A25" t="s">
        <v>313</v>
      </c>
      <c r="B25" s="16" t="s">
        <v>231</v>
      </c>
      <c r="S25" s="16"/>
      <c r="T25" s="16"/>
    </row>
    <row r="26" spans="1:20" x14ac:dyDescent="0.35">
      <c r="A26" t="s">
        <v>314</v>
      </c>
      <c r="B26" s="16" t="s">
        <v>231</v>
      </c>
      <c r="S26" s="16"/>
      <c r="T26" s="16"/>
    </row>
    <row r="27" spans="1:20" x14ac:dyDescent="0.35">
      <c r="A27" t="s">
        <v>315</v>
      </c>
      <c r="B27" s="16" t="s">
        <v>231</v>
      </c>
      <c r="S27" s="16"/>
      <c r="T27" s="16"/>
    </row>
    <row r="28" spans="1:20" x14ac:dyDescent="0.35">
      <c r="A28" t="s">
        <v>316</v>
      </c>
      <c r="B28" s="16" t="s">
        <v>231</v>
      </c>
      <c r="S28" s="16"/>
      <c r="T28" s="16"/>
    </row>
    <row r="29" spans="1:20" x14ac:dyDescent="0.35">
      <c r="A29" t="s">
        <v>317</v>
      </c>
      <c r="B29" s="16" t="s">
        <v>231</v>
      </c>
      <c r="S29" s="16"/>
      <c r="T29" s="16"/>
    </row>
    <row r="30" spans="1:20" x14ac:dyDescent="0.35">
      <c r="A30" t="s">
        <v>318</v>
      </c>
      <c r="B30" s="16" t="s">
        <v>231</v>
      </c>
      <c r="S30" s="16"/>
      <c r="T30" s="16"/>
    </row>
    <row r="31" spans="1:20" x14ac:dyDescent="0.35">
      <c r="A31" t="s">
        <v>319</v>
      </c>
      <c r="B31" s="16" t="s">
        <v>231</v>
      </c>
      <c r="S31" s="16"/>
      <c r="T31" s="16"/>
    </row>
    <row r="32" spans="1:20" x14ac:dyDescent="0.35">
      <c r="A32"/>
      <c r="B32"/>
      <c r="C32"/>
      <c r="K32"/>
    </row>
    <row r="33" spans="1:15" x14ac:dyDescent="0.35">
      <c r="A33"/>
      <c r="B33"/>
      <c r="C33"/>
      <c r="D33"/>
      <c r="E33"/>
      <c r="I33"/>
      <c r="K33"/>
      <c r="O33"/>
    </row>
    <row r="34" spans="1:15" x14ac:dyDescent="0.35">
      <c r="A34"/>
      <c r="B34"/>
      <c r="C34"/>
      <c r="K34"/>
      <c r="O34"/>
    </row>
    <row r="42" spans="1:15" x14ac:dyDescent="0.35">
      <c r="A42" t="s">
        <v>320</v>
      </c>
      <c r="B42" t="s">
        <v>321</v>
      </c>
      <c r="C42" t="s">
        <v>322</v>
      </c>
      <c r="K42" t="s">
        <v>323</v>
      </c>
    </row>
    <row r="43" spans="1:15" x14ac:dyDescent="0.35">
      <c r="A43" t="s">
        <v>324</v>
      </c>
      <c r="B43" t="s">
        <v>325</v>
      </c>
      <c r="C43" t="s">
        <v>326</v>
      </c>
      <c r="D43" t="s">
        <v>327</v>
      </c>
      <c r="E43" t="s">
        <v>328</v>
      </c>
      <c r="I43" t="s">
        <v>329</v>
      </c>
      <c r="K43" t="s">
        <v>330</v>
      </c>
      <c r="O43" t="s">
        <v>331</v>
      </c>
    </row>
    <row r="44" spans="1:15" x14ac:dyDescent="0.35">
      <c r="A44" t="s">
        <v>332</v>
      </c>
      <c r="B44" t="s">
        <v>333</v>
      </c>
      <c r="C44" t="s">
        <v>334</v>
      </c>
      <c r="K44" t="s">
        <v>335</v>
      </c>
      <c r="O44" t="s">
        <v>336</v>
      </c>
    </row>
  </sheetData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T34"/>
  <sheetViews>
    <sheetView zoomScale="70" zoomScaleNormal="70" workbookViewId="0">
      <pane ySplit="1" topLeftCell="A2" activePane="bottomLeft" state="frozen"/>
      <selection pane="bottomLeft" sqref="A1:T1"/>
    </sheetView>
  </sheetViews>
  <sheetFormatPr baseColWidth="10" defaultRowHeight="14.5" x14ac:dyDescent="0.35"/>
  <cols>
    <col min="10" max="10" width="11.90625" style="3" customWidth="1"/>
    <col min="14" max="14" width="10.90625" style="3" customWidth="1"/>
    <col min="17" max="17" width="11.26953125" style="3" customWidth="1"/>
  </cols>
  <sheetData>
    <row r="1" spans="1:20" ht="15" customHeight="1" thickBot="1" x14ac:dyDescent="0.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337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2" t="s">
        <v>18</v>
      </c>
      <c r="S1" s="1" t="s">
        <v>19</v>
      </c>
      <c r="T1" s="1" t="s">
        <v>20</v>
      </c>
    </row>
    <row r="2" spans="1:20" ht="15" customHeight="1" thickTop="1" x14ac:dyDescent="0.35">
      <c r="A2" s="6">
        <v>1</v>
      </c>
      <c r="B2" s="6">
        <v>1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</row>
    <row r="3" spans="1:20" ht="15" customHeight="1" x14ac:dyDescent="0.35">
      <c r="A3" s="9">
        <f>ConflictsHelperM!C7</f>
        <v>0</v>
      </c>
      <c r="B3" s="9">
        <f>ConflictsHelperM!D7</f>
        <v>0</v>
      </c>
      <c r="C3" s="9">
        <f>ConflictsHelperM!E7</f>
        <v>0</v>
      </c>
      <c r="D3" s="9">
        <f>ConflictsHelperM!F7</f>
        <v>0</v>
      </c>
      <c r="E3" s="9">
        <f>ConflictsHelperM!G7</f>
        <v>0</v>
      </c>
      <c r="F3" s="9">
        <f>ConflictsHelperM!H7</f>
        <v>0</v>
      </c>
      <c r="G3" s="9">
        <f>ConflictsHelperM!I7</f>
        <v>0</v>
      </c>
      <c r="H3" s="9">
        <f>ConflictsHelperM!J7</f>
        <v>0</v>
      </c>
      <c r="I3" s="9">
        <f>ConflictsHelperM!K7</f>
        <v>0</v>
      </c>
      <c r="J3" s="9">
        <f>ConflictsHelperM!L7</f>
        <v>1</v>
      </c>
      <c r="K3" s="9">
        <f>ConflictsHelperM!M7</f>
        <v>0</v>
      </c>
      <c r="L3" s="9">
        <f>ConflictsHelperM!N7</f>
        <v>0</v>
      </c>
      <c r="M3" s="9">
        <f>ConflictsHelperM!O7</f>
        <v>0</v>
      </c>
      <c r="N3" s="9">
        <f>ConflictsHelperM!P7</f>
        <v>0</v>
      </c>
      <c r="O3" s="9">
        <f>ConflictsHelperM!Q7</f>
        <v>0</v>
      </c>
      <c r="P3" s="9">
        <f>ConflictsHelperM!R7</f>
        <v>0</v>
      </c>
      <c r="Q3" s="9">
        <f>ConflictsHelperM!S7</f>
        <v>1</v>
      </c>
      <c r="R3" s="9">
        <f>ConflictsHelperM!T7</f>
        <v>0</v>
      </c>
      <c r="S3" s="9">
        <f>ConflictsHelperM!U7</f>
        <v>0</v>
      </c>
      <c r="T3" s="9">
        <f>ConflictsHelperM!V7</f>
        <v>0</v>
      </c>
    </row>
    <row r="4" spans="1:20" x14ac:dyDescent="0.35">
      <c r="A4" s="9">
        <f>ConflictsHelperM!C8</f>
        <v>0</v>
      </c>
      <c r="B4" s="9">
        <f>ConflictsHelperM!D8</f>
        <v>0</v>
      </c>
      <c r="C4" s="9">
        <f>ConflictsHelperM!E8</f>
        <v>0</v>
      </c>
      <c r="D4" s="9">
        <f>ConflictsHelperM!F8</f>
        <v>0</v>
      </c>
      <c r="E4" s="9">
        <f>ConflictsHelperM!G8</f>
        <v>0</v>
      </c>
      <c r="F4" s="9">
        <f>ConflictsHelperM!H8</f>
        <v>0</v>
      </c>
      <c r="G4" s="9">
        <f>ConflictsHelperM!I8</f>
        <v>0</v>
      </c>
      <c r="H4" s="9">
        <f>ConflictsHelperM!J8</f>
        <v>0</v>
      </c>
      <c r="I4" s="9">
        <f>ConflictsHelperM!K8</f>
        <v>0</v>
      </c>
      <c r="J4" s="9">
        <f>ConflictsHelperM!L8</f>
        <v>1</v>
      </c>
      <c r="K4" s="9">
        <f>ConflictsHelperM!M8</f>
        <v>0</v>
      </c>
      <c r="L4" s="9">
        <f>ConflictsHelperM!N8</f>
        <v>0</v>
      </c>
      <c r="M4" s="9">
        <f>ConflictsHelperM!O8</f>
        <v>0</v>
      </c>
      <c r="N4" s="9">
        <f>ConflictsHelperM!P8</f>
        <v>0</v>
      </c>
      <c r="O4" s="9">
        <f>ConflictsHelperM!Q8</f>
        <v>0</v>
      </c>
      <c r="P4" s="9">
        <f>ConflictsHelperM!R8</f>
        <v>0</v>
      </c>
      <c r="Q4" s="9">
        <f>ConflictsHelperM!S8</f>
        <v>1</v>
      </c>
      <c r="R4" s="9">
        <f>ConflictsHelperM!T8</f>
        <v>0</v>
      </c>
      <c r="S4" s="9">
        <f>ConflictsHelperM!U8</f>
        <v>0</v>
      </c>
      <c r="T4" s="9">
        <f>ConflictsHelperM!V8</f>
        <v>0</v>
      </c>
    </row>
    <row r="5" spans="1:20" x14ac:dyDescent="0.35">
      <c r="A5" s="9">
        <f>ConflictsHelperM!C9</f>
        <v>0</v>
      </c>
      <c r="B5" s="9">
        <f>ConflictsHelperM!D9</f>
        <v>0</v>
      </c>
      <c r="C5" s="9">
        <f>ConflictsHelperM!E9</f>
        <v>0</v>
      </c>
      <c r="D5" s="9">
        <f>ConflictsHelperM!F9</f>
        <v>0</v>
      </c>
      <c r="E5" s="9">
        <f>ConflictsHelperM!G9</f>
        <v>0</v>
      </c>
      <c r="F5" s="9">
        <f>ConflictsHelperM!H9</f>
        <v>0</v>
      </c>
      <c r="G5" s="9">
        <f>ConflictsHelperM!I9</f>
        <v>0</v>
      </c>
      <c r="H5" s="9">
        <f>ConflictsHelperM!J9</f>
        <v>0</v>
      </c>
      <c r="I5" s="9">
        <f>ConflictsHelperM!K9</f>
        <v>0</v>
      </c>
      <c r="J5" s="9">
        <f>ConflictsHelperM!L9</f>
        <v>1</v>
      </c>
      <c r="K5" s="9">
        <f>ConflictsHelperM!M9</f>
        <v>0</v>
      </c>
      <c r="L5" s="9">
        <f>ConflictsHelperM!N9</f>
        <v>0</v>
      </c>
      <c r="M5" s="9">
        <f>ConflictsHelperM!O9</f>
        <v>0</v>
      </c>
      <c r="N5" s="9">
        <f>ConflictsHelperM!P9</f>
        <v>0</v>
      </c>
      <c r="O5" s="9">
        <f>ConflictsHelperM!Q9</f>
        <v>0</v>
      </c>
      <c r="P5" s="9">
        <f>ConflictsHelperM!R9</f>
        <v>0</v>
      </c>
      <c r="Q5" s="9">
        <f>ConflictsHelperM!S9</f>
        <v>1</v>
      </c>
      <c r="R5" s="9">
        <f>ConflictsHelperM!T9</f>
        <v>0</v>
      </c>
      <c r="S5" s="9">
        <f>ConflictsHelperM!U9</f>
        <v>0</v>
      </c>
      <c r="T5" s="9">
        <f>ConflictsHelperM!V9</f>
        <v>0</v>
      </c>
    </row>
    <row r="6" spans="1:20" x14ac:dyDescent="0.35">
      <c r="A6" s="9">
        <f>ConflictsHelperM!C10</f>
        <v>0</v>
      </c>
      <c r="B6" s="9">
        <f>ConflictsHelperM!D10</f>
        <v>0</v>
      </c>
      <c r="C6" s="9">
        <f>ConflictsHelperM!E10</f>
        <v>0</v>
      </c>
      <c r="D6" s="9">
        <f>ConflictsHelperM!F10</f>
        <v>0</v>
      </c>
      <c r="E6" s="9">
        <f>ConflictsHelperM!G10</f>
        <v>0</v>
      </c>
      <c r="F6" s="9">
        <f>ConflictsHelperM!H10</f>
        <v>0</v>
      </c>
      <c r="G6" s="9">
        <f>ConflictsHelperM!I10</f>
        <v>0</v>
      </c>
      <c r="H6" s="9">
        <f>ConflictsHelperM!J10</f>
        <v>0</v>
      </c>
      <c r="I6" s="9">
        <f>ConflictsHelperM!K10</f>
        <v>0</v>
      </c>
      <c r="J6" s="9">
        <f>ConflictsHelperM!L10</f>
        <v>1</v>
      </c>
      <c r="K6" s="9">
        <f>ConflictsHelperM!M10</f>
        <v>0</v>
      </c>
      <c r="L6" s="9">
        <f>ConflictsHelperM!N10</f>
        <v>0</v>
      </c>
      <c r="M6" s="9">
        <f>ConflictsHelperM!O10</f>
        <v>0</v>
      </c>
      <c r="N6" s="9">
        <f>ConflictsHelperM!P10</f>
        <v>0</v>
      </c>
      <c r="O6" s="9">
        <f>ConflictsHelperM!Q10</f>
        <v>0</v>
      </c>
      <c r="P6" s="9">
        <f>ConflictsHelperM!R10</f>
        <v>0</v>
      </c>
      <c r="Q6" s="9">
        <f>ConflictsHelperM!S10</f>
        <v>1</v>
      </c>
      <c r="R6" s="9">
        <f>ConflictsHelperM!T10</f>
        <v>0</v>
      </c>
      <c r="S6" s="9">
        <f>ConflictsHelperM!U10</f>
        <v>0</v>
      </c>
      <c r="T6" s="9">
        <f>ConflictsHelperM!V10</f>
        <v>0</v>
      </c>
    </row>
    <row r="7" spans="1:20" x14ac:dyDescent="0.35">
      <c r="A7" s="9">
        <f>ConflictsHelperM!C11</f>
        <v>0</v>
      </c>
      <c r="B7" s="9">
        <f>ConflictsHelperM!D11</f>
        <v>0</v>
      </c>
      <c r="C7" s="9">
        <f>ConflictsHelperM!E11</f>
        <v>0</v>
      </c>
      <c r="D7" s="9">
        <f>ConflictsHelperM!F11</f>
        <v>0</v>
      </c>
      <c r="E7" s="9">
        <f>ConflictsHelperM!G11</f>
        <v>0</v>
      </c>
      <c r="F7" s="9">
        <f>ConflictsHelperM!H11</f>
        <v>0</v>
      </c>
      <c r="G7" s="9">
        <f>ConflictsHelperM!I11</f>
        <v>0</v>
      </c>
      <c r="H7" s="9">
        <f>ConflictsHelperM!J11</f>
        <v>0</v>
      </c>
      <c r="I7" s="9">
        <f>ConflictsHelperM!K11</f>
        <v>1</v>
      </c>
      <c r="J7" s="9">
        <f>ConflictsHelperM!L11</f>
        <v>0</v>
      </c>
      <c r="K7" s="9">
        <f>ConflictsHelperM!M11</f>
        <v>0</v>
      </c>
      <c r="L7" s="9">
        <f>ConflictsHelperM!N11</f>
        <v>0</v>
      </c>
      <c r="M7" s="9">
        <f>ConflictsHelperM!O11</f>
        <v>0</v>
      </c>
      <c r="N7" s="9">
        <f>ConflictsHelperM!P11</f>
        <v>0</v>
      </c>
      <c r="O7" s="9">
        <f>ConflictsHelperM!Q11</f>
        <v>0</v>
      </c>
      <c r="P7" s="9">
        <f>ConflictsHelperM!R11</f>
        <v>0</v>
      </c>
      <c r="Q7" s="9">
        <f>ConflictsHelperM!S11</f>
        <v>1</v>
      </c>
      <c r="R7" s="9">
        <f>ConflictsHelperM!T11</f>
        <v>0</v>
      </c>
      <c r="S7" s="9">
        <f>ConflictsHelperM!U11</f>
        <v>0</v>
      </c>
      <c r="T7" s="9">
        <f>ConflictsHelperM!V11</f>
        <v>0</v>
      </c>
    </row>
    <row r="8" spans="1:20" x14ac:dyDescent="0.35">
      <c r="A8" s="9">
        <f>ConflictsHelperM!C12</f>
        <v>0</v>
      </c>
      <c r="B8" s="9">
        <f>ConflictsHelperM!D12</f>
        <v>0</v>
      </c>
      <c r="C8" s="9">
        <f>ConflictsHelperM!E12</f>
        <v>0</v>
      </c>
      <c r="D8" s="9">
        <f>ConflictsHelperM!F12</f>
        <v>0</v>
      </c>
      <c r="E8" s="9">
        <f>ConflictsHelperM!G12</f>
        <v>0</v>
      </c>
      <c r="F8" s="9">
        <f>ConflictsHelperM!H12</f>
        <v>0</v>
      </c>
      <c r="G8" s="9">
        <f>ConflictsHelperM!I12</f>
        <v>0</v>
      </c>
      <c r="H8" s="9">
        <f>ConflictsHelperM!J12</f>
        <v>0</v>
      </c>
      <c r="I8" s="9">
        <f>ConflictsHelperM!K12</f>
        <v>1</v>
      </c>
      <c r="J8" s="9">
        <f>ConflictsHelperM!L12</f>
        <v>0</v>
      </c>
      <c r="K8" s="9">
        <f>ConflictsHelperM!M12</f>
        <v>0</v>
      </c>
      <c r="L8" s="9">
        <f>ConflictsHelperM!N12</f>
        <v>0</v>
      </c>
      <c r="M8" s="9">
        <f>ConflictsHelperM!O12</f>
        <v>0</v>
      </c>
      <c r="N8" s="9">
        <f>ConflictsHelperM!P12</f>
        <v>0</v>
      </c>
      <c r="O8" s="9">
        <f>ConflictsHelperM!Q12</f>
        <v>0</v>
      </c>
      <c r="P8" s="9">
        <f>ConflictsHelperM!R12</f>
        <v>0</v>
      </c>
      <c r="Q8" s="9">
        <f>ConflictsHelperM!S12</f>
        <v>0</v>
      </c>
      <c r="R8" s="9">
        <f>ConflictsHelperM!T12</f>
        <v>0</v>
      </c>
      <c r="S8" s="9">
        <f>ConflictsHelperM!U12</f>
        <v>0</v>
      </c>
      <c r="T8" s="9">
        <f>ConflictsHelperM!V12</f>
        <v>0</v>
      </c>
    </row>
    <row r="9" spans="1:20" x14ac:dyDescent="0.35">
      <c r="A9" s="9">
        <f>ConflictsHelperM!C13</f>
        <v>0</v>
      </c>
      <c r="B9" s="9">
        <f>ConflictsHelperM!D13</f>
        <v>0</v>
      </c>
      <c r="C9" s="9">
        <f>ConflictsHelperM!E13</f>
        <v>0</v>
      </c>
      <c r="D9" s="9">
        <f>ConflictsHelperM!F13</f>
        <v>0</v>
      </c>
      <c r="E9" s="9">
        <f>ConflictsHelperM!G13</f>
        <v>0</v>
      </c>
      <c r="F9" s="9">
        <f>ConflictsHelperM!H13</f>
        <v>0</v>
      </c>
      <c r="G9" s="9">
        <f>ConflictsHelperM!I13</f>
        <v>0</v>
      </c>
      <c r="H9" s="9">
        <f>ConflictsHelperM!J13</f>
        <v>0</v>
      </c>
      <c r="I9" s="9">
        <f>ConflictsHelperM!K13</f>
        <v>1</v>
      </c>
      <c r="J9" s="9">
        <f>ConflictsHelperM!L13</f>
        <v>0</v>
      </c>
      <c r="K9" s="9">
        <f>ConflictsHelperM!M13</f>
        <v>1</v>
      </c>
      <c r="L9" s="9">
        <f>ConflictsHelperM!N13</f>
        <v>0</v>
      </c>
      <c r="M9" s="9">
        <f>ConflictsHelperM!O13</f>
        <v>0</v>
      </c>
      <c r="N9" s="9">
        <f>ConflictsHelperM!P13</f>
        <v>0</v>
      </c>
      <c r="O9" s="9">
        <f>ConflictsHelperM!Q13</f>
        <v>0</v>
      </c>
      <c r="P9" s="9">
        <f>ConflictsHelperM!R13</f>
        <v>0</v>
      </c>
      <c r="Q9" s="9">
        <f>ConflictsHelperM!S13</f>
        <v>0</v>
      </c>
      <c r="R9" s="9">
        <f>ConflictsHelperM!T13</f>
        <v>0</v>
      </c>
      <c r="S9" s="9">
        <f>ConflictsHelperM!U13</f>
        <v>0</v>
      </c>
      <c r="T9" s="9">
        <f>ConflictsHelperM!V13</f>
        <v>0</v>
      </c>
    </row>
    <row r="10" spans="1:20" x14ac:dyDescent="0.35">
      <c r="A10" s="9">
        <f>ConflictsHelperM!C14</f>
        <v>0</v>
      </c>
      <c r="B10" s="9">
        <f>ConflictsHelperM!D14</f>
        <v>0</v>
      </c>
      <c r="C10" s="9">
        <f>ConflictsHelperM!E14</f>
        <v>1</v>
      </c>
      <c r="D10" s="9">
        <f>ConflictsHelperM!F14</f>
        <v>0</v>
      </c>
      <c r="E10" s="9">
        <f>ConflictsHelperM!G14</f>
        <v>0</v>
      </c>
      <c r="F10" s="9">
        <f>ConflictsHelperM!H14</f>
        <v>0</v>
      </c>
      <c r="G10" s="9">
        <f>ConflictsHelperM!I14</f>
        <v>0</v>
      </c>
      <c r="H10" s="9">
        <f>ConflictsHelperM!J14</f>
        <v>0</v>
      </c>
      <c r="I10" s="9">
        <f>ConflictsHelperM!K14</f>
        <v>0</v>
      </c>
      <c r="J10" s="9">
        <f>ConflictsHelperM!L14</f>
        <v>0</v>
      </c>
      <c r="K10" s="9">
        <f>ConflictsHelperM!M14</f>
        <v>1</v>
      </c>
      <c r="L10" s="9">
        <f>ConflictsHelperM!N14</f>
        <v>1</v>
      </c>
      <c r="M10" s="9">
        <f>ConflictsHelperM!O14</f>
        <v>0</v>
      </c>
      <c r="N10" s="9">
        <f>ConflictsHelperM!P14</f>
        <v>0</v>
      </c>
      <c r="O10" s="9">
        <f>ConflictsHelperM!Q14</f>
        <v>0</v>
      </c>
      <c r="P10" s="9">
        <f>ConflictsHelperM!R14</f>
        <v>0</v>
      </c>
      <c r="Q10" s="9">
        <f>ConflictsHelperM!S14</f>
        <v>0</v>
      </c>
      <c r="R10" s="9">
        <f>ConflictsHelperM!T14</f>
        <v>0</v>
      </c>
      <c r="S10" s="9">
        <f>ConflictsHelperM!U14</f>
        <v>0</v>
      </c>
      <c r="T10" s="9">
        <f>ConflictsHelperM!V14</f>
        <v>0</v>
      </c>
    </row>
    <row r="11" spans="1:20" x14ac:dyDescent="0.35">
      <c r="A11" s="9">
        <f>ConflictsHelperM!C15</f>
        <v>0</v>
      </c>
      <c r="B11" s="9">
        <f>ConflictsHelperM!D15</f>
        <v>0</v>
      </c>
      <c r="C11" s="9">
        <f>ConflictsHelperM!E15</f>
        <v>1</v>
      </c>
      <c r="D11" s="9">
        <f>ConflictsHelperM!F15</f>
        <v>0</v>
      </c>
      <c r="E11" s="9">
        <f>ConflictsHelperM!G15</f>
        <v>0</v>
      </c>
      <c r="F11" s="9">
        <f>ConflictsHelperM!H15</f>
        <v>0</v>
      </c>
      <c r="G11" s="9">
        <f>ConflictsHelperM!I15</f>
        <v>0</v>
      </c>
      <c r="H11" s="9">
        <f>ConflictsHelperM!J15</f>
        <v>0</v>
      </c>
      <c r="I11" s="9">
        <f>ConflictsHelperM!K15</f>
        <v>0</v>
      </c>
      <c r="J11" s="9">
        <f>ConflictsHelperM!L15</f>
        <v>0</v>
      </c>
      <c r="K11" s="9">
        <f>ConflictsHelperM!M15</f>
        <v>1</v>
      </c>
      <c r="L11" s="9">
        <f>ConflictsHelperM!N15</f>
        <v>1</v>
      </c>
      <c r="M11" s="9">
        <f>ConflictsHelperM!O15</f>
        <v>0</v>
      </c>
      <c r="N11" s="9">
        <f>ConflictsHelperM!P15</f>
        <v>0</v>
      </c>
      <c r="O11" s="9">
        <f>ConflictsHelperM!Q15</f>
        <v>0</v>
      </c>
      <c r="P11" s="9">
        <f>ConflictsHelperM!R15</f>
        <v>1</v>
      </c>
      <c r="Q11" s="9">
        <f>ConflictsHelperM!S15</f>
        <v>0</v>
      </c>
      <c r="R11" s="9">
        <f>ConflictsHelperM!T15</f>
        <v>0</v>
      </c>
      <c r="S11" s="9">
        <f>ConflictsHelperM!U15</f>
        <v>0</v>
      </c>
      <c r="T11" s="9">
        <f>ConflictsHelperM!V15</f>
        <v>0</v>
      </c>
    </row>
    <row r="12" spans="1:20" x14ac:dyDescent="0.35">
      <c r="A12" s="9">
        <f>ConflictsHelperM!C16</f>
        <v>0</v>
      </c>
      <c r="B12" s="9">
        <f>ConflictsHelperM!D16</f>
        <v>0</v>
      </c>
      <c r="C12" s="9">
        <f>ConflictsHelperM!E16</f>
        <v>0</v>
      </c>
      <c r="D12" s="9">
        <f>ConflictsHelperM!F16</f>
        <v>1</v>
      </c>
      <c r="E12" s="9">
        <f>ConflictsHelperM!G16</f>
        <v>0</v>
      </c>
      <c r="F12" s="9">
        <f>ConflictsHelperM!H16</f>
        <v>0</v>
      </c>
      <c r="G12" s="9">
        <f>ConflictsHelperM!I16</f>
        <v>0</v>
      </c>
      <c r="H12" s="9">
        <f>ConflictsHelperM!J16</f>
        <v>0</v>
      </c>
      <c r="I12" s="9">
        <f>ConflictsHelperM!K16</f>
        <v>0</v>
      </c>
      <c r="J12" s="9">
        <f>ConflictsHelperM!L16</f>
        <v>0</v>
      </c>
      <c r="K12" s="9">
        <f>ConflictsHelperM!M16</f>
        <v>1</v>
      </c>
      <c r="L12" s="9">
        <f>ConflictsHelperM!N16</f>
        <v>1</v>
      </c>
      <c r="M12" s="9">
        <f>ConflictsHelperM!O16</f>
        <v>0</v>
      </c>
      <c r="N12" s="9">
        <f>ConflictsHelperM!P16</f>
        <v>0</v>
      </c>
      <c r="O12" s="9">
        <f>ConflictsHelperM!Q16</f>
        <v>0</v>
      </c>
      <c r="P12" s="9">
        <f>ConflictsHelperM!R16</f>
        <v>1</v>
      </c>
      <c r="Q12" s="9">
        <f>ConflictsHelperM!S16</f>
        <v>0</v>
      </c>
      <c r="R12" s="9">
        <f>ConflictsHelperM!T16</f>
        <v>0</v>
      </c>
      <c r="S12" s="9">
        <f>ConflictsHelperM!U16</f>
        <v>0</v>
      </c>
      <c r="T12" s="9">
        <f>ConflictsHelperM!V16</f>
        <v>0</v>
      </c>
    </row>
    <row r="13" spans="1:20" x14ac:dyDescent="0.35">
      <c r="A13" s="9">
        <f>ConflictsHelperM!C17</f>
        <v>0</v>
      </c>
      <c r="B13" s="9">
        <f>ConflictsHelperM!D17</f>
        <v>0</v>
      </c>
      <c r="C13" s="9">
        <f>ConflictsHelperM!E17</f>
        <v>0</v>
      </c>
      <c r="D13" s="9">
        <f>ConflictsHelperM!F17</f>
        <v>1</v>
      </c>
      <c r="E13" s="9">
        <f>ConflictsHelperM!G17</f>
        <v>0</v>
      </c>
      <c r="F13" s="9">
        <f>ConflictsHelperM!H17</f>
        <v>0</v>
      </c>
      <c r="G13" s="9">
        <f>ConflictsHelperM!I17</f>
        <v>0</v>
      </c>
      <c r="H13" s="9">
        <f>ConflictsHelperM!J17</f>
        <v>0</v>
      </c>
      <c r="I13" s="9">
        <f>ConflictsHelperM!K17</f>
        <v>0</v>
      </c>
      <c r="J13" s="9">
        <f>ConflictsHelperM!L17</f>
        <v>0</v>
      </c>
      <c r="K13" s="9">
        <f>ConflictsHelperM!M17</f>
        <v>1</v>
      </c>
      <c r="L13" s="9">
        <f>ConflictsHelperM!N17</f>
        <v>1</v>
      </c>
      <c r="M13" s="9">
        <f>ConflictsHelperM!O17</f>
        <v>0</v>
      </c>
      <c r="N13" s="9">
        <f>ConflictsHelperM!P17</f>
        <v>0</v>
      </c>
      <c r="O13" s="9">
        <f>ConflictsHelperM!Q17</f>
        <v>1</v>
      </c>
      <c r="P13" s="9">
        <f>ConflictsHelperM!R17</f>
        <v>1</v>
      </c>
      <c r="Q13" s="9">
        <f>ConflictsHelperM!S17</f>
        <v>0</v>
      </c>
      <c r="R13" s="9">
        <f>ConflictsHelperM!T17</f>
        <v>0</v>
      </c>
      <c r="S13" s="9">
        <f>ConflictsHelperM!U17</f>
        <v>0</v>
      </c>
      <c r="T13" s="9">
        <f>ConflictsHelperM!V17</f>
        <v>0</v>
      </c>
    </row>
    <row r="14" spans="1:20" x14ac:dyDescent="0.35">
      <c r="A14" s="9">
        <f>ConflictsHelperM!C18</f>
        <v>0</v>
      </c>
      <c r="B14" s="9">
        <f>ConflictsHelperM!D18</f>
        <v>1</v>
      </c>
      <c r="C14" s="9">
        <f>ConflictsHelperM!E18</f>
        <v>0</v>
      </c>
      <c r="D14" s="9">
        <f>ConflictsHelperM!F18</f>
        <v>0</v>
      </c>
      <c r="E14" s="9">
        <f>ConflictsHelperM!G18</f>
        <v>0</v>
      </c>
      <c r="F14" s="9">
        <f>ConflictsHelperM!H18</f>
        <v>0</v>
      </c>
      <c r="G14" s="9">
        <f>ConflictsHelperM!I18</f>
        <v>0</v>
      </c>
      <c r="H14" s="9">
        <f>ConflictsHelperM!J18</f>
        <v>0</v>
      </c>
      <c r="I14" s="9">
        <f>ConflictsHelperM!K18</f>
        <v>0</v>
      </c>
      <c r="J14" s="9">
        <f>ConflictsHelperM!L18</f>
        <v>0</v>
      </c>
      <c r="K14" s="9">
        <f>ConflictsHelperM!M18</f>
        <v>0</v>
      </c>
      <c r="L14" s="9">
        <f>ConflictsHelperM!N18</f>
        <v>1</v>
      </c>
      <c r="M14" s="9">
        <f>ConflictsHelperM!O18</f>
        <v>0</v>
      </c>
      <c r="N14" s="9">
        <f>ConflictsHelperM!P18</f>
        <v>0</v>
      </c>
      <c r="O14" s="9">
        <f>ConflictsHelperM!Q18</f>
        <v>1</v>
      </c>
      <c r="P14" s="9">
        <f>ConflictsHelperM!R18</f>
        <v>1</v>
      </c>
      <c r="Q14" s="9">
        <f>ConflictsHelperM!S18</f>
        <v>0</v>
      </c>
      <c r="R14" s="9">
        <f>ConflictsHelperM!T18</f>
        <v>0</v>
      </c>
      <c r="S14" s="9">
        <f>ConflictsHelperM!U18</f>
        <v>0</v>
      </c>
      <c r="T14" s="9">
        <f>ConflictsHelperM!V18</f>
        <v>0</v>
      </c>
    </row>
    <row r="15" spans="1:20" x14ac:dyDescent="0.35">
      <c r="A15" s="9">
        <f>ConflictsHelperM!C19</f>
        <v>0</v>
      </c>
      <c r="B15" s="9">
        <f>ConflictsHelperM!D19</f>
        <v>1</v>
      </c>
      <c r="C15" s="9">
        <f>ConflictsHelperM!E19</f>
        <v>0</v>
      </c>
      <c r="D15" s="9">
        <f>ConflictsHelperM!F19</f>
        <v>0</v>
      </c>
      <c r="E15" s="9">
        <f>ConflictsHelperM!G19</f>
        <v>0</v>
      </c>
      <c r="F15" s="9">
        <f>ConflictsHelperM!H19</f>
        <v>0</v>
      </c>
      <c r="G15" s="9">
        <f>ConflictsHelperM!I19</f>
        <v>0</v>
      </c>
      <c r="H15" s="9">
        <f>ConflictsHelperM!J19</f>
        <v>0</v>
      </c>
      <c r="I15" s="9">
        <f>ConflictsHelperM!K19</f>
        <v>0</v>
      </c>
      <c r="J15" s="9">
        <f>ConflictsHelperM!L19</f>
        <v>0</v>
      </c>
      <c r="K15" s="9">
        <f>ConflictsHelperM!M19</f>
        <v>0</v>
      </c>
      <c r="L15" s="9">
        <f>ConflictsHelperM!N19</f>
        <v>1</v>
      </c>
      <c r="M15" s="9">
        <f>ConflictsHelperM!O19</f>
        <v>0</v>
      </c>
      <c r="N15" s="9">
        <f>ConflictsHelperM!P19</f>
        <v>0</v>
      </c>
      <c r="O15" s="9">
        <f>ConflictsHelperM!Q19</f>
        <v>1</v>
      </c>
      <c r="P15" s="9">
        <f>ConflictsHelperM!R19</f>
        <v>1</v>
      </c>
      <c r="Q15" s="9">
        <f>ConflictsHelperM!S19</f>
        <v>0</v>
      </c>
      <c r="R15" s="9">
        <f>ConflictsHelperM!T19</f>
        <v>0</v>
      </c>
      <c r="S15" s="9">
        <f>ConflictsHelperM!U19</f>
        <v>0</v>
      </c>
      <c r="T15" s="9">
        <f>ConflictsHelperM!V19</f>
        <v>0</v>
      </c>
    </row>
    <row r="16" spans="1:20" x14ac:dyDescent="0.35">
      <c r="A16" s="9">
        <f>ConflictsHelperM!C20</f>
        <v>0</v>
      </c>
      <c r="B16" s="9">
        <f>ConflictsHelperM!D20</f>
        <v>0</v>
      </c>
      <c r="C16" s="9">
        <f>ConflictsHelperM!E20</f>
        <v>0</v>
      </c>
      <c r="D16" s="9">
        <f>ConflictsHelperM!F20</f>
        <v>0</v>
      </c>
      <c r="E16" s="9">
        <f>ConflictsHelperM!G20</f>
        <v>1</v>
      </c>
      <c r="F16" s="9">
        <f>ConflictsHelperM!H20</f>
        <v>0</v>
      </c>
      <c r="G16" s="9">
        <f>ConflictsHelperM!I20</f>
        <v>0</v>
      </c>
      <c r="H16" s="9">
        <f>ConflictsHelperM!J20</f>
        <v>0</v>
      </c>
      <c r="I16" s="9">
        <f>ConflictsHelperM!K20</f>
        <v>0</v>
      </c>
      <c r="J16" s="9">
        <f>ConflictsHelperM!L20</f>
        <v>0</v>
      </c>
      <c r="K16" s="9">
        <f>ConflictsHelperM!M20</f>
        <v>0</v>
      </c>
      <c r="L16" s="9">
        <f>ConflictsHelperM!N20</f>
        <v>0</v>
      </c>
      <c r="M16" s="9">
        <f>ConflictsHelperM!O20</f>
        <v>0</v>
      </c>
      <c r="N16" s="9">
        <f>ConflictsHelperM!P20</f>
        <v>0</v>
      </c>
      <c r="O16" s="9">
        <f>ConflictsHelperM!Q20</f>
        <v>1</v>
      </c>
      <c r="P16" s="9">
        <f>ConflictsHelperM!R20</f>
        <v>1</v>
      </c>
      <c r="Q16" s="9">
        <f>ConflictsHelperM!S20</f>
        <v>0</v>
      </c>
      <c r="R16" s="9">
        <f>ConflictsHelperM!T20</f>
        <v>0</v>
      </c>
      <c r="S16" s="9">
        <f>ConflictsHelperM!U20</f>
        <v>0</v>
      </c>
      <c r="T16" s="9">
        <f>ConflictsHelperM!V20</f>
        <v>0</v>
      </c>
    </row>
    <row r="17" spans="1:20" x14ac:dyDescent="0.35">
      <c r="A17" s="9">
        <f>ConflictsHelperM!C21</f>
        <v>0</v>
      </c>
      <c r="B17" s="9">
        <f>ConflictsHelperM!D21</f>
        <v>0</v>
      </c>
      <c r="C17" s="9">
        <f>ConflictsHelperM!E21</f>
        <v>0</v>
      </c>
      <c r="D17" s="9">
        <f>ConflictsHelperM!F21</f>
        <v>0</v>
      </c>
      <c r="E17" s="9">
        <f>ConflictsHelperM!G21</f>
        <v>1</v>
      </c>
      <c r="F17" s="9">
        <f>ConflictsHelperM!H21</f>
        <v>0</v>
      </c>
      <c r="G17" s="9">
        <f>ConflictsHelperM!I21</f>
        <v>0</v>
      </c>
      <c r="H17" s="9">
        <f>ConflictsHelperM!J21</f>
        <v>1</v>
      </c>
      <c r="I17" s="9">
        <f>ConflictsHelperM!K21</f>
        <v>0</v>
      </c>
      <c r="J17" s="9">
        <f>ConflictsHelperM!L21</f>
        <v>0</v>
      </c>
      <c r="K17" s="9">
        <f>ConflictsHelperM!M21</f>
        <v>0</v>
      </c>
      <c r="L17" s="9">
        <f>ConflictsHelperM!N21</f>
        <v>0</v>
      </c>
      <c r="M17" s="9">
        <f>ConflictsHelperM!O21</f>
        <v>0</v>
      </c>
      <c r="N17" s="9">
        <f>ConflictsHelperM!P21</f>
        <v>1</v>
      </c>
      <c r="O17" s="9">
        <f>ConflictsHelperM!Q21</f>
        <v>1</v>
      </c>
      <c r="P17" s="9">
        <f>ConflictsHelperM!R21</f>
        <v>1</v>
      </c>
      <c r="Q17" s="9">
        <f>ConflictsHelperM!S21</f>
        <v>0</v>
      </c>
      <c r="R17" s="9">
        <f>ConflictsHelperM!T21</f>
        <v>0</v>
      </c>
      <c r="S17" s="9">
        <f>ConflictsHelperM!U21</f>
        <v>0</v>
      </c>
      <c r="T17" s="9">
        <f>ConflictsHelperM!V21</f>
        <v>0</v>
      </c>
    </row>
    <row r="18" spans="1:20" x14ac:dyDescent="0.35">
      <c r="A18" s="9">
        <f>ConflictsHelperM!C22</f>
        <v>0</v>
      </c>
      <c r="B18" s="9">
        <f>ConflictsHelperM!D22</f>
        <v>0</v>
      </c>
      <c r="C18" s="9">
        <f>ConflictsHelperM!E22</f>
        <v>0</v>
      </c>
      <c r="D18" s="9">
        <f>ConflictsHelperM!F22</f>
        <v>0</v>
      </c>
      <c r="E18" s="9">
        <f>ConflictsHelperM!G22</f>
        <v>0</v>
      </c>
      <c r="F18" s="9">
        <f>ConflictsHelperM!H22</f>
        <v>0</v>
      </c>
      <c r="G18" s="9">
        <f>ConflictsHelperM!I22</f>
        <v>0</v>
      </c>
      <c r="H18" s="9">
        <f>ConflictsHelperM!J22</f>
        <v>1</v>
      </c>
      <c r="I18" s="9">
        <f>ConflictsHelperM!K22</f>
        <v>0</v>
      </c>
      <c r="J18" s="9">
        <f>ConflictsHelperM!L22</f>
        <v>0</v>
      </c>
      <c r="K18" s="9">
        <f>ConflictsHelperM!M22</f>
        <v>0</v>
      </c>
      <c r="L18" s="9">
        <f>ConflictsHelperM!N22</f>
        <v>0</v>
      </c>
      <c r="M18" s="9">
        <f>ConflictsHelperM!O22</f>
        <v>0</v>
      </c>
      <c r="N18" s="9">
        <f>ConflictsHelperM!P22</f>
        <v>1</v>
      </c>
      <c r="O18" s="9">
        <f>ConflictsHelperM!Q22</f>
        <v>1</v>
      </c>
      <c r="P18" s="9">
        <f>ConflictsHelperM!R22</f>
        <v>1</v>
      </c>
      <c r="Q18" s="9">
        <f>ConflictsHelperM!S22</f>
        <v>0</v>
      </c>
      <c r="R18" s="9">
        <f>ConflictsHelperM!T22</f>
        <v>0</v>
      </c>
      <c r="S18" s="9">
        <f>ConflictsHelperM!U22</f>
        <v>0</v>
      </c>
      <c r="T18" s="9">
        <f>ConflictsHelperM!V22</f>
        <v>0</v>
      </c>
    </row>
    <row r="19" spans="1:20" x14ac:dyDescent="0.35">
      <c r="A19" s="9">
        <f>ConflictsHelperM!C23</f>
        <v>0</v>
      </c>
      <c r="B19" s="9">
        <f>ConflictsHelperM!D23</f>
        <v>0</v>
      </c>
      <c r="C19" s="9">
        <f>ConflictsHelperM!E23</f>
        <v>0</v>
      </c>
      <c r="D19" s="9">
        <f>ConflictsHelperM!F23</f>
        <v>0</v>
      </c>
      <c r="E19" s="9">
        <f>ConflictsHelperM!G23</f>
        <v>0</v>
      </c>
      <c r="F19" s="9">
        <f>ConflictsHelperM!H23</f>
        <v>0</v>
      </c>
      <c r="G19" s="9">
        <f>ConflictsHelperM!I23</f>
        <v>0</v>
      </c>
      <c r="H19" s="9">
        <f>ConflictsHelperM!J23</f>
        <v>1</v>
      </c>
      <c r="I19" s="9">
        <f>ConflictsHelperM!K23</f>
        <v>0</v>
      </c>
      <c r="J19" s="9">
        <f>ConflictsHelperM!L23</f>
        <v>0</v>
      </c>
      <c r="K19" s="9">
        <f>ConflictsHelperM!M23</f>
        <v>0</v>
      </c>
      <c r="L19" s="9">
        <f>ConflictsHelperM!N23</f>
        <v>0</v>
      </c>
      <c r="M19" s="9">
        <f>ConflictsHelperM!O23</f>
        <v>0</v>
      </c>
      <c r="N19" s="9">
        <f>ConflictsHelperM!P23</f>
        <v>1</v>
      </c>
      <c r="O19" s="9">
        <f>ConflictsHelperM!Q23</f>
        <v>0</v>
      </c>
      <c r="P19" s="9">
        <f>ConflictsHelperM!R23</f>
        <v>1</v>
      </c>
      <c r="Q19" s="9">
        <f>ConflictsHelperM!S23</f>
        <v>0</v>
      </c>
      <c r="R19" s="9">
        <f>ConflictsHelperM!T23</f>
        <v>0</v>
      </c>
      <c r="S19" s="9">
        <f>ConflictsHelperM!U23</f>
        <v>0</v>
      </c>
      <c r="T19" s="9">
        <f>ConflictsHelperM!V23</f>
        <v>0</v>
      </c>
    </row>
    <row r="20" spans="1:20" x14ac:dyDescent="0.35">
      <c r="A20" s="9">
        <f>ConflictsHelperM!C24</f>
        <v>1</v>
      </c>
      <c r="B20" s="9">
        <f>ConflictsHelperM!D24</f>
        <v>0</v>
      </c>
      <c r="C20" s="9">
        <f>ConflictsHelperM!E24</f>
        <v>0</v>
      </c>
      <c r="D20" s="9">
        <f>ConflictsHelperM!F24</f>
        <v>0</v>
      </c>
      <c r="E20" s="9">
        <f>ConflictsHelperM!G24</f>
        <v>0</v>
      </c>
      <c r="F20" s="9">
        <f>ConflictsHelperM!H24</f>
        <v>0</v>
      </c>
      <c r="G20" s="9">
        <f>ConflictsHelperM!I24</f>
        <v>0</v>
      </c>
      <c r="H20" s="9">
        <f>ConflictsHelperM!J24</f>
        <v>0</v>
      </c>
      <c r="I20" s="9">
        <f>ConflictsHelperM!K24</f>
        <v>0</v>
      </c>
      <c r="J20" s="9">
        <f>ConflictsHelperM!L24</f>
        <v>0</v>
      </c>
      <c r="K20" s="9">
        <f>ConflictsHelperM!M24</f>
        <v>0</v>
      </c>
      <c r="L20" s="9">
        <f>ConflictsHelperM!N24</f>
        <v>0</v>
      </c>
      <c r="M20" s="9">
        <f>ConflictsHelperM!O24</f>
        <v>0</v>
      </c>
      <c r="N20" s="9">
        <f>ConflictsHelperM!P24</f>
        <v>1</v>
      </c>
      <c r="O20" s="9">
        <f>ConflictsHelperM!Q24</f>
        <v>0</v>
      </c>
      <c r="P20" s="9">
        <f>ConflictsHelperM!R24</f>
        <v>0</v>
      </c>
      <c r="Q20" s="9">
        <f>ConflictsHelperM!S24</f>
        <v>0</v>
      </c>
      <c r="R20" s="9">
        <f>ConflictsHelperM!T24</f>
        <v>0</v>
      </c>
      <c r="S20" s="9">
        <f>ConflictsHelperM!U24</f>
        <v>0</v>
      </c>
      <c r="T20" s="9">
        <f>ConflictsHelperM!V24</f>
        <v>0</v>
      </c>
    </row>
    <row r="21" spans="1:20" x14ac:dyDescent="0.35">
      <c r="A21" s="9">
        <f>ConflictsHelperM!C25</f>
        <v>1</v>
      </c>
      <c r="B21" s="9">
        <f>ConflictsHelperM!D25</f>
        <v>0</v>
      </c>
      <c r="C21" s="9">
        <f>ConflictsHelperM!E25</f>
        <v>0</v>
      </c>
      <c r="D21" s="9">
        <f>ConflictsHelperM!F25</f>
        <v>0</v>
      </c>
      <c r="E21" s="9">
        <f>ConflictsHelperM!G25</f>
        <v>0</v>
      </c>
      <c r="F21" s="9">
        <f>ConflictsHelperM!H25</f>
        <v>0</v>
      </c>
      <c r="G21" s="9">
        <f>ConflictsHelperM!I25</f>
        <v>0</v>
      </c>
      <c r="H21" s="9">
        <f>ConflictsHelperM!J25</f>
        <v>0</v>
      </c>
      <c r="I21" s="9">
        <f>ConflictsHelperM!K25</f>
        <v>0</v>
      </c>
      <c r="J21" s="9">
        <f>ConflictsHelperM!L25</f>
        <v>0</v>
      </c>
      <c r="K21" s="9">
        <f>ConflictsHelperM!M25</f>
        <v>0</v>
      </c>
      <c r="L21" s="9">
        <f>ConflictsHelperM!N25</f>
        <v>0</v>
      </c>
      <c r="M21" s="9">
        <f>ConflictsHelperM!O25</f>
        <v>0</v>
      </c>
      <c r="N21" s="9">
        <f>ConflictsHelperM!P25</f>
        <v>1</v>
      </c>
      <c r="O21" s="9">
        <f>ConflictsHelperM!Q25</f>
        <v>0</v>
      </c>
      <c r="P21" s="9">
        <f>ConflictsHelperM!R25</f>
        <v>0</v>
      </c>
      <c r="Q21" s="9">
        <f>ConflictsHelperM!S25</f>
        <v>0</v>
      </c>
      <c r="R21" s="9">
        <f>ConflictsHelperM!T25</f>
        <v>0</v>
      </c>
      <c r="S21" s="9">
        <f>ConflictsHelperM!U25</f>
        <v>0</v>
      </c>
      <c r="T21" s="9">
        <f>ConflictsHelperM!V25</f>
        <v>0</v>
      </c>
    </row>
    <row r="22" spans="1:20" x14ac:dyDescent="0.35">
      <c r="A22" s="9">
        <f>ConflictsHelperM!C26</f>
        <v>0</v>
      </c>
      <c r="B22" s="9">
        <f>ConflictsHelperM!D26</f>
        <v>0</v>
      </c>
      <c r="C22" s="9">
        <f>ConflictsHelperM!E26</f>
        <v>0</v>
      </c>
      <c r="D22" s="9">
        <f>ConflictsHelperM!F26</f>
        <v>0</v>
      </c>
      <c r="E22" s="9">
        <f>ConflictsHelperM!G26</f>
        <v>0</v>
      </c>
      <c r="F22" s="9">
        <f>ConflictsHelperM!H26</f>
        <v>0</v>
      </c>
      <c r="G22" s="9">
        <f>ConflictsHelperM!I26</f>
        <v>0</v>
      </c>
      <c r="H22" s="9">
        <f>ConflictsHelperM!J26</f>
        <v>0</v>
      </c>
      <c r="I22" s="9">
        <f>ConflictsHelperM!K26</f>
        <v>0</v>
      </c>
      <c r="J22" s="9">
        <f>ConflictsHelperM!L26</f>
        <v>0</v>
      </c>
      <c r="K22" s="9">
        <f>ConflictsHelperM!M26</f>
        <v>0</v>
      </c>
      <c r="L22" s="9">
        <f>ConflictsHelperM!N26</f>
        <v>0</v>
      </c>
      <c r="M22" s="9">
        <f>ConflictsHelperM!O26</f>
        <v>0</v>
      </c>
      <c r="N22" s="9">
        <f>ConflictsHelperM!P26</f>
        <v>1</v>
      </c>
      <c r="O22" s="9">
        <f>ConflictsHelperM!Q26</f>
        <v>0</v>
      </c>
      <c r="P22" s="9">
        <f>ConflictsHelperM!R26</f>
        <v>0</v>
      </c>
      <c r="Q22" s="9">
        <f>ConflictsHelperM!S26</f>
        <v>0</v>
      </c>
      <c r="R22" s="9">
        <f>ConflictsHelperM!T26</f>
        <v>0</v>
      </c>
      <c r="S22" s="9">
        <f>ConflictsHelperM!U26</f>
        <v>0</v>
      </c>
      <c r="T22" s="9">
        <f>ConflictsHelperM!V26</f>
        <v>0</v>
      </c>
    </row>
    <row r="23" spans="1:20" x14ac:dyDescent="0.35">
      <c r="A23" s="9">
        <f>ConflictsHelperM!C27</f>
        <v>0</v>
      </c>
      <c r="B23" s="9">
        <f>ConflictsHelperM!D27</f>
        <v>0</v>
      </c>
      <c r="C23" s="9">
        <f>ConflictsHelperM!E27</f>
        <v>0</v>
      </c>
      <c r="D23" s="9">
        <f>ConflictsHelperM!F27</f>
        <v>0</v>
      </c>
      <c r="E23" s="9">
        <f>ConflictsHelperM!G27</f>
        <v>0</v>
      </c>
      <c r="F23" s="9">
        <f>ConflictsHelperM!H27</f>
        <v>0</v>
      </c>
      <c r="G23" s="9">
        <f>ConflictsHelperM!I27</f>
        <v>1</v>
      </c>
      <c r="H23" s="9">
        <f>ConflictsHelperM!J27</f>
        <v>0</v>
      </c>
      <c r="I23" s="9">
        <f>ConflictsHelperM!K27</f>
        <v>0</v>
      </c>
      <c r="J23" s="9">
        <f>ConflictsHelperM!L27</f>
        <v>0</v>
      </c>
      <c r="K23" s="9">
        <f>ConflictsHelperM!M27</f>
        <v>0</v>
      </c>
      <c r="L23" s="9">
        <f>ConflictsHelperM!N27</f>
        <v>0</v>
      </c>
      <c r="M23" s="9">
        <f>ConflictsHelperM!O27</f>
        <v>1</v>
      </c>
      <c r="N23" s="9">
        <f>ConflictsHelperM!P27</f>
        <v>1</v>
      </c>
      <c r="O23" s="9">
        <f>ConflictsHelperM!Q27</f>
        <v>0</v>
      </c>
      <c r="P23" s="9">
        <f>ConflictsHelperM!R27</f>
        <v>0</v>
      </c>
      <c r="Q23" s="9">
        <f>ConflictsHelperM!S27</f>
        <v>0</v>
      </c>
      <c r="R23" s="9">
        <f>ConflictsHelperM!T27</f>
        <v>1</v>
      </c>
      <c r="S23" s="9">
        <f>ConflictsHelperM!U27</f>
        <v>0</v>
      </c>
      <c r="T23" s="9">
        <f>ConflictsHelperM!V27</f>
        <v>0</v>
      </c>
    </row>
    <row r="24" spans="1:20" x14ac:dyDescent="0.35">
      <c r="A24" s="9">
        <f>ConflictsHelperM!C28</f>
        <v>0</v>
      </c>
      <c r="B24" s="9">
        <f>ConflictsHelperM!D28</f>
        <v>0</v>
      </c>
      <c r="C24" s="9">
        <f>ConflictsHelperM!E28</f>
        <v>0</v>
      </c>
      <c r="D24" s="9">
        <f>ConflictsHelperM!F28</f>
        <v>0</v>
      </c>
      <c r="E24" s="9">
        <f>ConflictsHelperM!G28</f>
        <v>0</v>
      </c>
      <c r="F24" s="9">
        <f>ConflictsHelperM!H28</f>
        <v>0</v>
      </c>
      <c r="G24" s="9">
        <f>ConflictsHelperM!I28</f>
        <v>1</v>
      </c>
      <c r="H24" s="9">
        <f>ConflictsHelperM!J28</f>
        <v>0</v>
      </c>
      <c r="I24" s="9">
        <f>ConflictsHelperM!K28</f>
        <v>0</v>
      </c>
      <c r="J24" s="9">
        <f>ConflictsHelperM!L28</f>
        <v>0</v>
      </c>
      <c r="K24" s="9">
        <f>ConflictsHelperM!M28</f>
        <v>0</v>
      </c>
      <c r="L24" s="9">
        <f>ConflictsHelperM!N28</f>
        <v>0</v>
      </c>
      <c r="M24" s="9">
        <f>ConflictsHelperM!O28</f>
        <v>1</v>
      </c>
      <c r="N24" s="9">
        <f>ConflictsHelperM!P28</f>
        <v>0</v>
      </c>
      <c r="O24" s="9">
        <f>ConflictsHelperM!Q28</f>
        <v>0</v>
      </c>
      <c r="P24" s="9">
        <f>ConflictsHelperM!R28</f>
        <v>0</v>
      </c>
      <c r="Q24" s="9">
        <f>ConflictsHelperM!S28</f>
        <v>0</v>
      </c>
      <c r="R24" s="9">
        <f>ConflictsHelperM!T28</f>
        <v>1</v>
      </c>
      <c r="S24" s="9">
        <f>ConflictsHelperM!U28</f>
        <v>0</v>
      </c>
      <c r="T24" s="9">
        <f>ConflictsHelperM!V28</f>
        <v>0</v>
      </c>
    </row>
    <row r="25" spans="1:20" x14ac:dyDescent="0.35">
      <c r="A25" s="9">
        <f>ConflictsHelperM!C29</f>
        <v>0</v>
      </c>
      <c r="B25" s="9">
        <f>ConflictsHelperM!D29</f>
        <v>0</v>
      </c>
      <c r="C25" s="9">
        <f>ConflictsHelperM!E29</f>
        <v>0</v>
      </c>
      <c r="D25" s="9">
        <f>ConflictsHelperM!F29</f>
        <v>0</v>
      </c>
      <c r="E25" s="9">
        <f>ConflictsHelperM!G29</f>
        <v>0</v>
      </c>
      <c r="F25" s="9">
        <f>ConflictsHelperM!H29</f>
        <v>1</v>
      </c>
      <c r="G25" s="9">
        <f>ConflictsHelperM!I29</f>
        <v>0</v>
      </c>
      <c r="H25" s="9">
        <f>ConflictsHelperM!J29</f>
        <v>0</v>
      </c>
      <c r="I25" s="9">
        <f>ConflictsHelperM!K29</f>
        <v>0</v>
      </c>
      <c r="J25" s="9">
        <f>ConflictsHelperM!L29</f>
        <v>0</v>
      </c>
      <c r="K25" s="9">
        <f>ConflictsHelperM!M29</f>
        <v>0</v>
      </c>
      <c r="L25" s="9">
        <f>ConflictsHelperM!N29</f>
        <v>0</v>
      </c>
      <c r="M25" s="9">
        <f>ConflictsHelperM!O29</f>
        <v>1</v>
      </c>
      <c r="N25" s="9">
        <f>ConflictsHelperM!P29</f>
        <v>0</v>
      </c>
      <c r="O25" s="9">
        <f>ConflictsHelperM!Q29</f>
        <v>0</v>
      </c>
      <c r="P25" s="9">
        <f>ConflictsHelperM!R29</f>
        <v>0</v>
      </c>
      <c r="Q25" s="9">
        <f>ConflictsHelperM!S29</f>
        <v>0</v>
      </c>
      <c r="R25" s="9">
        <f>ConflictsHelperM!T29</f>
        <v>1</v>
      </c>
      <c r="S25" s="9">
        <f>ConflictsHelperM!U29</f>
        <v>0</v>
      </c>
      <c r="T25" s="9">
        <f>ConflictsHelperM!V29</f>
        <v>0</v>
      </c>
    </row>
    <row r="26" spans="1:20" x14ac:dyDescent="0.35">
      <c r="A26" s="9">
        <f>ConflictsHelperM!C30</f>
        <v>0</v>
      </c>
      <c r="B26" s="9">
        <f>ConflictsHelperM!D30</f>
        <v>0</v>
      </c>
      <c r="C26" s="9">
        <f>ConflictsHelperM!E30</f>
        <v>0</v>
      </c>
      <c r="D26" s="9">
        <f>ConflictsHelperM!F30</f>
        <v>0</v>
      </c>
      <c r="E26" s="9">
        <f>ConflictsHelperM!G30</f>
        <v>0</v>
      </c>
      <c r="F26" s="9">
        <f>ConflictsHelperM!H30</f>
        <v>1</v>
      </c>
      <c r="G26" s="9">
        <f>ConflictsHelperM!I30</f>
        <v>0</v>
      </c>
      <c r="H26" s="9">
        <f>ConflictsHelperM!J30</f>
        <v>0</v>
      </c>
      <c r="I26" s="9">
        <f>ConflictsHelperM!K30</f>
        <v>0</v>
      </c>
      <c r="J26" s="9">
        <f>ConflictsHelperM!L30</f>
        <v>0</v>
      </c>
      <c r="K26" s="9">
        <f>ConflictsHelperM!M30</f>
        <v>0</v>
      </c>
      <c r="L26" s="9">
        <f>ConflictsHelperM!N30</f>
        <v>0</v>
      </c>
      <c r="M26" s="9">
        <f>ConflictsHelperM!O30</f>
        <v>1</v>
      </c>
      <c r="N26" s="9">
        <f>ConflictsHelperM!P30</f>
        <v>0</v>
      </c>
      <c r="O26" s="9">
        <f>ConflictsHelperM!Q30</f>
        <v>0</v>
      </c>
      <c r="P26" s="9">
        <f>ConflictsHelperM!R30</f>
        <v>0</v>
      </c>
      <c r="Q26" s="9">
        <f>ConflictsHelperM!S30</f>
        <v>0</v>
      </c>
      <c r="R26" s="9">
        <f>ConflictsHelperM!T30</f>
        <v>1</v>
      </c>
      <c r="S26" s="9">
        <f>ConflictsHelperM!U30</f>
        <v>0</v>
      </c>
      <c r="T26" s="9">
        <f>ConflictsHelperM!V30</f>
        <v>0</v>
      </c>
    </row>
    <row r="27" spans="1:20" x14ac:dyDescent="0.35">
      <c r="A27" s="9">
        <f>ConflictsHelperM!C31</f>
        <v>0</v>
      </c>
      <c r="B27" s="9">
        <f>ConflictsHelperM!D31</f>
        <v>0</v>
      </c>
      <c r="C27" s="9">
        <f>ConflictsHelperM!E31</f>
        <v>0</v>
      </c>
      <c r="D27" s="9">
        <f>ConflictsHelperM!F31</f>
        <v>0</v>
      </c>
      <c r="E27" s="9">
        <f>ConflictsHelperM!G31</f>
        <v>0</v>
      </c>
      <c r="F27" s="9">
        <f>ConflictsHelperM!H31</f>
        <v>1</v>
      </c>
      <c r="G27" s="9">
        <f>ConflictsHelperM!I31</f>
        <v>0</v>
      </c>
      <c r="H27" s="9">
        <f>ConflictsHelperM!J31</f>
        <v>0</v>
      </c>
      <c r="I27" s="9">
        <f>ConflictsHelperM!K31</f>
        <v>0</v>
      </c>
      <c r="J27" s="9">
        <f>ConflictsHelperM!L31</f>
        <v>0</v>
      </c>
      <c r="K27" s="9">
        <f>ConflictsHelperM!M31</f>
        <v>0</v>
      </c>
      <c r="L27" s="9">
        <f>ConflictsHelperM!N31</f>
        <v>0</v>
      </c>
      <c r="M27" s="9">
        <f>ConflictsHelperM!O31</f>
        <v>1</v>
      </c>
      <c r="N27" s="9">
        <f>ConflictsHelperM!P31</f>
        <v>0</v>
      </c>
      <c r="O27" s="9">
        <f>ConflictsHelperM!Q31</f>
        <v>0</v>
      </c>
      <c r="P27" s="9">
        <f>ConflictsHelperM!R31</f>
        <v>0</v>
      </c>
      <c r="Q27" s="9">
        <f>ConflictsHelperM!S31</f>
        <v>0</v>
      </c>
      <c r="R27" s="9">
        <f>ConflictsHelperM!T31</f>
        <v>1</v>
      </c>
      <c r="S27" s="9">
        <f>ConflictsHelperM!U31</f>
        <v>0</v>
      </c>
      <c r="T27" s="9">
        <f>ConflictsHelperM!V31</f>
        <v>0</v>
      </c>
    </row>
    <row r="28" spans="1:20" x14ac:dyDescent="0.35">
      <c r="A28" s="9">
        <f>ConflictsHelperM!C32</f>
        <v>0</v>
      </c>
      <c r="B28" s="9">
        <f>ConflictsHelperM!D32</f>
        <v>0</v>
      </c>
      <c r="C28" s="9">
        <f>ConflictsHelperM!E32</f>
        <v>0</v>
      </c>
      <c r="D28" s="9">
        <f>ConflictsHelperM!F32</f>
        <v>0</v>
      </c>
      <c r="E28" s="9">
        <f>ConflictsHelperM!G32</f>
        <v>0</v>
      </c>
      <c r="F28" s="9">
        <f>ConflictsHelperM!H32</f>
        <v>0</v>
      </c>
      <c r="G28" s="9">
        <f>ConflictsHelperM!I32</f>
        <v>0</v>
      </c>
      <c r="H28" s="9">
        <f>ConflictsHelperM!J32</f>
        <v>0</v>
      </c>
      <c r="I28" s="9">
        <f>ConflictsHelperM!K32</f>
        <v>0</v>
      </c>
      <c r="J28" s="9">
        <f>ConflictsHelperM!L32</f>
        <v>0</v>
      </c>
      <c r="K28" s="9">
        <f>ConflictsHelperM!M32</f>
        <v>0</v>
      </c>
      <c r="L28" s="9">
        <f>ConflictsHelperM!N32</f>
        <v>0</v>
      </c>
      <c r="M28" s="9">
        <f>ConflictsHelperM!O32</f>
        <v>0</v>
      </c>
      <c r="N28" s="9">
        <f>ConflictsHelperM!P32</f>
        <v>0</v>
      </c>
      <c r="O28" s="9">
        <f>ConflictsHelperM!Q32</f>
        <v>0</v>
      </c>
      <c r="P28" s="9">
        <f>ConflictsHelperM!R32</f>
        <v>0</v>
      </c>
      <c r="Q28" s="9">
        <f>ConflictsHelperM!S32</f>
        <v>0</v>
      </c>
      <c r="R28" s="9">
        <f>ConflictsHelperM!T32</f>
        <v>0</v>
      </c>
      <c r="S28" s="9">
        <f>ConflictsHelperM!U32</f>
        <v>0</v>
      </c>
      <c r="T28" s="9">
        <f>ConflictsHelperM!V32</f>
        <v>0</v>
      </c>
    </row>
    <row r="29" spans="1:20" x14ac:dyDescent="0.35">
      <c r="A29" s="9">
        <f>ConflictsHelperM!C33</f>
        <v>0</v>
      </c>
      <c r="B29" s="9">
        <f>ConflictsHelperM!D33</f>
        <v>0</v>
      </c>
      <c r="C29" s="9">
        <f>ConflictsHelperM!E33</f>
        <v>0</v>
      </c>
      <c r="D29" s="9">
        <f>ConflictsHelperM!F33</f>
        <v>0</v>
      </c>
      <c r="E29" s="9">
        <f>ConflictsHelperM!G33</f>
        <v>0</v>
      </c>
      <c r="F29" s="9">
        <f>ConflictsHelperM!H33</f>
        <v>0</v>
      </c>
      <c r="G29" s="9">
        <f>ConflictsHelperM!I33</f>
        <v>0</v>
      </c>
      <c r="H29" s="9">
        <f>ConflictsHelperM!J33</f>
        <v>0</v>
      </c>
      <c r="I29" s="9">
        <f>ConflictsHelperM!K33</f>
        <v>0</v>
      </c>
      <c r="J29" s="9">
        <f>ConflictsHelperM!L33</f>
        <v>0</v>
      </c>
      <c r="K29" s="9">
        <f>ConflictsHelperM!M33</f>
        <v>0</v>
      </c>
      <c r="L29" s="9">
        <f>ConflictsHelperM!N33</f>
        <v>0</v>
      </c>
      <c r="M29" s="9">
        <f>ConflictsHelperM!O33</f>
        <v>0</v>
      </c>
      <c r="N29" s="9">
        <f>ConflictsHelperM!P33</f>
        <v>0</v>
      </c>
      <c r="O29" s="9">
        <f>ConflictsHelperM!Q33</f>
        <v>0</v>
      </c>
      <c r="P29" s="9">
        <f>ConflictsHelperM!R33</f>
        <v>0</v>
      </c>
      <c r="Q29" s="9">
        <f>ConflictsHelperM!S33</f>
        <v>0</v>
      </c>
      <c r="R29" s="9">
        <f>ConflictsHelperM!T33</f>
        <v>0</v>
      </c>
      <c r="S29" s="9">
        <f>ConflictsHelperM!U33</f>
        <v>0</v>
      </c>
      <c r="T29" s="9">
        <f>ConflictsHelperM!V33</f>
        <v>0</v>
      </c>
    </row>
    <row r="30" spans="1:20" x14ac:dyDescent="0.35">
      <c r="A30" s="9">
        <f>ConflictsHelperM!C34</f>
        <v>0</v>
      </c>
      <c r="B30" s="9">
        <f>ConflictsHelperM!D34</f>
        <v>0</v>
      </c>
      <c r="C30" s="9">
        <f>ConflictsHelperM!E34</f>
        <v>0</v>
      </c>
      <c r="D30" s="9">
        <f>ConflictsHelperM!F34</f>
        <v>0</v>
      </c>
      <c r="E30" s="9">
        <f>ConflictsHelperM!G34</f>
        <v>0</v>
      </c>
      <c r="F30" s="9">
        <f>ConflictsHelperM!H34</f>
        <v>0</v>
      </c>
      <c r="G30" s="9">
        <f>ConflictsHelperM!I34</f>
        <v>0</v>
      </c>
      <c r="H30" s="9">
        <f>ConflictsHelperM!J34</f>
        <v>0</v>
      </c>
      <c r="I30" s="9">
        <f>ConflictsHelperM!K34</f>
        <v>0</v>
      </c>
      <c r="J30" s="9">
        <f>ConflictsHelperM!L34</f>
        <v>0</v>
      </c>
      <c r="K30" s="9">
        <f>ConflictsHelperM!M34</f>
        <v>0</v>
      </c>
      <c r="L30" s="9">
        <f>ConflictsHelperM!N34</f>
        <v>0</v>
      </c>
      <c r="M30" s="9">
        <f>ConflictsHelperM!O34</f>
        <v>0</v>
      </c>
      <c r="N30" s="9">
        <f>ConflictsHelperM!P34</f>
        <v>0</v>
      </c>
      <c r="O30" s="9">
        <f>ConflictsHelperM!Q34</f>
        <v>0</v>
      </c>
      <c r="P30" s="9">
        <f>ConflictsHelperM!R34</f>
        <v>0</v>
      </c>
      <c r="Q30" s="9">
        <f>ConflictsHelperM!S34</f>
        <v>0</v>
      </c>
      <c r="R30" s="9">
        <f>ConflictsHelperM!T34</f>
        <v>0</v>
      </c>
      <c r="S30" s="9">
        <f>ConflictsHelperM!U34</f>
        <v>0</v>
      </c>
      <c r="T30" s="9">
        <f>ConflictsHelperM!V34</f>
        <v>0</v>
      </c>
    </row>
    <row r="31" spans="1:20" x14ac:dyDescent="0.35">
      <c r="A31" s="9">
        <f>ConflictsHelperM!C35</f>
        <v>0</v>
      </c>
      <c r="B31" s="9">
        <f>ConflictsHelperM!D35</f>
        <v>0</v>
      </c>
      <c r="C31" s="9">
        <f>ConflictsHelperM!E35</f>
        <v>0</v>
      </c>
      <c r="D31" s="9">
        <f>ConflictsHelperM!F35</f>
        <v>0</v>
      </c>
      <c r="E31" s="9">
        <f>ConflictsHelperM!G35</f>
        <v>0</v>
      </c>
      <c r="F31" s="9">
        <f>ConflictsHelperM!H35</f>
        <v>0</v>
      </c>
      <c r="G31" s="9">
        <f>ConflictsHelperM!I35</f>
        <v>0</v>
      </c>
      <c r="H31" s="9">
        <f>ConflictsHelperM!J35</f>
        <v>0</v>
      </c>
      <c r="I31" s="9">
        <f>ConflictsHelperM!K35</f>
        <v>0</v>
      </c>
      <c r="J31" s="9">
        <f>ConflictsHelperM!L35</f>
        <v>0</v>
      </c>
      <c r="K31" s="9">
        <f>ConflictsHelperM!M35</f>
        <v>0</v>
      </c>
      <c r="L31" s="9">
        <f>ConflictsHelperM!N35</f>
        <v>0</v>
      </c>
      <c r="M31" s="9">
        <f>ConflictsHelperM!O35</f>
        <v>0</v>
      </c>
      <c r="N31" s="9">
        <f>ConflictsHelperM!P35</f>
        <v>0</v>
      </c>
      <c r="O31" s="9">
        <f>ConflictsHelperM!Q35</f>
        <v>0</v>
      </c>
      <c r="P31" s="9">
        <f>ConflictsHelperM!R35</f>
        <v>0</v>
      </c>
      <c r="Q31" s="9">
        <f>ConflictsHelperM!S35</f>
        <v>0</v>
      </c>
      <c r="R31" s="9">
        <f>ConflictsHelperM!T35</f>
        <v>0</v>
      </c>
      <c r="S31" s="9">
        <f>ConflictsHelperM!U35</f>
        <v>0</v>
      </c>
      <c r="T31" s="9">
        <f>ConflictsHelperM!V35</f>
        <v>0</v>
      </c>
    </row>
    <row r="32" spans="1:20" x14ac:dyDescent="0.35">
      <c r="A32" s="7"/>
    </row>
    <row r="33" spans="1:1" x14ac:dyDescent="0.35">
      <c r="A33" s="7"/>
    </row>
    <row r="34" spans="1:1" x14ac:dyDescent="0.35">
      <c r="A34" s="7"/>
    </row>
  </sheetData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S31"/>
  <sheetViews>
    <sheetView zoomScale="70" zoomScaleNormal="70" workbookViewId="0">
      <pane ySplit="1" topLeftCell="A2" activePane="bottomLeft" state="frozen"/>
      <selection pane="bottomLeft" activeCell="S3" sqref="S3"/>
    </sheetView>
  </sheetViews>
  <sheetFormatPr baseColWidth="10" defaultRowHeight="14.5" x14ac:dyDescent="0.35"/>
  <cols>
    <col min="9" max="9" width="12.08984375" style="3" customWidth="1"/>
    <col min="16" max="16" width="11.453125" style="3" customWidth="1"/>
  </cols>
  <sheetData>
    <row r="1" spans="1:19" ht="15" customHeight="1" thickBot="1" x14ac:dyDescent="0.4">
      <c r="A1" s="1" t="s">
        <v>211</v>
      </c>
      <c r="B1" s="1" t="s">
        <v>212</v>
      </c>
      <c r="C1" s="1" t="s">
        <v>213</v>
      </c>
      <c r="D1" s="1" t="s">
        <v>214</v>
      </c>
      <c r="E1" s="1" t="s">
        <v>215</v>
      </c>
      <c r="F1" s="1" t="s">
        <v>216</v>
      </c>
      <c r="G1" s="1" t="s">
        <v>217</v>
      </c>
      <c r="H1" s="1" t="s">
        <v>218</v>
      </c>
      <c r="I1" s="1" t="s">
        <v>219</v>
      </c>
      <c r="J1" s="1" t="s">
        <v>220</v>
      </c>
      <c r="K1" s="1" t="s">
        <v>221</v>
      </c>
      <c r="L1" s="1" t="s">
        <v>222</v>
      </c>
      <c r="M1" s="1" t="s">
        <v>223</v>
      </c>
      <c r="N1" s="1" t="s">
        <v>224</v>
      </c>
      <c r="O1" s="1" t="s">
        <v>225</v>
      </c>
      <c r="P1" s="1" t="s">
        <v>226</v>
      </c>
      <c r="Q1" s="2" t="s">
        <v>227</v>
      </c>
      <c r="R1" s="1" t="s">
        <v>228</v>
      </c>
      <c r="S1" s="1" t="s">
        <v>229</v>
      </c>
    </row>
    <row r="2" spans="1:19" ht="15" customHeight="1" thickTop="1" x14ac:dyDescent="0.35">
      <c r="A2" s="6">
        <v>1</v>
      </c>
      <c r="B2" s="6">
        <v>1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</row>
    <row r="3" spans="1:19" x14ac:dyDescent="0.35">
      <c r="A3" s="5">
        <f>ConflictsHelperW!C7</f>
        <v>0</v>
      </c>
      <c r="B3" s="5">
        <f>ConflictsHelperW!D7</f>
        <v>0</v>
      </c>
      <c r="C3" s="5">
        <f>ConflictsHelperW!E7</f>
        <v>0</v>
      </c>
      <c r="D3" s="5">
        <f>ConflictsHelperW!F7</f>
        <v>0</v>
      </c>
      <c r="E3" s="5">
        <f>ConflictsHelperW!G7</f>
        <v>0</v>
      </c>
      <c r="F3" s="5">
        <f>ConflictsHelperW!H7</f>
        <v>0</v>
      </c>
      <c r="G3" s="5">
        <f>ConflictsHelperW!I7</f>
        <v>0</v>
      </c>
      <c r="H3" s="5">
        <f>ConflictsHelperW!J7</f>
        <v>0</v>
      </c>
      <c r="I3" s="5">
        <f>ConflictsHelperW!K7</f>
        <v>0</v>
      </c>
      <c r="J3" s="5">
        <f>ConflictsHelperW!L7</f>
        <v>0</v>
      </c>
      <c r="K3" s="5">
        <f>ConflictsHelperW!M7</f>
        <v>0</v>
      </c>
      <c r="L3" s="5">
        <f>ConflictsHelperW!N7</f>
        <v>0</v>
      </c>
      <c r="M3" s="5">
        <f>ConflictsHelperW!O7</f>
        <v>0</v>
      </c>
      <c r="N3" s="5">
        <f>ConflictsHelperW!P7</f>
        <v>0</v>
      </c>
      <c r="O3" s="5">
        <f>ConflictsHelperW!Q7</f>
        <v>0</v>
      </c>
      <c r="P3" s="5">
        <f>ConflictsHelperW!R7</f>
        <v>0</v>
      </c>
      <c r="Q3" s="5">
        <f>ConflictsHelperW!S7</f>
        <v>0</v>
      </c>
      <c r="R3" s="5">
        <f>ConflictsHelperW!T7</f>
        <v>0</v>
      </c>
      <c r="S3" s="5">
        <f>ConflictsHelperW!U7</f>
        <v>0</v>
      </c>
    </row>
    <row r="4" spans="1:19" x14ac:dyDescent="0.35">
      <c r="A4" s="5">
        <f>ConflictsHelperW!C8</f>
        <v>0</v>
      </c>
      <c r="B4" s="5">
        <f>ConflictsHelperW!D8</f>
        <v>0</v>
      </c>
      <c r="C4" s="5">
        <f>ConflictsHelperW!E8</f>
        <v>0</v>
      </c>
      <c r="D4" s="5">
        <f>ConflictsHelperW!F8</f>
        <v>0</v>
      </c>
      <c r="E4" s="5">
        <f>ConflictsHelperW!G8</f>
        <v>0</v>
      </c>
      <c r="F4" s="5">
        <f>ConflictsHelperW!H8</f>
        <v>0</v>
      </c>
      <c r="G4" s="5">
        <f>ConflictsHelperW!I8</f>
        <v>0</v>
      </c>
      <c r="H4" s="5">
        <f>ConflictsHelperW!J8</f>
        <v>0</v>
      </c>
      <c r="I4" s="5">
        <f>ConflictsHelperW!K8</f>
        <v>0</v>
      </c>
      <c r="J4" s="5">
        <f>ConflictsHelperW!L8</f>
        <v>0</v>
      </c>
      <c r="K4" s="5">
        <f>ConflictsHelperW!M8</f>
        <v>0</v>
      </c>
      <c r="L4" s="5">
        <f>ConflictsHelperW!N8</f>
        <v>0</v>
      </c>
      <c r="M4" s="5">
        <f>ConflictsHelperW!O8</f>
        <v>0</v>
      </c>
      <c r="N4" s="5">
        <f>ConflictsHelperW!P8</f>
        <v>0</v>
      </c>
      <c r="O4" s="5">
        <f>ConflictsHelperW!Q8</f>
        <v>0</v>
      </c>
      <c r="P4" s="5">
        <f>ConflictsHelperW!R8</f>
        <v>0</v>
      </c>
      <c r="Q4" s="5">
        <f>ConflictsHelperW!S8</f>
        <v>0</v>
      </c>
      <c r="R4" s="5">
        <f>ConflictsHelperW!T8</f>
        <v>0</v>
      </c>
      <c r="S4" s="5">
        <f>ConflictsHelperW!U8</f>
        <v>0</v>
      </c>
    </row>
    <row r="5" spans="1:19" x14ac:dyDescent="0.35">
      <c r="A5" s="5">
        <f>ConflictsHelperW!C9</f>
        <v>0</v>
      </c>
      <c r="B5" s="5">
        <f>ConflictsHelperW!D9</f>
        <v>0</v>
      </c>
      <c r="C5" s="5">
        <f>ConflictsHelperW!E9</f>
        <v>0</v>
      </c>
      <c r="D5" s="5">
        <f>ConflictsHelperW!F9</f>
        <v>0</v>
      </c>
      <c r="E5" s="5">
        <f>ConflictsHelperW!G9</f>
        <v>0</v>
      </c>
      <c r="F5" s="5">
        <f>ConflictsHelperW!H9</f>
        <v>0</v>
      </c>
      <c r="G5" s="5">
        <f>ConflictsHelperW!I9</f>
        <v>0</v>
      </c>
      <c r="H5" s="5">
        <f>ConflictsHelperW!J9</f>
        <v>0</v>
      </c>
      <c r="I5" s="5">
        <f>ConflictsHelperW!K9</f>
        <v>0</v>
      </c>
      <c r="J5" s="5">
        <f>ConflictsHelperW!L9</f>
        <v>0</v>
      </c>
      <c r="K5" s="5">
        <f>ConflictsHelperW!M9</f>
        <v>0</v>
      </c>
      <c r="L5" s="5">
        <f>ConflictsHelperW!N9</f>
        <v>0</v>
      </c>
      <c r="M5" s="5">
        <f>ConflictsHelperW!O9</f>
        <v>0</v>
      </c>
      <c r="N5" s="5">
        <f>ConflictsHelperW!P9</f>
        <v>0</v>
      </c>
      <c r="O5" s="5">
        <f>ConflictsHelperW!Q9</f>
        <v>0</v>
      </c>
      <c r="P5" s="5">
        <f>ConflictsHelperW!R9</f>
        <v>0</v>
      </c>
      <c r="Q5" s="5">
        <f>ConflictsHelperW!S9</f>
        <v>0</v>
      </c>
      <c r="R5" s="5">
        <f>ConflictsHelperW!T9</f>
        <v>0</v>
      </c>
      <c r="S5" s="5">
        <f>ConflictsHelperW!U9</f>
        <v>0</v>
      </c>
    </row>
    <row r="6" spans="1:19" x14ac:dyDescent="0.35">
      <c r="A6" s="5">
        <f>ConflictsHelperW!C10</f>
        <v>0</v>
      </c>
      <c r="B6" s="5">
        <f>ConflictsHelperW!D10</f>
        <v>0</v>
      </c>
      <c r="C6" s="5">
        <f>ConflictsHelperW!E10</f>
        <v>0</v>
      </c>
      <c r="D6" s="5">
        <f>ConflictsHelperW!F10</f>
        <v>0</v>
      </c>
      <c r="E6" s="5">
        <f>ConflictsHelperW!G10</f>
        <v>0</v>
      </c>
      <c r="F6" s="5">
        <f>ConflictsHelperW!H10</f>
        <v>0</v>
      </c>
      <c r="G6" s="5">
        <f>ConflictsHelperW!I10</f>
        <v>0</v>
      </c>
      <c r="H6" s="5">
        <f>ConflictsHelperW!J10</f>
        <v>0</v>
      </c>
      <c r="I6" s="5">
        <f>ConflictsHelperW!K10</f>
        <v>0</v>
      </c>
      <c r="J6" s="5">
        <f>ConflictsHelperW!L10</f>
        <v>0</v>
      </c>
      <c r="K6" s="5">
        <f>ConflictsHelperW!M10</f>
        <v>0</v>
      </c>
      <c r="L6" s="5">
        <f>ConflictsHelperW!N10</f>
        <v>0</v>
      </c>
      <c r="M6" s="5">
        <f>ConflictsHelperW!O10</f>
        <v>0</v>
      </c>
      <c r="N6" s="5">
        <f>ConflictsHelperW!P10</f>
        <v>0</v>
      </c>
      <c r="O6" s="5">
        <f>ConflictsHelperW!Q10</f>
        <v>0</v>
      </c>
      <c r="P6" s="5">
        <f>ConflictsHelperW!R10</f>
        <v>0</v>
      </c>
      <c r="Q6" s="5">
        <f>ConflictsHelperW!S10</f>
        <v>0</v>
      </c>
      <c r="R6" s="5">
        <f>ConflictsHelperW!T10</f>
        <v>0</v>
      </c>
      <c r="S6" s="5">
        <f>ConflictsHelperW!U10</f>
        <v>0</v>
      </c>
    </row>
    <row r="7" spans="1:19" x14ac:dyDescent="0.35">
      <c r="A7" s="5">
        <f>ConflictsHelperW!C11</f>
        <v>0</v>
      </c>
      <c r="B7" s="5">
        <f>ConflictsHelperW!D11</f>
        <v>0</v>
      </c>
      <c r="C7" s="5">
        <f>ConflictsHelperW!E11</f>
        <v>0</v>
      </c>
      <c r="D7" s="5">
        <f>ConflictsHelperW!F11</f>
        <v>0</v>
      </c>
      <c r="E7" s="5">
        <f>ConflictsHelperW!G11</f>
        <v>0</v>
      </c>
      <c r="F7" s="5">
        <f>ConflictsHelperW!H11</f>
        <v>0</v>
      </c>
      <c r="G7" s="5">
        <f>ConflictsHelperW!I11</f>
        <v>0</v>
      </c>
      <c r="H7" s="5">
        <f>ConflictsHelperW!J11</f>
        <v>0</v>
      </c>
      <c r="I7" s="5">
        <f>ConflictsHelperW!K11</f>
        <v>0</v>
      </c>
      <c r="J7" s="5">
        <f>ConflictsHelperW!L11</f>
        <v>0</v>
      </c>
      <c r="K7" s="5">
        <f>ConflictsHelperW!M11</f>
        <v>0</v>
      </c>
      <c r="L7" s="5">
        <f>ConflictsHelperW!N11</f>
        <v>0</v>
      </c>
      <c r="M7" s="5">
        <f>ConflictsHelperW!O11</f>
        <v>0</v>
      </c>
      <c r="N7" s="5">
        <f>ConflictsHelperW!P11</f>
        <v>0</v>
      </c>
      <c r="O7" s="5">
        <f>ConflictsHelperW!Q11</f>
        <v>0</v>
      </c>
      <c r="P7" s="5">
        <f>ConflictsHelperW!R11</f>
        <v>0</v>
      </c>
      <c r="Q7" s="5">
        <f>ConflictsHelperW!S11</f>
        <v>0</v>
      </c>
      <c r="R7" s="5">
        <f>ConflictsHelperW!T11</f>
        <v>0</v>
      </c>
      <c r="S7" s="5">
        <f>ConflictsHelperW!U11</f>
        <v>0</v>
      </c>
    </row>
    <row r="8" spans="1:19" x14ac:dyDescent="0.35">
      <c r="A8" s="5">
        <f>ConflictsHelperW!C12</f>
        <v>0</v>
      </c>
      <c r="B8" s="5">
        <f>ConflictsHelperW!D12</f>
        <v>0</v>
      </c>
      <c r="C8" s="5">
        <f>ConflictsHelperW!E12</f>
        <v>0</v>
      </c>
      <c r="D8" s="5">
        <f>ConflictsHelperW!F12</f>
        <v>0</v>
      </c>
      <c r="E8" s="5">
        <f>ConflictsHelperW!G12</f>
        <v>0</v>
      </c>
      <c r="F8" s="5">
        <f>ConflictsHelperW!H12</f>
        <v>0</v>
      </c>
      <c r="G8" s="5">
        <f>ConflictsHelperW!I12</f>
        <v>0</v>
      </c>
      <c r="H8" s="5">
        <f>ConflictsHelperW!J12</f>
        <v>0</v>
      </c>
      <c r="I8" s="5">
        <f>ConflictsHelperW!K12</f>
        <v>0</v>
      </c>
      <c r="J8" s="5">
        <f>ConflictsHelperW!L12</f>
        <v>0</v>
      </c>
      <c r="K8" s="5">
        <f>ConflictsHelperW!M12</f>
        <v>0</v>
      </c>
      <c r="L8" s="5">
        <f>ConflictsHelperW!N12</f>
        <v>0</v>
      </c>
      <c r="M8" s="5">
        <f>ConflictsHelperW!O12</f>
        <v>0</v>
      </c>
      <c r="N8" s="5">
        <f>ConflictsHelperW!P12</f>
        <v>0</v>
      </c>
      <c r="O8" s="5">
        <f>ConflictsHelperW!Q12</f>
        <v>0</v>
      </c>
      <c r="P8" s="5">
        <f>ConflictsHelperW!R12</f>
        <v>0</v>
      </c>
      <c r="Q8" s="5">
        <f>ConflictsHelperW!S12</f>
        <v>0</v>
      </c>
      <c r="R8" s="5">
        <f>ConflictsHelperW!T12</f>
        <v>0</v>
      </c>
      <c r="S8" s="5">
        <f>ConflictsHelperW!U12</f>
        <v>0</v>
      </c>
    </row>
    <row r="9" spans="1:19" x14ac:dyDescent="0.35">
      <c r="A9" s="5">
        <f>ConflictsHelperW!C13</f>
        <v>0</v>
      </c>
      <c r="B9" s="5">
        <f>ConflictsHelperW!D13</f>
        <v>0</v>
      </c>
      <c r="C9" s="5">
        <f>ConflictsHelperW!E13</f>
        <v>0</v>
      </c>
      <c r="D9" s="5">
        <f>ConflictsHelperW!F13</f>
        <v>0</v>
      </c>
      <c r="E9" s="5">
        <f>ConflictsHelperW!G13</f>
        <v>0</v>
      </c>
      <c r="F9" s="5">
        <f>ConflictsHelperW!H13</f>
        <v>0</v>
      </c>
      <c r="G9" s="5">
        <f>ConflictsHelperW!I13</f>
        <v>0</v>
      </c>
      <c r="H9" s="5">
        <f>ConflictsHelperW!J13</f>
        <v>0</v>
      </c>
      <c r="I9" s="5">
        <f>ConflictsHelperW!K13</f>
        <v>0</v>
      </c>
      <c r="J9" s="5">
        <f>ConflictsHelperW!L13</f>
        <v>0</v>
      </c>
      <c r="K9" s="5">
        <f>ConflictsHelperW!M13</f>
        <v>0</v>
      </c>
      <c r="L9" s="5">
        <f>ConflictsHelperW!N13</f>
        <v>0</v>
      </c>
      <c r="M9" s="5">
        <f>ConflictsHelperW!O13</f>
        <v>0</v>
      </c>
      <c r="N9" s="5">
        <f>ConflictsHelperW!P13</f>
        <v>0</v>
      </c>
      <c r="O9" s="5">
        <f>ConflictsHelperW!Q13</f>
        <v>0</v>
      </c>
      <c r="P9" s="5">
        <f>ConflictsHelperW!R13</f>
        <v>0</v>
      </c>
      <c r="Q9" s="5">
        <f>ConflictsHelperW!S13</f>
        <v>0</v>
      </c>
      <c r="R9" s="5">
        <f>ConflictsHelperW!T13</f>
        <v>0</v>
      </c>
      <c r="S9" s="5">
        <f>ConflictsHelperW!U13</f>
        <v>0</v>
      </c>
    </row>
    <row r="10" spans="1:19" x14ac:dyDescent="0.35">
      <c r="A10" s="5">
        <f>ConflictsHelperW!C14</f>
        <v>0</v>
      </c>
      <c r="B10" s="5">
        <f>ConflictsHelperW!D14</f>
        <v>0</v>
      </c>
      <c r="C10" s="5">
        <f>ConflictsHelperW!E14</f>
        <v>0</v>
      </c>
      <c r="D10" s="5">
        <f>ConflictsHelperW!F14</f>
        <v>0</v>
      </c>
      <c r="E10" s="5">
        <f>ConflictsHelperW!G14</f>
        <v>0</v>
      </c>
      <c r="F10" s="5">
        <f>ConflictsHelperW!H14</f>
        <v>0</v>
      </c>
      <c r="G10" s="5">
        <f>ConflictsHelperW!I14</f>
        <v>0</v>
      </c>
      <c r="H10" s="5">
        <f>ConflictsHelperW!J14</f>
        <v>0</v>
      </c>
      <c r="I10" s="5">
        <f>ConflictsHelperW!K14</f>
        <v>0</v>
      </c>
      <c r="J10" s="5">
        <f>ConflictsHelperW!L14</f>
        <v>0</v>
      </c>
      <c r="K10" s="5">
        <f>ConflictsHelperW!M14</f>
        <v>0</v>
      </c>
      <c r="L10" s="5">
        <f>ConflictsHelperW!N14</f>
        <v>0</v>
      </c>
      <c r="M10" s="5">
        <f>ConflictsHelperW!O14</f>
        <v>0</v>
      </c>
      <c r="N10" s="5">
        <f>ConflictsHelperW!P14</f>
        <v>0</v>
      </c>
      <c r="O10" s="5">
        <f>ConflictsHelperW!Q14</f>
        <v>0</v>
      </c>
      <c r="P10" s="5">
        <f>ConflictsHelperW!R14</f>
        <v>0</v>
      </c>
      <c r="Q10" s="5">
        <f>ConflictsHelperW!S14</f>
        <v>0</v>
      </c>
      <c r="R10" s="5">
        <f>ConflictsHelperW!T14</f>
        <v>0</v>
      </c>
      <c r="S10" s="5">
        <f>ConflictsHelperW!U14</f>
        <v>0</v>
      </c>
    </row>
    <row r="11" spans="1:19" x14ac:dyDescent="0.35">
      <c r="A11" s="5">
        <f>ConflictsHelperW!C15</f>
        <v>0</v>
      </c>
      <c r="B11" s="5">
        <f>ConflictsHelperW!D15</f>
        <v>0</v>
      </c>
      <c r="C11" s="5">
        <f>ConflictsHelperW!E15</f>
        <v>0</v>
      </c>
      <c r="D11" s="5">
        <f>ConflictsHelperW!F15</f>
        <v>0</v>
      </c>
      <c r="E11" s="5">
        <f>ConflictsHelperW!G15</f>
        <v>0</v>
      </c>
      <c r="F11" s="5">
        <f>ConflictsHelperW!H15</f>
        <v>0</v>
      </c>
      <c r="G11" s="5">
        <f>ConflictsHelperW!I15</f>
        <v>0</v>
      </c>
      <c r="H11" s="5">
        <f>ConflictsHelperW!J15</f>
        <v>0</v>
      </c>
      <c r="I11" s="5">
        <f>ConflictsHelperW!K15</f>
        <v>0</v>
      </c>
      <c r="J11" s="5">
        <f>ConflictsHelperW!L15</f>
        <v>0</v>
      </c>
      <c r="K11" s="5">
        <f>ConflictsHelperW!M15</f>
        <v>0</v>
      </c>
      <c r="L11" s="5">
        <f>ConflictsHelperW!N15</f>
        <v>0</v>
      </c>
      <c r="M11" s="5">
        <f>ConflictsHelperW!O15</f>
        <v>0</v>
      </c>
      <c r="N11" s="5">
        <f>ConflictsHelperW!P15</f>
        <v>0</v>
      </c>
      <c r="O11" s="5">
        <f>ConflictsHelperW!Q15</f>
        <v>0</v>
      </c>
      <c r="P11" s="5">
        <f>ConflictsHelperW!R15</f>
        <v>0</v>
      </c>
      <c r="Q11" s="5">
        <f>ConflictsHelperW!S15</f>
        <v>0</v>
      </c>
      <c r="R11" s="5">
        <f>ConflictsHelperW!T15</f>
        <v>0</v>
      </c>
      <c r="S11" s="5">
        <f>ConflictsHelperW!U15</f>
        <v>0</v>
      </c>
    </row>
    <row r="12" spans="1:19" x14ac:dyDescent="0.35">
      <c r="A12" s="5">
        <f>ConflictsHelperW!C16</f>
        <v>0</v>
      </c>
      <c r="B12" s="5">
        <f>ConflictsHelperW!D16</f>
        <v>0</v>
      </c>
      <c r="C12" s="5">
        <f>ConflictsHelperW!E16</f>
        <v>0</v>
      </c>
      <c r="D12" s="5">
        <f>ConflictsHelperW!F16</f>
        <v>0</v>
      </c>
      <c r="E12" s="5">
        <f>ConflictsHelperW!G16</f>
        <v>0</v>
      </c>
      <c r="F12" s="5">
        <f>ConflictsHelperW!H16</f>
        <v>0</v>
      </c>
      <c r="G12" s="5">
        <f>ConflictsHelperW!I16</f>
        <v>0</v>
      </c>
      <c r="H12" s="5">
        <f>ConflictsHelperW!J16</f>
        <v>0</v>
      </c>
      <c r="I12" s="5">
        <f>ConflictsHelperW!K16</f>
        <v>0</v>
      </c>
      <c r="J12" s="5">
        <f>ConflictsHelperW!L16</f>
        <v>0</v>
      </c>
      <c r="K12" s="5">
        <f>ConflictsHelperW!M16</f>
        <v>0</v>
      </c>
      <c r="L12" s="5">
        <f>ConflictsHelperW!N16</f>
        <v>0</v>
      </c>
      <c r="M12" s="5">
        <f>ConflictsHelperW!O16</f>
        <v>0</v>
      </c>
      <c r="N12" s="5">
        <f>ConflictsHelperW!P16</f>
        <v>0</v>
      </c>
      <c r="O12" s="5">
        <f>ConflictsHelperW!Q16</f>
        <v>0</v>
      </c>
      <c r="P12" s="5">
        <f>ConflictsHelperW!R16</f>
        <v>0</v>
      </c>
      <c r="Q12" s="5">
        <f>ConflictsHelperW!S16</f>
        <v>0</v>
      </c>
      <c r="R12" s="5">
        <f>ConflictsHelperW!T16</f>
        <v>0</v>
      </c>
      <c r="S12" s="5">
        <f>ConflictsHelperW!U16</f>
        <v>0</v>
      </c>
    </row>
    <row r="13" spans="1:19" x14ac:dyDescent="0.35">
      <c r="A13" s="5">
        <f>ConflictsHelperW!C17</f>
        <v>0</v>
      </c>
      <c r="B13" s="5">
        <f>ConflictsHelperW!D17</f>
        <v>0</v>
      </c>
      <c r="C13" s="5">
        <f>ConflictsHelperW!E17</f>
        <v>0</v>
      </c>
      <c r="D13" s="5">
        <f>ConflictsHelperW!F17</f>
        <v>0</v>
      </c>
      <c r="E13" s="5">
        <f>ConflictsHelperW!G17</f>
        <v>0</v>
      </c>
      <c r="F13" s="5">
        <f>ConflictsHelperW!H17</f>
        <v>0</v>
      </c>
      <c r="G13" s="5">
        <f>ConflictsHelperW!I17</f>
        <v>0</v>
      </c>
      <c r="H13" s="5">
        <f>ConflictsHelperW!J17</f>
        <v>0</v>
      </c>
      <c r="I13" s="5">
        <f>ConflictsHelperW!K17</f>
        <v>0</v>
      </c>
      <c r="J13" s="5">
        <f>ConflictsHelperW!L17</f>
        <v>0</v>
      </c>
      <c r="K13" s="5">
        <f>ConflictsHelperW!M17</f>
        <v>0</v>
      </c>
      <c r="L13" s="5">
        <f>ConflictsHelperW!N17</f>
        <v>0</v>
      </c>
      <c r="M13" s="5">
        <f>ConflictsHelperW!O17</f>
        <v>0</v>
      </c>
      <c r="N13" s="5">
        <f>ConflictsHelperW!P17</f>
        <v>0</v>
      </c>
      <c r="O13" s="5">
        <f>ConflictsHelperW!Q17</f>
        <v>0</v>
      </c>
      <c r="P13" s="5">
        <f>ConflictsHelperW!R17</f>
        <v>0</v>
      </c>
      <c r="Q13" s="5">
        <f>ConflictsHelperW!S17</f>
        <v>0</v>
      </c>
      <c r="R13" s="5">
        <f>ConflictsHelperW!T17</f>
        <v>0</v>
      </c>
      <c r="S13" s="5">
        <f>ConflictsHelperW!U17</f>
        <v>0</v>
      </c>
    </row>
    <row r="14" spans="1:19" x14ac:dyDescent="0.35">
      <c r="A14" s="5">
        <f>ConflictsHelperW!C18</f>
        <v>0</v>
      </c>
      <c r="B14" s="5">
        <f>ConflictsHelperW!D18</f>
        <v>0</v>
      </c>
      <c r="C14" s="5">
        <f>ConflictsHelperW!E18</f>
        <v>0</v>
      </c>
      <c r="D14" s="5">
        <f>ConflictsHelperW!F18</f>
        <v>0</v>
      </c>
      <c r="E14" s="5">
        <f>ConflictsHelperW!G18</f>
        <v>0</v>
      </c>
      <c r="F14" s="5">
        <f>ConflictsHelperW!H18</f>
        <v>0</v>
      </c>
      <c r="G14" s="5">
        <f>ConflictsHelperW!I18</f>
        <v>0</v>
      </c>
      <c r="H14" s="5">
        <f>ConflictsHelperW!J18</f>
        <v>0</v>
      </c>
      <c r="I14" s="5">
        <f>ConflictsHelperW!K18</f>
        <v>0</v>
      </c>
      <c r="J14" s="5">
        <f>ConflictsHelperW!L18</f>
        <v>0</v>
      </c>
      <c r="K14" s="5">
        <f>ConflictsHelperW!M18</f>
        <v>0</v>
      </c>
      <c r="L14" s="5">
        <f>ConflictsHelperW!N18</f>
        <v>0</v>
      </c>
      <c r="M14" s="5">
        <f>ConflictsHelperW!O18</f>
        <v>0</v>
      </c>
      <c r="N14" s="5">
        <f>ConflictsHelperW!P18</f>
        <v>0</v>
      </c>
      <c r="O14" s="5">
        <f>ConflictsHelperW!Q18</f>
        <v>0</v>
      </c>
      <c r="P14" s="5">
        <f>ConflictsHelperW!R18</f>
        <v>0</v>
      </c>
      <c r="Q14" s="5">
        <f>ConflictsHelperW!S18</f>
        <v>0</v>
      </c>
      <c r="R14" s="5">
        <f>ConflictsHelperW!T18</f>
        <v>0</v>
      </c>
      <c r="S14" s="5">
        <f>ConflictsHelperW!U18</f>
        <v>0</v>
      </c>
    </row>
    <row r="15" spans="1:19" x14ac:dyDescent="0.35">
      <c r="A15" s="5">
        <f>ConflictsHelperW!C19</f>
        <v>0</v>
      </c>
      <c r="B15" s="5">
        <f>ConflictsHelperW!D19</f>
        <v>0</v>
      </c>
      <c r="C15" s="5">
        <f>ConflictsHelperW!E19</f>
        <v>0</v>
      </c>
      <c r="D15" s="5">
        <f>ConflictsHelperW!F19</f>
        <v>0</v>
      </c>
      <c r="E15" s="5">
        <f>ConflictsHelperW!G19</f>
        <v>0</v>
      </c>
      <c r="F15" s="5">
        <f>ConflictsHelperW!H19</f>
        <v>0</v>
      </c>
      <c r="G15" s="5">
        <f>ConflictsHelperW!I19</f>
        <v>0</v>
      </c>
      <c r="H15" s="5">
        <f>ConflictsHelperW!J19</f>
        <v>0</v>
      </c>
      <c r="I15" s="5">
        <f>ConflictsHelperW!K19</f>
        <v>0</v>
      </c>
      <c r="J15" s="5">
        <f>ConflictsHelperW!L19</f>
        <v>0</v>
      </c>
      <c r="K15" s="5">
        <f>ConflictsHelperW!M19</f>
        <v>0</v>
      </c>
      <c r="L15" s="5">
        <f>ConflictsHelperW!N19</f>
        <v>0</v>
      </c>
      <c r="M15" s="5">
        <f>ConflictsHelperW!O19</f>
        <v>0</v>
      </c>
      <c r="N15" s="5">
        <f>ConflictsHelperW!P19</f>
        <v>0</v>
      </c>
      <c r="O15" s="5">
        <f>ConflictsHelperW!Q19</f>
        <v>0</v>
      </c>
      <c r="P15" s="5">
        <f>ConflictsHelperW!R19</f>
        <v>0</v>
      </c>
      <c r="Q15" s="5">
        <f>ConflictsHelperW!S19</f>
        <v>0</v>
      </c>
      <c r="R15" s="5">
        <f>ConflictsHelperW!T19</f>
        <v>0</v>
      </c>
      <c r="S15" s="5">
        <f>ConflictsHelperW!U19</f>
        <v>0</v>
      </c>
    </row>
    <row r="16" spans="1:19" x14ac:dyDescent="0.35">
      <c r="A16" s="5">
        <f>ConflictsHelperW!C20</f>
        <v>0</v>
      </c>
      <c r="B16" s="5">
        <f>ConflictsHelperW!D20</f>
        <v>0</v>
      </c>
      <c r="C16" s="5">
        <f>ConflictsHelperW!E20</f>
        <v>0</v>
      </c>
      <c r="D16" s="5">
        <f>ConflictsHelperW!F20</f>
        <v>0</v>
      </c>
      <c r="E16" s="5">
        <f>ConflictsHelperW!G20</f>
        <v>0</v>
      </c>
      <c r="F16" s="5">
        <f>ConflictsHelperW!H20</f>
        <v>0</v>
      </c>
      <c r="G16" s="5">
        <f>ConflictsHelperW!I20</f>
        <v>0</v>
      </c>
      <c r="H16" s="5">
        <f>ConflictsHelperW!J20</f>
        <v>0</v>
      </c>
      <c r="I16" s="5">
        <f>ConflictsHelperW!K20</f>
        <v>0</v>
      </c>
      <c r="J16" s="5">
        <f>ConflictsHelperW!L20</f>
        <v>0</v>
      </c>
      <c r="K16" s="5">
        <f>ConflictsHelperW!M20</f>
        <v>0</v>
      </c>
      <c r="L16" s="5">
        <f>ConflictsHelperW!N20</f>
        <v>0</v>
      </c>
      <c r="M16" s="5">
        <f>ConflictsHelperW!O20</f>
        <v>0</v>
      </c>
      <c r="N16" s="5">
        <f>ConflictsHelperW!P20</f>
        <v>0</v>
      </c>
      <c r="O16" s="5">
        <f>ConflictsHelperW!Q20</f>
        <v>0</v>
      </c>
      <c r="P16" s="5">
        <f>ConflictsHelperW!R20</f>
        <v>0</v>
      </c>
      <c r="Q16" s="5">
        <f>ConflictsHelperW!S20</f>
        <v>0</v>
      </c>
      <c r="R16" s="5">
        <f>ConflictsHelperW!T20</f>
        <v>0</v>
      </c>
      <c r="S16" s="5">
        <f>ConflictsHelperW!U20</f>
        <v>0</v>
      </c>
    </row>
    <row r="17" spans="1:19" x14ac:dyDescent="0.35">
      <c r="A17" s="5">
        <f>ConflictsHelperW!C21</f>
        <v>0</v>
      </c>
      <c r="B17" s="5">
        <f>ConflictsHelperW!D21</f>
        <v>0</v>
      </c>
      <c r="C17" s="5">
        <f>ConflictsHelperW!E21</f>
        <v>0</v>
      </c>
      <c r="D17" s="5">
        <f>ConflictsHelperW!F21</f>
        <v>0</v>
      </c>
      <c r="E17" s="5">
        <f>ConflictsHelperW!G21</f>
        <v>0</v>
      </c>
      <c r="F17" s="5">
        <f>ConflictsHelperW!H21</f>
        <v>0</v>
      </c>
      <c r="G17" s="5">
        <f>ConflictsHelperW!I21</f>
        <v>0</v>
      </c>
      <c r="H17" s="5">
        <f>ConflictsHelperW!J21</f>
        <v>0</v>
      </c>
      <c r="I17" s="5">
        <f>ConflictsHelperW!K21</f>
        <v>0</v>
      </c>
      <c r="J17" s="5">
        <f>ConflictsHelperW!L21</f>
        <v>0</v>
      </c>
      <c r="K17" s="5">
        <f>ConflictsHelperW!M21</f>
        <v>0</v>
      </c>
      <c r="L17" s="5">
        <f>ConflictsHelperW!N21</f>
        <v>0</v>
      </c>
      <c r="M17" s="5">
        <f>ConflictsHelperW!O21</f>
        <v>0</v>
      </c>
      <c r="N17" s="5">
        <f>ConflictsHelperW!P21</f>
        <v>0</v>
      </c>
      <c r="O17" s="5">
        <f>ConflictsHelperW!Q21</f>
        <v>0</v>
      </c>
      <c r="P17" s="5">
        <f>ConflictsHelperW!R21</f>
        <v>0</v>
      </c>
      <c r="Q17" s="5">
        <f>ConflictsHelperW!S21</f>
        <v>0</v>
      </c>
      <c r="R17" s="5">
        <f>ConflictsHelperW!T21</f>
        <v>0</v>
      </c>
      <c r="S17" s="5">
        <f>ConflictsHelperW!U21</f>
        <v>0</v>
      </c>
    </row>
    <row r="18" spans="1:19" x14ac:dyDescent="0.35">
      <c r="A18" s="5">
        <f>ConflictsHelperW!C22</f>
        <v>0</v>
      </c>
      <c r="B18" s="5">
        <f>ConflictsHelperW!D22</f>
        <v>0</v>
      </c>
      <c r="C18" s="5">
        <f>ConflictsHelperW!E22</f>
        <v>0</v>
      </c>
      <c r="D18" s="5">
        <f>ConflictsHelperW!F22</f>
        <v>0</v>
      </c>
      <c r="E18" s="5">
        <f>ConflictsHelperW!G22</f>
        <v>0</v>
      </c>
      <c r="F18" s="5">
        <f>ConflictsHelperW!H22</f>
        <v>0</v>
      </c>
      <c r="G18" s="5">
        <f>ConflictsHelperW!I22</f>
        <v>0</v>
      </c>
      <c r="H18" s="5">
        <f>ConflictsHelperW!J22</f>
        <v>0</v>
      </c>
      <c r="I18" s="5">
        <f>ConflictsHelperW!K22</f>
        <v>0</v>
      </c>
      <c r="J18" s="5">
        <f>ConflictsHelperW!L22</f>
        <v>0</v>
      </c>
      <c r="K18" s="5">
        <f>ConflictsHelperW!M22</f>
        <v>0</v>
      </c>
      <c r="L18" s="5">
        <f>ConflictsHelperW!N22</f>
        <v>0</v>
      </c>
      <c r="M18" s="5">
        <f>ConflictsHelperW!O22</f>
        <v>0</v>
      </c>
      <c r="N18" s="5">
        <f>ConflictsHelperW!P22</f>
        <v>0</v>
      </c>
      <c r="O18" s="5">
        <f>ConflictsHelperW!Q22</f>
        <v>0</v>
      </c>
      <c r="P18" s="5">
        <f>ConflictsHelperW!R22</f>
        <v>0</v>
      </c>
      <c r="Q18" s="5">
        <f>ConflictsHelperW!S22</f>
        <v>0</v>
      </c>
      <c r="R18" s="5">
        <f>ConflictsHelperW!T22</f>
        <v>0</v>
      </c>
      <c r="S18" s="5">
        <f>ConflictsHelperW!U22</f>
        <v>0</v>
      </c>
    </row>
    <row r="19" spans="1:19" x14ac:dyDescent="0.35">
      <c r="A19" s="5">
        <f>ConflictsHelperW!C23</f>
        <v>0</v>
      </c>
      <c r="B19" s="5">
        <f>ConflictsHelperW!D23</f>
        <v>0</v>
      </c>
      <c r="C19" s="5">
        <f>ConflictsHelperW!E23</f>
        <v>0</v>
      </c>
      <c r="D19" s="5">
        <f>ConflictsHelperW!F23</f>
        <v>0</v>
      </c>
      <c r="E19" s="5">
        <f>ConflictsHelperW!G23</f>
        <v>0</v>
      </c>
      <c r="F19" s="5">
        <f>ConflictsHelperW!H23</f>
        <v>0</v>
      </c>
      <c r="G19" s="5">
        <f>ConflictsHelperW!I23</f>
        <v>0</v>
      </c>
      <c r="H19" s="5">
        <f>ConflictsHelperW!J23</f>
        <v>0</v>
      </c>
      <c r="I19" s="5">
        <f>ConflictsHelperW!K23</f>
        <v>0</v>
      </c>
      <c r="J19" s="5">
        <f>ConflictsHelperW!L23</f>
        <v>0</v>
      </c>
      <c r="K19" s="5">
        <f>ConflictsHelperW!M23</f>
        <v>0</v>
      </c>
      <c r="L19" s="5">
        <f>ConflictsHelperW!N23</f>
        <v>0</v>
      </c>
      <c r="M19" s="5">
        <f>ConflictsHelperW!O23</f>
        <v>0</v>
      </c>
      <c r="N19" s="5">
        <f>ConflictsHelperW!P23</f>
        <v>0</v>
      </c>
      <c r="O19" s="5">
        <f>ConflictsHelperW!Q23</f>
        <v>0</v>
      </c>
      <c r="P19" s="5">
        <f>ConflictsHelperW!R23</f>
        <v>0</v>
      </c>
      <c r="Q19" s="5">
        <f>ConflictsHelperW!S23</f>
        <v>0</v>
      </c>
      <c r="R19" s="5">
        <f>ConflictsHelperW!T23</f>
        <v>0</v>
      </c>
      <c r="S19" s="5">
        <f>ConflictsHelperW!U23</f>
        <v>0</v>
      </c>
    </row>
    <row r="20" spans="1:19" x14ac:dyDescent="0.35">
      <c r="A20" s="5">
        <f>ConflictsHelperW!C24</f>
        <v>0</v>
      </c>
      <c r="B20" s="5">
        <f>ConflictsHelperW!D24</f>
        <v>0</v>
      </c>
      <c r="C20" s="5">
        <f>ConflictsHelperW!E24</f>
        <v>0</v>
      </c>
      <c r="D20" s="5">
        <f>ConflictsHelperW!F24</f>
        <v>0</v>
      </c>
      <c r="E20" s="5">
        <f>ConflictsHelperW!G24</f>
        <v>0</v>
      </c>
      <c r="F20" s="5">
        <f>ConflictsHelperW!H24</f>
        <v>0</v>
      </c>
      <c r="G20" s="5">
        <f>ConflictsHelperW!I24</f>
        <v>0</v>
      </c>
      <c r="H20" s="5">
        <f>ConflictsHelperW!J24</f>
        <v>0</v>
      </c>
      <c r="I20" s="5">
        <f>ConflictsHelperW!K24</f>
        <v>0</v>
      </c>
      <c r="J20" s="5">
        <f>ConflictsHelperW!L24</f>
        <v>0</v>
      </c>
      <c r="K20" s="5">
        <f>ConflictsHelperW!M24</f>
        <v>0</v>
      </c>
      <c r="L20" s="5">
        <f>ConflictsHelperW!N24</f>
        <v>0</v>
      </c>
      <c r="M20" s="5">
        <f>ConflictsHelperW!O24</f>
        <v>0</v>
      </c>
      <c r="N20" s="5">
        <f>ConflictsHelperW!P24</f>
        <v>0</v>
      </c>
      <c r="O20" s="5">
        <f>ConflictsHelperW!Q24</f>
        <v>0</v>
      </c>
      <c r="P20" s="5">
        <f>ConflictsHelperW!R24</f>
        <v>0</v>
      </c>
      <c r="Q20" s="5">
        <f>ConflictsHelperW!S24</f>
        <v>0</v>
      </c>
      <c r="R20" s="5">
        <f>ConflictsHelperW!T24</f>
        <v>0</v>
      </c>
      <c r="S20" s="5">
        <f>ConflictsHelperW!U24</f>
        <v>0</v>
      </c>
    </row>
    <row r="21" spans="1:19" x14ac:dyDescent="0.35">
      <c r="A21" s="5">
        <f>ConflictsHelperW!C25</f>
        <v>0</v>
      </c>
      <c r="B21" s="5">
        <f>ConflictsHelperW!D25</f>
        <v>0</v>
      </c>
      <c r="C21" s="5">
        <f>ConflictsHelperW!E25</f>
        <v>0</v>
      </c>
      <c r="D21" s="5">
        <f>ConflictsHelperW!F25</f>
        <v>0</v>
      </c>
      <c r="E21" s="5">
        <f>ConflictsHelperW!G25</f>
        <v>0</v>
      </c>
      <c r="F21" s="5">
        <f>ConflictsHelperW!H25</f>
        <v>0</v>
      </c>
      <c r="G21" s="5">
        <f>ConflictsHelperW!I25</f>
        <v>0</v>
      </c>
      <c r="H21" s="5">
        <f>ConflictsHelperW!J25</f>
        <v>0</v>
      </c>
      <c r="I21" s="5">
        <f>ConflictsHelperW!K25</f>
        <v>0</v>
      </c>
      <c r="J21" s="5">
        <f>ConflictsHelperW!L25</f>
        <v>0</v>
      </c>
      <c r="K21" s="5">
        <f>ConflictsHelperW!M25</f>
        <v>0</v>
      </c>
      <c r="L21" s="5">
        <f>ConflictsHelperW!N25</f>
        <v>0</v>
      </c>
      <c r="M21" s="5">
        <f>ConflictsHelperW!O25</f>
        <v>0</v>
      </c>
      <c r="N21" s="5">
        <f>ConflictsHelperW!P25</f>
        <v>0</v>
      </c>
      <c r="O21" s="5">
        <f>ConflictsHelperW!Q25</f>
        <v>0</v>
      </c>
      <c r="P21" s="5">
        <f>ConflictsHelperW!R25</f>
        <v>0</v>
      </c>
      <c r="Q21" s="5">
        <f>ConflictsHelperW!S25</f>
        <v>0</v>
      </c>
      <c r="R21" s="5">
        <f>ConflictsHelperW!T25</f>
        <v>0</v>
      </c>
      <c r="S21" s="5">
        <f>ConflictsHelperW!U25</f>
        <v>0</v>
      </c>
    </row>
    <row r="22" spans="1:19" x14ac:dyDescent="0.35">
      <c r="A22" s="5">
        <f>ConflictsHelperW!C26</f>
        <v>0</v>
      </c>
      <c r="B22" s="5">
        <f>ConflictsHelperW!D26</f>
        <v>0</v>
      </c>
      <c r="C22" s="5">
        <f>ConflictsHelperW!E26</f>
        <v>0</v>
      </c>
      <c r="D22" s="5">
        <f>ConflictsHelperW!F26</f>
        <v>0</v>
      </c>
      <c r="E22" s="5">
        <f>ConflictsHelperW!G26</f>
        <v>0</v>
      </c>
      <c r="F22" s="5">
        <f>ConflictsHelperW!H26</f>
        <v>0</v>
      </c>
      <c r="G22" s="5">
        <f>ConflictsHelperW!I26</f>
        <v>0</v>
      </c>
      <c r="H22" s="5">
        <f>ConflictsHelperW!J26</f>
        <v>0</v>
      </c>
      <c r="I22" s="5">
        <f>ConflictsHelperW!K26</f>
        <v>0</v>
      </c>
      <c r="J22" s="5">
        <f>ConflictsHelperW!L26</f>
        <v>0</v>
      </c>
      <c r="K22" s="5">
        <f>ConflictsHelperW!M26</f>
        <v>0</v>
      </c>
      <c r="L22" s="5">
        <f>ConflictsHelperW!N26</f>
        <v>0</v>
      </c>
      <c r="M22" s="5">
        <f>ConflictsHelperW!O26</f>
        <v>0</v>
      </c>
      <c r="N22" s="5">
        <f>ConflictsHelperW!P26</f>
        <v>0</v>
      </c>
      <c r="O22" s="5">
        <f>ConflictsHelperW!Q26</f>
        <v>0</v>
      </c>
      <c r="P22" s="5">
        <f>ConflictsHelperW!R26</f>
        <v>0</v>
      </c>
      <c r="Q22" s="5">
        <f>ConflictsHelperW!S26</f>
        <v>0</v>
      </c>
      <c r="R22" s="5">
        <f>ConflictsHelperW!T26</f>
        <v>0</v>
      </c>
      <c r="S22" s="5">
        <f>ConflictsHelperW!U26</f>
        <v>0</v>
      </c>
    </row>
    <row r="23" spans="1:19" x14ac:dyDescent="0.35">
      <c r="A23" s="5">
        <f>ConflictsHelperW!C27</f>
        <v>0</v>
      </c>
      <c r="B23" s="5">
        <f>ConflictsHelperW!D27</f>
        <v>0</v>
      </c>
      <c r="C23" s="5">
        <f>ConflictsHelperW!E27</f>
        <v>0</v>
      </c>
      <c r="D23" s="5">
        <f>ConflictsHelperW!F27</f>
        <v>0</v>
      </c>
      <c r="E23" s="5">
        <f>ConflictsHelperW!G27</f>
        <v>0</v>
      </c>
      <c r="F23" s="5">
        <f>ConflictsHelperW!H27</f>
        <v>0</v>
      </c>
      <c r="G23" s="5">
        <f>ConflictsHelperW!I27</f>
        <v>0</v>
      </c>
      <c r="H23" s="5">
        <f>ConflictsHelperW!J27</f>
        <v>0</v>
      </c>
      <c r="I23" s="5">
        <f>ConflictsHelperW!K27</f>
        <v>0</v>
      </c>
      <c r="J23" s="5">
        <f>ConflictsHelperW!L27</f>
        <v>0</v>
      </c>
      <c r="K23" s="5">
        <f>ConflictsHelperW!M27</f>
        <v>0</v>
      </c>
      <c r="L23" s="5">
        <f>ConflictsHelperW!N27</f>
        <v>0</v>
      </c>
      <c r="M23" s="5">
        <f>ConflictsHelperW!O27</f>
        <v>0</v>
      </c>
      <c r="N23" s="5">
        <f>ConflictsHelperW!P27</f>
        <v>0</v>
      </c>
      <c r="O23" s="5">
        <f>ConflictsHelperW!Q27</f>
        <v>0</v>
      </c>
      <c r="P23" s="5">
        <f>ConflictsHelperW!R27</f>
        <v>0</v>
      </c>
      <c r="Q23" s="5">
        <f>ConflictsHelperW!S27</f>
        <v>0</v>
      </c>
      <c r="R23" s="5">
        <f>ConflictsHelperW!T27</f>
        <v>0</v>
      </c>
      <c r="S23" s="5">
        <f>ConflictsHelperW!U27</f>
        <v>0</v>
      </c>
    </row>
    <row r="24" spans="1:19" x14ac:dyDescent="0.35">
      <c r="A24" s="5">
        <f>ConflictsHelperW!C28</f>
        <v>0</v>
      </c>
      <c r="B24" s="5">
        <f>ConflictsHelperW!D28</f>
        <v>0</v>
      </c>
      <c r="C24" s="5">
        <f>ConflictsHelperW!E28</f>
        <v>0</v>
      </c>
      <c r="D24" s="5">
        <f>ConflictsHelperW!F28</f>
        <v>0</v>
      </c>
      <c r="E24" s="5">
        <f>ConflictsHelperW!G28</f>
        <v>0</v>
      </c>
      <c r="F24" s="5">
        <f>ConflictsHelperW!H28</f>
        <v>0</v>
      </c>
      <c r="G24" s="5">
        <f>ConflictsHelperW!I28</f>
        <v>0</v>
      </c>
      <c r="H24" s="5">
        <f>ConflictsHelperW!J28</f>
        <v>0</v>
      </c>
      <c r="I24" s="5">
        <f>ConflictsHelperW!K28</f>
        <v>0</v>
      </c>
      <c r="J24" s="5">
        <f>ConflictsHelperW!L28</f>
        <v>0</v>
      </c>
      <c r="K24" s="5">
        <f>ConflictsHelperW!M28</f>
        <v>0</v>
      </c>
      <c r="L24" s="5">
        <f>ConflictsHelperW!N28</f>
        <v>0</v>
      </c>
      <c r="M24" s="5">
        <f>ConflictsHelperW!O28</f>
        <v>0</v>
      </c>
      <c r="N24" s="5">
        <f>ConflictsHelperW!P28</f>
        <v>0</v>
      </c>
      <c r="O24" s="5">
        <f>ConflictsHelperW!Q28</f>
        <v>0</v>
      </c>
      <c r="P24" s="5">
        <f>ConflictsHelperW!R28</f>
        <v>0</v>
      </c>
      <c r="Q24" s="5">
        <f>ConflictsHelperW!S28</f>
        <v>0</v>
      </c>
      <c r="R24" s="5">
        <f>ConflictsHelperW!T28</f>
        <v>0</v>
      </c>
      <c r="S24" s="5">
        <f>ConflictsHelperW!U28</f>
        <v>0</v>
      </c>
    </row>
    <row r="25" spans="1:19" x14ac:dyDescent="0.35">
      <c r="A25" s="5">
        <f>ConflictsHelperW!C29</f>
        <v>0</v>
      </c>
      <c r="B25" s="5">
        <f>ConflictsHelperW!D29</f>
        <v>0</v>
      </c>
      <c r="C25" s="5">
        <f>ConflictsHelperW!E29</f>
        <v>0</v>
      </c>
      <c r="D25" s="5">
        <f>ConflictsHelperW!F29</f>
        <v>0</v>
      </c>
      <c r="E25" s="5">
        <f>ConflictsHelperW!G29</f>
        <v>0</v>
      </c>
      <c r="F25" s="5">
        <f>ConflictsHelperW!H29</f>
        <v>0</v>
      </c>
      <c r="G25" s="5">
        <f>ConflictsHelperW!I29</f>
        <v>0</v>
      </c>
      <c r="H25" s="5">
        <f>ConflictsHelperW!J29</f>
        <v>0</v>
      </c>
      <c r="I25" s="5">
        <f>ConflictsHelperW!K29</f>
        <v>0</v>
      </c>
      <c r="J25" s="5">
        <f>ConflictsHelperW!L29</f>
        <v>0</v>
      </c>
      <c r="K25" s="5">
        <f>ConflictsHelperW!M29</f>
        <v>0</v>
      </c>
      <c r="L25" s="5">
        <f>ConflictsHelperW!N29</f>
        <v>0</v>
      </c>
      <c r="M25" s="5">
        <f>ConflictsHelperW!O29</f>
        <v>0</v>
      </c>
      <c r="N25" s="5">
        <f>ConflictsHelperW!P29</f>
        <v>0</v>
      </c>
      <c r="O25" s="5">
        <f>ConflictsHelperW!Q29</f>
        <v>0</v>
      </c>
      <c r="P25" s="5">
        <f>ConflictsHelperW!R29</f>
        <v>0</v>
      </c>
      <c r="Q25" s="5">
        <f>ConflictsHelperW!S29</f>
        <v>0</v>
      </c>
      <c r="R25" s="5">
        <f>ConflictsHelperW!T29</f>
        <v>0</v>
      </c>
      <c r="S25" s="5">
        <f>ConflictsHelperW!U29</f>
        <v>0</v>
      </c>
    </row>
    <row r="26" spans="1:19" x14ac:dyDescent="0.35">
      <c r="A26" s="5">
        <f>ConflictsHelperW!C30</f>
        <v>0</v>
      </c>
      <c r="B26" s="5">
        <f>ConflictsHelperW!D30</f>
        <v>0</v>
      </c>
      <c r="C26" s="5">
        <f>ConflictsHelperW!E30</f>
        <v>0</v>
      </c>
      <c r="D26" s="5">
        <f>ConflictsHelperW!F30</f>
        <v>0</v>
      </c>
      <c r="E26" s="5">
        <f>ConflictsHelperW!G30</f>
        <v>0</v>
      </c>
      <c r="F26" s="5">
        <f>ConflictsHelperW!H30</f>
        <v>0</v>
      </c>
      <c r="G26" s="5">
        <f>ConflictsHelperW!I30</f>
        <v>0</v>
      </c>
      <c r="H26" s="5">
        <f>ConflictsHelperW!J30</f>
        <v>0</v>
      </c>
      <c r="I26" s="5">
        <f>ConflictsHelperW!K30</f>
        <v>0</v>
      </c>
      <c r="J26" s="5">
        <f>ConflictsHelperW!L30</f>
        <v>0</v>
      </c>
      <c r="K26" s="5">
        <f>ConflictsHelperW!M30</f>
        <v>0</v>
      </c>
      <c r="L26" s="5">
        <f>ConflictsHelperW!N30</f>
        <v>0</v>
      </c>
      <c r="M26" s="5">
        <f>ConflictsHelperW!O30</f>
        <v>0</v>
      </c>
      <c r="N26" s="5">
        <f>ConflictsHelperW!P30</f>
        <v>0</v>
      </c>
      <c r="O26" s="5">
        <f>ConflictsHelperW!Q30</f>
        <v>0</v>
      </c>
      <c r="P26" s="5">
        <f>ConflictsHelperW!R30</f>
        <v>0</v>
      </c>
      <c r="Q26" s="5">
        <f>ConflictsHelperW!S30</f>
        <v>0</v>
      </c>
      <c r="R26" s="5">
        <f>ConflictsHelperW!T30</f>
        <v>0</v>
      </c>
      <c r="S26" s="5">
        <f>ConflictsHelperW!U30</f>
        <v>0</v>
      </c>
    </row>
    <row r="27" spans="1:19" x14ac:dyDescent="0.35">
      <c r="A27" s="5">
        <f>ConflictsHelperW!C31</f>
        <v>0</v>
      </c>
      <c r="B27" s="5">
        <f>ConflictsHelperW!D31</f>
        <v>0</v>
      </c>
      <c r="C27" s="5">
        <f>ConflictsHelperW!E31</f>
        <v>0</v>
      </c>
      <c r="D27" s="5">
        <f>ConflictsHelperW!F31</f>
        <v>0</v>
      </c>
      <c r="E27" s="5">
        <f>ConflictsHelperW!G31</f>
        <v>0</v>
      </c>
      <c r="F27" s="5">
        <f>ConflictsHelperW!H31</f>
        <v>0</v>
      </c>
      <c r="G27" s="5">
        <f>ConflictsHelperW!I31</f>
        <v>0</v>
      </c>
      <c r="H27" s="5">
        <f>ConflictsHelperW!J31</f>
        <v>0</v>
      </c>
      <c r="I27" s="5">
        <f>ConflictsHelperW!K31</f>
        <v>0</v>
      </c>
      <c r="J27" s="5">
        <f>ConflictsHelperW!L31</f>
        <v>0</v>
      </c>
      <c r="K27" s="5">
        <f>ConflictsHelperW!M31</f>
        <v>0</v>
      </c>
      <c r="L27" s="5">
        <f>ConflictsHelperW!N31</f>
        <v>0</v>
      </c>
      <c r="M27" s="5">
        <f>ConflictsHelperW!O31</f>
        <v>0</v>
      </c>
      <c r="N27" s="5">
        <f>ConflictsHelperW!P31</f>
        <v>0</v>
      </c>
      <c r="O27" s="5">
        <f>ConflictsHelperW!Q31</f>
        <v>0</v>
      </c>
      <c r="P27" s="5">
        <f>ConflictsHelperW!R31</f>
        <v>0</v>
      </c>
      <c r="Q27" s="5">
        <f>ConflictsHelperW!S31</f>
        <v>0</v>
      </c>
      <c r="R27" s="5">
        <f>ConflictsHelperW!T31</f>
        <v>0</v>
      </c>
      <c r="S27" s="5">
        <f>ConflictsHelperW!U31</f>
        <v>0</v>
      </c>
    </row>
    <row r="28" spans="1:19" x14ac:dyDescent="0.35">
      <c r="A28" s="5">
        <f>ConflictsHelperW!C32</f>
        <v>0</v>
      </c>
      <c r="B28" s="5">
        <f>ConflictsHelperW!D32</f>
        <v>0</v>
      </c>
      <c r="C28" s="5">
        <f>ConflictsHelperW!E32</f>
        <v>0</v>
      </c>
      <c r="D28" s="5">
        <f>ConflictsHelperW!F32</f>
        <v>0</v>
      </c>
      <c r="E28" s="5">
        <f>ConflictsHelperW!G32</f>
        <v>0</v>
      </c>
      <c r="F28" s="5">
        <f>ConflictsHelperW!H32</f>
        <v>0</v>
      </c>
      <c r="G28" s="5">
        <f>ConflictsHelperW!I32</f>
        <v>0</v>
      </c>
      <c r="H28" s="5">
        <f>ConflictsHelperW!J32</f>
        <v>0</v>
      </c>
      <c r="I28" s="5">
        <f>ConflictsHelperW!K32</f>
        <v>0</v>
      </c>
      <c r="J28" s="5">
        <f>ConflictsHelperW!L32</f>
        <v>0</v>
      </c>
      <c r="K28" s="5">
        <f>ConflictsHelperW!M32</f>
        <v>0</v>
      </c>
      <c r="L28" s="5">
        <f>ConflictsHelperW!N32</f>
        <v>0</v>
      </c>
      <c r="M28" s="5">
        <f>ConflictsHelperW!O32</f>
        <v>0</v>
      </c>
      <c r="N28" s="5">
        <f>ConflictsHelperW!P32</f>
        <v>0</v>
      </c>
      <c r="O28" s="5">
        <f>ConflictsHelperW!Q32</f>
        <v>0</v>
      </c>
      <c r="P28" s="5">
        <f>ConflictsHelperW!R32</f>
        <v>0</v>
      </c>
      <c r="Q28" s="5">
        <f>ConflictsHelperW!S32</f>
        <v>0</v>
      </c>
      <c r="R28" s="5">
        <f>ConflictsHelperW!T32</f>
        <v>0</v>
      </c>
      <c r="S28" s="5">
        <f>ConflictsHelperW!U32</f>
        <v>0</v>
      </c>
    </row>
    <row r="29" spans="1:19" x14ac:dyDescent="0.35">
      <c r="A29" s="5">
        <f>ConflictsHelperW!C33</f>
        <v>0</v>
      </c>
      <c r="B29" s="5">
        <f>ConflictsHelperW!D33</f>
        <v>0</v>
      </c>
      <c r="C29" s="5">
        <f>ConflictsHelperW!E33</f>
        <v>0</v>
      </c>
      <c r="D29" s="5">
        <f>ConflictsHelperW!F33</f>
        <v>0</v>
      </c>
      <c r="E29" s="5">
        <f>ConflictsHelperW!G33</f>
        <v>0</v>
      </c>
      <c r="F29" s="5">
        <f>ConflictsHelperW!H33</f>
        <v>0</v>
      </c>
      <c r="G29" s="5">
        <f>ConflictsHelperW!I33</f>
        <v>0</v>
      </c>
      <c r="H29" s="5">
        <f>ConflictsHelperW!J33</f>
        <v>0</v>
      </c>
      <c r="I29" s="5">
        <f>ConflictsHelperW!K33</f>
        <v>0</v>
      </c>
      <c r="J29" s="5">
        <f>ConflictsHelperW!L33</f>
        <v>0</v>
      </c>
      <c r="K29" s="5">
        <f>ConflictsHelperW!M33</f>
        <v>0</v>
      </c>
      <c r="L29" s="5">
        <f>ConflictsHelperW!N33</f>
        <v>0</v>
      </c>
      <c r="M29" s="5">
        <f>ConflictsHelperW!O33</f>
        <v>0</v>
      </c>
      <c r="N29" s="5">
        <f>ConflictsHelperW!P33</f>
        <v>0</v>
      </c>
      <c r="O29" s="5">
        <f>ConflictsHelperW!Q33</f>
        <v>0</v>
      </c>
      <c r="P29" s="5">
        <f>ConflictsHelperW!R33</f>
        <v>0</v>
      </c>
      <c r="Q29" s="5">
        <f>ConflictsHelperW!S33</f>
        <v>0</v>
      </c>
      <c r="R29" s="5">
        <f>ConflictsHelperW!T33</f>
        <v>0</v>
      </c>
      <c r="S29" s="5">
        <f>ConflictsHelperW!U33</f>
        <v>0</v>
      </c>
    </row>
    <row r="30" spans="1:19" x14ac:dyDescent="0.35">
      <c r="A30" s="5">
        <f>ConflictsHelperW!C34</f>
        <v>0</v>
      </c>
      <c r="B30" s="5">
        <f>ConflictsHelperW!D34</f>
        <v>0</v>
      </c>
      <c r="C30" s="5">
        <f>ConflictsHelperW!E34</f>
        <v>0</v>
      </c>
      <c r="D30" s="5">
        <f>ConflictsHelperW!F34</f>
        <v>0</v>
      </c>
      <c r="E30" s="5">
        <f>ConflictsHelperW!G34</f>
        <v>0</v>
      </c>
      <c r="F30" s="5">
        <f>ConflictsHelperW!H34</f>
        <v>0</v>
      </c>
      <c r="G30" s="5">
        <f>ConflictsHelperW!I34</f>
        <v>0</v>
      </c>
      <c r="H30" s="5">
        <f>ConflictsHelperW!J34</f>
        <v>0</v>
      </c>
      <c r="I30" s="5">
        <f>ConflictsHelperW!K34</f>
        <v>0</v>
      </c>
      <c r="J30" s="5">
        <f>ConflictsHelperW!L34</f>
        <v>0</v>
      </c>
      <c r="K30" s="5">
        <f>ConflictsHelperW!M34</f>
        <v>0</v>
      </c>
      <c r="L30" s="5">
        <f>ConflictsHelperW!N34</f>
        <v>0</v>
      </c>
      <c r="M30" s="5">
        <f>ConflictsHelperW!O34</f>
        <v>0</v>
      </c>
      <c r="N30" s="5">
        <f>ConflictsHelperW!P34</f>
        <v>0</v>
      </c>
      <c r="O30" s="5">
        <f>ConflictsHelperW!Q34</f>
        <v>0</v>
      </c>
      <c r="P30" s="5">
        <f>ConflictsHelperW!R34</f>
        <v>0</v>
      </c>
      <c r="Q30" s="5">
        <f>ConflictsHelperW!S34</f>
        <v>0</v>
      </c>
      <c r="R30" s="5">
        <f>ConflictsHelperW!T34</f>
        <v>0</v>
      </c>
      <c r="S30" s="5">
        <f>ConflictsHelperW!U34</f>
        <v>0</v>
      </c>
    </row>
    <row r="31" spans="1:19" x14ac:dyDescent="0.35">
      <c r="A31" s="5">
        <f>ConflictsHelperW!C35</f>
        <v>0</v>
      </c>
      <c r="B31" s="5">
        <f>ConflictsHelperW!D35</f>
        <v>0</v>
      </c>
      <c r="C31" s="5">
        <f>ConflictsHelperW!E35</f>
        <v>0</v>
      </c>
      <c r="D31" s="5">
        <f>ConflictsHelperW!F35</f>
        <v>0</v>
      </c>
      <c r="E31" s="5">
        <f>ConflictsHelperW!G35</f>
        <v>0</v>
      </c>
      <c r="F31" s="5">
        <f>ConflictsHelperW!H35</f>
        <v>0</v>
      </c>
      <c r="G31" s="5">
        <f>ConflictsHelperW!I35</f>
        <v>0</v>
      </c>
      <c r="H31" s="5">
        <f>ConflictsHelperW!J35</f>
        <v>0</v>
      </c>
      <c r="I31" s="5">
        <f>ConflictsHelperW!K35</f>
        <v>0</v>
      </c>
      <c r="J31" s="5">
        <f>ConflictsHelperW!L35</f>
        <v>0</v>
      </c>
      <c r="K31" s="5">
        <f>ConflictsHelperW!M35</f>
        <v>0</v>
      </c>
      <c r="L31" s="5">
        <f>ConflictsHelperW!N35</f>
        <v>0</v>
      </c>
      <c r="M31" s="5">
        <f>ConflictsHelperW!O35</f>
        <v>0</v>
      </c>
      <c r="N31" s="5">
        <f>ConflictsHelperW!P35</f>
        <v>0</v>
      </c>
      <c r="O31" s="5">
        <f>ConflictsHelperW!Q35</f>
        <v>0</v>
      </c>
      <c r="P31" s="5">
        <f>ConflictsHelperW!R35</f>
        <v>0</v>
      </c>
      <c r="Q31" s="5">
        <f>ConflictsHelperW!S35</f>
        <v>0</v>
      </c>
      <c r="R31" s="5">
        <f>ConflictsHelperW!T35</f>
        <v>0</v>
      </c>
      <c r="S31" s="5">
        <f>ConflictsHelperW!U35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V35"/>
  <sheetViews>
    <sheetView zoomScale="70" zoomScaleNormal="70" workbookViewId="0">
      <selection activeCell="N17" sqref="N17"/>
    </sheetView>
  </sheetViews>
  <sheetFormatPr baseColWidth="10" defaultRowHeight="14.5" x14ac:dyDescent="0.35"/>
  <cols>
    <col min="1" max="20" width="11.6328125" style="3" customWidth="1"/>
  </cols>
  <sheetData>
    <row r="1" spans="1:22" ht="15" customHeight="1" thickBot="1" x14ac:dyDescent="0.4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337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9" t="s">
        <v>19</v>
      </c>
      <c r="U1" s="20" t="s">
        <v>20</v>
      </c>
    </row>
    <row r="2" spans="1:22" ht="15" customHeight="1" thickTop="1" x14ac:dyDescent="0.35">
      <c r="A2" s="12" t="s">
        <v>338</v>
      </c>
      <c r="B2" s="13">
        <v>0.64236111111111116</v>
      </c>
      <c r="C2" s="13">
        <v>0.57638888888888884</v>
      </c>
      <c r="D2" s="13">
        <v>0.53472222222222221</v>
      </c>
      <c r="E2" s="13">
        <v>0.55555555555555558</v>
      </c>
      <c r="F2" s="13">
        <v>0.59722222222222221</v>
      </c>
      <c r="G2" s="13">
        <v>0.69444444444444442</v>
      </c>
      <c r="H2" s="13">
        <v>0.66666666666666663</v>
      </c>
      <c r="I2" s="13">
        <v>0.61458333333333337</v>
      </c>
      <c r="J2" s="13">
        <v>0.51041666666666663</v>
      </c>
      <c r="K2" s="13">
        <v>0.45833333333333331</v>
      </c>
      <c r="L2" s="13">
        <v>0.52430555555555558</v>
      </c>
      <c r="M2" s="13">
        <v>0.53472222222222221</v>
      </c>
      <c r="N2" s="13">
        <v>0.66666666666666663</v>
      </c>
      <c r="O2" s="13">
        <v>0.60416666666666663</v>
      </c>
      <c r="P2" s="13">
        <v>0.56597222222222221</v>
      </c>
      <c r="Q2" s="13">
        <v>0.54513888888888884</v>
      </c>
      <c r="R2" s="13">
        <v>0.44791666666666669</v>
      </c>
      <c r="S2" s="13">
        <v>0.66666666666666663</v>
      </c>
      <c r="T2" s="13"/>
      <c r="U2" s="13"/>
    </row>
    <row r="3" spans="1:22" x14ac:dyDescent="0.35">
      <c r="A3" s="12" t="s">
        <v>339</v>
      </c>
      <c r="B3" s="13">
        <v>0.65277777777777779</v>
      </c>
      <c r="C3" s="13">
        <v>0.58680555555555558</v>
      </c>
      <c r="D3" s="13">
        <v>0.54513888888888884</v>
      </c>
      <c r="E3" s="13">
        <v>0.56597222222222221</v>
      </c>
      <c r="F3" s="13">
        <v>0.60416666666666663</v>
      </c>
      <c r="G3" s="13">
        <v>0.70833333333333337</v>
      </c>
      <c r="H3" s="13">
        <v>0.68055555555555558</v>
      </c>
      <c r="I3" s="13">
        <v>0.62847222222222221</v>
      </c>
      <c r="J3" s="13">
        <v>0.52430555555555558</v>
      </c>
      <c r="K3" s="13">
        <v>0.49305555555555558</v>
      </c>
      <c r="L3" s="13">
        <v>0.5625</v>
      </c>
      <c r="M3" s="13">
        <v>0.58333333333333337</v>
      </c>
      <c r="N3" s="13">
        <v>0.70833333333333337</v>
      </c>
      <c r="O3" s="13">
        <v>0.66666666666666663</v>
      </c>
      <c r="P3" s="13">
        <v>0.61458333333333337</v>
      </c>
      <c r="Q3" s="13">
        <v>0.625</v>
      </c>
      <c r="R3" s="13">
        <v>0.5</v>
      </c>
      <c r="S3" s="13">
        <v>0.70833333333333337</v>
      </c>
      <c r="T3" s="13"/>
      <c r="U3" s="13"/>
    </row>
    <row r="6" spans="1:22" x14ac:dyDescent="0.35">
      <c r="A6" t="s">
        <v>338</v>
      </c>
      <c r="B6" t="s">
        <v>339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337</v>
      </c>
      <c r="J6" t="s">
        <v>8</v>
      </c>
      <c r="K6" t="s">
        <v>9</v>
      </c>
      <c r="L6" t="s">
        <v>10</v>
      </c>
      <c r="M6" t="s">
        <v>11</v>
      </c>
      <c r="N6" t="s">
        <v>12</v>
      </c>
      <c r="O6" t="s">
        <v>13</v>
      </c>
      <c r="P6" t="s">
        <v>14</v>
      </c>
      <c r="Q6" t="s">
        <v>15</v>
      </c>
      <c r="R6" t="s">
        <v>16</v>
      </c>
      <c r="S6" t="s">
        <v>17</v>
      </c>
      <c r="T6" t="s">
        <v>18</v>
      </c>
      <c r="U6" t="s">
        <v>19</v>
      </c>
      <c r="V6" t="s">
        <v>20</v>
      </c>
    </row>
    <row r="7" spans="1:22" x14ac:dyDescent="0.35">
      <c r="A7" s="4">
        <v>0.45833333333333331</v>
      </c>
      <c r="B7" s="8">
        <f>Tableau4[[#This Row],[Debut]]+1/96</f>
        <v>0.46875</v>
      </c>
      <c r="C7">
        <f t="shared" ref="C7:V7" si="0">IF(OR($A7&gt;B$3,B$2&gt;$B7),0,1)</f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1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1</v>
      </c>
      <c r="T7">
        <f t="shared" si="0"/>
        <v>0</v>
      </c>
      <c r="U7">
        <f t="shared" si="0"/>
        <v>0</v>
      </c>
      <c r="V7">
        <f t="shared" si="0"/>
        <v>0</v>
      </c>
    </row>
    <row r="8" spans="1:22" x14ac:dyDescent="0.35">
      <c r="A8" s="4">
        <f t="shared" ref="A8:A35" si="1">A7+0.5/48</f>
        <v>0.46875</v>
      </c>
      <c r="B8" s="8">
        <f t="shared" ref="B8:B35" si="2">B7+0.5/48</f>
        <v>0.47916666666666669</v>
      </c>
      <c r="C8">
        <f t="shared" ref="C8:V8" si="3">IF(OR($A8&gt;B$3,B$2&gt;$B8),0,1)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>
        <f t="shared" si="3"/>
        <v>0</v>
      </c>
      <c r="L8">
        <f t="shared" si="3"/>
        <v>1</v>
      </c>
      <c r="M8">
        <f t="shared" si="3"/>
        <v>0</v>
      </c>
      <c r="N8">
        <f t="shared" si="3"/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S8">
        <f t="shared" si="3"/>
        <v>1</v>
      </c>
      <c r="T8">
        <f t="shared" si="3"/>
        <v>0</v>
      </c>
      <c r="U8">
        <f t="shared" si="3"/>
        <v>0</v>
      </c>
      <c r="V8">
        <f t="shared" si="3"/>
        <v>0</v>
      </c>
    </row>
    <row r="9" spans="1:22" x14ac:dyDescent="0.35">
      <c r="A9" s="4">
        <f t="shared" si="1"/>
        <v>0.47916666666666669</v>
      </c>
      <c r="B9" s="8">
        <f t="shared" si="2"/>
        <v>0.48958333333333337</v>
      </c>
      <c r="C9">
        <f t="shared" ref="C9:V9" si="4">IF(OR($A9&gt;B$3,B$2&gt;$B9),0,1)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>
        <f t="shared" si="4"/>
        <v>0</v>
      </c>
      <c r="L9">
        <f t="shared" si="4"/>
        <v>1</v>
      </c>
      <c r="M9">
        <f t="shared" si="4"/>
        <v>0</v>
      </c>
      <c r="N9">
        <f t="shared" si="4"/>
        <v>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4"/>
        <v>0</v>
      </c>
      <c r="S9">
        <f t="shared" si="4"/>
        <v>1</v>
      </c>
      <c r="T9">
        <f t="shared" si="4"/>
        <v>0</v>
      </c>
      <c r="U9">
        <f t="shared" si="4"/>
        <v>0</v>
      </c>
      <c r="V9">
        <f t="shared" si="4"/>
        <v>0</v>
      </c>
    </row>
    <row r="10" spans="1:22" x14ac:dyDescent="0.35">
      <c r="A10" s="4">
        <f t="shared" si="1"/>
        <v>0.48958333333333337</v>
      </c>
      <c r="B10" s="8">
        <f t="shared" si="2"/>
        <v>0.5</v>
      </c>
      <c r="C10">
        <f t="shared" ref="C10:V10" si="5">IF(OR($A10&gt;B$3,B$2&gt;$B10),0,1)</f>
        <v>0</v>
      </c>
      <c r="D10">
        <f t="shared" si="5"/>
        <v>0</v>
      </c>
      <c r="E10">
        <f t="shared" si="5"/>
        <v>0</v>
      </c>
      <c r="F10">
        <f t="shared" si="5"/>
        <v>0</v>
      </c>
      <c r="G10">
        <f t="shared" si="5"/>
        <v>0</v>
      </c>
      <c r="H10">
        <f t="shared" si="5"/>
        <v>0</v>
      </c>
      <c r="I10">
        <f t="shared" si="5"/>
        <v>0</v>
      </c>
      <c r="J10">
        <f t="shared" si="5"/>
        <v>0</v>
      </c>
      <c r="K10">
        <f t="shared" si="5"/>
        <v>0</v>
      </c>
      <c r="L10">
        <f t="shared" si="5"/>
        <v>1</v>
      </c>
      <c r="M10">
        <f t="shared" si="5"/>
        <v>0</v>
      </c>
      <c r="N10">
        <f t="shared" si="5"/>
        <v>0</v>
      </c>
      <c r="O10">
        <f t="shared" si="5"/>
        <v>0</v>
      </c>
      <c r="P10">
        <f t="shared" si="5"/>
        <v>0</v>
      </c>
      <c r="Q10">
        <f t="shared" si="5"/>
        <v>0</v>
      </c>
      <c r="R10">
        <f t="shared" si="5"/>
        <v>0</v>
      </c>
      <c r="S10">
        <f t="shared" si="5"/>
        <v>1</v>
      </c>
      <c r="T10">
        <f t="shared" si="5"/>
        <v>0</v>
      </c>
      <c r="U10">
        <f t="shared" si="5"/>
        <v>0</v>
      </c>
      <c r="V10">
        <f t="shared" si="5"/>
        <v>0</v>
      </c>
    </row>
    <row r="11" spans="1:22" x14ac:dyDescent="0.35">
      <c r="A11" s="4">
        <f t="shared" si="1"/>
        <v>0.5</v>
      </c>
      <c r="B11" s="8">
        <f t="shared" si="2"/>
        <v>0.51041666666666663</v>
      </c>
      <c r="C11">
        <f t="shared" ref="C11:V11" si="6">IF(OR($A11&gt;B$3,B$2&gt;$B11),0,1)</f>
        <v>0</v>
      </c>
      <c r="D11">
        <f t="shared" si="6"/>
        <v>0</v>
      </c>
      <c r="E11">
        <f t="shared" si="6"/>
        <v>0</v>
      </c>
      <c r="F11">
        <f t="shared" si="6"/>
        <v>0</v>
      </c>
      <c r="G11">
        <f t="shared" si="6"/>
        <v>0</v>
      </c>
      <c r="H11">
        <f t="shared" si="6"/>
        <v>0</v>
      </c>
      <c r="I11">
        <f t="shared" si="6"/>
        <v>0</v>
      </c>
      <c r="J11">
        <f t="shared" si="6"/>
        <v>0</v>
      </c>
      <c r="K11">
        <f t="shared" si="6"/>
        <v>1</v>
      </c>
      <c r="L11">
        <f t="shared" si="6"/>
        <v>0</v>
      </c>
      <c r="M11">
        <f t="shared" si="6"/>
        <v>0</v>
      </c>
      <c r="N11">
        <f t="shared" si="6"/>
        <v>0</v>
      </c>
      <c r="O11">
        <f t="shared" si="6"/>
        <v>0</v>
      </c>
      <c r="P11">
        <f t="shared" si="6"/>
        <v>0</v>
      </c>
      <c r="Q11">
        <f t="shared" si="6"/>
        <v>0</v>
      </c>
      <c r="R11">
        <f t="shared" si="6"/>
        <v>0</v>
      </c>
      <c r="S11">
        <f t="shared" si="6"/>
        <v>1</v>
      </c>
      <c r="T11">
        <f t="shared" si="6"/>
        <v>0</v>
      </c>
      <c r="U11">
        <f t="shared" si="6"/>
        <v>0</v>
      </c>
      <c r="V11">
        <f t="shared" si="6"/>
        <v>0</v>
      </c>
    </row>
    <row r="12" spans="1:22" x14ac:dyDescent="0.35">
      <c r="A12" s="4">
        <f t="shared" si="1"/>
        <v>0.51041666666666663</v>
      </c>
      <c r="B12" s="8">
        <f t="shared" si="2"/>
        <v>0.52083333333333326</v>
      </c>
      <c r="C12">
        <f t="shared" ref="C12:V12" si="7">IF(OR($A12&gt;B$3,B$2&gt;$B12),0,1)</f>
        <v>0</v>
      </c>
      <c r="D12">
        <f t="shared" si="7"/>
        <v>0</v>
      </c>
      <c r="E12">
        <f t="shared" si="7"/>
        <v>0</v>
      </c>
      <c r="F12">
        <f t="shared" si="7"/>
        <v>0</v>
      </c>
      <c r="G12">
        <f t="shared" si="7"/>
        <v>0</v>
      </c>
      <c r="H12">
        <f t="shared" si="7"/>
        <v>0</v>
      </c>
      <c r="I12">
        <f t="shared" si="7"/>
        <v>0</v>
      </c>
      <c r="J12">
        <f t="shared" si="7"/>
        <v>0</v>
      </c>
      <c r="K12">
        <f t="shared" si="7"/>
        <v>1</v>
      </c>
      <c r="L12">
        <f t="shared" si="7"/>
        <v>0</v>
      </c>
      <c r="M12">
        <f t="shared" si="7"/>
        <v>0</v>
      </c>
      <c r="N12">
        <f t="shared" si="7"/>
        <v>0</v>
      </c>
      <c r="O12">
        <f t="shared" si="7"/>
        <v>0</v>
      </c>
      <c r="P12">
        <f t="shared" si="7"/>
        <v>0</v>
      </c>
      <c r="Q12">
        <f t="shared" si="7"/>
        <v>0</v>
      </c>
      <c r="R12">
        <f t="shared" si="7"/>
        <v>0</v>
      </c>
      <c r="S12">
        <f t="shared" si="7"/>
        <v>0</v>
      </c>
      <c r="T12">
        <f t="shared" si="7"/>
        <v>0</v>
      </c>
      <c r="U12">
        <f t="shared" si="7"/>
        <v>0</v>
      </c>
      <c r="V12">
        <f t="shared" si="7"/>
        <v>0</v>
      </c>
    </row>
    <row r="13" spans="1:22" x14ac:dyDescent="0.35">
      <c r="A13" s="4">
        <f t="shared" si="1"/>
        <v>0.52083333333333326</v>
      </c>
      <c r="B13" s="8">
        <f t="shared" si="2"/>
        <v>0.53124999999999989</v>
      </c>
      <c r="C13">
        <f t="shared" ref="C13:V13" si="8">IF(OR($A13&gt;B$3,B$2&gt;$B13),0,1)</f>
        <v>0</v>
      </c>
      <c r="D13">
        <f t="shared" si="8"/>
        <v>0</v>
      </c>
      <c r="E13">
        <f t="shared" si="8"/>
        <v>0</v>
      </c>
      <c r="F13">
        <f t="shared" si="8"/>
        <v>0</v>
      </c>
      <c r="G13">
        <f t="shared" si="8"/>
        <v>0</v>
      </c>
      <c r="H13">
        <f t="shared" si="8"/>
        <v>0</v>
      </c>
      <c r="I13">
        <f t="shared" si="8"/>
        <v>0</v>
      </c>
      <c r="J13">
        <f t="shared" si="8"/>
        <v>0</v>
      </c>
      <c r="K13">
        <f t="shared" si="8"/>
        <v>1</v>
      </c>
      <c r="L13">
        <f t="shared" si="8"/>
        <v>0</v>
      </c>
      <c r="M13">
        <f t="shared" si="8"/>
        <v>1</v>
      </c>
      <c r="N13">
        <f t="shared" si="8"/>
        <v>0</v>
      </c>
      <c r="O13">
        <f t="shared" si="8"/>
        <v>0</v>
      </c>
      <c r="P13">
        <f t="shared" si="8"/>
        <v>0</v>
      </c>
      <c r="Q13">
        <f t="shared" si="8"/>
        <v>0</v>
      </c>
      <c r="R13">
        <f t="shared" si="8"/>
        <v>0</v>
      </c>
      <c r="S13">
        <f t="shared" si="8"/>
        <v>0</v>
      </c>
      <c r="T13">
        <f t="shared" si="8"/>
        <v>0</v>
      </c>
      <c r="U13">
        <f t="shared" si="8"/>
        <v>0</v>
      </c>
      <c r="V13">
        <f t="shared" si="8"/>
        <v>0</v>
      </c>
    </row>
    <row r="14" spans="1:22" x14ac:dyDescent="0.35">
      <c r="A14" s="4">
        <f t="shared" si="1"/>
        <v>0.53124999999999989</v>
      </c>
      <c r="B14" s="8">
        <f t="shared" si="2"/>
        <v>0.54166666666666652</v>
      </c>
      <c r="C14">
        <f t="shared" ref="C14:V14" si="9">IF(OR($A14&gt;B$3,B$2&gt;$B14),0,1)</f>
        <v>0</v>
      </c>
      <c r="D14">
        <f t="shared" si="9"/>
        <v>0</v>
      </c>
      <c r="E14">
        <f t="shared" si="9"/>
        <v>1</v>
      </c>
      <c r="F14">
        <f t="shared" si="9"/>
        <v>0</v>
      </c>
      <c r="G14">
        <f t="shared" si="9"/>
        <v>0</v>
      </c>
      <c r="H14">
        <f t="shared" si="9"/>
        <v>0</v>
      </c>
      <c r="I14">
        <f t="shared" si="9"/>
        <v>0</v>
      </c>
      <c r="J14">
        <f t="shared" si="9"/>
        <v>0</v>
      </c>
      <c r="K14">
        <f t="shared" si="9"/>
        <v>0</v>
      </c>
      <c r="L14">
        <f t="shared" si="9"/>
        <v>0</v>
      </c>
      <c r="M14">
        <f t="shared" si="9"/>
        <v>1</v>
      </c>
      <c r="N14">
        <f t="shared" si="9"/>
        <v>1</v>
      </c>
      <c r="O14">
        <f t="shared" si="9"/>
        <v>0</v>
      </c>
      <c r="P14">
        <f t="shared" si="9"/>
        <v>0</v>
      </c>
      <c r="Q14">
        <f t="shared" si="9"/>
        <v>0</v>
      </c>
      <c r="R14">
        <f t="shared" si="9"/>
        <v>0</v>
      </c>
      <c r="S14">
        <f t="shared" si="9"/>
        <v>0</v>
      </c>
      <c r="T14">
        <f t="shared" si="9"/>
        <v>0</v>
      </c>
      <c r="U14">
        <f t="shared" si="9"/>
        <v>0</v>
      </c>
      <c r="V14">
        <f t="shared" si="9"/>
        <v>0</v>
      </c>
    </row>
    <row r="15" spans="1:22" x14ac:dyDescent="0.35">
      <c r="A15" s="4">
        <f t="shared" si="1"/>
        <v>0.54166666666666652</v>
      </c>
      <c r="B15" s="8">
        <f t="shared" si="2"/>
        <v>0.55208333333333315</v>
      </c>
      <c r="C15">
        <f t="shared" ref="C15:V15" si="10">IF(OR($A15&gt;B$3,B$2&gt;$B15),0,1)</f>
        <v>0</v>
      </c>
      <c r="D15">
        <f t="shared" si="10"/>
        <v>0</v>
      </c>
      <c r="E15">
        <f t="shared" si="10"/>
        <v>1</v>
      </c>
      <c r="F15">
        <f t="shared" si="10"/>
        <v>0</v>
      </c>
      <c r="G15">
        <f t="shared" si="10"/>
        <v>0</v>
      </c>
      <c r="H15">
        <f t="shared" si="10"/>
        <v>0</v>
      </c>
      <c r="I15">
        <f t="shared" si="10"/>
        <v>0</v>
      </c>
      <c r="J15">
        <f t="shared" si="10"/>
        <v>0</v>
      </c>
      <c r="K15">
        <f t="shared" si="10"/>
        <v>0</v>
      </c>
      <c r="L15">
        <f t="shared" si="10"/>
        <v>0</v>
      </c>
      <c r="M15">
        <f t="shared" si="10"/>
        <v>1</v>
      </c>
      <c r="N15">
        <f t="shared" si="10"/>
        <v>1</v>
      </c>
      <c r="O15">
        <f t="shared" si="10"/>
        <v>0</v>
      </c>
      <c r="P15">
        <f t="shared" si="10"/>
        <v>0</v>
      </c>
      <c r="Q15">
        <f t="shared" si="10"/>
        <v>0</v>
      </c>
      <c r="R15">
        <f t="shared" si="10"/>
        <v>1</v>
      </c>
      <c r="S15">
        <f t="shared" si="10"/>
        <v>0</v>
      </c>
      <c r="T15">
        <f t="shared" si="10"/>
        <v>0</v>
      </c>
      <c r="U15">
        <f t="shared" si="10"/>
        <v>0</v>
      </c>
      <c r="V15">
        <f t="shared" si="10"/>
        <v>0</v>
      </c>
    </row>
    <row r="16" spans="1:22" x14ac:dyDescent="0.35">
      <c r="A16" s="4">
        <f t="shared" si="1"/>
        <v>0.55208333333333315</v>
      </c>
      <c r="B16" s="8">
        <f t="shared" si="2"/>
        <v>0.56249999999999978</v>
      </c>
      <c r="C16">
        <f t="shared" ref="C16:V16" si="11">IF(OR($A16&gt;B$3,B$2&gt;$B16),0,1)</f>
        <v>0</v>
      </c>
      <c r="D16">
        <f t="shared" si="11"/>
        <v>0</v>
      </c>
      <c r="E16">
        <f t="shared" si="11"/>
        <v>0</v>
      </c>
      <c r="F16">
        <f t="shared" si="11"/>
        <v>1</v>
      </c>
      <c r="G16">
        <f t="shared" si="11"/>
        <v>0</v>
      </c>
      <c r="H16">
        <f t="shared" si="11"/>
        <v>0</v>
      </c>
      <c r="I16">
        <f t="shared" si="11"/>
        <v>0</v>
      </c>
      <c r="J16">
        <f t="shared" si="11"/>
        <v>0</v>
      </c>
      <c r="K16">
        <f t="shared" si="11"/>
        <v>0</v>
      </c>
      <c r="L16">
        <f t="shared" si="11"/>
        <v>0</v>
      </c>
      <c r="M16">
        <f t="shared" si="11"/>
        <v>1</v>
      </c>
      <c r="N16">
        <f t="shared" si="11"/>
        <v>1</v>
      </c>
      <c r="O16">
        <f t="shared" si="11"/>
        <v>0</v>
      </c>
      <c r="P16">
        <f t="shared" si="11"/>
        <v>0</v>
      </c>
      <c r="Q16">
        <f t="shared" si="11"/>
        <v>0</v>
      </c>
      <c r="R16">
        <f t="shared" si="11"/>
        <v>1</v>
      </c>
      <c r="S16">
        <f t="shared" si="11"/>
        <v>0</v>
      </c>
      <c r="T16">
        <f t="shared" si="11"/>
        <v>0</v>
      </c>
      <c r="U16">
        <f t="shared" si="11"/>
        <v>0</v>
      </c>
      <c r="V16">
        <f t="shared" si="11"/>
        <v>0</v>
      </c>
    </row>
    <row r="17" spans="1:22" x14ac:dyDescent="0.35">
      <c r="A17" s="4">
        <f t="shared" si="1"/>
        <v>0.56249999999999978</v>
      </c>
      <c r="B17" s="8">
        <f t="shared" si="2"/>
        <v>0.57291666666666641</v>
      </c>
      <c r="C17">
        <f t="shared" ref="C17:V17" si="12">IF(OR($A17&gt;B$3,B$2&gt;$B17),0,1)</f>
        <v>0</v>
      </c>
      <c r="D17">
        <f t="shared" si="12"/>
        <v>0</v>
      </c>
      <c r="E17">
        <f t="shared" si="12"/>
        <v>0</v>
      </c>
      <c r="F17">
        <f t="shared" si="12"/>
        <v>1</v>
      </c>
      <c r="G17">
        <f t="shared" si="12"/>
        <v>0</v>
      </c>
      <c r="H17">
        <f t="shared" si="12"/>
        <v>0</v>
      </c>
      <c r="I17">
        <f t="shared" si="12"/>
        <v>0</v>
      </c>
      <c r="J17">
        <f t="shared" si="12"/>
        <v>0</v>
      </c>
      <c r="K17">
        <f t="shared" si="12"/>
        <v>0</v>
      </c>
      <c r="L17">
        <f t="shared" si="12"/>
        <v>0</v>
      </c>
      <c r="M17">
        <f t="shared" si="12"/>
        <v>1</v>
      </c>
      <c r="N17">
        <f t="shared" si="12"/>
        <v>1</v>
      </c>
      <c r="O17">
        <f t="shared" si="12"/>
        <v>0</v>
      </c>
      <c r="P17">
        <f t="shared" si="12"/>
        <v>0</v>
      </c>
      <c r="Q17">
        <f t="shared" si="12"/>
        <v>1</v>
      </c>
      <c r="R17">
        <f t="shared" si="12"/>
        <v>1</v>
      </c>
      <c r="S17">
        <f t="shared" si="12"/>
        <v>0</v>
      </c>
      <c r="T17">
        <f t="shared" si="12"/>
        <v>0</v>
      </c>
      <c r="U17">
        <f t="shared" si="12"/>
        <v>0</v>
      </c>
      <c r="V17">
        <f t="shared" si="12"/>
        <v>0</v>
      </c>
    </row>
    <row r="18" spans="1:22" x14ac:dyDescent="0.35">
      <c r="A18" s="4">
        <f t="shared" si="1"/>
        <v>0.57291666666666641</v>
      </c>
      <c r="B18" s="8">
        <f t="shared" si="2"/>
        <v>0.58333333333333304</v>
      </c>
      <c r="C18">
        <f t="shared" ref="C18:V18" si="13">IF(OR($A18&gt;B$3,B$2&gt;$B18),0,1)</f>
        <v>0</v>
      </c>
      <c r="D18">
        <f t="shared" si="13"/>
        <v>1</v>
      </c>
      <c r="E18">
        <f t="shared" si="13"/>
        <v>0</v>
      </c>
      <c r="F18">
        <f t="shared" si="13"/>
        <v>0</v>
      </c>
      <c r="G18">
        <f t="shared" si="13"/>
        <v>0</v>
      </c>
      <c r="H18">
        <f t="shared" si="13"/>
        <v>0</v>
      </c>
      <c r="I18">
        <f t="shared" si="13"/>
        <v>0</v>
      </c>
      <c r="J18">
        <f t="shared" si="13"/>
        <v>0</v>
      </c>
      <c r="K18">
        <f t="shared" si="13"/>
        <v>0</v>
      </c>
      <c r="L18">
        <f t="shared" si="13"/>
        <v>0</v>
      </c>
      <c r="M18">
        <f t="shared" si="13"/>
        <v>0</v>
      </c>
      <c r="N18">
        <f t="shared" si="13"/>
        <v>1</v>
      </c>
      <c r="O18">
        <f t="shared" si="13"/>
        <v>0</v>
      </c>
      <c r="P18">
        <f t="shared" si="13"/>
        <v>0</v>
      </c>
      <c r="Q18">
        <f t="shared" si="13"/>
        <v>1</v>
      </c>
      <c r="R18">
        <f t="shared" si="13"/>
        <v>1</v>
      </c>
      <c r="S18">
        <f t="shared" si="13"/>
        <v>0</v>
      </c>
      <c r="T18">
        <f t="shared" si="13"/>
        <v>0</v>
      </c>
      <c r="U18">
        <f t="shared" si="13"/>
        <v>0</v>
      </c>
      <c r="V18">
        <f t="shared" si="13"/>
        <v>0</v>
      </c>
    </row>
    <row r="19" spans="1:22" x14ac:dyDescent="0.35">
      <c r="A19" s="4">
        <f t="shared" si="1"/>
        <v>0.58333333333333304</v>
      </c>
      <c r="B19" s="8">
        <f t="shared" si="2"/>
        <v>0.59374999999999967</v>
      </c>
      <c r="C19">
        <f t="shared" ref="C19:V19" si="14">IF(OR($A19&gt;B$3,B$2&gt;$B19),0,1)</f>
        <v>0</v>
      </c>
      <c r="D19">
        <f t="shared" si="14"/>
        <v>1</v>
      </c>
      <c r="E19">
        <f t="shared" si="14"/>
        <v>0</v>
      </c>
      <c r="F19">
        <f t="shared" si="14"/>
        <v>0</v>
      </c>
      <c r="G19">
        <f t="shared" si="14"/>
        <v>0</v>
      </c>
      <c r="H19">
        <f t="shared" si="14"/>
        <v>0</v>
      </c>
      <c r="I19">
        <f t="shared" si="14"/>
        <v>0</v>
      </c>
      <c r="J19">
        <f t="shared" si="14"/>
        <v>0</v>
      </c>
      <c r="K19">
        <f t="shared" si="14"/>
        <v>0</v>
      </c>
      <c r="L19">
        <f t="shared" si="14"/>
        <v>0</v>
      </c>
      <c r="M19">
        <f t="shared" si="14"/>
        <v>0</v>
      </c>
      <c r="N19">
        <f t="shared" si="14"/>
        <v>1</v>
      </c>
      <c r="O19">
        <f t="shared" si="14"/>
        <v>0</v>
      </c>
      <c r="P19">
        <f t="shared" si="14"/>
        <v>0</v>
      </c>
      <c r="Q19">
        <f t="shared" si="14"/>
        <v>1</v>
      </c>
      <c r="R19">
        <f t="shared" si="14"/>
        <v>1</v>
      </c>
      <c r="S19">
        <f t="shared" si="14"/>
        <v>0</v>
      </c>
      <c r="T19">
        <f t="shared" si="14"/>
        <v>0</v>
      </c>
      <c r="U19">
        <f t="shared" si="14"/>
        <v>0</v>
      </c>
      <c r="V19">
        <f t="shared" si="14"/>
        <v>0</v>
      </c>
    </row>
    <row r="20" spans="1:22" x14ac:dyDescent="0.35">
      <c r="A20" s="4">
        <f t="shared" si="1"/>
        <v>0.59374999999999967</v>
      </c>
      <c r="B20" s="8">
        <f t="shared" si="2"/>
        <v>0.6041666666666663</v>
      </c>
      <c r="C20">
        <f t="shared" ref="C20:V20" si="15">IF(OR($A20&gt;B$3,B$2&gt;$B20),0,1)</f>
        <v>0</v>
      </c>
      <c r="D20">
        <f t="shared" si="15"/>
        <v>0</v>
      </c>
      <c r="E20">
        <f t="shared" si="15"/>
        <v>0</v>
      </c>
      <c r="F20">
        <f t="shared" si="15"/>
        <v>0</v>
      </c>
      <c r="G20">
        <f t="shared" si="15"/>
        <v>1</v>
      </c>
      <c r="H20">
        <f t="shared" si="15"/>
        <v>0</v>
      </c>
      <c r="I20">
        <f t="shared" si="15"/>
        <v>0</v>
      </c>
      <c r="J20">
        <f t="shared" si="15"/>
        <v>0</v>
      </c>
      <c r="K20">
        <f t="shared" si="15"/>
        <v>0</v>
      </c>
      <c r="L20">
        <f t="shared" si="15"/>
        <v>0</v>
      </c>
      <c r="M20">
        <f t="shared" si="15"/>
        <v>0</v>
      </c>
      <c r="N20">
        <f t="shared" si="15"/>
        <v>0</v>
      </c>
      <c r="O20">
        <f t="shared" si="15"/>
        <v>0</v>
      </c>
      <c r="P20">
        <f t="shared" si="15"/>
        <v>0</v>
      </c>
      <c r="Q20">
        <f t="shared" si="15"/>
        <v>1</v>
      </c>
      <c r="R20">
        <f t="shared" si="15"/>
        <v>1</v>
      </c>
      <c r="S20">
        <f t="shared" si="15"/>
        <v>0</v>
      </c>
      <c r="T20">
        <f t="shared" si="15"/>
        <v>0</v>
      </c>
      <c r="U20">
        <f t="shared" si="15"/>
        <v>0</v>
      </c>
      <c r="V20">
        <f t="shared" si="15"/>
        <v>0</v>
      </c>
    </row>
    <row r="21" spans="1:22" x14ac:dyDescent="0.35">
      <c r="A21" s="4">
        <f t="shared" si="1"/>
        <v>0.6041666666666663</v>
      </c>
      <c r="B21" s="8">
        <f t="shared" si="2"/>
        <v>0.61458333333333293</v>
      </c>
      <c r="C21">
        <f t="shared" ref="C21:V21" si="16">IF(OR($A21&gt;B$3,B$2&gt;$B21),0,1)</f>
        <v>0</v>
      </c>
      <c r="D21">
        <f t="shared" si="16"/>
        <v>0</v>
      </c>
      <c r="E21">
        <f t="shared" si="16"/>
        <v>0</v>
      </c>
      <c r="F21">
        <f t="shared" si="16"/>
        <v>0</v>
      </c>
      <c r="G21">
        <f t="shared" si="16"/>
        <v>1</v>
      </c>
      <c r="H21">
        <f t="shared" si="16"/>
        <v>0</v>
      </c>
      <c r="I21">
        <f t="shared" si="16"/>
        <v>0</v>
      </c>
      <c r="J21">
        <f t="shared" si="16"/>
        <v>1</v>
      </c>
      <c r="K21">
        <f t="shared" si="16"/>
        <v>0</v>
      </c>
      <c r="L21">
        <f t="shared" si="16"/>
        <v>0</v>
      </c>
      <c r="M21">
        <f t="shared" si="16"/>
        <v>0</v>
      </c>
      <c r="N21">
        <f t="shared" si="16"/>
        <v>0</v>
      </c>
      <c r="O21">
        <f t="shared" si="16"/>
        <v>0</v>
      </c>
      <c r="P21">
        <f t="shared" si="16"/>
        <v>1</v>
      </c>
      <c r="Q21">
        <f t="shared" si="16"/>
        <v>1</v>
      </c>
      <c r="R21">
        <f t="shared" si="16"/>
        <v>1</v>
      </c>
      <c r="S21">
        <f t="shared" si="16"/>
        <v>0</v>
      </c>
      <c r="T21">
        <f t="shared" si="16"/>
        <v>0</v>
      </c>
      <c r="U21">
        <f t="shared" si="16"/>
        <v>0</v>
      </c>
      <c r="V21">
        <f t="shared" si="16"/>
        <v>0</v>
      </c>
    </row>
    <row r="22" spans="1:22" x14ac:dyDescent="0.35">
      <c r="A22" s="4">
        <f t="shared" si="1"/>
        <v>0.61458333333333293</v>
      </c>
      <c r="B22" s="8">
        <f t="shared" si="2"/>
        <v>0.62499999999999956</v>
      </c>
      <c r="C22">
        <f t="shared" ref="C22:V22" si="17">IF(OR($A22&gt;B$3,B$2&gt;$B22),0,1)</f>
        <v>0</v>
      </c>
      <c r="D22">
        <f t="shared" si="17"/>
        <v>0</v>
      </c>
      <c r="E22">
        <f t="shared" si="17"/>
        <v>0</v>
      </c>
      <c r="F22">
        <f t="shared" si="17"/>
        <v>0</v>
      </c>
      <c r="G22">
        <f t="shared" si="17"/>
        <v>0</v>
      </c>
      <c r="H22">
        <f t="shared" si="17"/>
        <v>0</v>
      </c>
      <c r="I22">
        <f t="shared" si="17"/>
        <v>0</v>
      </c>
      <c r="J22">
        <f t="shared" si="17"/>
        <v>1</v>
      </c>
      <c r="K22">
        <f t="shared" si="17"/>
        <v>0</v>
      </c>
      <c r="L22">
        <f t="shared" si="17"/>
        <v>0</v>
      </c>
      <c r="M22">
        <f t="shared" si="17"/>
        <v>0</v>
      </c>
      <c r="N22">
        <f t="shared" si="17"/>
        <v>0</v>
      </c>
      <c r="O22">
        <f t="shared" si="17"/>
        <v>0</v>
      </c>
      <c r="P22">
        <f t="shared" si="17"/>
        <v>1</v>
      </c>
      <c r="Q22">
        <f t="shared" si="17"/>
        <v>1</v>
      </c>
      <c r="R22">
        <f t="shared" si="17"/>
        <v>1</v>
      </c>
      <c r="S22">
        <f t="shared" si="17"/>
        <v>0</v>
      </c>
      <c r="T22">
        <f t="shared" si="17"/>
        <v>0</v>
      </c>
      <c r="U22">
        <f t="shared" si="17"/>
        <v>0</v>
      </c>
      <c r="V22">
        <f t="shared" si="17"/>
        <v>0</v>
      </c>
    </row>
    <row r="23" spans="1:22" x14ac:dyDescent="0.35">
      <c r="A23" s="4">
        <f t="shared" si="1"/>
        <v>0.62499999999999956</v>
      </c>
      <c r="B23" s="8">
        <f t="shared" si="2"/>
        <v>0.63541666666666619</v>
      </c>
      <c r="C23">
        <f t="shared" ref="C23:V23" si="18">IF(OR($A23&gt;B$3,B$2&gt;$B23),0,1)</f>
        <v>0</v>
      </c>
      <c r="D23">
        <f t="shared" si="18"/>
        <v>0</v>
      </c>
      <c r="E23">
        <f t="shared" si="18"/>
        <v>0</v>
      </c>
      <c r="F23">
        <f t="shared" si="18"/>
        <v>0</v>
      </c>
      <c r="G23">
        <f t="shared" si="18"/>
        <v>0</v>
      </c>
      <c r="H23">
        <f t="shared" si="18"/>
        <v>0</v>
      </c>
      <c r="I23">
        <f t="shared" si="18"/>
        <v>0</v>
      </c>
      <c r="J23">
        <f t="shared" si="18"/>
        <v>1</v>
      </c>
      <c r="K23">
        <f t="shared" si="18"/>
        <v>0</v>
      </c>
      <c r="L23">
        <f t="shared" si="18"/>
        <v>0</v>
      </c>
      <c r="M23">
        <f t="shared" si="18"/>
        <v>0</v>
      </c>
      <c r="N23">
        <f t="shared" si="18"/>
        <v>0</v>
      </c>
      <c r="O23">
        <f t="shared" si="18"/>
        <v>0</v>
      </c>
      <c r="P23">
        <f t="shared" si="18"/>
        <v>1</v>
      </c>
      <c r="Q23">
        <f t="shared" si="18"/>
        <v>0</v>
      </c>
      <c r="R23">
        <f t="shared" si="18"/>
        <v>1</v>
      </c>
      <c r="S23">
        <f t="shared" si="18"/>
        <v>0</v>
      </c>
      <c r="T23">
        <f t="shared" si="18"/>
        <v>0</v>
      </c>
      <c r="U23">
        <f t="shared" si="18"/>
        <v>0</v>
      </c>
      <c r="V23">
        <f t="shared" si="18"/>
        <v>0</v>
      </c>
    </row>
    <row r="24" spans="1:22" x14ac:dyDescent="0.35">
      <c r="A24" s="4">
        <f t="shared" si="1"/>
        <v>0.63541666666666619</v>
      </c>
      <c r="B24" s="8">
        <f t="shared" si="2"/>
        <v>0.64583333333333282</v>
      </c>
      <c r="C24">
        <f t="shared" ref="C24:V24" si="19">IF(OR($A24&gt;B$3,B$2&gt;$B24),0,1)</f>
        <v>1</v>
      </c>
      <c r="D24">
        <f t="shared" si="19"/>
        <v>0</v>
      </c>
      <c r="E24">
        <f t="shared" si="19"/>
        <v>0</v>
      </c>
      <c r="F24">
        <f t="shared" si="19"/>
        <v>0</v>
      </c>
      <c r="G24">
        <f t="shared" si="19"/>
        <v>0</v>
      </c>
      <c r="H24">
        <f t="shared" si="19"/>
        <v>0</v>
      </c>
      <c r="I24">
        <f t="shared" si="19"/>
        <v>0</v>
      </c>
      <c r="J24">
        <f t="shared" si="19"/>
        <v>0</v>
      </c>
      <c r="K24">
        <f t="shared" si="19"/>
        <v>0</v>
      </c>
      <c r="L24">
        <f t="shared" si="19"/>
        <v>0</v>
      </c>
      <c r="M24">
        <f t="shared" si="19"/>
        <v>0</v>
      </c>
      <c r="N24">
        <f t="shared" si="19"/>
        <v>0</v>
      </c>
      <c r="O24">
        <f t="shared" si="19"/>
        <v>0</v>
      </c>
      <c r="P24">
        <f t="shared" si="19"/>
        <v>1</v>
      </c>
      <c r="Q24">
        <f t="shared" si="19"/>
        <v>0</v>
      </c>
      <c r="R24">
        <f t="shared" si="19"/>
        <v>0</v>
      </c>
      <c r="S24">
        <f t="shared" si="19"/>
        <v>0</v>
      </c>
      <c r="T24">
        <f t="shared" si="19"/>
        <v>0</v>
      </c>
      <c r="U24">
        <f t="shared" si="19"/>
        <v>0</v>
      </c>
      <c r="V24">
        <f t="shared" si="19"/>
        <v>0</v>
      </c>
    </row>
    <row r="25" spans="1:22" x14ac:dyDescent="0.35">
      <c r="A25" s="4">
        <f t="shared" si="1"/>
        <v>0.64583333333333282</v>
      </c>
      <c r="B25" s="8">
        <f t="shared" si="2"/>
        <v>0.65624999999999944</v>
      </c>
      <c r="C25">
        <f t="shared" ref="C25:V25" si="20">IF(OR($A25&gt;B$3,B$2&gt;$B25),0,1)</f>
        <v>1</v>
      </c>
      <c r="D25">
        <f t="shared" si="20"/>
        <v>0</v>
      </c>
      <c r="E25">
        <f t="shared" si="20"/>
        <v>0</v>
      </c>
      <c r="F25">
        <f t="shared" si="20"/>
        <v>0</v>
      </c>
      <c r="G25">
        <f t="shared" si="20"/>
        <v>0</v>
      </c>
      <c r="H25">
        <f t="shared" si="20"/>
        <v>0</v>
      </c>
      <c r="I25">
        <f t="shared" si="20"/>
        <v>0</v>
      </c>
      <c r="J25">
        <f t="shared" si="20"/>
        <v>0</v>
      </c>
      <c r="K25">
        <f t="shared" si="20"/>
        <v>0</v>
      </c>
      <c r="L25">
        <f t="shared" si="20"/>
        <v>0</v>
      </c>
      <c r="M25">
        <f t="shared" si="20"/>
        <v>0</v>
      </c>
      <c r="N25">
        <f t="shared" si="20"/>
        <v>0</v>
      </c>
      <c r="O25">
        <f t="shared" si="20"/>
        <v>0</v>
      </c>
      <c r="P25">
        <f t="shared" si="20"/>
        <v>1</v>
      </c>
      <c r="Q25">
        <f t="shared" si="20"/>
        <v>0</v>
      </c>
      <c r="R25">
        <f t="shared" si="20"/>
        <v>0</v>
      </c>
      <c r="S25">
        <f t="shared" si="20"/>
        <v>0</v>
      </c>
      <c r="T25">
        <f t="shared" si="20"/>
        <v>0</v>
      </c>
      <c r="U25">
        <f t="shared" si="20"/>
        <v>0</v>
      </c>
      <c r="V25">
        <f t="shared" si="20"/>
        <v>0</v>
      </c>
    </row>
    <row r="26" spans="1:22" x14ac:dyDescent="0.35">
      <c r="A26" s="4">
        <f t="shared" si="1"/>
        <v>0.65624999999999944</v>
      </c>
      <c r="B26" s="8">
        <f t="shared" si="2"/>
        <v>0.66666666666666607</v>
      </c>
      <c r="C26">
        <f t="shared" ref="C26:V26" si="21">IF(OR($A26&gt;B$3,B$2&gt;$B26),0,1)</f>
        <v>0</v>
      </c>
      <c r="D26">
        <f t="shared" si="21"/>
        <v>0</v>
      </c>
      <c r="E26">
        <f t="shared" si="21"/>
        <v>0</v>
      </c>
      <c r="F26">
        <f t="shared" si="21"/>
        <v>0</v>
      </c>
      <c r="G26">
        <f t="shared" si="21"/>
        <v>0</v>
      </c>
      <c r="H26">
        <f t="shared" si="21"/>
        <v>0</v>
      </c>
      <c r="I26">
        <f t="shared" si="21"/>
        <v>0</v>
      </c>
      <c r="J26">
        <f t="shared" si="21"/>
        <v>0</v>
      </c>
      <c r="K26">
        <f t="shared" si="21"/>
        <v>0</v>
      </c>
      <c r="L26">
        <f t="shared" si="21"/>
        <v>0</v>
      </c>
      <c r="M26">
        <f t="shared" si="21"/>
        <v>0</v>
      </c>
      <c r="N26">
        <f t="shared" si="21"/>
        <v>0</v>
      </c>
      <c r="O26">
        <f t="shared" si="21"/>
        <v>0</v>
      </c>
      <c r="P26">
        <f t="shared" si="21"/>
        <v>1</v>
      </c>
      <c r="Q26">
        <f t="shared" si="21"/>
        <v>0</v>
      </c>
      <c r="R26">
        <f t="shared" si="21"/>
        <v>0</v>
      </c>
      <c r="S26">
        <f t="shared" si="21"/>
        <v>0</v>
      </c>
      <c r="T26">
        <f t="shared" si="21"/>
        <v>0</v>
      </c>
      <c r="U26">
        <f t="shared" si="21"/>
        <v>0</v>
      </c>
      <c r="V26">
        <f t="shared" si="21"/>
        <v>0</v>
      </c>
    </row>
    <row r="27" spans="1:22" x14ac:dyDescent="0.35">
      <c r="A27" s="4">
        <f t="shared" si="1"/>
        <v>0.66666666666666607</v>
      </c>
      <c r="B27" s="8">
        <f t="shared" si="2"/>
        <v>0.6770833333333327</v>
      </c>
      <c r="C27">
        <f t="shared" ref="C27:V27" si="22">IF(OR($A27&gt;B$3,B$2&gt;$B27),0,1)</f>
        <v>0</v>
      </c>
      <c r="D27">
        <f t="shared" si="22"/>
        <v>0</v>
      </c>
      <c r="E27">
        <f t="shared" si="22"/>
        <v>0</v>
      </c>
      <c r="F27">
        <f t="shared" si="22"/>
        <v>0</v>
      </c>
      <c r="G27">
        <f t="shared" si="22"/>
        <v>0</v>
      </c>
      <c r="H27">
        <f t="shared" si="22"/>
        <v>0</v>
      </c>
      <c r="I27">
        <f t="shared" si="22"/>
        <v>1</v>
      </c>
      <c r="J27">
        <f t="shared" si="22"/>
        <v>0</v>
      </c>
      <c r="K27">
        <f t="shared" si="22"/>
        <v>0</v>
      </c>
      <c r="L27">
        <f t="shared" si="22"/>
        <v>0</v>
      </c>
      <c r="M27">
        <f t="shared" si="22"/>
        <v>0</v>
      </c>
      <c r="N27">
        <f t="shared" si="22"/>
        <v>0</v>
      </c>
      <c r="O27">
        <f t="shared" si="22"/>
        <v>1</v>
      </c>
      <c r="P27">
        <f t="shared" si="22"/>
        <v>1</v>
      </c>
      <c r="Q27">
        <f t="shared" si="22"/>
        <v>0</v>
      </c>
      <c r="R27">
        <f t="shared" si="22"/>
        <v>0</v>
      </c>
      <c r="S27">
        <f t="shared" si="22"/>
        <v>0</v>
      </c>
      <c r="T27">
        <f t="shared" si="22"/>
        <v>1</v>
      </c>
      <c r="U27">
        <f t="shared" si="22"/>
        <v>0</v>
      </c>
      <c r="V27">
        <f t="shared" si="22"/>
        <v>0</v>
      </c>
    </row>
    <row r="28" spans="1:22" x14ac:dyDescent="0.35">
      <c r="A28" s="4">
        <f t="shared" si="1"/>
        <v>0.6770833333333327</v>
      </c>
      <c r="B28" s="8">
        <f t="shared" si="2"/>
        <v>0.68749999999999933</v>
      </c>
      <c r="C28">
        <f t="shared" ref="C28:V28" si="23">IF(OR($A28&gt;B$3,B$2&gt;$B28),0,1)</f>
        <v>0</v>
      </c>
      <c r="D28">
        <f t="shared" si="23"/>
        <v>0</v>
      </c>
      <c r="E28">
        <f t="shared" si="23"/>
        <v>0</v>
      </c>
      <c r="F28">
        <f t="shared" si="23"/>
        <v>0</v>
      </c>
      <c r="G28">
        <f t="shared" si="23"/>
        <v>0</v>
      </c>
      <c r="H28">
        <f t="shared" si="23"/>
        <v>0</v>
      </c>
      <c r="I28">
        <f t="shared" si="23"/>
        <v>1</v>
      </c>
      <c r="J28">
        <f t="shared" si="23"/>
        <v>0</v>
      </c>
      <c r="K28">
        <f t="shared" si="23"/>
        <v>0</v>
      </c>
      <c r="L28">
        <f t="shared" si="23"/>
        <v>0</v>
      </c>
      <c r="M28">
        <f t="shared" si="23"/>
        <v>0</v>
      </c>
      <c r="N28">
        <f t="shared" si="23"/>
        <v>0</v>
      </c>
      <c r="O28">
        <f t="shared" si="23"/>
        <v>1</v>
      </c>
      <c r="P28">
        <f t="shared" si="23"/>
        <v>0</v>
      </c>
      <c r="Q28">
        <f t="shared" si="23"/>
        <v>0</v>
      </c>
      <c r="R28">
        <f t="shared" si="23"/>
        <v>0</v>
      </c>
      <c r="S28">
        <f t="shared" si="23"/>
        <v>0</v>
      </c>
      <c r="T28">
        <f t="shared" si="23"/>
        <v>1</v>
      </c>
      <c r="U28">
        <f t="shared" si="23"/>
        <v>0</v>
      </c>
      <c r="V28">
        <f t="shared" si="23"/>
        <v>0</v>
      </c>
    </row>
    <row r="29" spans="1:22" x14ac:dyDescent="0.35">
      <c r="A29" s="4">
        <f t="shared" si="1"/>
        <v>0.68749999999999933</v>
      </c>
      <c r="B29" s="8">
        <f t="shared" si="2"/>
        <v>0.69791666666666596</v>
      </c>
      <c r="C29">
        <f t="shared" ref="C29:V29" si="24">IF(OR($A29&gt;B$3,B$2&gt;$B29),0,1)</f>
        <v>0</v>
      </c>
      <c r="D29">
        <f t="shared" si="24"/>
        <v>0</v>
      </c>
      <c r="E29">
        <f t="shared" si="24"/>
        <v>0</v>
      </c>
      <c r="F29">
        <f t="shared" si="24"/>
        <v>0</v>
      </c>
      <c r="G29">
        <f t="shared" si="24"/>
        <v>0</v>
      </c>
      <c r="H29">
        <f t="shared" si="24"/>
        <v>1</v>
      </c>
      <c r="I29">
        <f t="shared" si="24"/>
        <v>0</v>
      </c>
      <c r="J29">
        <f t="shared" si="24"/>
        <v>0</v>
      </c>
      <c r="K29">
        <f t="shared" si="24"/>
        <v>0</v>
      </c>
      <c r="L29">
        <f t="shared" si="24"/>
        <v>0</v>
      </c>
      <c r="M29">
        <f t="shared" si="24"/>
        <v>0</v>
      </c>
      <c r="N29">
        <f t="shared" si="24"/>
        <v>0</v>
      </c>
      <c r="O29">
        <f t="shared" si="24"/>
        <v>1</v>
      </c>
      <c r="P29">
        <f t="shared" si="24"/>
        <v>0</v>
      </c>
      <c r="Q29">
        <f t="shared" si="24"/>
        <v>0</v>
      </c>
      <c r="R29">
        <f t="shared" si="24"/>
        <v>0</v>
      </c>
      <c r="S29">
        <f t="shared" si="24"/>
        <v>0</v>
      </c>
      <c r="T29">
        <f t="shared" si="24"/>
        <v>1</v>
      </c>
      <c r="U29">
        <f t="shared" si="24"/>
        <v>0</v>
      </c>
      <c r="V29">
        <f t="shared" si="24"/>
        <v>0</v>
      </c>
    </row>
    <row r="30" spans="1:22" x14ac:dyDescent="0.35">
      <c r="A30" s="4">
        <f t="shared" si="1"/>
        <v>0.69791666666666596</v>
      </c>
      <c r="B30" s="8">
        <f t="shared" si="2"/>
        <v>0.70833333333333259</v>
      </c>
      <c r="C30">
        <f t="shared" ref="C30:V30" si="25">IF(OR($A30&gt;B$3,B$2&gt;$B30),0,1)</f>
        <v>0</v>
      </c>
      <c r="D30">
        <f t="shared" si="25"/>
        <v>0</v>
      </c>
      <c r="E30">
        <f t="shared" si="25"/>
        <v>0</v>
      </c>
      <c r="F30">
        <f t="shared" si="25"/>
        <v>0</v>
      </c>
      <c r="G30">
        <f t="shared" si="25"/>
        <v>0</v>
      </c>
      <c r="H30">
        <f t="shared" si="25"/>
        <v>1</v>
      </c>
      <c r="I30">
        <f t="shared" si="25"/>
        <v>0</v>
      </c>
      <c r="J30">
        <f t="shared" si="25"/>
        <v>0</v>
      </c>
      <c r="K30">
        <f t="shared" si="25"/>
        <v>0</v>
      </c>
      <c r="L30">
        <f t="shared" si="25"/>
        <v>0</v>
      </c>
      <c r="M30">
        <f t="shared" si="25"/>
        <v>0</v>
      </c>
      <c r="N30">
        <f t="shared" si="25"/>
        <v>0</v>
      </c>
      <c r="O30">
        <f t="shared" si="25"/>
        <v>1</v>
      </c>
      <c r="P30">
        <f t="shared" si="25"/>
        <v>0</v>
      </c>
      <c r="Q30">
        <f t="shared" si="25"/>
        <v>0</v>
      </c>
      <c r="R30">
        <f t="shared" si="25"/>
        <v>0</v>
      </c>
      <c r="S30">
        <f t="shared" si="25"/>
        <v>0</v>
      </c>
      <c r="T30">
        <f t="shared" si="25"/>
        <v>1</v>
      </c>
      <c r="U30">
        <f t="shared" si="25"/>
        <v>0</v>
      </c>
      <c r="V30">
        <f t="shared" si="25"/>
        <v>0</v>
      </c>
    </row>
    <row r="31" spans="1:22" x14ac:dyDescent="0.35">
      <c r="A31" s="4">
        <f t="shared" si="1"/>
        <v>0.70833333333333259</v>
      </c>
      <c r="B31" s="8">
        <f t="shared" si="2"/>
        <v>0.71874999999999922</v>
      </c>
      <c r="C31">
        <f t="shared" ref="C31:V31" si="26">IF(OR($A31&gt;B$3,B$2&gt;$B31),0,1)</f>
        <v>0</v>
      </c>
      <c r="D31">
        <f t="shared" si="26"/>
        <v>0</v>
      </c>
      <c r="E31">
        <f t="shared" si="26"/>
        <v>0</v>
      </c>
      <c r="F31">
        <f t="shared" si="26"/>
        <v>0</v>
      </c>
      <c r="G31">
        <f t="shared" si="26"/>
        <v>0</v>
      </c>
      <c r="H31">
        <f t="shared" si="26"/>
        <v>1</v>
      </c>
      <c r="I31">
        <f t="shared" si="26"/>
        <v>0</v>
      </c>
      <c r="J31">
        <f t="shared" si="26"/>
        <v>0</v>
      </c>
      <c r="K31">
        <f t="shared" si="26"/>
        <v>0</v>
      </c>
      <c r="L31">
        <f t="shared" si="26"/>
        <v>0</v>
      </c>
      <c r="M31">
        <f t="shared" si="26"/>
        <v>0</v>
      </c>
      <c r="N31">
        <f t="shared" si="26"/>
        <v>0</v>
      </c>
      <c r="O31">
        <f t="shared" si="26"/>
        <v>1</v>
      </c>
      <c r="P31">
        <f t="shared" si="26"/>
        <v>0</v>
      </c>
      <c r="Q31">
        <f t="shared" si="26"/>
        <v>0</v>
      </c>
      <c r="R31">
        <f t="shared" si="26"/>
        <v>0</v>
      </c>
      <c r="S31">
        <f t="shared" si="26"/>
        <v>0</v>
      </c>
      <c r="T31">
        <f t="shared" si="26"/>
        <v>1</v>
      </c>
      <c r="U31">
        <f t="shared" si="26"/>
        <v>0</v>
      </c>
      <c r="V31">
        <f t="shared" si="26"/>
        <v>0</v>
      </c>
    </row>
    <row r="32" spans="1:22" x14ac:dyDescent="0.35">
      <c r="A32" s="4">
        <f t="shared" si="1"/>
        <v>0.71874999999999922</v>
      </c>
      <c r="B32" s="8">
        <f t="shared" si="2"/>
        <v>0.72916666666666585</v>
      </c>
      <c r="C32">
        <f t="shared" ref="C32:V32" si="27">IF(OR($A32&gt;B$3,B$2&gt;$B32),0,1)</f>
        <v>0</v>
      </c>
      <c r="D32">
        <f t="shared" si="27"/>
        <v>0</v>
      </c>
      <c r="E32">
        <f t="shared" si="27"/>
        <v>0</v>
      </c>
      <c r="F32">
        <f t="shared" si="27"/>
        <v>0</v>
      </c>
      <c r="G32">
        <f t="shared" si="27"/>
        <v>0</v>
      </c>
      <c r="H32">
        <f t="shared" si="27"/>
        <v>0</v>
      </c>
      <c r="I32">
        <f t="shared" si="27"/>
        <v>0</v>
      </c>
      <c r="J32">
        <f t="shared" si="27"/>
        <v>0</v>
      </c>
      <c r="K32">
        <f t="shared" si="27"/>
        <v>0</v>
      </c>
      <c r="L32">
        <f t="shared" si="27"/>
        <v>0</v>
      </c>
      <c r="M32">
        <f t="shared" si="27"/>
        <v>0</v>
      </c>
      <c r="N32">
        <f t="shared" si="27"/>
        <v>0</v>
      </c>
      <c r="O32">
        <f t="shared" si="27"/>
        <v>0</v>
      </c>
      <c r="P32">
        <f t="shared" si="27"/>
        <v>0</v>
      </c>
      <c r="Q32">
        <f t="shared" si="27"/>
        <v>0</v>
      </c>
      <c r="R32">
        <f t="shared" si="27"/>
        <v>0</v>
      </c>
      <c r="S32">
        <f t="shared" si="27"/>
        <v>0</v>
      </c>
      <c r="T32">
        <f t="shared" si="27"/>
        <v>0</v>
      </c>
      <c r="U32">
        <f t="shared" si="27"/>
        <v>0</v>
      </c>
      <c r="V32">
        <f t="shared" si="27"/>
        <v>0</v>
      </c>
    </row>
    <row r="33" spans="1:22" x14ac:dyDescent="0.35">
      <c r="A33" s="4">
        <f t="shared" si="1"/>
        <v>0.72916666666666585</v>
      </c>
      <c r="B33" s="8">
        <f t="shared" si="2"/>
        <v>0.73958333333333248</v>
      </c>
      <c r="C33">
        <f t="shared" ref="C33:V33" si="28">IF(OR($A33&gt;B$3,B$2&gt;$B33),0,1)</f>
        <v>0</v>
      </c>
      <c r="D33">
        <f t="shared" si="28"/>
        <v>0</v>
      </c>
      <c r="E33">
        <f t="shared" si="28"/>
        <v>0</v>
      </c>
      <c r="F33">
        <f t="shared" si="28"/>
        <v>0</v>
      </c>
      <c r="G33">
        <f t="shared" si="28"/>
        <v>0</v>
      </c>
      <c r="H33">
        <f t="shared" si="28"/>
        <v>0</v>
      </c>
      <c r="I33">
        <f t="shared" si="28"/>
        <v>0</v>
      </c>
      <c r="J33">
        <f t="shared" si="28"/>
        <v>0</v>
      </c>
      <c r="K33">
        <f t="shared" si="28"/>
        <v>0</v>
      </c>
      <c r="L33">
        <f t="shared" si="28"/>
        <v>0</v>
      </c>
      <c r="M33">
        <f t="shared" si="28"/>
        <v>0</v>
      </c>
      <c r="N33">
        <f t="shared" si="28"/>
        <v>0</v>
      </c>
      <c r="O33">
        <f t="shared" si="28"/>
        <v>0</v>
      </c>
      <c r="P33">
        <f t="shared" si="28"/>
        <v>0</v>
      </c>
      <c r="Q33">
        <f t="shared" si="28"/>
        <v>0</v>
      </c>
      <c r="R33">
        <f t="shared" si="28"/>
        <v>0</v>
      </c>
      <c r="S33">
        <f t="shared" si="28"/>
        <v>0</v>
      </c>
      <c r="T33">
        <f t="shared" si="28"/>
        <v>0</v>
      </c>
      <c r="U33">
        <f t="shared" si="28"/>
        <v>0</v>
      </c>
      <c r="V33">
        <f t="shared" si="28"/>
        <v>0</v>
      </c>
    </row>
    <row r="34" spans="1:22" x14ac:dyDescent="0.35">
      <c r="A34" s="4">
        <f t="shared" si="1"/>
        <v>0.73958333333333248</v>
      </c>
      <c r="B34" s="8">
        <f t="shared" si="2"/>
        <v>0.74999999999999911</v>
      </c>
      <c r="C34">
        <f t="shared" ref="C34:V34" si="29">IF(OR($A34&gt;B$3,B$2&gt;$B34),0,1)</f>
        <v>0</v>
      </c>
      <c r="D34">
        <f t="shared" si="29"/>
        <v>0</v>
      </c>
      <c r="E34">
        <f t="shared" si="29"/>
        <v>0</v>
      </c>
      <c r="F34">
        <f t="shared" si="29"/>
        <v>0</v>
      </c>
      <c r="G34">
        <f t="shared" si="29"/>
        <v>0</v>
      </c>
      <c r="H34">
        <f t="shared" si="29"/>
        <v>0</v>
      </c>
      <c r="I34">
        <f t="shared" si="29"/>
        <v>0</v>
      </c>
      <c r="J34">
        <f t="shared" si="29"/>
        <v>0</v>
      </c>
      <c r="K34">
        <f t="shared" si="29"/>
        <v>0</v>
      </c>
      <c r="L34">
        <f t="shared" si="29"/>
        <v>0</v>
      </c>
      <c r="M34">
        <f t="shared" si="29"/>
        <v>0</v>
      </c>
      <c r="N34">
        <f t="shared" si="29"/>
        <v>0</v>
      </c>
      <c r="O34">
        <f t="shared" si="29"/>
        <v>0</v>
      </c>
      <c r="P34">
        <f t="shared" si="29"/>
        <v>0</v>
      </c>
      <c r="Q34">
        <f t="shared" si="29"/>
        <v>0</v>
      </c>
      <c r="R34">
        <f t="shared" si="29"/>
        <v>0</v>
      </c>
      <c r="S34">
        <f t="shared" si="29"/>
        <v>0</v>
      </c>
      <c r="T34">
        <f t="shared" si="29"/>
        <v>0</v>
      </c>
      <c r="U34">
        <f t="shared" si="29"/>
        <v>0</v>
      </c>
      <c r="V34">
        <f t="shared" si="29"/>
        <v>0</v>
      </c>
    </row>
    <row r="35" spans="1:22" x14ac:dyDescent="0.35">
      <c r="A35" s="4">
        <f t="shared" si="1"/>
        <v>0.74999999999999911</v>
      </c>
      <c r="B35" s="8">
        <f t="shared" si="2"/>
        <v>0.76041666666666574</v>
      </c>
      <c r="C35">
        <f t="shared" ref="C35:V35" si="30">IF(OR($A35&gt;B$3,B$2&gt;$B35),0,1)</f>
        <v>0</v>
      </c>
      <c r="D35">
        <f t="shared" si="30"/>
        <v>0</v>
      </c>
      <c r="E35">
        <f t="shared" si="30"/>
        <v>0</v>
      </c>
      <c r="F35">
        <f t="shared" si="30"/>
        <v>0</v>
      </c>
      <c r="G35">
        <f t="shared" si="30"/>
        <v>0</v>
      </c>
      <c r="H35">
        <f t="shared" si="30"/>
        <v>0</v>
      </c>
      <c r="I35">
        <f t="shared" si="30"/>
        <v>0</v>
      </c>
      <c r="J35">
        <f t="shared" si="30"/>
        <v>0</v>
      </c>
      <c r="K35">
        <f t="shared" si="30"/>
        <v>0</v>
      </c>
      <c r="L35">
        <f t="shared" si="30"/>
        <v>0</v>
      </c>
      <c r="M35">
        <f t="shared" si="30"/>
        <v>0</v>
      </c>
      <c r="N35">
        <f t="shared" si="30"/>
        <v>0</v>
      </c>
      <c r="O35">
        <f t="shared" si="30"/>
        <v>0</v>
      </c>
      <c r="P35">
        <f t="shared" si="30"/>
        <v>0</v>
      </c>
      <c r="Q35">
        <f t="shared" si="30"/>
        <v>0</v>
      </c>
      <c r="R35">
        <f t="shared" si="30"/>
        <v>0</v>
      </c>
      <c r="S35">
        <f t="shared" si="30"/>
        <v>0</v>
      </c>
      <c r="T35">
        <f t="shared" si="30"/>
        <v>0</v>
      </c>
      <c r="U35">
        <f t="shared" si="30"/>
        <v>0</v>
      </c>
      <c r="V35">
        <f t="shared" si="30"/>
        <v>0</v>
      </c>
    </row>
  </sheetData>
  <pageMargins left="0.7" right="0.7" top="0.75" bottom="0.75" header="0.3" footer="0.3"/>
  <pageSetup paperSize="9" orientation="portrait" verticalDpi="0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U35"/>
  <sheetViews>
    <sheetView zoomScale="70" zoomScaleNormal="70" workbookViewId="0">
      <selection activeCell="R20" sqref="R20"/>
    </sheetView>
  </sheetViews>
  <sheetFormatPr baseColWidth="10" defaultRowHeight="14.5" x14ac:dyDescent="0.35"/>
  <cols>
    <col min="1" max="20" width="11.6328125" style="3" customWidth="1"/>
  </cols>
  <sheetData>
    <row r="1" spans="1:21" ht="15" customHeight="1" thickBot="1" x14ac:dyDescent="0.4">
      <c r="A1" t="s">
        <v>0</v>
      </c>
      <c r="B1" s="1" t="s">
        <v>211</v>
      </c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J1" s="1" t="s">
        <v>219</v>
      </c>
      <c r="K1" s="1" t="s">
        <v>220</v>
      </c>
      <c r="L1" s="1" t="s">
        <v>221</v>
      </c>
      <c r="M1" s="1" t="s">
        <v>222</v>
      </c>
      <c r="N1" s="1" t="s">
        <v>223</v>
      </c>
      <c r="O1" s="1" t="s">
        <v>224</v>
      </c>
      <c r="P1" s="1" t="s">
        <v>225</v>
      </c>
      <c r="Q1" s="1" t="s">
        <v>226</v>
      </c>
      <c r="R1" s="2" t="s">
        <v>227</v>
      </c>
      <c r="S1" s="19" t="s">
        <v>228</v>
      </c>
      <c r="T1" s="20" t="s">
        <v>229</v>
      </c>
    </row>
    <row r="2" spans="1:21" ht="15" customHeight="1" thickTop="1" x14ac:dyDescent="0.35">
      <c r="A2" s="12" t="s">
        <v>338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1" x14ac:dyDescent="0.35">
      <c r="A3" s="12" t="s">
        <v>339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6" spans="1:21" ht="15" customHeight="1" thickBot="1" x14ac:dyDescent="0.4">
      <c r="A6" t="s">
        <v>338</v>
      </c>
      <c r="B6" t="s">
        <v>339</v>
      </c>
      <c r="C6" s="1" t="s">
        <v>211</v>
      </c>
      <c r="D6" s="1" t="s">
        <v>212</v>
      </c>
      <c r="E6" s="1" t="s">
        <v>213</v>
      </c>
      <c r="F6" s="1" t="s">
        <v>214</v>
      </c>
      <c r="G6" s="1" t="s">
        <v>215</v>
      </c>
      <c r="H6" s="1" t="s">
        <v>216</v>
      </c>
      <c r="I6" s="1" t="s">
        <v>217</v>
      </c>
      <c r="J6" s="1" t="s">
        <v>218</v>
      </c>
      <c r="K6" s="1" t="s">
        <v>219</v>
      </c>
      <c r="L6" s="1" t="s">
        <v>220</v>
      </c>
      <c r="M6" s="1" t="s">
        <v>221</v>
      </c>
      <c r="N6" s="1" t="s">
        <v>222</v>
      </c>
      <c r="O6" s="1" t="s">
        <v>223</v>
      </c>
      <c r="P6" s="1" t="s">
        <v>224</v>
      </c>
      <c r="Q6" s="1" t="s">
        <v>225</v>
      </c>
      <c r="R6" s="1" t="s">
        <v>226</v>
      </c>
      <c r="S6" s="2" t="s">
        <v>227</v>
      </c>
      <c r="T6" s="19" t="s">
        <v>228</v>
      </c>
      <c r="U6" s="20" t="s">
        <v>229</v>
      </c>
    </row>
    <row r="7" spans="1:21" ht="15" customHeight="1" thickTop="1" x14ac:dyDescent="0.35">
      <c r="A7" s="4">
        <v>0.45833333333333331</v>
      </c>
      <c r="B7" s="8">
        <f>Tableau411[[#This Row],[Debut]]+1/96</f>
        <v>0.46875</v>
      </c>
      <c r="C7">
        <f t="shared" ref="C7:U7" si="0">IF(OR($A7&gt;B$3,B$2&gt;$B7),0,1)</f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</row>
    <row r="8" spans="1:21" x14ac:dyDescent="0.35">
      <c r="A8" s="4">
        <f t="shared" ref="A8:A35" si="1">A7+0.5/48</f>
        <v>0.46875</v>
      </c>
      <c r="B8" s="8">
        <f t="shared" ref="B8:B35" si="2">B7+0.5/48</f>
        <v>0.47916666666666669</v>
      </c>
      <c r="C8">
        <f t="shared" ref="C8:U8" si="3">IF(OR($A8&gt;B$3,B$2&gt;$B8),0,1)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>
        <f t="shared" si="3"/>
        <v>0</v>
      </c>
      <c r="L8">
        <f t="shared" si="3"/>
        <v>0</v>
      </c>
      <c r="M8">
        <f t="shared" si="3"/>
        <v>0</v>
      </c>
      <c r="N8">
        <f t="shared" si="3"/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S8">
        <f t="shared" si="3"/>
        <v>0</v>
      </c>
      <c r="T8">
        <f t="shared" si="3"/>
        <v>0</v>
      </c>
      <c r="U8">
        <f t="shared" si="3"/>
        <v>0</v>
      </c>
    </row>
    <row r="9" spans="1:21" x14ac:dyDescent="0.35">
      <c r="A9" s="4">
        <f t="shared" si="1"/>
        <v>0.47916666666666669</v>
      </c>
      <c r="B9" s="8">
        <f t="shared" si="2"/>
        <v>0.48958333333333337</v>
      </c>
      <c r="C9">
        <f t="shared" ref="C9:U9" si="4">IF(OR($A9&gt;B$3,B$2&gt;$B9),0,1)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>
        <f t="shared" si="4"/>
        <v>0</v>
      </c>
      <c r="L9">
        <f t="shared" si="4"/>
        <v>0</v>
      </c>
      <c r="M9">
        <f t="shared" si="4"/>
        <v>0</v>
      </c>
      <c r="N9">
        <f t="shared" si="4"/>
        <v>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 t="shared" si="4"/>
        <v>0</v>
      </c>
    </row>
    <row r="10" spans="1:21" x14ac:dyDescent="0.35">
      <c r="A10" s="4">
        <f t="shared" si="1"/>
        <v>0.48958333333333337</v>
      </c>
      <c r="B10" s="8">
        <f t="shared" si="2"/>
        <v>0.5</v>
      </c>
      <c r="C10">
        <f t="shared" ref="C10:U10" si="5">IF(OR($A10&gt;B$3,B$2&gt;$B10),0,1)</f>
        <v>0</v>
      </c>
      <c r="D10">
        <f t="shared" si="5"/>
        <v>0</v>
      </c>
      <c r="E10">
        <f t="shared" si="5"/>
        <v>0</v>
      </c>
      <c r="F10">
        <f t="shared" si="5"/>
        <v>0</v>
      </c>
      <c r="G10">
        <f t="shared" si="5"/>
        <v>0</v>
      </c>
      <c r="H10">
        <f t="shared" si="5"/>
        <v>0</v>
      </c>
      <c r="I10">
        <f t="shared" si="5"/>
        <v>0</v>
      </c>
      <c r="J10">
        <f t="shared" si="5"/>
        <v>0</v>
      </c>
      <c r="K10">
        <f t="shared" si="5"/>
        <v>0</v>
      </c>
      <c r="L10">
        <f t="shared" si="5"/>
        <v>0</v>
      </c>
      <c r="M10">
        <f t="shared" si="5"/>
        <v>0</v>
      </c>
      <c r="N10">
        <f t="shared" si="5"/>
        <v>0</v>
      </c>
      <c r="O10">
        <f t="shared" si="5"/>
        <v>0</v>
      </c>
      <c r="P10">
        <f t="shared" si="5"/>
        <v>0</v>
      </c>
      <c r="Q10">
        <f t="shared" si="5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 t="shared" si="5"/>
        <v>0</v>
      </c>
    </row>
    <row r="11" spans="1:21" x14ac:dyDescent="0.35">
      <c r="A11" s="4">
        <f t="shared" si="1"/>
        <v>0.5</v>
      </c>
      <c r="B11" s="8">
        <f t="shared" si="2"/>
        <v>0.51041666666666663</v>
      </c>
      <c r="C11">
        <f t="shared" ref="C11:U11" si="6">IF(OR($A11&gt;B$3,B$2&gt;$B11),0,1)</f>
        <v>0</v>
      </c>
      <c r="D11">
        <f t="shared" si="6"/>
        <v>0</v>
      </c>
      <c r="E11">
        <f t="shared" si="6"/>
        <v>0</v>
      </c>
      <c r="F11">
        <f t="shared" si="6"/>
        <v>0</v>
      </c>
      <c r="G11">
        <f t="shared" si="6"/>
        <v>0</v>
      </c>
      <c r="H11">
        <f t="shared" si="6"/>
        <v>0</v>
      </c>
      <c r="I11">
        <f t="shared" si="6"/>
        <v>0</v>
      </c>
      <c r="J11">
        <f t="shared" si="6"/>
        <v>0</v>
      </c>
      <c r="K11">
        <f t="shared" si="6"/>
        <v>0</v>
      </c>
      <c r="L11">
        <f t="shared" si="6"/>
        <v>0</v>
      </c>
      <c r="M11">
        <f t="shared" si="6"/>
        <v>0</v>
      </c>
      <c r="N11">
        <f t="shared" si="6"/>
        <v>0</v>
      </c>
      <c r="O11">
        <f t="shared" si="6"/>
        <v>0</v>
      </c>
      <c r="P11">
        <f t="shared" si="6"/>
        <v>0</v>
      </c>
      <c r="Q11">
        <f t="shared" si="6"/>
        <v>0</v>
      </c>
      <c r="R11">
        <f t="shared" si="6"/>
        <v>0</v>
      </c>
      <c r="S11">
        <f t="shared" si="6"/>
        <v>0</v>
      </c>
      <c r="T11">
        <f t="shared" si="6"/>
        <v>0</v>
      </c>
      <c r="U11">
        <f t="shared" si="6"/>
        <v>0</v>
      </c>
    </row>
    <row r="12" spans="1:21" x14ac:dyDescent="0.35">
      <c r="A12" s="4">
        <f t="shared" si="1"/>
        <v>0.51041666666666663</v>
      </c>
      <c r="B12" s="8">
        <f t="shared" si="2"/>
        <v>0.52083333333333326</v>
      </c>
      <c r="C12">
        <f t="shared" ref="C12:U12" si="7">IF(OR($A12&gt;B$3,B$2&gt;$B12),0,1)</f>
        <v>0</v>
      </c>
      <c r="D12">
        <f t="shared" si="7"/>
        <v>0</v>
      </c>
      <c r="E12">
        <f t="shared" si="7"/>
        <v>0</v>
      </c>
      <c r="F12">
        <f t="shared" si="7"/>
        <v>0</v>
      </c>
      <c r="G12">
        <f t="shared" si="7"/>
        <v>0</v>
      </c>
      <c r="H12">
        <f t="shared" si="7"/>
        <v>0</v>
      </c>
      <c r="I12">
        <f t="shared" si="7"/>
        <v>0</v>
      </c>
      <c r="J12">
        <f t="shared" si="7"/>
        <v>0</v>
      </c>
      <c r="K12">
        <f t="shared" si="7"/>
        <v>0</v>
      </c>
      <c r="L12">
        <f t="shared" si="7"/>
        <v>0</v>
      </c>
      <c r="M12">
        <f t="shared" si="7"/>
        <v>0</v>
      </c>
      <c r="N12">
        <f t="shared" si="7"/>
        <v>0</v>
      </c>
      <c r="O12">
        <f t="shared" si="7"/>
        <v>0</v>
      </c>
      <c r="P12">
        <f t="shared" si="7"/>
        <v>0</v>
      </c>
      <c r="Q12">
        <f t="shared" si="7"/>
        <v>0</v>
      </c>
      <c r="R12">
        <f t="shared" si="7"/>
        <v>0</v>
      </c>
      <c r="S12">
        <f t="shared" si="7"/>
        <v>0</v>
      </c>
      <c r="T12">
        <f t="shared" si="7"/>
        <v>0</v>
      </c>
      <c r="U12">
        <f t="shared" si="7"/>
        <v>0</v>
      </c>
    </row>
    <row r="13" spans="1:21" x14ac:dyDescent="0.35">
      <c r="A13" s="4">
        <f t="shared" si="1"/>
        <v>0.52083333333333326</v>
      </c>
      <c r="B13" s="8">
        <f t="shared" si="2"/>
        <v>0.53124999999999989</v>
      </c>
      <c r="C13">
        <f t="shared" ref="C13:U13" si="8">IF(OR($A13&gt;B$3,B$2&gt;$B13),0,1)</f>
        <v>0</v>
      </c>
      <c r="D13">
        <f t="shared" si="8"/>
        <v>0</v>
      </c>
      <c r="E13">
        <f t="shared" si="8"/>
        <v>0</v>
      </c>
      <c r="F13">
        <f t="shared" si="8"/>
        <v>0</v>
      </c>
      <c r="G13">
        <f t="shared" si="8"/>
        <v>0</v>
      </c>
      <c r="H13">
        <f t="shared" si="8"/>
        <v>0</v>
      </c>
      <c r="I13">
        <f t="shared" si="8"/>
        <v>0</v>
      </c>
      <c r="J13">
        <f t="shared" si="8"/>
        <v>0</v>
      </c>
      <c r="K13">
        <f t="shared" si="8"/>
        <v>0</v>
      </c>
      <c r="L13">
        <f t="shared" si="8"/>
        <v>0</v>
      </c>
      <c r="M13">
        <f t="shared" si="8"/>
        <v>0</v>
      </c>
      <c r="N13">
        <f t="shared" si="8"/>
        <v>0</v>
      </c>
      <c r="O13">
        <f t="shared" si="8"/>
        <v>0</v>
      </c>
      <c r="P13">
        <f t="shared" si="8"/>
        <v>0</v>
      </c>
      <c r="Q13">
        <f t="shared" si="8"/>
        <v>0</v>
      </c>
      <c r="R13">
        <f t="shared" si="8"/>
        <v>0</v>
      </c>
      <c r="S13">
        <f t="shared" si="8"/>
        <v>0</v>
      </c>
      <c r="T13">
        <f t="shared" si="8"/>
        <v>0</v>
      </c>
      <c r="U13">
        <f t="shared" si="8"/>
        <v>0</v>
      </c>
    </row>
    <row r="14" spans="1:21" x14ac:dyDescent="0.35">
      <c r="A14" s="4">
        <f t="shared" si="1"/>
        <v>0.53124999999999989</v>
      </c>
      <c r="B14" s="8">
        <f t="shared" si="2"/>
        <v>0.54166666666666652</v>
      </c>
      <c r="C14">
        <f t="shared" ref="C14:U14" si="9">IF(OR($A14&gt;B$3,B$2&gt;$B14),0,1)</f>
        <v>0</v>
      </c>
      <c r="D14">
        <f t="shared" si="9"/>
        <v>0</v>
      </c>
      <c r="E14">
        <f t="shared" si="9"/>
        <v>0</v>
      </c>
      <c r="F14">
        <f t="shared" si="9"/>
        <v>0</v>
      </c>
      <c r="G14">
        <f t="shared" si="9"/>
        <v>0</v>
      </c>
      <c r="H14">
        <f t="shared" si="9"/>
        <v>0</v>
      </c>
      <c r="I14">
        <f t="shared" si="9"/>
        <v>0</v>
      </c>
      <c r="J14">
        <f t="shared" si="9"/>
        <v>0</v>
      </c>
      <c r="K14">
        <f t="shared" si="9"/>
        <v>0</v>
      </c>
      <c r="L14">
        <f t="shared" si="9"/>
        <v>0</v>
      </c>
      <c r="M14">
        <f t="shared" si="9"/>
        <v>0</v>
      </c>
      <c r="N14">
        <f t="shared" si="9"/>
        <v>0</v>
      </c>
      <c r="O14">
        <f t="shared" si="9"/>
        <v>0</v>
      </c>
      <c r="P14">
        <f t="shared" si="9"/>
        <v>0</v>
      </c>
      <c r="Q14">
        <f t="shared" si="9"/>
        <v>0</v>
      </c>
      <c r="R14">
        <f t="shared" si="9"/>
        <v>0</v>
      </c>
      <c r="S14">
        <f t="shared" si="9"/>
        <v>0</v>
      </c>
      <c r="T14">
        <f t="shared" si="9"/>
        <v>0</v>
      </c>
      <c r="U14">
        <f t="shared" si="9"/>
        <v>0</v>
      </c>
    </row>
    <row r="15" spans="1:21" x14ac:dyDescent="0.35">
      <c r="A15" s="4">
        <f t="shared" si="1"/>
        <v>0.54166666666666652</v>
      </c>
      <c r="B15" s="8">
        <f t="shared" si="2"/>
        <v>0.55208333333333315</v>
      </c>
      <c r="C15">
        <f t="shared" ref="C15:U15" si="10">IF(OR($A15&gt;B$3,B$2&gt;$B15),0,1)</f>
        <v>0</v>
      </c>
      <c r="D15">
        <f t="shared" si="10"/>
        <v>0</v>
      </c>
      <c r="E15">
        <f t="shared" si="10"/>
        <v>0</v>
      </c>
      <c r="F15">
        <f t="shared" si="10"/>
        <v>0</v>
      </c>
      <c r="G15">
        <f t="shared" si="10"/>
        <v>0</v>
      </c>
      <c r="H15">
        <f t="shared" si="10"/>
        <v>0</v>
      </c>
      <c r="I15">
        <f t="shared" si="10"/>
        <v>0</v>
      </c>
      <c r="J15">
        <f t="shared" si="10"/>
        <v>0</v>
      </c>
      <c r="K15">
        <f t="shared" si="10"/>
        <v>0</v>
      </c>
      <c r="L15">
        <f t="shared" si="10"/>
        <v>0</v>
      </c>
      <c r="M15">
        <f t="shared" si="10"/>
        <v>0</v>
      </c>
      <c r="N15">
        <f t="shared" si="10"/>
        <v>0</v>
      </c>
      <c r="O15">
        <f t="shared" si="10"/>
        <v>0</v>
      </c>
      <c r="P15">
        <f t="shared" si="10"/>
        <v>0</v>
      </c>
      <c r="Q15">
        <f t="shared" si="10"/>
        <v>0</v>
      </c>
      <c r="R15">
        <f t="shared" si="10"/>
        <v>0</v>
      </c>
      <c r="S15">
        <f t="shared" si="10"/>
        <v>0</v>
      </c>
      <c r="T15">
        <f t="shared" si="10"/>
        <v>0</v>
      </c>
      <c r="U15">
        <f t="shared" si="10"/>
        <v>0</v>
      </c>
    </row>
    <row r="16" spans="1:21" x14ac:dyDescent="0.35">
      <c r="A16" s="4">
        <f t="shared" si="1"/>
        <v>0.55208333333333315</v>
      </c>
      <c r="B16" s="8">
        <f t="shared" si="2"/>
        <v>0.56249999999999978</v>
      </c>
      <c r="C16">
        <f t="shared" ref="C16:U16" si="11">IF(OR($A16&gt;B$3,B$2&gt;$B16),0,1)</f>
        <v>0</v>
      </c>
      <c r="D16">
        <f t="shared" si="11"/>
        <v>0</v>
      </c>
      <c r="E16">
        <f t="shared" si="11"/>
        <v>0</v>
      </c>
      <c r="F16">
        <f t="shared" si="11"/>
        <v>0</v>
      </c>
      <c r="G16">
        <f t="shared" si="11"/>
        <v>0</v>
      </c>
      <c r="H16">
        <f t="shared" si="11"/>
        <v>0</v>
      </c>
      <c r="I16">
        <f t="shared" si="11"/>
        <v>0</v>
      </c>
      <c r="J16">
        <f t="shared" si="11"/>
        <v>0</v>
      </c>
      <c r="K16">
        <f t="shared" si="11"/>
        <v>0</v>
      </c>
      <c r="L16">
        <f t="shared" si="11"/>
        <v>0</v>
      </c>
      <c r="M16">
        <f t="shared" si="11"/>
        <v>0</v>
      </c>
      <c r="N16">
        <f t="shared" si="11"/>
        <v>0</v>
      </c>
      <c r="O16">
        <f t="shared" si="11"/>
        <v>0</v>
      </c>
      <c r="P16">
        <f t="shared" si="11"/>
        <v>0</v>
      </c>
      <c r="Q16">
        <f t="shared" si="11"/>
        <v>0</v>
      </c>
      <c r="R16">
        <f t="shared" si="11"/>
        <v>0</v>
      </c>
      <c r="S16">
        <f t="shared" si="11"/>
        <v>0</v>
      </c>
      <c r="T16">
        <f t="shared" si="11"/>
        <v>0</v>
      </c>
      <c r="U16">
        <f t="shared" si="11"/>
        <v>0</v>
      </c>
    </row>
    <row r="17" spans="1:21" x14ac:dyDescent="0.35">
      <c r="A17" s="4">
        <f t="shared" si="1"/>
        <v>0.56249999999999978</v>
      </c>
      <c r="B17" s="8">
        <f t="shared" si="2"/>
        <v>0.57291666666666641</v>
      </c>
      <c r="C17">
        <f t="shared" ref="C17:U17" si="12">IF(OR($A17&gt;B$3,B$2&gt;$B17),0,1)</f>
        <v>0</v>
      </c>
      <c r="D17">
        <f t="shared" si="12"/>
        <v>0</v>
      </c>
      <c r="E17">
        <f t="shared" si="12"/>
        <v>0</v>
      </c>
      <c r="F17">
        <f t="shared" si="12"/>
        <v>0</v>
      </c>
      <c r="G17">
        <f t="shared" si="12"/>
        <v>0</v>
      </c>
      <c r="H17">
        <f t="shared" si="12"/>
        <v>0</v>
      </c>
      <c r="I17">
        <f t="shared" si="12"/>
        <v>0</v>
      </c>
      <c r="J17">
        <f t="shared" si="12"/>
        <v>0</v>
      </c>
      <c r="K17">
        <f t="shared" si="12"/>
        <v>0</v>
      </c>
      <c r="L17">
        <f t="shared" si="12"/>
        <v>0</v>
      </c>
      <c r="M17">
        <f t="shared" si="12"/>
        <v>0</v>
      </c>
      <c r="N17">
        <f t="shared" si="12"/>
        <v>0</v>
      </c>
      <c r="O17">
        <f t="shared" si="12"/>
        <v>0</v>
      </c>
      <c r="P17">
        <f t="shared" si="12"/>
        <v>0</v>
      </c>
      <c r="Q17">
        <f t="shared" si="12"/>
        <v>0</v>
      </c>
      <c r="R17">
        <f t="shared" si="12"/>
        <v>0</v>
      </c>
      <c r="S17">
        <f t="shared" si="12"/>
        <v>0</v>
      </c>
      <c r="T17">
        <f t="shared" si="12"/>
        <v>0</v>
      </c>
      <c r="U17">
        <f t="shared" si="12"/>
        <v>0</v>
      </c>
    </row>
    <row r="18" spans="1:21" x14ac:dyDescent="0.35">
      <c r="A18" s="4">
        <f t="shared" si="1"/>
        <v>0.57291666666666641</v>
      </c>
      <c r="B18" s="8">
        <f t="shared" si="2"/>
        <v>0.58333333333333304</v>
      </c>
      <c r="C18">
        <f t="shared" ref="C18:U18" si="13">IF(OR($A18&gt;B$3,B$2&gt;$B18),0,1)</f>
        <v>0</v>
      </c>
      <c r="D18">
        <f t="shared" si="13"/>
        <v>0</v>
      </c>
      <c r="E18">
        <f t="shared" si="13"/>
        <v>0</v>
      </c>
      <c r="F18">
        <f t="shared" si="13"/>
        <v>0</v>
      </c>
      <c r="G18">
        <f t="shared" si="13"/>
        <v>0</v>
      </c>
      <c r="H18">
        <f t="shared" si="13"/>
        <v>0</v>
      </c>
      <c r="I18">
        <f t="shared" si="13"/>
        <v>0</v>
      </c>
      <c r="J18">
        <f t="shared" si="13"/>
        <v>0</v>
      </c>
      <c r="K18">
        <f t="shared" si="13"/>
        <v>0</v>
      </c>
      <c r="L18">
        <f t="shared" si="13"/>
        <v>0</v>
      </c>
      <c r="M18">
        <f t="shared" si="13"/>
        <v>0</v>
      </c>
      <c r="N18">
        <f t="shared" si="13"/>
        <v>0</v>
      </c>
      <c r="O18">
        <f t="shared" si="13"/>
        <v>0</v>
      </c>
      <c r="P18">
        <f t="shared" si="13"/>
        <v>0</v>
      </c>
      <c r="Q18">
        <f t="shared" si="13"/>
        <v>0</v>
      </c>
      <c r="R18">
        <f t="shared" si="13"/>
        <v>0</v>
      </c>
      <c r="S18">
        <f t="shared" si="13"/>
        <v>0</v>
      </c>
      <c r="T18">
        <f t="shared" si="13"/>
        <v>0</v>
      </c>
      <c r="U18">
        <f t="shared" si="13"/>
        <v>0</v>
      </c>
    </row>
    <row r="19" spans="1:21" x14ac:dyDescent="0.35">
      <c r="A19" s="4">
        <f t="shared" si="1"/>
        <v>0.58333333333333304</v>
      </c>
      <c r="B19" s="8">
        <f t="shared" si="2"/>
        <v>0.59374999999999967</v>
      </c>
      <c r="C19">
        <f t="shared" ref="C19:U19" si="14">IF(OR($A19&gt;B$3,B$2&gt;$B19),0,1)</f>
        <v>0</v>
      </c>
      <c r="D19">
        <f t="shared" si="14"/>
        <v>0</v>
      </c>
      <c r="E19">
        <f t="shared" si="14"/>
        <v>0</v>
      </c>
      <c r="F19">
        <f t="shared" si="14"/>
        <v>0</v>
      </c>
      <c r="G19">
        <f t="shared" si="14"/>
        <v>0</v>
      </c>
      <c r="H19">
        <f t="shared" si="14"/>
        <v>0</v>
      </c>
      <c r="I19">
        <f t="shared" si="14"/>
        <v>0</v>
      </c>
      <c r="J19">
        <f t="shared" si="14"/>
        <v>0</v>
      </c>
      <c r="K19">
        <f t="shared" si="14"/>
        <v>0</v>
      </c>
      <c r="L19">
        <f t="shared" si="14"/>
        <v>0</v>
      </c>
      <c r="M19">
        <f t="shared" si="14"/>
        <v>0</v>
      </c>
      <c r="N19">
        <f t="shared" si="14"/>
        <v>0</v>
      </c>
      <c r="O19">
        <f t="shared" si="14"/>
        <v>0</v>
      </c>
      <c r="P19">
        <f t="shared" si="14"/>
        <v>0</v>
      </c>
      <c r="Q19">
        <f t="shared" si="14"/>
        <v>0</v>
      </c>
      <c r="R19">
        <f t="shared" si="14"/>
        <v>0</v>
      </c>
      <c r="S19">
        <f t="shared" si="14"/>
        <v>0</v>
      </c>
      <c r="T19">
        <f t="shared" si="14"/>
        <v>0</v>
      </c>
      <c r="U19">
        <f t="shared" si="14"/>
        <v>0</v>
      </c>
    </row>
    <row r="20" spans="1:21" x14ac:dyDescent="0.35">
      <c r="A20" s="4">
        <f t="shared" si="1"/>
        <v>0.59374999999999967</v>
      </c>
      <c r="B20" s="8">
        <f t="shared" si="2"/>
        <v>0.6041666666666663</v>
      </c>
      <c r="C20">
        <f t="shared" ref="C20:U20" si="15">IF(OR($A20&gt;B$3,B$2&gt;$B20),0,1)</f>
        <v>0</v>
      </c>
      <c r="D20">
        <f t="shared" si="15"/>
        <v>0</v>
      </c>
      <c r="E20">
        <f t="shared" si="15"/>
        <v>0</v>
      </c>
      <c r="F20">
        <f t="shared" si="15"/>
        <v>0</v>
      </c>
      <c r="G20">
        <f t="shared" si="15"/>
        <v>0</v>
      </c>
      <c r="H20">
        <f t="shared" si="15"/>
        <v>0</v>
      </c>
      <c r="I20">
        <f t="shared" si="15"/>
        <v>0</v>
      </c>
      <c r="J20">
        <f t="shared" si="15"/>
        <v>0</v>
      </c>
      <c r="K20">
        <f t="shared" si="15"/>
        <v>0</v>
      </c>
      <c r="L20">
        <f t="shared" si="15"/>
        <v>0</v>
      </c>
      <c r="M20">
        <f t="shared" si="15"/>
        <v>0</v>
      </c>
      <c r="N20">
        <f t="shared" si="15"/>
        <v>0</v>
      </c>
      <c r="O20">
        <f t="shared" si="15"/>
        <v>0</v>
      </c>
      <c r="P20">
        <f t="shared" si="15"/>
        <v>0</v>
      </c>
      <c r="Q20">
        <f t="shared" si="15"/>
        <v>0</v>
      </c>
      <c r="R20">
        <f t="shared" si="15"/>
        <v>0</v>
      </c>
      <c r="S20">
        <f t="shared" si="15"/>
        <v>0</v>
      </c>
      <c r="T20">
        <f t="shared" si="15"/>
        <v>0</v>
      </c>
      <c r="U20">
        <f t="shared" si="15"/>
        <v>0</v>
      </c>
    </row>
    <row r="21" spans="1:21" x14ac:dyDescent="0.35">
      <c r="A21" s="4">
        <f t="shared" si="1"/>
        <v>0.6041666666666663</v>
      </c>
      <c r="B21" s="8">
        <f t="shared" si="2"/>
        <v>0.61458333333333293</v>
      </c>
      <c r="C21">
        <f t="shared" ref="C21:U21" si="16">IF(OR($A21&gt;B$3,B$2&gt;$B21),0,1)</f>
        <v>0</v>
      </c>
      <c r="D21">
        <f t="shared" si="16"/>
        <v>0</v>
      </c>
      <c r="E21">
        <f t="shared" si="16"/>
        <v>0</v>
      </c>
      <c r="F21">
        <f t="shared" si="16"/>
        <v>0</v>
      </c>
      <c r="G21">
        <f t="shared" si="16"/>
        <v>0</v>
      </c>
      <c r="H21">
        <f t="shared" si="16"/>
        <v>0</v>
      </c>
      <c r="I21">
        <f t="shared" si="16"/>
        <v>0</v>
      </c>
      <c r="J21">
        <f t="shared" si="16"/>
        <v>0</v>
      </c>
      <c r="K21">
        <f t="shared" si="16"/>
        <v>0</v>
      </c>
      <c r="L21">
        <f t="shared" si="16"/>
        <v>0</v>
      </c>
      <c r="M21">
        <f t="shared" si="16"/>
        <v>0</v>
      </c>
      <c r="N21">
        <f t="shared" si="16"/>
        <v>0</v>
      </c>
      <c r="O21">
        <f t="shared" si="16"/>
        <v>0</v>
      </c>
      <c r="P21">
        <f t="shared" si="16"/>
        <v>0</v>
      </c>
      <c r="Q21">
        <f t="shared" si="16"/>
        <v>0</v>
      </c>
      <c r="R21">
        <f t="shared" si="16"/>
        <v>0</v>
      </c>
      <c r="S21">
        <f t="shared" si="16"/>
        <v>0</v>
      </c>
      <c r="T21">
        <f t="shared" si="16"/>
        <v>0</v>
      </c>
      <c r="U21">
        <f t="shared" si="16"/>
        <v>0</v>
      </c>
    </row>
    <row r="22" spans="1:21" x14ac:dyDescent="0.35">
      <c r="A22" s="4">
        <f t="shared" si="1"/>
        <v>0.61458333333333293</v>
      </c>
      <c r="B22" s="8">
        <f t="shared" si="2"/>
        <v>0.62499999999999956</v>
      </c>
      <c r="C22">
        <f t="shared" ref="C22:U22" si="17">IF(OR($A22&gt;B$3,B$2&gt;$B22),0,1)</f>
        <v>0</v>
      </c>
      <c r="D22">
        <f t="shared" si="17"/>
        <v>0</v>
      </c>
      <c r="E22">
        <f t="shared" si="17"/>
        <v>0</v>
      </c>
      <c r="F22">
        <f t="shared" si="17"/>
        <v>0</v>
      </c>
      <c r="G22">
        <f t="shared" si="17"/>
        <v>0</v>
      </c>
      <c r="H22">
        <f t="shared" si="17"/>
        <v>0</v>
      </c>
      <c r="I22">
        <f t="shared" si="17"/>
        <v>0</v>
      </c>
      <c r="J22">
        <f t="shared" si="17"/>
        <v>0</v>
      </c>
      <c r="K22">
        <f t="shared" si="17"/>
        <v>0</v>
      </c>
      <c r="L22">
        <f t="shared" si="17"/>
        <v>0</v>
      </c>
      <c r="M22">
        <f t="shared" si="17"/>
        <v>0</v>
      </c>
      <c r="N22">
        <f t="shared" si="17"/>
        <v>0</v>
      </c>
      <c r="O22">
        <f t="shared" si="17"/>
        <v>0</v>
      </c>
      <c r="P22">
        <f t="shared" si="17"/>
        <v>0</v>
      </c>
      <c r="Q22">
        <f t="shared" si="17"/>
        <v>0</v>
      </c>
      <c r="R22">
        <f t="shared" si="17"/>
        <v>0</v>
      </c>
      <c r="S22">
        <f t="shared" si="17"/>
        <v>0</v>
      </c>
      <c r="T22">
        <f t="shared" si="17"/>
        <v>0</v>
      </c>
      <c r="U22">
        <f t="shared" si="17"/>
        <v>0</v>
      </c>
    </row>
    <row r="23" spans="1:21" x14ac:dyDescent="0.35">
      <c r="A23" s="4">
        <f t="shared" si="1"/>
        <v>0.62499999999999956</v>
      </c>
      <c r="B23" s="8">
        <f t="shared" si="2"/>
        <v>0.63541666666666619</v>
      </c>
      <c r="C23">
        <f t="shared" ref="C23:U23" si="18">IF(OR($A23&gt;B$3,B$2&gt;$B23),0,1)</f>
        <v>0</v>
      </c>
      <c r="D23">
        <f t="shared" si="18"/>
        <v>0</v>
      </c>
      <c r="E23">
        <f t="shared" si="18"/>
        <v>0</v>
      </c>
      <c r="F23">
        <f t="shared" si="18"/>
        <v>0</v>
      </c>
      <c r="G23">
        <f t="shared" si="18"/>
        <v>0</v>
      </c>
      <c r="H23">
        <f t="shared" si="18"/>
        <v>0</v>
      </c>
      <c r="I23">
        <f t="shared" si="18"/>
        <v>0</v>
      </c>
      <c r="J23">
        <f t="shared" si="18"/>
        <v>0</v>
      </c>
      <c r="K23">
        <f t="shared" si="18"/>
        <v>0</v>
      </c>
      <c r="L23">
        <f t="shared" si="18"/>
        <v>0</v>
      </c>
      <c r="M23">
        <f t="shared" si="18"/>
        <v>0</v>
      </c>
      <c r="N23">
        <f t="shared" si="18"/>
        <v>0</v>
      </c>
      <c r="O23">
        <f t="shared" si="18"/>
        <v>0</v>
      </c>
      <c r="P23">
        <f t="shared" si="18"/>
        <v>0</v>
      </c>
      <c r="Q23">
        <f t="shared" si="18"/>
        <v>0</v>
      </c>
      <c r="R23">
        <f t="shared" si="18"/>
        <v>0</v>
      </c>
      <c r="S23">
        <f t="shared" si="18"/>
        <v>0</v>
      </c>
      <c r="T23">
        <f t="shared" si="18"/>
        <v>0</v>
      </c>
      <c r="U23">
        <f t="shared" si="18"/>
        <v>0</v>
      </c>
    </row>
    <row r="24" spans="1:21" x14ac:dyDescent="0.35">
      <c r="A24" s="4">
        <f t="shared" si="1"/>
        <v>0.63541666666666619</v>
      </c>
      <c r="B24" s="8">
        <f t="shared" si="2"/>
        <v>0.64583333333333282</v>
      </c>
      <c r="C24">
        <f t="shared" ref="C24:U24" si="19">IF(OR($A24&gt;B$3,B$2&gt;$B24),0,1)</f>
        <v>0</v>
      </c>
      <c r="D24">
        <f t="shared" si="19"/>
        <v>0</v>
      </c>
      <c r="E24">
        <f t="shared" si="19"/>
        <v>0</v>
      </c>
      <c r="F24">
        <f t="shared" si="19"/>
        <v>0</v>
      </c>
      <c r="G24">
        <f t="shared" si="19"/>
        <v>0</v>
      </c>
      <c r="H24">
        <f t="shared" si="19"/>
        <v>0</v>
      </c>
      <c r="I24">
        <f t="shared" si="19"/>
        <v>0</v>
      </c>
      <c r="J24">
        <f t="shared" si="19"/>
        <v>0</v>
      </c>
      <c r="K24">
        <f t="shared" si="19"/>
        <v>0</v>
      </c>
      <c r="L24">
        <f t="shared" si="19"/>
        <v>0</v>
      </c>
      <c r="M24">
        <f t="shared" si="19"/>
        <v>0</v>
      </c>
      <c r="N24">
        <f t="shared" si="19"/>
        <v>0</v>
      </c>
      <c r="O24">
        <f t="shared" si="19"/>
        <v>0</v>
      </c>
      <c r="P24">
        <f t="shared" si="19"/>
        <v>0</v>
      </c>
      <c r="Q24">
        <f t="shared" si="19"/>
        <v>0</v>
      </c>
      <c r="R24">
        <f t="shared" si="19"/>
        <v>0</v>
      </c>
      <c r="S24">
        <f t="shared" si="19"/>
        <v>0</v>
      </c>
      <c r="T24">
        <f t="shared" si="19"/>
        <v>0</v>
      </c>
      <c r="U24">
        <f t="shared" si="19"/>
        <v>0</v>
      </c>
    </row>
    <row r="25" spans="1:21" x14ac:dyDescent="0.35">
      <c r="A25" s="4">
        <f t="shared" si="1"/>
        <v>0.64583333333333282</v>
      </c>
      <c r="B25" s="8">
        <f t="shared" si="2"/>
        <v>0.65624999999999944</v>
      </c>
      <c r="C25">
        <f t="shared" ref="C25:U25" si="20">IF(OR($A25&gt;B$3,B$2&gt;$B25),0,1)</f>
        <v>0</v>
      </c>
      <c r="D25">
        <f t="shared" si="20"/>
        <v>0</v>
      </c>
      <c r="E25">
        <f t="shared" si="20"/>
        <v>0</v>
      </c>
      <c r="F25">
        <f t="shared" si="20"/>
        <v>0</v>
      </c>
      <c r="G25">
        <f t="shared" si="20"/>
        <v>0</v>
      </c>
      <c r="H25">
        <f t="shared" si="20"/>
        <v>0</v>
      </c>
      <c r="I25">
        <f t="shared" si="20"/>
        <v>0</v>
      </c>
      <c r="J25">
        <f t="shared" si="20"/>
        <v>0</v>
      </c>
      <c r="K25">
        <f t="shared" si="20"/>
        <v>0</v>
      </c>
      <c r="L25">
        <f t="shared" si="20"/>
        <v>0</v>
      </c>
      <c r="M25">
        <f t="shared" si="20"/>
        <v>0</v>
      </c>
      <c r="N25">
        <f t="shared" si="20"/>
        <v>0</v>
      </c>
      <c r="O25">
        <f t="shared" si="20"/>
        <v>0</v>
      </c>
      <c r="P25">
        <f t="shared" si="20"/>
        <v>0</v>
      </c>
      <c r="Q25">
        <f t="shared" si="20"/>
        <v>0</v>
      </c>
      <c r="R25">
        <f t="shared" si="20"/>
        <v>0</v>
      </c>
      <c r="S25">
        <f t="shared" si="20"/>
        <v>0</v>
      </c>
      <c r="T25">
        <f t="shared" si="20"/>
        <v>0</v>
      </c>
      <c r="U25">
        <f t="shared" si="20"/>
        <v>0</v>
      </c>
    </row>
    <row r="26" spans="1:21" x14ac:dyDescent="0.35">
      <c r="A26" s="4">
        <f t="shared" si="1"/>
        <v>0.65624999999999944</v>
      </c>
      <c r="B26" s="8">
        <f t="shared" si="2"/>
        <v>0.66666666666666607</v>
      </c>
      <c r="C26">
        <f t="shared" ref="C26:U26" si="21">IF(OR($A26&gt;B$3,B$2&gt;$B26),0,1)</f>
        <v>0</v>
      </c>
      <c r="D26">
        <f t="shared" si="21"/>
        <v>0</v>
      </c>
      <c r="E26">
        <f t="shared" si="21"/>
        <v>0</v>
      </c>
      <c r="F26">
        <f t="shared" si="21"/>
        <v>0</v>
      </c>
      <c r="G26">
        <f t="shared" si="21"/>
        <v>0</v>
      </c>
      <c r="H26">
        <f t="shared" si="21"/>
        <v>0</v>
      </c>
      <c r="I26">
        <f t="shared" si="21"/>
        <v>0</v>
      </c>
      <c r="J26">
        <f t="shared" si="21"/>
        <v>0</v>
      </c>
      <c r="K26">
        <f t="shared" si="21"/>
        <v>0</v>
      </c>
      <c r="L26">
        <f t="shared" si="21"/>
        <v>0</v>
      </c>
      <c r="M26">
        <f t="shared" si="21"/>
        <v>0</v>
      </c>
      <c r="N26">
        <f t="shared" si="21"/>
        <v>0</v>
      </c>
      <c r="O26">
        <f t="shared" si="21"/>
        <v>0</v>
      </c>
      <c r="P26">
        <f t="shared" si="21"/>
        <v>0</v>
      </c>
      <c r="Q26">
        <f t="shared" si="21"/>
        <v>0</v>
      </c>
      <c r="R26">
        <f t="shared" si="21"/>
        <v>0</v>
      </c>
      <c r="S26">
        <f t="shared" si="21"/>
        <v>0</v>
      </c>
      <c r="T26">
        <f t="shared" si="21"/>
        <v>0</v>
      </c>
      <c r="U26">
        <f t="shared" si="21"/>
        <v>0</v>
      </c>
    </row>
    <row r="27" spans="1:21" x14ac:dyDescent="0.35">
      <c r="A27" s="4">
        <f t="shared" si="1"/>
        <v>0.66666666666666607</v>
      </c>
      <c r="B27" s="8">
        <f t="shared" si="2"/>
        <v>0.6770833333333327</v>
      </c>
      <c r="C27">
        <f t="shared" ref="C27:U27" si="22">IF(OR($A27&gt;B$3,B$2&gt;$B27),0,1)</f>
        <v>0</v>
      </c>
      <c r="D27">
        <f t="shared" si="22"/>
        <v>0</v>
      </c>
      <c r="E27">
        <f t="shared" si="22"/>
        <v>0</v>
      </c>
      <c r="F27">
        <f t="shared" si="22"/>
        <v>0</v>
      </c>
      <c r="G27">
        <f t="shared" si="22"/>
        <v>0</v>
      </c>
      <c r="H27">
        <f t="shared" si="22"/>
        <v>0</v>
      </c>
      <c r="I27">
        <f t="shared" si="22"/>
        <v>0</v>
      </c>
      <c r="J27">
        <f t="shared" si="22"/>
        <v>0</v>
      </c>
      <c r="K27">
        <f t="shared" si="22"/>
        <v>0</v>
      </c>
      <c r="L27">
        <f t="shared" si="22"/>
        <v>0</v>
      </c>
      <c r="M27">
        <f t="shared" si="22"/>
        <v>0</v>
      </c>
      <c r="N27">
        <f t="shared" si="22"/>
        <v>0</v>
      </c>
      <c r="O27">
        <f t="shared" si="22"/>
        <v>0</v>
      </c>
      <c r="P27">
        <f t="shared" si="22"/>
        <v>0</v>
      </c>
      <c r="Q27">
        <f t="shared" si="22"/>
        <v>0</v>
      </c>
      <c r="R27">
        <f t="shared" si="22"/>
        <v>0</v>
      </c>
      <c r="S27">
        <f t="shared" si="22"/>
        <v>0</v>
      </c>
      <c r="T27">
        <f t="shared" si="22"/>
        <v>0</v>
      </c>
      <c r="U27">
        <f t="shared" si="22"/>
        <v>0</v>
      </c>
    </row>
    <row r="28" spans="1:21" x14ac:dyDescent="0.35">
      <c r="A28" s="4">
        <f t="shared" si="1"/>
        <v>0.6770833333333327</v>
      </c>
      <c r="B28" s="8">
        <f t="shared" si="2"/>
        <v>0.68749999999999933</v>
      </c>
      <c r="C28">
        <f t="shared" ref="C28:U28" si="23">IF(OR($A28&gt;B$3,B$2&gt;$B28),0,1)</f>
        <v>0</v>
      </c>
      <c r="D28">
        <f t="shared" si="23"/>
        <v>0</v>
      </c>
      <c r="E28">
        <f t="shared" si="23"/>
        <v>0</v>
      </c>
      <c r="F28">
        <f t="shared" si="23"/>
        <v>0</v>
      </c>
      <c r="G28">
        <f t="shared" si="23"/>
        <v>0</v>
      </c>
      <c r="H28">
        <f t="shared" si="23"/>
        <v>0</v>
      </c>
      <c r="I28">
        <f t="shared" si="23"/>
        <v>0</v>
      </c>
      <c r="J28">
        <f t="shared" si="23"/>
        <v>0</v>
      </c>
      <c r="K28">
        <f t="shared" si="23"/>
        <v>0</v>
      </c>
      <c r="L28">
        <f t="shared" si="23"/>
        <v>0</v>
      </c>
      <c r="M28">
        <f t="shared" si="23"/>
        <v>0</v>
      </c>
      <c r="N28">
        <f t="shared" si="23"/>
        <v>0</v>
      </c>
      <c r="O28">
        <f t="shared" si="23"/>
        <v>0</v>
      </c>
      <c r="P28">
        <f t="shared" si="23"/>
        <v>0</v>
      </c>
      <c r="Q28">
        <f t="shared" si="23"/>
        <v>0</v>
      </c>
      <c r="R28">
        <f t="shared" si="23"/>
        <v>0</v>
      </c>
      <c r="S28">
        <f t="shared" si="23"/>
        <v>0</v>
      </c>
      <c r="T28">
        <f t="shared" si="23"/>
        <v>0</v>
      </c>
      <c r="U28">
        <f t="shared" si="23"/>
        <v>0</v>
      </c>
    </row>
    <row r="29" spans="1:21" x14ac:dyDescent="0.35">
      <c r="A29" s="4">
        <f t="shared" si="1"/>
        <v>0.68749999999999933</v>
      </c>
      <c r="B29" s="8">
        <f t="shared" si="2"/>
        <v>0.69791666666666596</v>
      </c>
      <c r="C29">
        <f t="shared" ref="C29:U29" si="24">IF(OR($A29&gt;B$3,B$2&gt;$B29),0,1)</f>
        <v>0</v>
      </c>
      <c r="D29">
        <f t="shared" si="24"/>
        <v>0</v>
      </c>
      <c r="E29">
        <f t="shared" si="24"/>
        <v>0</v>
      </c>
      <c r="F29">
        <f t="shared" si="24"/>
        <v>0</v>
      </c>
      <c r="G29">
        <f t="shared" si="24"/>
        <v>0</v>
      </c>
      <c r="H29">
        <f t="shared" si="24"/>
        <v>0</v>
      </c>
      <c r="I29">
        <f t="shared" si="24"/>
        <v>0</v>
      </c>
      <c r="J29">
        <f t="shared" si="24"/>
        <v>0</v>
      </c>
      <c r="K29">
        <f t="shared" si="24"/>
        <v>0</v>
      </c>
      <c r="L29">
        <f t="shared" si="24"/>
        <v>0</v>
      </c>
      <c r="M29">
        <f t="shared" si="24"/>
        <v>0</v>
      </c>
      <c r="N29">
        <f t="shared" si="24"/>
        <v>0</v>
      </c>
      <c r="O29">
        <f t="shared" si="24"/>
        <v>0</v>
      </c>
      <c r="P29">
        <f t="shared" si="24"/>
        <v>0</v>
      </c>
      <c r="Q29">
        <f t="shared" si="24"/>
        <v>0</v>
      </c>
      <c r="R29">
        <f t="shared" si="24"/>
        <v>0</v>
      </c>
      <c r="S29">
        <f t="shared" si="24"/>
        <v>0</v>
      </c>
      <c r="T29">
        <f t="shared" si="24"/>
        <v>0</v>
      </c>
      <c r="U29">
        <f t="shared" si="24"/>
        <v>0</v>
      </c>
    </row>
    <row r="30" spans="1:21" x14ac:dyDescent="0.35">
      <c r="A30" s="4">
        <f t="shared" si="1"/>
        <v>0.69791666666666596</v>
      </c>
      <c r="B30" s="8">
        <f t="shared" si="2"/>
        <v>0.70833333333333259</v>
      </c>
      <c r="C30">
        <f t="shared" ref="C30:U30" si="25">IF(OR($A30&gt;B$3,B$2&gt;$B30),0,1)</f>
        <v>0</v>
      </c>
      <c r="D30">
        <f t="shared" si="25"/>
        <v>0</v>
      </c>
      <c r="E30">
        <f t="shared" si="25"/>
        <v>0</v>
      </c>
      <c r="F30">
        <f t="shared" si="25"/>
        <v>0</v>
      </c>
      <c r="G30">
        <f t="shared" si="25"/>
        <v>0</v>
      </c>
      <c r="H30">
        <f t="shared" si="25"/>
        <v>0</v>
      </c>
      <c r="I30">
        <f t="shared" si="25"/>
        <v>0</v>
      </c>
      <c r="J30">
        <f t="shared" si="25"/>
        <v>0</v>
      </c>
      <c r="K30">
        <f t="shared" si="25"/>
        <v>0</v>
      </c>
      <c r="L30">
        <f t="shared" si="25"/>
        <v>0</v>
      </c>
      <c r="M30">
        <f t="shared" si="25"/>
        <v>0</v>
      </c>
      <c r="N30">
        <f t="shared" si="25"/>
        <v>0</v>
      </c>
      <c r="O30">
        <f t="shared" si="25"/>
        <v>0</v>
      </c>
      <c r="P30">
        <f t="shared" si="25"/>
        <v>0</v>
      </c>
      <c r="Q30">
        <f t="shared" si="25"/>
        <v>0</v>
      </c>
      <c r="R30">
        <f t="shared" si="25"/>
        <v>0</v>
      </c>
      <c r="S30">
        <f t="shared" si="25"/>
        <v>0</v>
      </c>
      <c r="T30">
        <f t="shared" si="25"/>
        <v>0</v>
      </c>
      <c r="U30">
        <f t="shared" si="25"/>
        <v>0</v>
      </c>
    </row>
    <row r="31" spans="1:21" x14ac:dyDescent="0.35">
      <c r="A31" s="4">
        <f t="shared" si="1"/>
        <v>0.70833333333333259</v>
      </c>
      <c r="B31" s="8">
        <f t="shared" si="2"/>
        <v>0.71874999999999922</v>
      </c>
      <c r="C31">
        <f t="shared" ref="C31:U31" si="26">IF(OR($A31&gt;B$3,B$2&gt;$B31),0,1)</f>
        <v>0</v>
      </c>
      <c r="D31">
        <f t="shared" si="26"/>
        <v>0</v>
      </c>
      <c r="E31">
        <f t="shared" si="26"/>
        <v>0</v>
      </c>
      <c r="F31">
        <f t="shared" si="26"/>
        <v>0</v>
      </c>
      <c r="G31">
        <f t="shared" si="26"/>
        <v>0</v>
      </c>
      <c r="H31">
        <f t="shared" si="26"/>
        <v>0</v>
      </c>
      <c r="I31">
        <f t="shared" si="26"/>
        <v>0</v>
      </c>
      <c r="J31">
        <f t="shared" si="26"/>
        <v>0</v>
      </c>
      <c r="K31">
        <f t="shared" si="26"/>
        <v>0</v>
      </c>
      <c r="L31">
        <f t="shared" si="26"/>
        <v>0</v>
      </c>
      <c r="M31">
        <f t="shared" si="26"/>
        <v>0</v>
      </c>
      <c r="N31">
        <f t="shared" si="26"/>
        <v>0</v>
      </c>
      <c r="O31">
        <f t="shared" si="26"/>
        <v>0</v>
      </c>
      <c r="P31">
        <f t="shared" si="26"/>
        <v>0</v>
      </c>
      <c r="Q31">
        <f t="shared" si="26"/>
        <v>0</v>
      </c>
      <c r="R31">
        <f t="shared" si="26"/>
        <v>0</v>
      </c>
      <c r="S31">
        <f t="shared" si="26"/>
        <v>0</v>
      </c>
      <c r="T31">
        <f t="shared" si="26"/>
        <v>0</v>
      </c>
      <c r="U31">
        <f t="shared" si="26"/>
        <v>0</v>
      </c>
    </row>
    <row r="32" spans="1:21" x14ac:dyDescent="0.35">
      <c r="A32" s="4">
        <f t="shared" si="1"/>
        <v>0.71874999999999922</v>
      </c>
      <c r="B32" s="8">
        <f t="shared" si="2"/>
        <v>0.72916666666666585</v>
      </c>
      <c r="C32">
        <f t="shared" ref="C32:U32" si="27">IF(OR($A32&gt;B$3,B$2&gt;$B32),0,1)</f>
        <v>0</v>
      </c>
      <c r="D32">
        <f t="shared" si="27"/>
        <v>0</v>
      </c>
      <c r="E32">
        <f t="shared" si="27"/>
        <v>0</v>
      </c>
      <c r="F32">
        <f t="shared" si="27"/>
        <v>0</v>
      </c>
      <c r="G32">
        <f t="shared" si="27"/>
        <v>0</v>
      </c>
      <c r="H32">
        <f t="shared" si="27"/>
        <v>0</v>
      </c>
      <c r="I32">
        <f t="shared" si="27"/>
        <v>0</v>
      </c>
      <c r="J32">
        <f t="shared" si="27"/>
        <v>0</v>
      </c>
      <c r="K32">
        <f t="shared" si="27"/>
        <v>0</v>
      </c>
      <c r="L32">
        <f t="shared" si="27"/>
        <v>0</v>
      </c>
      <c r="M32">
        <f t="shared" si="27"/>
        <v>0</v>
      </c>
      <c r="N32">
        <f t="shared" si="27"/>
        <v>0</v>
      </c>
      <c r="O32">
        <f t="shared" si="27"/>
        <v>0</v>
      </c>
      <c r="P32">
        <f t="shared" si="27"/>
        <v>0</v>
      </c>
      <c r="Q32">
        <f t="shared" si="27"/>
        <v>0</v>
      </c>
      <c r="R32">
        <f t="shared" si="27"/>
        <v>0</v>
      </c>
      <c r="S32">
        <f t="shared" si="27"/>
        <v>0</v>
      </c>
      <c r="T32">
        <f t="shared" si="27"/>
        <v>0</v>
      </c>
      <c r="U32">
        <f t="shared" si="27"/>
        <v>0</v>
      </c>
    </row>
    <row r="33" spans="1:21" x14ac:dyDescent="0.35">
      <c r="A33" s="4">
        <f t="shared" si="1"/>
        <v>0.72916666666666585</v>
      </c>
      <c r="B33" s="8">
        <f t="shared" si="2"/>
        <v>0.73958333333333248</v>
      </c>
      <c r="C33">
        <f t="shared" ref="C33:U33" si="28">IF(OR($A33&gt;B$3,B$2&gt;$B33),0,1)</f>
        <v>0</v>
      </c>
      <c r="D33">
        <f t="shared" si="28"/>
        <v>0</v>
      </c>
      <c r="E33">
        <f t="shared" si="28"/>
        <v>0</v>
      </c>
      <c r="F33">
        <f t="shared" si="28"/>
        <v>0</v>
      </c>
      <c r="G33">
        <f t="shared" si="28"/>
        <v>0</v>
      </c>
      <c r="H33">
        <f t="shared" si="28"/>
        <v>0</v>
      </c>
      <c r="I33">
        <f t="shared" si="28"/>
        <v>0</v>
      </c>
      <c r="J33">
        <f t="shared" si="28"/>
        <v>0</v>
      </c>
      <c r="K33">
        <f t="shared" si="28"/>
        <v>0</v>
      </c>
      <c r="L33">
        <f t="shared" si="28"/>
        <v>0</v>
      </c>
      <c r="M33">
        <f t="shared" si="28"/>
        <v>0</v>
      </c>
      <c r="N33">
        <f t="shared" si="28"/>
        <v>0</v>
      </c>
      <c r="O33">
        <f t="shared" si="28"/>
        <v>0</v>
      </c>
      <c r="P33">
        <f t="shared" si="28"/>
        <v>0</v>
      </c>
      <c r="Q33">
        <f t="shared" si="28"/>
        <v>0</v>
      </c>
      <c r="R33">
        <f t="shared" si="28"/>
        <v>0</v>
      </c>
      <c r="S33">
        <f t="shared" si="28"/>
        <v>0</v>
      </c>
      <c r="T33">
        <f t="shared" si="28"/>
        <v>0</v>
      </c>
      <c r="U33">
        <f t="shared" si="28"/>
        <v>0</v>
      </c>
    </row>
    <row r="34" spans="1:21" x14ac:dyDescent="0.35">
      <c r="A34" s="4">
        <f t="shared" si="1"/>
        <v>0.73958333333333248</v>
      </c>
      <c r="B34" s="8">
        <f t="shared" si="2"/>
        <v>0.74999999999999911</v>
      </c>
      <c r="C34">
        <f t="shared" ref="C34:U34" si="29">IF(OR($A34&gt;B$3,B$2&gt;$B34),0,1)</f>
        <v>0</v>
      </c>
      <c r="D34">
        <f t="shared" si="29"/>
        <v>0</v>
      </c>
      <c r="E34">
        <f t="shared" si="29"/>
        <v>0</v>
      </c>
      <c r="F34">
        <f t="shared" si="29"/>
        <v>0</v>
      </c>
      <c r="G34">
        <f t="shared" si="29"/>
        <v>0</v>
      </c>
      <c r="H34">
        <f t="shared" si="29"/>
        <v>0</v>
      </c>
      <c r="I34">
        <f t="shared" si="29"/>
        <v>0</v>
      </c>
      <c r="J34">
        <f t="shared" si="29"/>
        <v>0</v>
      </c>
      <c r="K34">
        <f t="shared" si="29"/>
        <v>0</v>
      </c>
      <c r="L34">
        <f t="shared" si="29"/>
        <v>0</v>
      </c>
      <c r="M34">
        <f t="shared" si="29"/>
        <v>0</v>
      </c>
      <c r="N34">
        <f t="shared" si="29"/>
        <v>0</v>
      </c>
      <c r="O34">
        <f t="shared" si="29"/>
        <v>0</v>
      </c>
      <c r="P34">
        <f t="shared" si="29"/>
        <v>0</v>
      </c>
      <c r="Q34">
        <f t="shared" si="29"/>
        <v>0</v>
      </c>
      <c r="R34">
        <f t="shared" si="29"/>
        <v>0</v>
      </c>
      <c r="S34">
        <f t="shared" si="29"/>
        <v>0</v>
      </c>
      <c r="T34">
        <f t="shared" si="29"/>
        <v>0</v>
      </c>
      <c r="U34">
        <f t="shared" si="29"/>
        <v>0</v>
      </c>
    </row>
    <row r="35" spans="1:21" x14ac:dyDescent="0.35">
      <c r="A35" s="4">
        <f t="shared" si="1"/>
        <v>0.74999999999999911</v>
      </c>
      <c r="B35" s="8">
        <f t="shared" si="2"/>
        <v>0.76041666666666574</v>
      </c>
      <c r="C35">
        <f t="shared" ref="C35:U35" si="30">IF(OR($A35&gt;B$3,B$2&gt;$B35),0,1)</f>
        <v>0</v>
      </c>
      <c r="D35">
        <f t="shared" si="30"/>
        <v>0</v>
      </c>
      <c r="E35">
        <f t="shared" si="30"/>
        <v>0</v>
      </c>
      <c r="F35">
        <f t="shared" si="30"/>
        <v>0</v>
      </c>
      <c r="G35">
        <f t="shared" si="30"/>
        <v>0</v>
      </c>
      <c r="H35">
        <f t="shared" si="30"/>
        <v>0</v>
      </c>
      <c r="I35">
        <f t="shared" si="30"/>
        <v>0</v>
      </c>
      <c r="J35">
        <f t="shared" si="30"/>
        <v>0</v>
      </c>
      <c r="K35">
        <f t="shared" si="30"/>
        <v>0</v>
      </c>
      <c r="L35">
        <f t="shared" si="30"/>
        <v>0</v>
      </c>
      <c r="M35">
        <f t="shared" si="30"/>
        <v>0</v>
      </c>
      <c r="N35">
        <f t="shared" si="30"/>
        <v>0</v>
      </c>
      <c r="O35">
        <f t="shared" si="30"/>
        <v>0</v>
      </c>
      <c r="P35">
        <f t="shared" si="30"/>
        <v>0</v>
      </c>
      <c r="Q35">
        <f t="shared" si="30"/>
        <v>0</v>
      </c>
      <c r="R35">
        <f t="shared" si="30"/>
        <v>0</v>
      </c>
      <c r="S35">
        <f t="shared" si="30"/>
        <v>0</v>
      </c>
      <c r="T35">
        <f t="shared" si="30"/>
        <v>0</v>
      </c>
      <c r="U35">
        <f t="shared" si="30"/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zoomScale="85" zoomScaleNormal="85" workbookViewId="0">
      <selection activeCell="N4" sqref="N4"/>
    </sheetView>
  </sheetViews>
  <sheetFormatPr baseColWidth="10" defaultRowHeight="14.5" x14ac:dyDescent="0.35"/>
  <sheetData>
    <row r="1" spans="1:22" ht="15" customHeight="1" thickBot="1" x14ac:dyDescent="0.4">
      <c r="A1" s="14" t="s">
        <v>1</v>
      </c>
      <c r="B1" s="14" t="s">
        <v>2</v>
      </c>
      <c r="C1" s="14" t="s">
        <v>3</v>
      </c>
      <c r="D1" s="14" t="s">
        <v>4</v>
      </c>
      <c r="E1" s="14" t="s">
        <v>5</v>
      </c>
      <c r="F1" s="14" t="s">
        <v>6</v>
      </c>
      <c r="G1" s="14" t="s">
        <v>7</v>
      </c>
      <c r="H1" s="14" t="s">
        <v>8</v>
      </c>
      <c r="I1" s="14" t="s">
        <v>9</v>
      </c>
      <c r="J1" s="14" t="s">
        <v>10</v>
      </c>
      <c r="K1" s="14" t="s">
        <v>11</v>
      </c>
      <c r="L1" s="14" t="s">
        <v>12</v>
      </c>
      <c r="M1" s="14" t="s">
        <v>13</v>
      </c>
      <c r="N1" s="14" t="s">
        <v>14</v>
      </c>
      <c r="O1" s="14" t="s">
        <v>15</v>
      </c>
      <c r="P1" s="14" t="s">
        <v>16</v>
      </c>
      <c r="Q1" s="14" t="s">
        <v>17</v>
      </c>
      <c r="R1" s="14" t="s">
        <v>18</v>
      </c>
      <c r="S1" s="17" t="s">
        <v>19</v>
      </c>
      <c r="T1" s="18" t="s">
        <v>20</v>
      </c>
    </row>
    <row r="2" spans="1:22" ht="15" customHeight="1" thickTop="1" x14ac:dyDescent="0.35">
      <c r="A2" s="24"/>
      <c r="B2" s="24"/>
      <c r="C2" s="24"/>
      <c r="D2" s="24">
        <v>2</v>
      </c>
      <c r="E2" s="24">
        <v>4</v>
      </c>
      <c r="F2" s="24"/>
      <c r="G2" s="24"/>
      <c r="H2" s="24"/>
      <c r="I2" s="24"/>
      <c r="J2" s="24">
        <v>30</v>
      </c>
      <c r="K2" s="24">
        <v>7</v>
      </c>
      <c r="L2" s="24">
        <v>1</v>
      </c>
      <c r="M2" s="24">
        <v>18</v>
      </c>
      <c r="N2" s="24">
        <v>6</v>
      </c>
      <c r="O2" s="24">
        <v>23</v>
      </c>
      <c r="P2" s="24">
        <v>95</v>
      </c>
      <c r="Q2" s="24">
        <v>80</v>
      </c>
      <c r="R2" s="24">
        <v>70</v>
      </c>
      <c r="S2" s="24">
        <v>0</v>
      </c>
      <c r="T2" s="24">
        <v>2</v>
      </c>
      <c r="U2" s="24" t="s">
        <v>340</v>
      </c>
      <c r="V2" s="24" t="s">
        <v>341</v>
      </c>
    </row>
    <row r="3" spans="1:22" x14ac:dyDescent="0.35">
      <c r="A3" s="25">
        <v>9.58</v>
      </c>
      <c r="B3" s="25">
        <v>19.190000000000001</v>
      </c>
      <c r="C3" s="25"/>
      <c r="D3" s="25"/>
      <c r="E3" s="25"/>
      <c r="F3" s="25"/>
      <c r="G3" s="25"/>
      <c r="H3" s="25"/>
      <c r="I3" s="25"/>
      <c r="J3" s="25"/>
      <c r="K3" s="25">
        <v>0</v>
      </c>
      <c r="L3" s="25">
        <v>30</v>
      </c>
      <c r="M3" s="25"/>
      <c r="N3" s="25">
        <v>20</v>
      </c>
      <c r="O3" s="25"/>
      <c r="P3" s="25"/>
      <c r="Q3" s="25"/>
      <c r="R3" s="25"/>
      <c r="S3" s="25">
        <v>38</v>
      </c>
      <c r="T3" s="25">
        <v>54</v>
      </c>
      <c r="U3" s="25" t="s">
        <v>342</v>
      </c>
      <c r="V3" s="25" t="s">
        <v>343</v>
      </c>
    </row>
    <row r="4" spans="1:22" ht="1" customHeight="1" x14ac:dyDescent="0.35">
      <c r="A4" s="23">
        <v>-17</v>
      </c>
      <c r="B4" s="23">
        <v>-35.5</v>
      </c>
      <c r="C4" s="23">
        <v>-79</v>
      </c>
      <c r="D4" s="23">
        <v>-182</v>
      </c>
      <c r="E4" s="23">
        <v>-384</v>
      </c>
      <c r="F4" s="23">
        <v>-840</v>
      </c>
      <c r="G4" s="23">
        <v>-1020</v>
      </c>
      <c r="H4" s="23">
        <v>-25.8</v>
      </c>
      <c r="I4" s="23">
        <v>-95.5</v>
      </c>
      <c r="J4" s="23">
        <v>-2760</v>
      </c>
      <c r="K4" s="23">
        <v>48.41</v>
      </c>
      <c r="L4" s="23">
        <v>11.534000000000001</v>
      </c>
      <c r="M4" s="23">
        <v>98.63</v>
      </c>
      <c r="N4" s="23">
        <v>39.39</v>
      </c>
      <c r="O4" s="23">
        <v>687.7</v>
      </c>
      <c r="P4" s="23">
        <v>2886.8</v>
      </c>
      <c r="Q4" s="23">
        <v>2669.4</v>
      </c>
      <c r="R4" s="23">
        <v>2232.6</v>
      </c>
      <c r="S4" s="23">
        <v>-69.5</v>
      </c>
      <c r="T4" s="23">
        <v>-334</v>
      </c>
    </row>
    <row r="5" spans="1:22" ht="15.5" hidden="1" customHeight="1" x14ac:dyDescent="0.35">
      <c r="A5" s="23">
        <v>24.63</v>
      </c>
      <c r="B5" s="23">
        <v>5.08</v>
      </c>
      <c r="C5" s="23">
        <v>1.0209999999999999</v>
      </c>
      <c r="D5" s="23">
        <v>0.19800000000000001</v>
      </c>
      <c r="E5" s="23">
        <v>4.0660000000000002E-2</v>
      </c>
      <c r="F5" s="23">
        <v>8.1499999999999993E-3</v>
      </c>
      <c r="G5" s="23">
        <v>4.3160000000000004E-3</v>
      </c>
      <c r="H5" s="23">
        <v>7.66</v>
      </c>
      <c r="I5" s="23">
        <v>0.54600000000000004</v>
      </c>
      <c r="J5" s="23">
        <v>4.3600000000000003E-4</v>
      </c>
      <c r="K5" s="23">
        <v>1.929</v>
      </c>
      <c r="L5" s="23">
        <v>32.29</v>
      </c>
      <c r="M5" s="23">
        <v>0.46110000000000001</v>
      </c>
      <c r="N5" s="23">
        <v>3.0419999999999998</v>
      </c>
      <c r="O5" s="23">
        <v>4.2172000000000001E-2</v>
      </c>
      <c r="P5" s="23">
        <v>2.3974000000000001E-3</v>
      </c>
      <c r="Q5" s="23">
        <v>2.8038E-3</v>
      </c>
      <c r="R5" s="23">
        <v>4.0070000000000001E-3</v>
      </c>
      <c r="S5" s="23">
        <v>1.236</v>
      </c>
      <c r="T5" s="23">
        <v>5.0259999999999999E-2</v>
      </c>
    </row>
    <row r="6" spans="1:22" ht="17" hidden="1" customHeight="1" x14ac:dyDescent="0.35">
      <c r="A6" s="23">
        <v>0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-5000</v>
      </c>
      <c r="L6" s="23">
        <v>-5000</v>
      </c>
      <c r="M6" s="23">
        <v>-5000</v>
      </c>
      <c r="N6" s="23">
        <v>-5000</v>
      </c>
      <c r="O6" s="23">
        <v>-20000</v>
      </c>
      <c r="P6" s="23">
        <v>-20000</v>
      </c>
      <c r="Q6" s="23">
        <v>-20000</v>
      </c>
      <c r="R6" s="23">
        <v>-20000</v>
      </c>
      <c r="S6" s="23">
        <v>0</v>
      </c>
      <c r="T6" s="23">
        <v>0</v>
      </c>
    </row>
    <row r="7" spans="1:22" x14ac:dyDescent="0.35">
      <c r="A7">
        <f t="shared" ref="A7:J7" si="0">INT(A5*POWER((A2*60+A3)+A4,2)+A6)</f>
        <v>1356</v>
      </c>
      <c r="B7">
        <f t="shared" si="0"/>
        <v>1351</v>
      </c>
      <c r="C7">
        <f t="shared" si="0"/>
        <v>6372</v>
      </c>
      <c r="D7">
        <f t="shared" si="0"/>
        <v>761</v>
      </c>
      <c r="E7">
        <f t="shared" si="0"/>
        <v>843</v>
      </c>
      <c r="F7">
        <f t="shared" si="0"/>
        <v>5750</v>
      </c>
      <c r="G7">
        <f t="shared" si="0"/>
        <v>4490</v>
      </c>
      <c r="H7">
        <f t="shared" si="0"/>
        <v>5098</v>
      </c>
      <c r="I7">
        <f t="shared" si="0"/>
        <v>4979</v>
      </c>
      <c r="J7">
        <f t="shared" si="0"/>
        <v>401</v>
      </c>
      <c r="K7">
        <f t="shared" ref="K7:R7" si="1">INT(K5*POWER((K2+K3/100)+K4,2)+K6)</f>
        <v>922</v>
      </c>
      <c r="L7">
        <f t="shared" si="1"/>
        <v>318</v>
      </c>
      <c r="M7">
        <f t="shared" si="1"/>
        <v>1272</v>
      </c>
      <c r="N7">
        <f t="shared" si="1"/>
        <v>1322</v>
      </c>
      <c r="O7">
        <f t="shared" si="1"/>
        <v>1300</v>
      </c>
      <c r="P7">
        <f t="shared" si="1"/>
        <v>1315</v>
      </c>
      <c r="Q7">
        <f t="shared" si="1"/>
        <v>1194</v>
      </c>
      <c r="R7">
        <f t="shared" si="1"/>
        <v>1244</v>
      </c>
      <c r="S7">
        <f>INT(S5*POWER((S2*60+S3)+S4,2)+S6)</f>
        <v>1226</v>
      </c>
      <c r="T7">
        <f>INT(T5*POWER((T2*60+T3)+T4,2)+T6)</f>
        <v>1286</v>
      </c>
    </row>
    <row r="9" spans="1:22" ht="15" customHeight="1" thickBot="1" x14ac:dyDescent="0.4">
      <c r="A9" s="21" t="s">
        <v>211</v>
      </c>
      <c r="B9" s="21" t="s">
        <v>212</v>
      </c>
      <c r="C9" s="21" t="s">
        <v>213</v>
      </c>
      <c r="D9" s="21" t="s">
        <v>214</v>
      </c>
      <c r="E9" s="21" t="s">
        <v>215</v>
      </c>
      <c r="F9" s="21" t="s">
        <v>216</v>
      </c>
      <c r="G9" s="21" t="s">
        <v>217</v>
      </c>
      <c r="H9" s="21" t="s">
        <v>218</v>
      </c>
      <c r="I9" s="21" t="s">
        <v>219</v>
      </c>
      <c r="J9" s="21" t="s">
        <v>220</v>
      </c>
      <c r="K9" s="21" t="s">
        <v>221</v>
      </c>
      <c r="L9" s="21" t="s">
        <v>222</v>
      </c>
      <c r="M9" s="21" t="s">
        <v>223</v>
      </c>
      <c r="N9" s="21" t="s">
        <v>224</v>
      </c>
      <c r="O9" s="21" t="s">
        <v>225</v>
      </c>
      <c r="P9" s="21" t="s">
        <v>226</v>
      </c>
      <c r="Q9" s="21" t="s">
        <v>227</v>
      </c>
      <c r="R9" s="21" t="s">
        <v>228</v>
      </c>
      <c r="S9" s="22" t="s">
        <v>229</v>
      </c>
    </row>
    <row r="10" spans="1:22" ht="15" customHeight="1" thickTop="1" x14ac:dyDescent="0.35">
      <c r="A10" s="24"/>
      <c r="B10" s="24"/>
      <c r="C10" s="24"/>
      <c r="D10" s="24">
        <v>2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>
        <v>3</v>
      </c>
      <c r="T10" s="24" t="s">
        <v>340</v>
      </c>
      <c r="U10" s="24" t="s">
        <v>341</v>
      </c>
    </row>
    <row r="11" spans="1:22" x14ac:dyDescent="0.35">
      <c r="A11" s="25">
        <v>11.9</v>
      </c>
      <c r="B11" s="25">
        <v>22.21</v>
      </c>
      <c r="C11" s="25">
        <v>48.3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>
        <v>15</v>
      </c>
      <c r="T11" s="25" t="s">
        <v>342</v>
      </c>
      <c r="U11" s="25" t="s">
        <v>343</v>
      </c>
    </row>
    <row r="12" spans="1:22" ht="1.5" customHeight="1" x14ac:dyDescent="0.35">
      <c r="A12">
        <v>-22</v>
      </c>
      <c r="B12">
        <v>-45.5</v>
      </c>
      <c r="C12">
        <v>-110</v>
      </c>
      <c r="D12">
        <v>-250</v>
      </c>
      <c r="E12">
        <v>-540</v>
      </c>
      <c r="F12">
        <v>-1200</v>
      </c>
      <c r="G12">
        <v>-30</v>
      </c>
      <c r="H12">
        <v>-130</v>
      </c>
      <c r="I12">
        <v>-1871</v>
      </c>
      <c r="J12">
        <v>49.24</v>
      </c>
      <c r="K12">
        <v>10.574</v>
      </c>
      <c r="L12">
        <v>105.53</v>
      </c>
      <c r="M12">
        <v>34.83</v>
      </c>
      <c r="N12">
        <v>657.53</v>
      </c>
      <c r="O12">
        <v>2214.9</v>
      </c>
      <c r="P12">
        <v>2540</v>
      </c>
      <c r="Q12">
        <v>2227.3000000000002</v>
      </c>
      <c r="R12">
        <v>-98</v>
      </c>
      <c r="S12">
        <v>-480</v>
      </c>
    </row>
    <row r="13" spans="1:22" hidden="1" x14ac:dyDescent="0.35">
      <c r="A13">
        <v>9.92</v>
      </c>
      <c r="B13">
        <v>2.242</v>
      </c>
      <c r="C13">
        <v>0.33500000000000002</v>
      </c>
      <c r="D13">
        <v>6.88E-2</v>
      </c>
      <c r="E13">
        <v>1.34E-2</v>
      </c>
      <c r="F13">
        <v>2.539E-3</v>
      </c>
      <c r="G13">
        <v>3.98</v>
      </c>
      <c r="H13">
        <v>0.208567</v>
      </c>
      <c r="I13">
        <v>8.8099999999999995E-4</v>
      </c>
      <c r="J13">
        <v>1.966</v>
      </c>
      <c r="K13">
        <v>39.340000000000003</v>
      </c>
      <c r="L13">
        <v>0.42820000000000003</v>
      </c>
      <c r="M13">
        <v>3.9529999999999998</v>
      </c>
      <c r="N13">
        <v>4.6199999999999998E-2</v>
      </c>
      <c r="O13">
        <v>4.0730000000000002E-3</v>
      </c>
      <c r="P13">
        <v>3.0964999999999999E-3</v>
      </c>
      <c r="Q13">
        <v>4.0277000000000004E-3</v>
      </c>
      <c r="R13">
        <v>0.38950000000000001</v>
      </c>
      <c r="S13">
        <v>1.562E-2</v>
      </c>
    </row>
    <row r="14" spans="1:22" hidden="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-5000</v>
      </c>
      <c r="K14">
        <v>-5000</v>
      </c>
      <c r="L14">
        <v>-5000</v>
      </c>
      <c r="M14">
        <v>-5000</v>
      </c>
      <c r="N14">
        <v>-20000</v>
      </c>
      <c r="O14">
        <v>-20000</v>
      </c>
      <c r="P14">
        <v>-20000</v>
      </c>
      <c r="Q14">
        <v>-20000</v>
      </c>
      <c r="R14">
        <v>0</v>
      </c>
      <c r="S14">
        <v>0</v>
      </c>
    </row>
    <row r="15" spans="1:22" x14ac:dyDescent="0.35">
      <c r="A15">
        <f t="shared" ref="A15:I15" si="2">INT(A13*POWER((A10*60+A11)+A12,2)+A14)</f>
        <v>1011</v>
      </c>
      <c r="B15">
        <f t="shared" si="2"/>
        <v>1216</v>
      </c>
      <c r="C15">
        <f t="shared" si="2"/>
        <v>1275</v>
      </c>
      <c r="D15">
        <f t="shared" si="2"/>
        <v>1162</v>
      </c>
      <c r="E15">
        <f t="shared" si="2"/>
        <v>3907</v>
      </c>
      <c r="F15">
        <f t="shared" si="2"/>
        <v>3656</v>
      </c>
      <c r="G15">
        <f t="shared" si="2"/>
        <v>3582</v>
      </c>
      <c r="H15">
        <f t="shared" si="2"/>
        <v>3524</v>
      </c>
      <c r="I15">
        <f t="shared" si="2"/>
        <v>3084</v>
      </c>
      <c r="J15">
        <f t="shared" ref="J15:Q15" si="3">INT(J13*POWER((J10+J11/100)+J12,2)+J14)</f>
        <v>-234</v>
      </c>
      <c r="K15">
        <f t="shared" si="3"/>
        <v>-602</v>
      </c>
      <c r="L15">
        <f t="shared" si="3"/>
        <v>-232</v>
      </c>
      <c r="M15">
        <f t="shared" si="3"/>
        <v>-205</v>
      </c>
      <c r="N15">
        <f t="shared" si="3"/>
        <v>-26</v>
      </c>
      <c r="O15">
        <f t="shared" si="3"/>
        <v>-19</v>
      </c>
      <c r="P15">
        <f t="shared" si="3"/>
        <v>-23</v>
      </c>
      <c r="Q15">
        <f t="shared" si="3"/>
        <v>-20</v>
      </c>
      <c r="R15">
        <f>INT(R13*POWER((R10*60+R11)+R12,2)+R14)</f>
        <v>3740</v>
      </c>
      <c r="S15">
        <f>INT(S13*POWER((S10*60+S11)+S12,2)+S14)</f>
        <v>1268</v>
      </c>
    </row>
    <row r="22" spans="1:1" x14ac:dyDescent="0.35">
      <c r="A22" s="26"/>
    </row>
    <row r="23" spans="1:1" x14ac:dyDescent="0.35">
      <c r="A23" s="27"/>
    </row>
    <row r="24" spans="1:1" x14ac:dyDescent="0.35">
      <c r="A24" s="27"/>
    </row>
    <row r="25" spans="1:1" x14ac:dyDescent="0.35">
      <c r="A25" s="27"/>
    </row>
    <row r="26" spans="1:1" x14ac:dyDescent="0.35">
      <c r="A26" s="2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0"/>
  <sheetViews>
    <sheetView tabSelected="1" zoomScaleNormal="100" workbookViewId="0">
      <selection activeCell="H7" sqref="H7"/>
    </sheetView>
  </sheetViews>
  <sheetFormatPr baseColWidth="10" defaultRowHeight="14.5" x14ac:dyDescent="0.35"/>
  <cols>
    <col min="5" max="23" width="10.6328125" style="3" customWidth="1"/>
  </cols>
  <sheetData>
    <row r="1" spans="1:45" x14ac:dyDescent="0.35">
      <c r="A1" s="16" t="s">
        <v>344</v>
      </c>
      <c r="B1" s="16" t="s">
        <v>345</v>
      </c>
      <c r="C1" s="16" t="s">
        <v>346</v>
      </c>
      <c r="D1" s="30" t="s">
        <v>347</v>
      </c>
      <c r="E1" s="32" t="s">
        <v>348</v>
      </c>
      <c r="F1" s="33" t="s">
        <v>349</v>
      </c>
      <c r="G1" s="33" t="s">
        <v>350</v>
      </c>
      <c r="H1" s="33" t="s">
        <v>351</v>
      </c>
      <c r="I1" s="33" t="s">
        <v>352</v>
      </c>
      <c r="J1" s="33" t="s">
        <v>353</v>
      </c>
      <c r="K1" s="33" t="s">
        <v>354</v>
      </c>
      <c r="L1" s="33" t="s">
        <v>355</v>
      </c>
      <c r="M1" s="33" t="s">
        <v>356</v>
      </c>
      <c r="N1" s="33" t="s">
        <v>357</v>
      </c>
      <c r="O1" s="33" t="s">
        <v>358</v>
      </c>
      <c r="P1" s="33" t="s">
        <v>359</v>
      </c>
      <c r="Q1" s="33" t="s">
        <v>360</v>
      </c>
      <c r="R1" s="33" t="s">
        <v>361</v>
      </c>
      <c r="S1" s="33" t="s">
        <v>362</v>
      </c>
      <c r="T1" s="34" t="s">
        <v>363</v>
      </c>
      <c r="U1" s="32" t="s">
        <v>364</v>
      </c>
      <c r="V1" s="33" t="s">
        <v>365</v>
      </c>
      <c r="W1" s="33" t="s">
        <v>366</v>
      </c>
      <c r="X1" s="33" t="s">
        <v>367</v>
      </c>
      <c r="Y1" s="33" t="s">
        <v>368</v>
      </c>
      <c r="Z1" s="34" t="s">
        <v>369</v>
      </c>
      <c r="AA1" s="30" t="s">
        <v>370</v>
      </c>
    </row>
    <row r="2" spans="1:45" x14ac:dyDescent="0.35">
      <c r="A2" s="16" t="s">
        <v>371</v>
      </c>
      <c r="B2" s="16" t="s">
        <v>203</v>
      </c>
      <c r="C2" s="16">
        <v>169654</v>
      </c>
      <c r="D2" s="16" t="s">
        <v>298</v>
      </c>
      <c r="E2" s="16" t="s">
        <v>203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</row>
    <row r="3" spans="1:45" x14ac:dyDescent="0.35">
      <c r="A3" s="16" t="s">
        <v>372</v>
      </c>
      <c r="B3" s="16" t="s">
        <v>204</v>
      </c>
      <c r="C3" s="16"/>
      <c r="D3" s="16" t="s">
        <v>298</v>
      </c>
      <c r="E3" s="16" t="s">
        <v>204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</row>
    <row r="4" spans="1:45" x14ac:dyDescent="0.35">
      <c r="A4" s="16" t="s">
        <v>373</v>
      </c>
      <c r="B4" s="16" t="s">
        <v>374</v>
      </c>
      <c r="C4" s="31"/>
      <c r="D4" s="16" t="s">
        <v>298</v>
      </c>
      <c r="E4" s="16" t="s">
        <v>205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</row>
    <row r="5" spans="1:45" x14ac:dyDescent="0.35">
      <c r="A5" s="16" t="s">
        <v>375</v>
      </c>
      <c r="B5" s="16" t="s">
        <v>206</v>
      </c>
      <c r="C5" s="16"/>
      <c r="D5" s="16" t="s">
        <v>298</v>
      </c>
      <c r="E5" s="16" t="s">
        <v>206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</row>
    <row r="6" spans="1:45" x14ac:dyDescent="0.35">
      <c r="A6" s="16" t="s">
        <v>376</v>
      </c>
      <c r="B6" s="16" t="s">
        <v>207</v>
      </c>
      <c r="C6" s="16"/>
      <c r="D6" s="16" t="s">
        <v>298</v>
      </c>
      <c r="E6" s="16" t="s">
        <v>207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</row>
    <row r="7" spans="1:45" x14ac:dyDescent="0.35">
      <c r="A7" s="16" t="s">
        <v>377</v>
      </c>
      <c r="B7" s="16" t="s">
        <v>208</v>
      </c>
      <c r="C7" s="16"/>
      <c r="D7" s="16" t="s">
        <v>298</v>
      </c>
      <c r="E7" s="16" t="s">
        <v>208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</row>
    <row r="8" spans="1:45" x14ac:dyDescent="0.35">
      <c r="A8" s="16" t="s">
        <v>378</v>
      </c>
      <c r="B8" s="16" t="s">
        <v>209</v>
      </c>
      <c r="C8" s="16"/>
      <c r="D8" s="16" t="s">
        <v>298</v>
      </c>
      <c r="E8" s="16" t="s">
        <v>209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</row>
    <row r="9" spans="1:45" x14ac:dyDescent="0.35">
      <c r="A9" s="16" t="s">
        <v>379</v>
      </c>
      <c r="B9" s="16" t="s">
        <v>380</v>
      </c>
      <c r="C9" s="16"/>
      <c r="D9" s="16" t="s">
        <v>298</v>
      </c>
      <c r="E9" s="16" t="s">
        <v>210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</row>
    <row r="10" spans="1:45" x14ac:dyDescent="0.35">
      <c r="A10" s="16" t="s">
        <v>381</v>
      </c>
      <c r="B10" s="16" t="s">
        <v>320</v>
      </c>
      <c r="C10" s="16"/>
      <c r="D10" s="16" t="s">
        <v>315</v>
      </c>
      <c r="E10" s="16" t="s">
        <v>320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</row>
    <row r="11" spans="1:45" x14ac:dyDescent="0.35">
      <c r="A11" s="16" t="s">
        <v>382</v>
      </c>
      <c r="B11" s="16" t="s">
        <v>324</v>
      </c>
      <c r="C11" s="16"/>
      <c r="D11" s="16" t="s">
        <v>315</v>
      </c>
      <c r="E11" s="16" t="s">
        <v>324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</row>
    <row r="12" spans="1:45" x14ac:dyDescent="0.35">
      <c r="A12" s="16" t="s">
        <v>383</v>
      </c>
      <c r="B12" s="16" t="s">
        <v>332</v>
      </c>
      <c r="C12" s="16"/>
      <c r="D12" s="16" t="s">
        <v>315</v>
      </c>
      <c r="E12" s="16" t="s">
        <v>332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</row>
    <row r="13" spans="1:45" x14ac:dyDescent="0.3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</row>
    <row r="14" spans="1:45" x14ac:dyDescent="0.3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</row>
    <row r="15" spans="1:45" x14ac:dyDescent="0.3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</row>
    <row r="16" spans="1:45" x14ac:dyDescent="0.3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</row>
    <row r="17" spans="1:45" x14ac:dyDescent="0.3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</row>
    <row r="18" spans="1:45" x14ac:dyDescent="0.3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</row>
    <row r="19" spans="1:45" x14ac:dyDescent="0.3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</row>
    <row r="20" spans="1:45" x14ac:dyDescent="0.3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</row>
    <row r="21" spans="1:45" x14ac:dyDescent="0.3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</row>
    <row r="22" spans="1:45" x14ac:dyDescent="0.3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</row>
    <row r="23" spans="1:45" x14ac:dyDescent="0.3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</row>
    <row r="24" spans="1:45" x14ac:dyDescent="0.3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</row>
    <row r="25" spans="1:45" x14ac:dyDescent="0.3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</row>
    <row r="26" spans="1:45" x14ac:dyDescent="0.3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</row>
    <row r="27" spans="1:45" x14ac:dyDescent="0.3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</row>
    <row r="28" spans="1:45" x14ac:dyDescent="0.3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</row>
    <row r="29" spans="1:45" x14ac:dyDescent="0.3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</row>
    <row r="30" spans="1:45" x14ac:dyDescent="0.3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</row>
    <row r="31" spans="1:45" x14ac:dyDescent="0.3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</row>
    <row r="32" spans="1:45" x14ac:dyDescent="0.3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</row>
    <row r="33" spans="1:45" x14ac:dyDescent="0.3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</row>
    <row r="34" spans="1:45" x14ac:dyDescent="0.3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</row>
    <row r="35" spans="1:45" x14ac:dyDescent="0.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</row>
    <row r="36" spans="1:45" x14ac:dyDescent="0.3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</row>
    <row r="37" spans="1:45" x14ac:dyDescent="0.3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</row>
    <row r="38" spans="1:45" x14ac:dyDescent="0.3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</row>
    <row r="39" spans="1:45" x14ac:dyDescent="0.3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</row>
    <row r="40" spans="1:45" x14ac:dyDescent="0.3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</row>
    <row r="41" spans="1:45" x14ac:dyDescent="0.3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</row>
    <row r="42" spans="1:45" x14ac:dyDescent="0.3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</row>
    <row r="43" spans="1:45" x14ac:dyDescent="0.3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</row>
    <row r="44" spans="1:45" x14ac:dyDescent="0.3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</row>
    <row r="45" spans="1:45" x14ac:dyDescent="0.3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</row>
    <row r="46" spans="1:45" x14ac:dyDescent="0.3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</row>
    <row r="47" spans="1:45" x14ac:dyDescent="0.3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</row>
    <row r="48" spans="1:45" x14ac:dyDescent="0.3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</row>
    <row r="49" spans="1:45" x14ac:dyDescent="0.3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</row>
    <row r="50" spans="1:45" x14ac:dyDescent="0.3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</row>
    <row r="51" spans="1:45" x14ac:dyDescent="0.3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</row>
    <row r="52" spans="1:45" x14ac:dyDescent="0.3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</row>
    <row r="53" spans="1:45" x14ac:dyDescent="0.3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</row>
    <row r="54" spans="1:45" x14ac:dyDescent="0.3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</row>
    <row r="55" spans="1:45" x14ac:dyDescent="0.3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</row>
    <row r="56" spans="1:45" x14ac:dyDescent="0.3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</row>
    <row r="57" spans="1:45" x14ac:dyDescent="0.3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</row>
    <row r="58" spans="1:45" x14ac:dyDescent="0.3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</row>
    <row r="59" spans="1:45" x14ac:dyDescent="0.3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</row>
    <row r="60" spans="1:45" x14ac:dyDescent="0.3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</row>
    <row r="61" spans="1:45" x14ac:dyDescent="0.3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</row>
    <row r="62" spans="1:45" x14ac:dyDescent="0.3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</row>
    <row r="63" spans="1:45" x14ac:dyDescent="0.3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</row>
    <row r="64" spans="1:45" x14ac:dyDescent="0.3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</row>
    <row r="65" spans="1:45" x14ac:dyDescent="0.3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</row>
    <row r="66" spans="1:45" x14ac:dyDescent="0.3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</row>
    <row r="67" spans="1:45" x14ac:dyDescent="0.3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</row>
    <row r="68" spans="1:45" x14ac:dyDescent="0.3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</row>
    <row r="69" spans="1:45" x14ac:dyDescent="0.3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</row>
    <row r="70" spans="1:45" x14ac:dyDescent="0.3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</row>
    <row r="71" spans="1:45" x14ac:dyDescent="0.3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</row>
    <row r="72" spans="1:45" x14ac:dyDescent="0.3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</row>
    <row r="73" spans="1:45" x14ac:dyDescent="0.3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</row>
    <row r="74" spans="1:45" x14ac:dyDescent="0.3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</row>
    <row r="75" spans="1:45" x14ac:dyDescent="0.3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</row>
    <row r="76" spans="1:45" x14ac:dyDescent="0.3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</row>
    <row r="77" spans="1:45" x14ac:dyDescent="0.3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</row>
    <row r="78" spans="1:45" x14ac:dyDescent="0.3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</row>
    <row r="79" spans="1:45" x14ac:dyDescent="0.3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</row>
    <row r="80" spans="1:45" x14ac:dyDescent="0.3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</row>
    <row r="81" spans="1:45" x14ac:dyDescent="0.3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</row>
    <row r="82" spans="1:45" x14ac:dyDescent="0.3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</row>
    <row r="83" spans="1:45" x14ac:dyDescent="0.3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</row>
    <row r="84" spans="1:45" x14ac:dyDescent="0.3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</row>
    <row r="85" spans="1:45" x14ac:dyDescent="0.3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</row>
    <row r="86" spans="1:45" x14ac:dyDescent="0.3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</row>
    <row r="87" spans="1:45" x14ac:dyDescent="0.3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</row>
    <row r="88" spans="1:45" x14ac:dyDescent="0.3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</row>
    <row r="89" spans="1:45" x14ac:dyDescent="0.3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</row>
    <row r="90" spans="1:45" x14ac:dyDescent="0.3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</row>
    <row r="91" spans="1:45" x14ac:dyDescent="0.3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</row>
    <row r="92" spans="1:45" x14ac:dyDescent="0.3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</row>
    <row r="93" spans="1:45" x14ac:dyDescent="0.3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</row>
    <row r="94" spans="1:45" x14ac:dyDescent="0.3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</row>
    <row r="95" spans="1:45" x14ac:dyDescent="0.3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</row>
    <row r="96" spans="1:45" x14ac:dyDescent="0.3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</row>
    <row r="97" spans="1:45" x14ac:dyDescent="0.3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</row>
    <row r="98" spans="1:45" x14ac:dyDescent="0.3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</row>
    <row r="99" spans="1:45" x14ac:dyDescent="0.3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</row>
    <row r="100" spans="1:45" x14ac:dyDescent="0.3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</row>
    <row r="101" spans="1:45" x14ac:dyDescent="0.3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</row>
    <row r="102" spans="1:45" x14ac:dyDescent="0.3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</row>
    <row r="103" spans="1:45" x14ac:dyDescent="0.3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</row>
    <row r="104" spans="1:45" x14ac:dyDescent="0.3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</row>
    <row r="105" spans="1:45" x14ac:dyDescent="0.3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</row>
    <row r="106" spans="1:45" x14ac:dyDescent="0.3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</row>
    <row r="107" spans="1:45" x14ac:dyDescent="0.3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</row>
    <row r="108" spans="1:45" x14ac:dyDescent="0.3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</row>
    <row r="109" spans="1:45" x14ac:dyDescent="0.3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</row>
    <row r="110" spans="1:45" x14ac:dyDescent="0.3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</row>
    <row r="111" spans="1:45" x14ac:dyDescent="0.3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</row>
    <row r="112" spans="1:45" x14ac:dyDescent="0.3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</row>
    <row r="113" spans="1:45" x14ac:dyDescent="0.3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</row>
    <row r="114" spans="1:45" x14ac:dyDescent="0.3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</row>
    <row r="115" spans="1:45" x14ac:dyDescent="0.3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</row>
    <row r="116" spans="1:45" x14ac:dyDescent="0.3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</row>
    <row r="117" spans="1:45" x14ac:dyDescent="0.3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</row>
    <row r="118" spans="1:45" x14ac:dyDescent="0.3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</row>
    <row r="119" spans="1:45" x14ac:dyDescent="0.3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</row>
    <row r="120" spans="1:45" x14ac:dyDescent="0.3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</row>
    <row r="121" spans="1:45" x14ac:dyDescent="0.3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</row>
    <row r="122" spans="1:45" x14ac:dyDescent="0.3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</row>
    <row r="123" spans="1:45" x14ac:dyDescent="0.3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</row>
    <row r="124" spans="1:45" x14ac:dyDescent="0.3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</row>
    <row r="125" spans="1:45" x14ac:dyDescent="0.3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</row>
    <row r="126" spans="1:45" x14ac:dyDescent="0.3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</row>
    <row r="127" spans="1:45" x14ac:dyDescent="0.3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</row>
    <row r="128" spans="1:45" x14ac:dyDescent="0.3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</row>
    <row r="129" spans="1:45" x14ac:dyDescent="0.3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</row>
    <row r="130" spans="1:45" x14ac:dyDescent="0.3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</row>
    <row r="131" spans="1:45" x14ac:dyDescent="0.3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</row>
    <row r="132" spans="1:45" x14ac:dyDescent="0.3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</row>
    <row r="133" spans="1:45" x14ac:dyDescent="0.3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</row>
    <row r="134" spans="1:45" x14ac:dyDescent="0.3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</row>
    <row r="135" spans="1:45" x14ac:dyDescent="0.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</row>
    <row r="136" spans="1:45" x14ac:dyDescent="0.3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</row>
    <row r="137" spans="1:45" x14ac:dyDescent="0.3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</row>
    <row r="138" spans="1:45" x14ac:dyDescent="0.3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</row>
    <row r="139" spans="1:45" x14ac:dyDescent="0.3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</row>
    <row r="140" spans="1:45" x14ac:dyDescent="0.3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</row>
    <row r="141" spans="1:45" x14ac:dyDescent="0.3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</row>
    <row r="142" spans="1:45" x14ac:dyDescent="0.3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</row>
    <row r="143" spans="1:45" x14ac:dyDescent="0.3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</row>
    <row r="144" spans="1:45" x14ac:dyDescent="0.3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</row>
    <row r="145" spans="1:45" x14ac:dyDescent="0.3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</row>
    <row r="146" spans="1:45" x14ac:dyDescent="0.3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</row>
    <row r="147" spans="1:45" x14ac:dyDescent="0.3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</row>
    <row r="148" spans="1:45" x14ac:dyDescent="0.3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</row>
    <row r="149" spans="1:45" x14ac:dyDescent="0.3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</row>
    <row r="150" spans="1:45" x14ac:dyDescent="0.3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</row>
    <row r="151" spans="1:45" x14ac:dyDescent="0.3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</row>
    <row r="152" spans="1:45" x14ac:dyDescent="0.3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</row>
    <row r="153" spans="1:45" x14ac:dyDescent="0.3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</row>
    <row r="154" spans="1:45" x14ac:dyDescent="0.3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</row>
    <row r="155" spans="1:45" x14ac:dyDescent="0.3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</row>
    <row r="156" spans="1:45" x14ac:dyDescent="0.3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</row>
    <row r="157" spans="1:45" x14ac:dyDescent="0.3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</row>
    <row r="158" spans="1:45" x14ac:dyDescent="0.3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</row>
    <row r="159" spans="1:45" x14ac:dyDescent="0.3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</row>
    <row r="160" spans="1:45" x14ac:dyDescent="0.3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</row>
    <row r="161" spans="1:45" x14ac:dyDescent="0.3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</row>
    <row r="162" spans="1:45" x14ac:dyDescent="0.3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</row>
    <row r="163" spans="1:45" x14ac:dyDescent="0.3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</row>
    <row r="164" spans="1:45" x14ac:dyDescent="0.3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</row>
    <row r="165" spans="1:45" x14ac:dyDescent="0.3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</row>
    <row r="166" spans="1:45" x14ac:dyDescent="0.3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</row>
    <row r="167" spans="1:45" x14ac:dyDescent="0.3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</row>
    <row r="168" spans="1:45" x14ac:dyDescent="0.3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</row>
    <row r="169" spans="1:45" x14ac:dyDescent="0.3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</row>
    <row r="170" spans="1:45" x14ac:dyDescent="0.3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</row>
    <row r="171" spans="1:45" x14ac:dyDescent="0.3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</row>
    <row r="172" spans="1:45" x14ac:dyDescent="0.3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</row>
    <row r="173" spans="1:45" x14ac:dyDescent="0.3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</row>
    <row r="174" spans="1:45" x14ac:dyDescent="0.3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</row>
    <row r="175" spans="1:45" x14ac:dyDescent="0.3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</row>
    <row r="176" spans="1:45" x14ac:dyDescent="0.3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</row>
    <row r="177" spans="1:45" x14ac:dyDescent="0.3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</row>
    <row r="178" spans="1:45" x14ac:dyDescent="0.3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</row>
    <row r="179" spans="1:45" x14ac:dyDescent="0.3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</row>
    <row r="180" spans="1:45" x14ac:dyDescent="0.3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</row>
    <row r="181" spans="1:45" x14ac:dyDescent="0.3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</row>
    <row r="182" spans="1:45" x14ac:dyDescent="0.3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</row>
    <row r="183" spans="1:45" x14ac:dyDescent="0.3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</row>
    <row r="184" spans="1:45" x14ac:dyDescent="0.3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</row>
    <row r="185" spans="1:45" x14ac:dyDescent="0.3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</row>
    <row r="186" spans="1:45" x14ac:dyDescent="0.3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</row>
    <row r="187" spans="1:45" x14ac:dyDescent="0.3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</row>
    <row r="188" spans="1:45" x14ac:dyDescent="0.3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</row>
    <row r="189" spans="1:45" x14ac:dyDescent="0.3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</row>
    <row r="190" spans="1:45" x14ac:dyDescent="0.3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</row>
    <row r="191" spans="1:45" x14ac:dyDescent="0.3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</row>
    <row r="192" spans="1:45" x14ac:dyDescent="0.3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</row>
    <row r="193" spans="1:45" x14ac:dyDescent="0.3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</row>
    <row r="194" spans="1:45" x14ac:dyDescent="0.3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</row>
    <row r="195" spans="1:45" x14ac:dyDescent="0.3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</row>
    <row r="196" spans="1:45" x14ac:dyDescent="0.3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</row>
    <row r="197" spans="1:45" x14ac:dyDescent="0.3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</row>
    <row r="198" spans="1:45" x14ac:dyDescent="0.3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</row>
    <row r="199" spans="1:45" x14ac:dyDescent="0.3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</row>
    <row r="200" spans="1:45" x14ac:dyDescent="0.3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</row>
    <row r="201" spans="1:45" x14ac:dyDescent="0.3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</row>
    <row r="202" spans="1:45" x14ac:dyDescent="0.3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</row>
    <row r="203" spans="1:45" x14ac:dyDescent="0.3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</row>
    <row r="204" spans="1:45" x14ac:dyDescent="0.3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</row>
    <row r="205" spans="1:45" x14ac:dyDescent="0.3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</row>
    <row r="206" spans="1:45" x14ac:dyDescent="0.3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</row>
    <row r="207" spans="1:45" x14ac:dyDescent="0.3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</row>
    <row r="208" spans="1:45" x14ac:dyDescent="0.3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</row>
    <row r="209" spans="1:45" x14ac:dyDescent="0.3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</row>
    <row r="210" spans="1:45" x14ac:dyDescent="0.3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</row>
    <row r="211" spans="1:45" x14ac:dyDescent="0.3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</row>
    <row r="212" spans="1:45" x14ac:dyDescent="0.3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</row>
    <row r="213" spans="1:45" x14ac:dyDescent="0.3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</row>
    <row r="214" spans="1:45" x14ac:dyDescent="0.3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</row>
    <row r="215" spans="1:45" x14ac:dyDescent="0.3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</row>
    <row r="216" spans="1:45" x14ac:dyDescent="0.3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</row>
    <row r="217" spans="1:45" x14ac:dyDescent="0.3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</row>
    <row r="218" spans="1:45" x14ac:dyDescent="0.3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</row>
    <row r="219" spans="1:45" x14ac:dyDescent="0.3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</row>
    <row r="220" spans="1:45" x14ac:dyDescent="0.3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</row>
    <row r="221" spans="1:45" x14ac:dyDescent="0.3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</row>
    <row r="222" spans="1:45" x14ac:dyDescent="0.3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</row>
    <row r="223" spans="1:45" x14ac:dyDescent="0.3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</row>
    <row r="224" spans="1:45" x14ac:dyDescent="0.3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</row>
    <row r="225" spans="1:45" x14ac:dyDescent="0.3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</row>
    <row r="226" spans="1:45" x14ac:dyDescent="0.3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</row>
    <row r="227" spans="1:45" x14ac:dyDescent="0.3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</row>
    <row r="228" spans="1:45" x14ac:dyDescent="0.3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</row>
    <row r="229" spans="1:45" x14ac:dyDescent="0.3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</row>
    <row r="230" spans="1:45" x14ac:dyDescent="0.3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</row>
    <row r="231" spans="1:45" x14ac:dyDescent="0.3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</row>
    <row r="232" spans="1:45" x14ac:dyDescent="0.3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</row>
    <row r="233" spans="1:45" x14ac:dyDescent="0.3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</row>
    <row r="234" spans="1:45" x14ac:dyDescent="0.3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</row>
    <row r="235" spans="1:45" x14ac:dyDescent="0.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</row>
    <row r="236" spans="1:45" x14ac:dyDescent="0.3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</row>
    <row r="237" spans="1:45" x14ac:dyDescent="0.3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</row>
    <row r="238" spans="1:45" x14ac:dyDescent="0.3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</row>
    <row r="239" spans="1:45" x14ac:dyDescent="0.3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</row>
    <row r="240" spans="1:45" x14ac:dyDescent="0.3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</row>
    <row r="241" spans="1:45" x14ac:dyDescent="0.3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</row>
    <row r="242" spans="1:45" x14ac:dyDescent="0.3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</row>
    <row r="243" spans="1:45" x14ac:dyDescent="0.3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</row>
    <row r="244" spans="1:45" x14ac:dyDescent="0.3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</row>
    <row r="245" spans="1:45" x14ac:dyDescent="0.3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</row>
    <row r="246" spans="1:45" x14ac:dyDescent="0.3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</row>
    <row r="247" spans="1:45" x14ac:dyDescent="0.3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</row>
    <row r="248" spans="1:45" x14ac:dyDescent="0.3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</row>
    <row r="249" spans="1:45" x14ac:dyDescent="0.3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</row>
    <row r="250" spans="1:45" x14ac:dyDescent="0.3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Bonnes pratiques</vt:lpstr>
      <vt:lpstr>PerfM</vt:lpstr>
      <vt:lpstr>PerfW</vt:lpstr>
      <vt:lpstr>EventConflictsM</vt:lpstr>
      <vt:lpstr>EventConflictsW</vt:lpstr>
      <vt:lpstr>ConflictsHelperM</vt:lpstr>
      <vt:lpstr>ConflictsHelperW</vt:lpstr>
      <vt:lpstr>Points calculator</vt:lpstr>
      <vt:lpstr>AthleteScraper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METZ Clément</dc:creator>
  <cp:lastModifiedBy>METZ Clément</cp:lastModifiedBy>
  <dcterms:created xsi:type="dcterms:W3CDTF">2022-04-28T12:27:46Z</dcterms:created>
  <dcterms:modified xsi:type="dcterms:W3CDTF">2022-06-10T08:14:14Z</dcterms:modified>
</cp:coreProperties>
</file>