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967a45b2d3e4cb38/Documents/8. TRAVAIL CLEMENT/2.3. Rec Data/1. OC/2. Projets/2.11 Cadrage projet IA/"/>
    </mc:Choice>
  </mc:AlternateContent>
  <xr:revisionPtr revIDLastSave="653" documentId="11_AD4D9D64A577C15A4A541897409865405ADEDD8C" xr6:coauthVersionLast="47" xr6:coauthVersionMax="47" xr10:uidLastSave="{CFA620B0-1AEE-43C4-BA7E-5003C0CCC52D}"/>
  <bookViews>
    <workbookView xWindow="28680" yWindow="-120" windowWidth="29040" windowHeight="15720" xr2:uid="{00000000-000D-0000-FFFF-FFFF00000000}"/>
  </bookViews>
  <sheets>
    <sheet name="spectre 7D" sheetId="2" r:id="rId1"/>
    <sheet name="risques" sheetId="3" r:id="rId2"/>
    <sheet name="préventi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" i="4"/>
</calcChain>
</file>

<file path=xl/sharedStrings.xml><?xml version="1.0" encoding="utf-8"?>
<sst xmlns="http://schemas.openxmlformats.org/spreadsheetml/2006/main" count="280" uniqueCount="194">
  <si>
    <t>Risque</t>
  </si>
  <si>
    <t>- cabinet de recrutement spécialisé
- provisionner une enveloppe "frais de recrutement"</t>
  </si>
  <si>
    <t>Problème de performance des modèles entraînés</t>
  </si>
  <si>
    <t>- mettre en place des procédures de test poussés
- soigner le travail sur les pipelines de données et d'entraînement
- bien qualibrer les triggers de ces pipelines</t>
  </si>
  <si>
    <t>- utiliser des points de terminaison d'inférence cloud</t>
  </si>
  <si>
    <t>Défaillance des services Azure</t>
  </si>
  <si>
    <t>Problème de scalabilité</t>
  </si>
  <si>
    <t>- réunions quotidiennes
- donner un rôle fort au scrum master</t>
  </si>
  <si>
    <t>- mettre en place un process support robuste
- définir des niveaux de priorité
- continuer à mobiliser le scrum master</t>
  </si>
  <si>
    <t>Durcissement de la réglementation sur l'intelligence artificielle</t>
  </si>
  <si>
    <t>- exploiter les données d'utilisation et les commentaires pour adapter les backlog en conséquence
- mettre en place une veille concurrencielle</t>
  </si>
  <si>
    <t>- le budget contient 10% de contingence (taux journaliers &amp; temps passés) : ajouter en plus des lignes "contingence" de 10%, pour arriver à 20%
- suivre le budget régulièrement</t>
  </si>
  <si>
    <t>NON</t>
  </si>
  <si>
    <t>OUI</t>
  </si>
  <si>
    <t>Une étude de faisabilité a-t-elle été conduite ?</t>
  </si>
  <si>
    <t>Envisagez-vous la réalisation d’interfaces inédites ?</t>
  </si>
  <si>
    <t>Le projet propose-t-il des fonctionnalités réellement innovantes ?</t>
  </si>
  <si>
    <t>Des ressources documentaires sur les technologies employées sont-elles disponibles ?</t>
  </si>
  <si>
    <t>Des références existantes ont-elles été identifiées ?</t>
  </si>
  <si>
    <t>Avez-vous déjà mené un projet conduisant à une réalisation similaire ?</t>
  </si>
  <si>
    <t>Innovation</t>
  </si>
  <si>
    <t xml:space="preserve">DIMENSION 6 </t>
  </si>
  <si>
    <t>L’environnement dans lequel la réalisation devra être livrée est-il maîtrisé ?</t>
  </si>
  <si>
    <t>Les équipes de réalisation ont-elles identifié un niveau de complexité élevé pour un ou plusieurs aspects du projet (orienté technologies) ?</t>
  </si>
  <si>
    <t>Les équipes de réalisation ont-elles identifié un niveau de complexité élevé pour un ou plusieurs aspects du projet (orienté parcours / interactions) ?</t>
  </si>
  <si>
    <t>La réalisation devra-t-elle interagir avec un ou plusieurs systèmes externes ?</t>
  </si>
  <si>
    <t>Le projet doit-il répondre à des problématiques de sécurité élevée ?</t>
  </si>
  <si>
    <t>Complexité</t>
  </si>
  <si>
    <t>Existe-t-il une chaîne de validation avec de nombreux maillons ?</t>
  </si>
  <si>
    <t>La responsabilité des décisions est-elle établie ?</t>
  </si>
  <si>
    <t>Les décisionnaires sont-ils identifiés ?</t>
  </si>
  <si>
    <t>Les décideurs seront ils disponibles pendant le déroulement du projet ?</t>
  </si>
  <si>
    <t>Une gouvernance projet a-t-elle été établie ?</t>
  </si>
  <si>
    <t>Décision</t>
  </si>
  <si>
    <t>DIMENSION 5</t>
  </si>
  <si>
    <t>Le commanditaire dispose-t-il des ressources nécessaires au suivi du projet ?</t>
  </si>
  <si>
    <t>Le commanditaire dispose-t-il des compétences requises pour mener à bien le projet ?</t>
  </si>
  <si>
    <t>Les ressources nécessaires à la réalisation du projet sont-elles mobilisées ?</t>
  </si>
  <si>
    <t>Ces compétences sont-elles apportées via de la sous-traitance ?</t>
  </si>
  <si>
    <t>Les compétences nécessaires à la réalisation sont-elles disponibles ?</t>
  </si>
  <si>
    <t>Équipe</t>
  </si>
  <si>
    <t xml:space="preserve">DIMENSION 4 </t>
  </si>
  <si>
    <t>La période de réalisation du projet contient-elle des dates où on ne pourra pas travailler au projet ?</t>
  </si>
  <si>
    <t>Le temps disponible est-il cohérent avec le périmètre du projet ?</t>
  </si>
  <si>
    <t>Des échéances impératives existent-elles ?</t>
  </si>
  <si>
    <t>Un planning (même macro) prévisionnel a-t-il été établi ?</t>
  </si>
  <si>
    <t>Temps</t>
  </si>
  <si>
    <t>DIMENSION 3</t>
  </si>
  <si>
    <t>Le budget est-il validé ?</t>
  </si>
  <si>
    <t>Le budget est-il cohérent avec les charges identifiées ?</t>
  </si>
  <si>
    <t>Le budget tient-il compte de l’effort de pilotage ?</t>
  </si>
  <si>
    <t>Le budget est-il défini avec précision ?</t>
  </si>
  <si>
    <t>Budget</t>
  </si>
  <si>
    <t xml:space="preserve">DIMENSION 2 </t>
  </si>
  <si>
    <t>Le projet aborde-t-il plusieurs domaines, implique-t-il plusieurs réalisations différentes ?</t>
  </si>
  <si>
    <t>Le volume du projet est-il important ?</t>
  </si>
  <si>
    <t>Le périmètre projet a-t-il été établi avec une précision suffisante ?</t>
  </si>
  <si>
    <t>Périmètre</t>
  </si>
  <si>
    <t xml:space="preserve">DIMENSION 1 </t>
  </si>
  <si>
    <t>Commentaires</t>
  </si>
  <si>
    <t>Spectre 7D</t>
  </si>
  <si>
    <t>Questionnaire d'identification des risques "génériques"</t>
  </si>
  <si>
    <t>Oui :
- besoin fonctionnel clair
- backlog réalisé
- planning prévisionnel réalisé
- ressources identifiées</t>
  </si>
  <si>
    <t>Oui :
- nombreuses fonctionnalités
- nombreuses compétences différentes requises
- des défis techniques</t>
  </si>
  <si>
    <t>Oui :
- de l'IA, du design mobile, du développement mobile, du développement cloud
- des enjeux de sécurité, de confidentialité</t>
  </si>
  <si>
    <t>Oui :
- budget ressources humaines estimé grâce à un chronogramme
- budget ressources techniques estimé grâce à un outil de simulation Azure</t>
  </si>
  <si>
    <t>Oui :
- des profils sont identifiés (IA product manager et Scrum master)
- des temps passés sont prévus pour ces profils à chaque étape du projet</t>
  </si>
  <si>
    <t>Oui :
- budget établi en cohérence avec le backlog
- cependant celui-ci reste prévisionnel, et bien qu'une marge de 10% ait été prise sur le taux journalier et le nombre de jours aloués, le risque de dépassement subsiste</t>
  </si>
  <si>
    <t>Non :
- celui-ci reste à être validé par le COMEX, mais le projet de démarrera pas sans cette validation
- il devra être quoi qu'il arrive être piloté et suivi tout au long du projet. D'éventuelles grosses mises à jour occasionneraient une nouvelle phase de validation</t>
  </si>
  <si>
    <t>Oui :
- le production du budget a nécessité la construction d'un planinng prévisionnel</t>
  </si>
  <si>
    <t>Oui :
- il s'agit d'un projet interne à l'entreprise, mais le planning qui sera validé en COMEX deviendra officiel
- les grandes échéances sont : "déploiement MVP", "fin du développement", "déploiement Application"</t>
  </si>
  <si>
    <t>Oui :
- le planning est cohérent
- il sera suivi et éventuellement mis à jour pour répondre aux événements</t>
  </si>
  <si>
    <t>Non :
- les congés sont pris en compte</t>
  </si>
  <si>
    <t>Non :
- faire appel à des entreprises pour réalisé les tâches opérationnelles n'est pas prévu</t>
  </si>
  <si>
    <t>Oui :
- toutes ces compétences existent bien en interne ou sur le marché</t>
  </si>
  <si>
    <t>Non :
- pour les profils à trouver en externe, il existe un risque de recrutement</t>
  </si>
  <si>
    <t>Oui :
- nous sommes dans le cas d'un client interne, la question ne se pose pas vraiment</t>
  </si>
  <si>
    <t>Oui :
- la VP Product pourra tenir ce rôle : du temps lui est aloué dans le budget</t>
  </si>
  <si>
    <t>Oui :
- VP Product pour représenter l'entreprise
- IA Product Manager pour incarner la vision du projet
- Scrum master pour la coordination</t>
  </si>
  <si>
    <t>Oui :
- du temps est prévu au budget</t>
  </si>
  <si>
    <t>Oui :
- le COMEX</t>
  </si>
  <si>
    <t>Oui :
- COMEX valide la décision de faire, le budget, le planning
- VP Product valide le résultat des grandes phases et la consommation des enveloppes budgetaires de contingence
- IA product Manager valide l'accomplissement des tâches fonctionnelles et la consommation des lignes budgétaires</t>
  </si>
  <si>
    <t>Non :
- les périmètres de décision sont clairs</t>
  </si>
  <si>
    <t>Oui :
- nombre de fonctionnalités ont besoin et utilisent des données sensibles, avec des contraintes de sécurisation fortes (identité, données bancaires, etc.)</t>
  </si>
  <si>
    <t>Oui :
- intéraction avec des réseaux sociaux pour certaines solutions de connexion
- intéraction avec le site d'e-shop, qui lui-même interagit avec des solutions de paiment, de livraison, etc.
- intéraction avec les services d'Azure</t>
  </si>
  <si>
    <t>Oui :
- identifiées dans le backlog</t>
  </si>
  <si>
    <t>Oui :
- Azure
- Bibliothèques d'app</t>
  </si>
  <si>
    <t>Oui :
- l'entreprise a déjà développé des applications mobiles
- l'entreprise a déjà développé des solutions de recommandation basées sur l'IA
- en revanche ce sera nouveau pour la solution de reconnaissance d'image</t>
  </si>
  <si>
    <t>Oui :
- hugging face met à disposition des modèles pouvant servir de base de développement (pour du transfer learning par exemple)</t>
  </si>
  <si>
    <t>Oui :
- articles
- documentations</t>
  </si>
  <si>
    <t>- Prises séparément, les fonctionnalités reposent sur des technologies existantes (détection et classifiaction d'objets, système de recommandation content base)
- L'adaption et l'interfaçage de ces solutions sont des défis</t>
  </si>
  <si>
    <t>Risque identifié</t>
  </si>
  <si>
    <t>Non :
- un MVP est prévu dans la première phase du projet</t>
  </si>
  <si>
    <t>Origine</t>
  </si>
  <si>
    <t>Conséquences possibles</t>
  </si>
  <si>
    <t>Dépassement du budget</t>
  </si>
  <si>
    <t>Mauvaise anticipation des coûts</t>
  </si>
  <si>
    <t>Déclencheurs envisageables</t>
  </si>
  <si>
    <t>- mise en péril de la rentabilité</t>
  </si>
  <si>
    <t>Des profils trop rares et/ou trop chers</t>
  </si>
  <si>
    <t>Impossibilité de recruter les bons profils externes</t>
  </si>
  <si>
    <t>- pas de résponse aux offres publiées</t>
  </si>
  <si>
    <t>- allongement des délais
- fonctionnalités non satisfaisantes</t>
  </si>
  <si>
    <t>Impossibilité de trouver des marges de manœuvre en cours de projet</t>
  </si>
  <si>
    <t>Manque d'évolutivité du business model</t>
  </si>
  <si>
    <t>- soumission d'un budget rectificatif lors d'un futur COMEX</t>
  </si>
  <si>
    <t>- mise en péril de la rentabilité
- abandon du projet et donc pertes financières sèches pour l'entreprise</t>
  </si>
  <si>
    <t>Dérapage du planning</t>
  </si>
  <si>
    <t>- révision du planning 
- inadéquation des services Azure sélectionnés avec les besoins finaux
- taux journaliers des profils externes plus élevés</t>
  </si>
  <si>
    <t>Mauvaise anticipation des temps à passer</t>
  </si>
  <si>
    <t>- difficultés techniques
- retards sur les échéances
- latence au niveau des validations</t>
  </si>
  <si>
    <t>- dérapage du budget
- impact sur les autres activités de l'entreprise</t>
  </si>
  <si>
    <t>Manque de réactivité dans le traitement des bugs</t>
  </si>
  <si>
    <t>Manque de support</t>
  </si>
  <si>
    <t>- remontées/commentaires des utilisateurs</t>
  </si>
  <si>
    <t>- dégradation de l'image de l'entreprise
- application non fonctionnelle pendant un laps de temps (perte de CA)</t>
  </si>
  <si>
    <t>Mauvaise coordination</t>
  </si>
  <si>
    <t>Rôle du scrum master mal défini</t>
  </si>
  <si>
    <t>- problème d'interface entre fonctionnalités
- une partie de l'équipe bloquée dans son travail</t>
  </si>
  <si>
    <t>- retards
- bugs
- corrections à effectuer</t>
  </si>
  <si>
    <t>Allongement des délais de validation</t>
  </si>
  <si>
    <t>- phase de test
- demande de retour de validation</t>
  </si>
  <si>
    <t>Mauvaise application de la gourvernance projet</t>
  </si>
  <si>
    <t>- retards
- corrections à effectuer</t>
  </si>
  <si>
    <t>Mauvaise coordination des tâches et profils</t>
  </si>
  <si>
    <t>- difficulté à technique à interfacer les fonctionnalités entre elles</t>
  </si>
  <si>
    <t>- retards</t>
  </si>
  <si>
    <t>Fonctionnalités non présentes</t>
  </si>
  <si>
    <t>Périmètre fonctionnel mouvant</t>
  </si>
  <si>
    <t>- fonctionnalité nécessaire manquante lors de la validatrion d'une étape
- fonctionnalité nouvelle</t>
  </si>
  <si>
    <t>Modèle mal choisi et/ou données d'entraînement inadaptées</t>
  </si>
  <si>
    <t>- tests</t>
  </si>
  <si>
    <t>- retards
- application défaillante</t>
  </si>
  <si>
    <t>Impossibilité de trouver des données de qualité</t>
  </si>
  <si>
    <t>Datasets rares ou inadaptés</t>
  </si>
  <si>
    <t>- tests
- entraînement des modèles</t>
  </si>
  <si>
    <t>Problème avec les outils cloud</t>
  </si>
  <si>
    <t>- une panne
- une surcharge des serveurs</t>
  </si>
  <si>
    <t>- retards
- application coupée</t>
  </si>
  <si>
    <t>Mauvais choix au niveau des options techniques Azure</t>
  </si>
  <si>
    <t>- une mise à jour
- un pic d'utilisateurs</t>
  </si>
  <si>
    <t>- application coupée</t>
  </si>
  <si>
    <t>Latence au niveau de l'inférence</t>
  </si>
  <si>
    <t>Solution technique Azure pour l'inférence inadaptée</t>
  </si>
  <si>
    <t>Technologies non adaptées</t>
  </si>
  <si>
    <t>- ressources pas assez qualifiées
- défi technique mal anticipé</t>
  </si>
  <si>
    <t>Application présentant des disfonctionnements importants</t>
  </si>
  <si>
    <t>- problème de performance</t>
  </si>
  <si>
    <t>- application défaillante</t>
  </si>
  <si>
    <t>Application non évolutive</t>
  </si>
  <si>
    <t>Mauvaise démarche d'amélioration continue</t>
  </si>
  <si>
    <t>- retours utilisateur</t>
  </si>
  <si>
    <t>- application obsolète</t>
  </si>
  <si>
    <t>Non respect des exigences réglementaires</t>
  </si>
  <si>
    <t>- publication de lois
- audit sécurité et réglementation</t>
  </si>
  <si>
    <t>- dégradation de l'image de l'entreprise</t>
  </si>
  <si>
    <t>Problème de sécurité</t>
  </si>
  <si>
    <t>Mauvais dimensionnement des mesures de sécurité</t>
  </si>
  <si>
    <t>- piratage
- audit sécurité et réglementation</t>
  </si>
  <si>
    <t>Autres</t>
  </si>
  <si>
    <t>n°</t>
  </si>
  <si>
    <t>Probabilité</t>
  </si>
  <si>
    <t>Gravité</t>
  </si>
  <si>
    <t>Criticité</t>
  </si>
  <si>
    <t>Moyenne</t>
  </si>
  <si>
    <t>Responsable</t>
  </si>
  <si>
    <t>Prévention</t>
  </si>
  <si>
    <t>Réparation</t>
  </si>
  <si>
    <t>Fonctionnalités n'interagissant pas bien ensemble</t>
  </si>
  <si>
    <t>Scrum master &amp; IA Product Manager</t>
  </si>
  <si>
    <t>IA Product Manager</t>
  </si>
  <si>
    <t>- augmenter le budget alloué aux ressources humaines</t>
  </si>
  <si>
    <t>Équipe de développement</t>
  </si>
  <si>
    <t>- anticiper la croissance du nombre d'utilisateurs</t>
  </si>
  <si>
    <t>- basculer vers des solutions "service plan" Azure de type "elastic plan"</t>
  </si>
  <si>
    <t>- changer de fournisseur</t>
  </si>
  <si>
    <t>- souscrire à des solutions de redondance, de backup
- faire des devis auprès d'autres fournisseurs de solutions Cloud</t>
  </si>
  <si>
    <t>- débloquer une enveloppe supplémentaire pour mobiliser un prestataire sachant</t>
  </si>
  <si>
    <t>- former l'équipe à la sécurité et à l'éthique
- anticiper en suivant les recommandations en la matière</t>
  </si>
  <si>
    <t>- exigence dans le choix des technologies
- exigence dans la sélection des profils associés
- former l'équipe aux outils</t>
  </si>
  <si>
    <t>- missionner un cabinet spécialisé en cybersécurité en cas d'attaque</t>
  </si>
  <si>
    <t>- utiliser des modèles pré-entraînés, à fine-tuner
- utiliser des techniques d'augmentation de données modernes</t>
  </si>
  <si>
    <t>- anticiper les réunions de validation avec la VP Product
- anticiper les besoins et la mise à l'ordre du jour du COMEX des arbitrages nécessaires</t>
  </si>
  <si>
    <t>- mobiliser des suppléants à mobiliser en cas d'urgence</t>
  </si>
  <si>
    <t>Responsable support à désigner</t>
  </si>
  <si>
    <t>- COMEX extraordinaire pour arbitrer</t>
  </si>
  <si>
    <t>- implémenter des fonctionnalités permettant d'intégrer d'autres méthodes de monétisation que les simples ventes sur l'e-shop (partenariats, publicité, service premium, etc.)</t>
  </si>
  <si>
    <t>- donner un rôle fort au scrum master
- suivre le planning régulièrement</t>
  </si>
  <si>
    <t>- organiser des réunions spécifiques sur les interfaces
- organiser les sprints afin de pouvoir réaliser des tests conjoints</t>
  </si>
  <si>
    <t>- suivre régulièrement le backlog et organiser les sprints en fonction</t>
  </si>
  <si>
    <t>Scrum master &amp; équipe de développement</t>
  </si>
  <si>
    <t>Ingénieur IA</t>
  </si>
  <si>
    <t>Ingénieur data</t>
  </si>
  <si>
    <t>Garant RGPD / Conformité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</si>
</sst>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Century Gothic"/>
    </font>
    <font>
      <sz val="9"/>
      <color rgb="FF333F4F"/>
      <name val="Century Gothic"/>
    </font>
    <font>
      <b/>
      <sz val="11"/>
      <color rgb="FFC00000"/>
      <name val="Century Gothic"/>
    </font>
    <font>
      <b/>
      <sz val="11"/>
      <color rgb="FF70AD47"/>
      <name val="Century Gothic"/>
    </font>
    <font>
      <b/>
      <sz val="11"/>
      <color rgb="FF000000"/>
      <name val="Century Gothic"/>
    </font>
    <font>
      <sz val="11"/>
      <name val="Calibri"/>
    </font>
    <font>
      <b/>
      <sz val="11"/>
      <color rgb="FFFFFFFF"/>
      <name val="Century Gothic"/>
    </font>
    <font>
      <sz val="11"/>
      <color rgb="FF3A3838"/>
      <name val="Century Gothic"/>
    </font>
    <font>
      <b/>
      <sz val="20"/>
      <color rgb="FF000000"/>
      <name val="Century Gothic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D9E2F3"/>
        <bgColor rgb="FFD9E2F3"/>
      </patternFill>
    </fill>
    <fill>
      <patternFill patternType="solid">
        <fgColor rgb="FF2F5496"/>
        <bgColor rgb="FF2F5496"/>
      </patternFill>
    </fill>
    <fill>
      <patternFill patternType="solid">
        <fgColor rgb="FFDEEAF6"/>
        <bgColor rgb="FFDEEAF6"/>
      </patternFill>
    </fill>
    <fill>
      <patternFill patternType="solid">
        <fgColor rgb="FF5B9BD5"/>
        <bgColor rgb="FF5B9BD5"/>
      </patternFill>
    </fill>
    <fill>
      <patternFill patternType="solid">
        <fgColor rgb="FFE2EFD9"/>
        <bgColor rgb="FFE2EFD9"/>
      </patternFill>
    </fill>
    <fill>
      <patternFill patternType="solid">
        <fgColor rgb="FF70AD47"/>
        <bgColor rgb="FF70AD47"/>
      </patternFill>
    </fill>
    <fill>
      <patternFill patternType="solid">
        <fgColor rgb="FFFEF2CB"/>
        <bgColor rgb="FFFEF2CB"/>
      </patternFill>
    </fill>
    <fill>
      <patternFill patternType="solid">
        <fgColor rgb="FFFFC000"/>
        <bgColor rgb="FFFFC000"/>
      </patternFill>
    </fill>
    <fill>
      <patternFill patternType="solid">
        <fgColor rgb="FFFBE4D5"/>
        <bgColor rgb="FFFBE4D5"/>
      </patternFill>
    </fill>
    <fill>
      <patternFill patternType="solid">
        <fgColor rgb="FFED7D31"/>
        <bgColor rgb="FFED7D31"/>
      </patternFill>
    </fill>
    <fill>
      <patternFill patternType="solid">
        <fgColor rgb="FFFFE7E7"/>
        <bgColor rgb="FFFFE7E7"/>
      </patternFill>
    </fill>
    <fill>
      <patternFill patternType="solid">
        <fgColor rgb="FFC00000"/>
        <bgColor rgb="FFC00000"/>
      </patternFill>
    </fill>
    <fill>
      <patternFill patternType="solid">
        <fgColor rgb="FFF1E7FF"/>
        <bgColor rgb="FFF1E7FF"/>
      </patternFill>
    </fill>
    <fill>
      <patternFill patternType="solid">
        <fgColor rgb="FF7030A0"/>
        <bgColor rgb="FF7030A0"/>
      </patternFill>
    </fill>
    <fill>
      <patternFill patternType="solid">
        <fgColor rgb="FFD0CECE"/>
        <bgColor rgb="FFD0CECE"/>
      </patternFill>
    </fill>
    <fill>
      <patternFill patternType="solid">
        <fgColor rgb="FFFFFF00"/>
        <bgColor rgb="FFE7E6E6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2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" fillId="0" borderId="0" xfId="1"/>
    <xf numFmtId="0" fontId="3" fillId="0" borderId="0" xfId="1" applyFont="1"/>
    <xf numFmtId="0" fontId="4" fillId="0" borderId="1" xfId="1" applyFont="1" applyBorder="1" applyAlignment="1">
      <alignment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vertical="center" wrapText="1"/>
    </xf>
    <xf numFmtId="0" fontId="4" fillId="0" borderId="3" xfId="1" applyFont="1" applyBorder="1" applyAlignment="1">
      <alignment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7" fillId="3" borderId="3" xfId="1" applyFont="1" applyFill="1" applyBorder="1" applyAlignment="1">
      <alignment vertical="center" wrapText="1"/>
    </xf>
    <xf numFmtId="0" fontId="4" fillId="0" borderId="5" xfId="1" applyFont="1" applyBorder="1" applyAlignment="1">
      <alignment vertical="center" wrapText="1"/>
    </xf>
    <xf numFmtId="0" fontId="5" fillId="2" borderId="5" xfId="1" applyFont="1" applyFill="1" applyBorder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 wrapText="1"/>
    </xf>
    <xf numFmtId="0" fontId="7" fillId="5" borderId="5" xfId="1" applyFont="1" applyFill="1" applyBorder="1" applyAlignment="1">
      <alignment vertical="center" wrapText="1"/>
    </xf>
    <xf numFmtId="0" fontId="7" fillId="5" borderId="1" xfId="1" applyFont="1" applyFill="1" applyBorder="1" applyAlignment="1">
      <alignment vertical="center" wrapText="1"/>
    </xf>
    <xf numFmtId="0" fontId="7" fillId="5" borderId="3" xfId="1" applyFont="1" applyFill="1" applyBorder="1" applyAlignment="1">
      <alignment vertical="center" wrapText="1"/>
    </xf>
    <xf numFmtId="0" fontId="7" fillId="7" borderId="5" xfId="1" applyFont="1" applyFill="1" applyBorder="1" applyAlignment="1">
      <alignment vertical="center" wrapText="1"/>
    </xf>
    <xf numFmtId="0" fontId="7" fillId="7" borderId="1" xfId="1" applyFont="1" applyFill="1" applyBorder="1" applyAlignment="1">
      <alignment vertical="center" wrapText="1"/>
    </xf>
    <xf numFmtId="0" fontId="7" fillId="7" borderId="3" xfId="1" applyFont="1" applyFill="1" applyBorder="1" applyAlignment="1">
      <alignment vertical="center" wrapText="1"/>
    </xf>
    <xf numFmtId="0" fontId="7" fillId="9" borderId="5" xfId="1" applyFont="1" applyFill="1" applyBorder="1" applyAlignment="1">
      <alignment vertical="center" wrapText="1"/>
    </xf>
    <xf numFmtId="0" fontId="7" fillId="9" borderId="1" xfId="1" applyFont="1" applyFill="1" applyBorder="1" applyAlignment="1">
      <alignment vertical="center" wrapText="1"/>
    </xf>
    <xf numFmtId="0" fontId="7" fillId="9" borderId="3" xfId="1" applyFont="1" applyFill="1" applyBorder="1" applyAlignment="1">
      <alignment vertical="center" wrapText="1"/>
    </xf>
    <xf numFmtId="0" fontId="7" fillId="11" borderId="5" xfId="1" applyFont="1" applyFill="1" applyBorder="1" applyAlignment="1">
      <alignment vertical="center" wrapText="1"/>
    </xf>
    <xf numFmtId="0" fontId="7" fillId="11" borderId="1" xfId="1" applyFont="1" applyFill="1" applyBorder="1" applyAlignment="1">
      <alignment vertical="center" wrapText="1"/>
    </xf>
    <xf numFmtId="0" fontId="7" fillId="11" borderId="3" xfId="1" applyFont="1" applyFill="1" applyBorder="1" applyAlignment="1">
      <alignment vertical="center" wrapText="1"/>
    </xf>
    <xf numFmtId="0" fontId="7" fillId="13" borderId="5" xfId="1" applyFont="1" applyFill="1" applyBorder="1" applyAlignment="1">
      <alignment vertical="center" wrapText="1"/>
    </xf>
    <xf numFmtId="0" fontId="7" fillId="13" borderId="1" xfId="1" applyFont="1" applyFill="1" applyBorder="1" applyAlignment="1">
      <alignment vertical="center" wrapText="1"/>
    </xf>
    <xf numFmtId="0" fontId="7" fillId="13" borderId="3" xfId="1" applyFont="1" applyFill="1" applyBorder="1" applyAlignment="1">
      <alignment vertical="center" wrapText="1"/>
    </xf>
    <xf numFmtId="0" fontId="7" fillId="15" borderId="1" xfId="1" applyFont="1" applyFill="1" applyBorder="1" applyAlignment="1">
      <alignment vertical="center" wrapText="1"/>
    </xf>
    <xf numFmtId="0" fontId="7" fillId="15" borderId="3" xfId="1" applyFont="1" applyFill="1" applyBorder="1" applyAlignment="1">
      <alignment vertical="center" wrapText="1"/>
    </xf>
    <xf numFmtId="0" fontId="10" fillId="17" borderId="0" xfId="1" applyFont="1" applyFill="1"/>
    <xf numFmtId="0" fontId="7" fillId="0" borderId="0" xfId="1" applyFont="1"/>
    <xf numFmtId="0" fontId="11" fillId="0" borderId="0" xfId="1" applyFont="1"/>
    <xf numFmtId="0" fontId="6" fillId="18" borderId="3" xfId="1" applyFont="1" applyFill="1" applyBorder="1" applyAlignment="1">
      <alignment horizontal="center" vertical="center" wrapText="1"/>
    </xf>
    <xf numFmtId="0" fontId="5" fillId="18" borderId="1" xfId="1" applyFont="1" applyFill="1" applyBorder="1" applyAlignment="1">
      <alignment horizontal="center" vertical="center" wrapText="1"/>
    </xf>
    <xf numFmtId="0" fontId="6" fillId="18" borderId="1" xfId="1" applyFont="1" applyFill="1" applyBorder="1" applyAlignment="1">
      <alignment horizontal="center" vertical="center" wrapText="1"/>
    </xf>
    <xf numFmtId="0" fontId="6" fillId="18" borderId="5" xfId="1" applyFont="1" applyFill="1" applyBorder="1" applyAlignment="1">
      <alignment horizontal="center" vertical="center" wrapText="1"/>
    </xf>
    <xf numFmtId="0" fontId="5" fillId="18" borderId="5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0" fillId="0" borderId="11" xfId="0" quotePrefix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2" xfId="0" quotePrefix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4" xfId="0" quotePrefix="1" applyBorder="1" applyAlignment="1">
      <alignment vertical="center" wrapText="1"/>
    </xf>
    <xf numFmtId="0" fontId="0" fillId="0" borderId="15" xfId="0" quotePrefix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7" xfId="0" quotePrefix="1" applyBorder="1" applyAlignment="1">
      <alignment vertical="center" wrapText="1"/>
    </xf>
    <xf numFmtId="0" fontId="0" fillId="0" borderId="18" xfId="0" quotePrefix="1" applyBorder="1" applyAlignment="1">
      <alignment vertical="center" wrapText="1"/>
    </xf>
    <xf numFmtId="0" fontId="12" fillId="8" borderId="19" xfId="1" applyFont="1" applyFill="1" applyBorder="1" applyAlignment="1">
      <alignment horizontal="center" vertical="center" textRotation="90" wrapText="1"/>
    </xf>
    <xf numFmtId="0" fontId="0" fillId="0" borderId="20" xfId="0" applyBorder="1" applyAlignment="1">
      <alignment vertical="center" wrapText="1"/>
    </xf>
    <xf numFmtId="0" fontId="0" fillId="0" borderId="20" xfId="0" quotePrefix="1" applyBorder="1" applyAlignment="1">
      <alignment vertical="center" wrapText="1"/>
    </xf>
    <xf numFmtId="0" fontId="0" fillId="0" borderId="21" xfId="0" quotePrefix="1" applyBorder="1" applyAlignment="1">
      <alignment vertical="center" wrapText="1"/>
    </xf>
    <xf numFmtId="0" fontId="0" fillId="0" borderId="23" xfId="0" quotePrefix="1" applyBorder="1" applyAlignment="1">
      <alignment vertical="center" wrapText="1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20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0" fillId="0" borderId="24" xfId="0" quotePrefix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9" fillId="16" borderId="9" xfId="1" applyFont="1" applyFill="1" applyBorder="1" applyAlignment="1">
      <alignment horizontal="center" vertical="center"/>
    </xf>
    <xf numFmtId="0" fontId="8" fillId="0" borderId="4" xfId="1" applyFont="1" applyBorder="1"/>
    <xf numFmtId="0" fontId="8" fillId="0" borderId="10" xfId="1" applyFont="1" applyBorder="1"/>
    <xf numFmtId="0" fontId="9" fillId="16" borderId="8" xfId="1" applyFont="1" applyFill="1" applyBorder="1" applyAlignment="1">
      <alignment horizontal="center"/>
    </xf>
    <xf numFmtId="0" fontId="8" fillId="0" borderId="7" xfId="1" applyFont="1" applyBorder="1"/>
    <xf numFmtId="0" fontId="8" fillId="0" borderId="6" xfId="1" applyFont="1" applyBorder="1"/>
    <xf numFmtId="0" fontId="9" fillId="14" borderId="9" xfId="1" applyFont="1" applyFill="1" applyBorder="1" applyAlignment="1">
      <alignment horizontal="center" vertical="center"/>
    </xf>
    <xf numFmtId="0" fontId="9" fillId="14" borderId="8" xfId="1" applyFont="1" applyFill="1" applyBorder="1" applyAlignment="1">
      <alignment horizontal="center"/>
    </xf>
    <xf numFmtId="0" fontId="9" fillId="12" borderId="9" xfId="1" applyFont="1" applyFill="1" applyBorder="1" applyAlignment="1">
      <alignment horizontal="center" vertical="center"/>
    </xf>
    <xf numFmtId="0" fontId="9" fillId="12" borderId="8" xfId="1" applyFont="1" applyFill="1" applyBorder="1" applyAlignment="1">
      <alignment horizontal="center"/>
    </xf>
    <xf numFmtId="0" fontId="9" fillId="10" borderId="9" xfId="1" applyFont="1" applyFill="1" applyBorder="1" applyAlignment="1">
      <alignment horizontal="center" vertical="center"/>
    </xf>
    <xf numFmtId="0" fontId="9" fillId="8" borderId="9" xfId="1" applyFont="1" applyFill="1" applyBorder="1" applyAlignment="1">
      <alignment horizontal="center" vertical="center"/>
    </xf>
    <xf numFmtId="0" fontId="9" fillId="6" borderId="9" xfId="1" applyFont="1" applyFill="1" applyBorder="1" applyAlignment="1">
      <alignment horizontal="center" vertical="center"/>
    </xf>
    <xf numFmtId="0" fontId="9" fillId="4" borderId="9" xfId="1" applyFont="1" applyFill="1" applyBorder="1" applyAlignment="1">
      <alignment horizontal="center" vertical="center"/>
    </xf>
    <xf numFmtId="0" fontId="8" fillId="0" borderId="2" xfId="1" applyFont="1" applyBorder="1"/>
    <xf numFmtId="0" fontId="9" fillId="8" borderId="8" xfId="1" applyFont="1" applyFill="1" applyBorder="1" applyAlignment="1">
      <alignment horizontal="center"/>
    </xf>
    <xf numFmtId="0" fontId="9" fillId="6" borderId="8" xfId="1" applyFont="1" applyFill="1" applyBorder="1" applyAlignment="1">
      <alignment horizontal="center"/>
    </xf>
    <xf numFmtId="0" fontId="4" fillId="0" borderId="5" xfId="1" applyFont="1" applyBorder="1" applyAlignment="1">
      <alignment horizontal="left" vertical="center" wrapText="1"/>
    </xf>
    <xf numFmtId="0" fontId="8" fillId="0" borderId="3" xfId="1" applyFont="1" applyBorder="1" applyAlignment="1">
      <alignment wrapText="1"/>
    </xf>
    <xf numFmtId="0" fontId="9" fillId="4" borderId="8" xfId="1" applyFont="1" applyFill="1" applyBorder="1" applyAlignment="1">
      <alignment horizontal="center"/>
    </xf>
    <xf numFmtId="0" fontId="4" fillId="0" borderId="5" xfId="1" quotePrefix="1" applyFont="1" applyBorder="1" applyAlignment="1">
      <alignment horizontal="left" vertical="center" wrapText="1"/>
    </xf>
    <xf numFmtId="0" fontId="9" fillId="10" borderId="8" xfId="1" applyFont="1" applyFill="1" applyBorder="1" applyAlignment="1">
      <alignment horizontal="center"/>
    </xf>
    <xf numFmtId="0" fontId="12" fillId="16" borderId="13" xfId="1" applyFont="1" applyFill="1" applyBorder="1" applyAlignment="1">
      <alignment horizontal="center" vertical="center" textRotation="90" wrapText="1"/>
    </xf>
    <xf numFmtId="0" fontId="12" fillId="16" borderId="16" xfId="1" applyFont="1" applyFill="1" applyBorder="1" applyAlignment="1">
      <alignment horizontal="center" vertical="center" textRotation="90" wrapText="1"/>
    </xf>
    <xf numFmtId="0" fontId="12" fillId="14" borderId="13" xfId="1" applyFont="1" applyFill="1" applyBorder="1" applyAlignment="1">
      <alignment horizontal="center" vertical="center" textRotation="90" wrapText="1"/>
    </xf>
    <xf numFmtId="0" fontId="12" fillId="14" borderId="16" xfId="1" applyFont="1" applyFill="1" applyBorder="1" applyAlignment="1">
      <alignment horizontal="center" vertical="center" textRotation="90" wrapText="1"/>
    </xf>
    <xf numFmtId="0" fontId="0" fillId="0" borderId="13" xfId="0" applyBorder="1" applyAlignment="1">
      <alignment horizontal="center" vertical="center" textRotation="90" wrapText="1"/>
    </xf>
    <xf numFmtId="0" fontId="0" fillId="0" borderId="16" xfId="0" applyBorder="1" applyAlignment="1">
      <alignment horizontal="center" vertical="center" textRotation="90" wrapText="1"/>
    </xf>
    <xf numFmtId="0" fontId="12" fillId="4" borderId="13" xfId="1" applyFont="1" applyFill="1" applyBorder="1" applyAlignment="1">
      <alignment horizontal="center" vertical="center" textRotation="90" wrapText="1"/>
    </xf>
    <xf numFmtId="0" fontId="12" fillId="4" borderId="22" xfId="1" applyFont="1" applyFill="1" applyBorder="1" applyAlignment="1">
      <alignment horizontal="center" vertical="center" textRotation="90" wrapText="1"/>
    </xf>
    <xf numFmtId="0" fontId="12" fillId="6" borderId="13" xfId="1" applyFont="1" applyFill="1" applyBorder="1" applyAlignment="1">
      <alignment horizontal="center" vertical="center" textRotation="90" wrapText="1"/>
    </xf>
    <xf numFmtId="0" fontId="12" fillId="6" borderId="22" xfId="1" applyFont="1" applyFill="1" applyBorder="1" applyAlignment="1">
      <alignment horizontal="center" vertical="center" textRotation="90" wrapText="1"/>
    </xf>
    <xf numFmtId="0" fontId="12" fillId="6" borderId="16" xfId="1" applyFont="1" applyFill="1" applyBorder="1" applyAlignment="1">
      <alignment horizontal="center" vertical="center" textRotation="90" wrapText="1"/>
    </xf>
    <xf numFmtId="0" fontId="12" fillId="10" borderId="13" xfId="1" applyFont="1" applyFill="1" applyBorder="1" applyAlignment="1">
      <alignment horizontal="center" vertical="center" textRotation="90" wrapText="1"/>
    </xf>
    <xf numFmtId="0" fontId="12" fillId="10" borderId="16" xfId="1" applyFont="1" applyFill="1" applyBorder="1" applyAlignment="1">
      <alignment horizontal="center" vertical="center" textRotation="90" wrapText="1"/>
    </xf>
    <xf numFmtId="0" fontId="12" fillId="12" borderId="13" xfId="1" applyFont="1" applyFill="1" applyBorder="1" applyAlignment="1">
      <alignment horizontal="center" vertical="center" textRotation="90" wrapText="1"/>
    </xf>
    <xf numFmtId="0" fontId="12" fillId="12" borderId="16" xfId="1" applyFont="1" applyFill="1" applyBorder="1" applyAlignment="1">
      <alignment horizontal="center" vertical="center" textRotation="90" wrapText="1"/>
    </xf>
  </cellXfs>
  <cellStyles count="2">
    <cellStyle name="Normal" xfId="0" builtinId="0"/>
    <cellStyle name="Normal 2" xfId="1" xr:uid="{CCBCE665-876D-49CD-AF10-9FFC2D29E7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Criticité des risques identifiés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prévention!$E$1</c:f>
              <c:strCache>
                <c:ptCount val="1"/>
                <c:pt idx="0">
                  <c:v>Criticité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prévention!$B$2:$B$19</c:f>
              <c:strCache>
                <c:ptCount val="18"/>
                <c:pt idx="0">
                  <c:v>Fonctionnalités n'interagissant pas bien ensemble</c:v>
                </c:pt>
                <c:pt idx="1">
                  <c:v>Fonctionnalités non présentes</c:v>
                </c:pt>
                <c:pt idx="2">
                  <c:v>Dépassement du budget</c:v>
                </c:pt>
                <c:pt idx="3">
                  <c:v>Impossibilité de trouver des marges de manœuvre en cours de projet</c:v>
                </c:pt>
                <c:pt idx="4">
                  <c:v>Dérapage du planning</c:v>
                </c:pt>
                <c:pt idx="5">
                  <c:v>Manque de réactivité dans le traitement des bugs</c:v>
                </c:pt>
                <c:pt idx="6">
                  <c:v>Impossibilité de recruter les bons profils externes</c:v>
                </c:pt>
                <c:pt idx="7">
                  <c:v>Mauvaise coordination</c:v>
                </c:pt>
                <c:pt idx="8">
                  <c:v>Allongement des délais de validation</c:v>
                </c:pt>
                <c:pt idx="9">
                  <c:v>Problème de performance des modèles entraînés</c:v>
                </c:pt>
                <c:pt idx="10">
                  <c:v>Impossibilité de trouver des données de qualité</c:v>
                </c:pt>
                <c:pt idx="11">
                  <c:v>Latence au niveau de l'inférence</c:v>
                </c:pt>
                <c:pt idx="12">
                  <c:v>Non respect des exigences réglementaires</c:v>
                </c:pt>
                <c:pt idx="13">
                  <c:v>Problème de sécurité</c:v>
                </c:pt>
                <c:pt idx="14">
                  <c:v>Application présentant des disfonctionnements importants</c:v>
                </c:pt>
                <c:pt idx="15">
                  <c:v>Application non évolutive</c:v>
                </c:pt>
                <c:pt idx="16">
                  <c:v>Problème avec les outils cloud</c:v>
                </c:pt>
                <c:pt idx="17">
                  <c:v>Problème de scalabilité</c:v>
                </c:pt>
              </c:strCache>
            </c:strRef>
          </c:cat>
          <c:val>
            <c:numRef>
              <c:f>prévention!$E$2:$E$19</c:f>
              <c:numCache>
                <c:formatCode>General</c:formatCode>
                <c:ptCount val="18"/>
                <c:pt idx="0">
                  <c:v>12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15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12</c:v>
                </c:pt>
                <c:pt idx="11">
                  <c:v>9</c:v>
                </c:pt>
                <c:pt idx="12">
                  <c:v>10</c:v>
                </c:pt>
                <c:pt idx="13">
                  <c:v>15</c:v>
                </c:pt>
                <c:pt idx="14">
                  <c:v>10</c:v>
                </c:pt>
                <c:pt idx="15">
                  <c:v>9</c:v>
                </c:pt>
                <c:pt idx="16">
                  <c:v>10</c:v>
                </c:pt>
                <c:pt idx="1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D-4C6A-B2F3-39CF73E58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336896"/>
        <c:axId val="284334496"/>
      </c:radarChart>
      <c:catAx>
        <c:axId val="28433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4334496"/>
        <c:crosses val="autoZero"/>
        <c:auto val="1"/>
        <c:lblAlgn val="ctr"/>
        <c:lblOffset val="100"/>
        <c:noMultiLvlLbl val="0"/>
      </c:catAx>
      <c:valAx>
        <c:axId val="284334496"/>
        <c:scaling>
          <c:orientation val="minMax"/>
          <c:max val="1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43368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Évaluation</a:t>
            </a:r>
            <a:r>
              <a:rPr lang="en-US" baseline="0"/>
              <a:t> des risques</a:t>
            </a:r>
          </a:p>
          <a:p>
            <a:pPr>
              <a:defRPr/>
            </a:pPr>
            <a:r>
              <a:rPr lang="en-US" baseline="0"/>
              <a:t>(utilisation de la moyenne)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prévention!$F$1</c:f>
              <c:strCache>
                <c:ptCount val="1"/>
                <c:pt idx="0">
                  <c:v>Moyenne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prévention!$B$2:$B$19</c:f>
              <c:strCache>
                <c:ptCount val="18"/>
                <c:pt idx="0">
                  <c:v>Fonctionnalités n'interagissant pas bien ensemble</c:v>
                </c:pt>
                <c:pt idx="1">
                  <c:v>Fonctionnalités non présentes</c:v>
                </c:pt>
                <c:pt idx="2">
                  <c:v>Dépassement du budget</c:v>
                </c:pt>
                <c:pt idx="3">
                  <c:v>Impossibilité de trouver des marges de manœuvre en cours de projet</c:v>
                </c:pt>
                <c:pt idx="4">
                  <c:v>Dérapage du planning</c:v>
                </c:pt>
                <c:pt idx="5">
                  <c:v>Manque de réactivité dans le traitement des bugs</c:v>
                </c:pt>
                <c:pt idx="6">
                  <c:v>Impossibilité de recruter les bons profils externes</c:v>
                </c:pt>
                <c:pt idx="7">
                  <c:v>Mauvaise coordination</c:v>
                </c:pt>
                <c:pt idx="8">
                  <c:v>Allongement des délais de validation</c:v>
                </c:pt>
                <c:pt idx="9">
                  <c:v>Problème de performance des modèles entraînés</c:v>
                </c:pt>
                <c:pt idx="10">
                  <c:v>Impossibilité de trouver des données de qualité</c:v>
                </c:pt>
                <c:pt idx="11">
                  <c:v>Latence au niveau de l'inférence</c:v>
                </c:pt>
                <c:pt idx="12">
                  <c:v>Non respect des exigences réglementaires</c:v>
                </c:pt>
                <c:pt idx="13">
                  <c:v>Problème de sécurité</c:v>
                </c:pt>
                <c:pt idx="14">
                  <c:v>Application présentant des disfonctionnements importants</c:v>
                </c:pt>
                <c:pt idx="15">
                  <c:v>Application non évolutive</c:v>
                </c:pt>
                <c:pt idx="16">
                  <c:v>Problème avec les outils cloud</c:v>
                </c:pt>
                <c:pt idx="17">
                  <c:v>Problème de scalabilité</c:v>
                </c:pt>
              </c:strCache>
            </c:strRef>
          </c:cat>
          <c:val>
            <c:numRef>
              <c:f>prévention!$F$2:$F$19</c:f>
              <c:numCache>
                <c:formatCode>General</c:formatCode>
                <c:ptCount val="18"/>
                <c:pt idx="0">
                  <c:v>3.5</c:v>
                </c:pt>
                <c:pt idx="1">
                  <c:v>3</c:v>
                </c:pt>
                <c:pt idx="2">
                  <c:v>4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4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3</c:v>
                </c:pt>
                <c:pt idx="12">
                  <c:v>3.5</c:v>
                </c:pt>
                <c:pt idx="13">
                  <c:v>4</c:v>
                </c:pt>
                <c:pt idx="14">
                  <c:v>3.5</c:v>
                </c:pt>
                <c:pt idx="15">
                  <c:v>3</c:v>
                </c:pt>
                <c:pt idx="16">
                  <c:v>3.5</c:v>
                </c:pt>
                <c:pt idx="17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F-4056-857D-06D06AF50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285936"/>
        <c:axId val="381284976"/>
      </c:radarChart>
      <c:catAx>
        <c:axId val="38128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1284976"/>
        <c:crosses val="autoZero"/>
        <c:auto val="1"/>
        <c:lblAlgn val="ctr"/>
        <c:lblOffset val="100"/>
        <c:noMultiLvlLbl val="0"/>
      </c:catAx>
      <c:valAx>
        <c:axId val="381284976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128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19</xdr:row>
      <xdr:rowOff>52387</xdr:rowOff>
    </xdr:from>
    <xdr:to>
      <xdr:col>6</xdr:col>
      <xdr:colOff>895349</xdr:colOff>
      <xdr:row>46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764218D-F7BF-832D-F47D-2646C7081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1000124</xdr:colOff>
      <xdr:row>19</xdr:row>
      <xdr:rowOff>52387</xdr:rowOff>
    </xdr:from>
    <xdr:to>
      <xdr:col>8</xdr:col>
      <xdr:colOff>3190875</xdr:colOff>
      <xdr:row>46</xdr:row>
      <xdr:rowOff>123825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0BFCC21-103C-E7FC-C634-43B6ADE5D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91335-320A-4D70-81F6-2A83DF69EA26}">
  <dimension ref="A1:Z1000"/>
  <sheetViews>
    <sheetView tabSelected="1" workbookViewId="0"/>
  </sheetViews>
  <sheetFormatPr baseColWidth="10" defaultColWidth="14.42578125" defaultRowHeight="15" customHeight="1" x14ac:dyDescent="0.25"/>
  <cols>
    <col min="1" max="1" width="3.85546875" style="3" customWidth="1"/>
    <col min="2" max="2" width="15.7109375" style="3" customWidth="1"/>
    <col min="3" max="3" width="56.85546875" style="3" customWidth="1"/>
    <col min="4" max="5" width="11.140625" style="3" customWidth="1"/>
    <col min="6" max="6" width="74.7109375" style="3" customWidth="1"/>
    <col min="7" max="26" width="10.7109375" style="3" customWidth="1"/>
    <col min="27" max="16384" width="14.42578125" style="3"/>
  </cols>
  <sheetData>
    <row r="1" spans="1:26" ht="14.25" customHeight="1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5.5" x14ac:dyDescent="0.35">
      <c r="A2" s="4"/>
      <c r="B2" s="34" t="s">
        <v>61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3">
      <c r="A3" s="4"/>
      <c r="B3" s="33" t="s">
        <v>60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thickBot="1" x14ac:dyDescent="0.35">
      <c r="A4" s="4"/>
      <c r="B4" s="4"/>
      <c r="C4" s="4"/>
      <c r="D4" s="4"/>
      <c r="E4" s="4"/>
      <c r="F4" s="32" t="s">
        <v>59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thickBot="1" x14ac:dyDescent="0.35">
      <c r="A5" s="4"/>
      <c r="B5" s="65" t="s">
        <v>58</v>
      </c>
      <c r="C5" s="68" t="s">
        <v>57</v>
      </c>
      <c r="D5" s="69"/>
      <c r="E5" s="69"/>
      <c r="F5" s="70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71.25" x14ac:dyDescent="0.3">
      <c r="A6" s="4"/>
      <c r="B6" s="66"/>
      <c r="C6" s="31" t="s">
        <v>56</v>
      </c>
      <c r="D6" s="35" t="s">
        <v>13</v>
      </c>
      <c r="E6" s="10" t="s">
        <v>12</v>
      </c>
      <c r="F6" s="9" t="s">
        <v>62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57" x14ac:dyDescent="0.3">
      <c r="A7" s="4"/>
      <c r="B7" s="66"/>
      <c r="C7" s="30" t="s">
        <v>55</v>
      </c>
      <c r="D7" s="36" t="s">
        <v>13</v>
      </c>
      <c r="E7" s="7" t="s">
        <v>12</v>
      </c>
      <c r="F7" s="5" t="s">
        <v>63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43.5" thickBot="1" x14ac:dyDescent="0.35">
      <c r="A8" s="4"/>
      <c r="B8" s="67"/>
      <c r="C8" s="30" t="s">
        <v>54</v>
      </c>
      <c r="D8" s="36" t="s">
        <v>13</v>
      </c>
      <c r="E8" s="7" t="s">
        <v>12</v>
      </c>
      <c r="F8" s="5" t="s">
        <v>64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7.25" thickBot="1" x14ac:dyDescent="0.35">
      <c r="A9" s="4"/>
      <c r="B9" s="71" t="s">
        <v>53</v>
      </c>
      <c r="C9" s="72" t="s">
        <v>52</v>
      </c>
      <c r="D9" s="69"/>
      <c r="E9" s="69"/>
      <c r="F9" s="70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42.75" x14ac:dyDescent="0.3">
      <c r="A10" s="4"/>
      <c r="B10" s="66"/>
      <c r="C10" s="29" t="s">
        <v>51</v>
      </c>
      <c r="D10" s="35" t="s">
        <v>13</v>
      </c>
      <c r="E10" s="10" t="s">
        <v>12</v>
      </c>
      <c r="F10" s="9" t="s">
        <v>65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42.75" x14ac:dyDescent="0.3">
      <c r="A11" s="4"/>
      <c r="B11" s="66"/>
      <c r="C11" s="28" t="s">
        <v>50</v>
      </c>
      <c r="D11" s="37" t="s">
        <v>13</v>
      </c>
      <c r="E11" s="6" t="s">
        <v>12</v>
      </c>
      <c r="F11" s="5" t="s">
        <v>66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57" x14ac:dyDescent="0.3">
      <c r="A12" s="4"/>
      <c r="B12" s="66"/>
      <c r="C12" s="28" t="s">
        <v>49</v>
      </c>
      <c r="D12" s="37" t="s">
        <v>13</v>
      </c>
      <c r="E12" s="6" t="s">
        <v>12</v>
      </c>
      <c r="F12" s="5" t="s">
        <v>67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72" thickBot="1" x14ac:dyDescent="0.35">
      <c r="A13" s="4"/>
      <c r="B13" s="67"/>
      <c r="C13" s="27" t="s">
        <v>48</v>
      </c>
      <c r="D13" s="14" t="s">
        <v>13</v>
      </c>
      <c r="E13" s="39" t="s">
        <v>12</v>
      </c>
      <c r="F13" s="12" t="s">
        <v>68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7.25" thickBot="1" x14ac:dyDescent="0.35">
      <c r="A14" s="4"/>
      <c r="B14" s="73" t="s">
        <v>47</v>
      </c>
      <c r="C14" s="74" t="s">
        <v>46</v>
      </c>
      <c r="D14" s="69"/>
      <c r="E14" s="69"/>
      <c r="F14" s="70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28.5" x14ac:dyDescent="0.3">
      <c r="A15" s="4"/>
      <c r="B15" s="66"/>
      <c r="C15" s="26" t="s">
        <v>45</v>
      </c>
      <c r="D15" s="35" t="s">
        <v>13</v>
      </c>
      <c r="E15" s="10" t="s">
        <v>12</v>
      </c>
      <c r="F15" s="9" t="s">
        <v>69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71.25" x14ac:dyDescent="0.3">
      <c r="A16" s="4"/>
      <c r="B16" s="66"/>
      <c r="C16" s="25" t="s">
        <v>44</v>
      </c>
      <c r="D16" s="36" t="s">
        <v>13</v>
      </c>
      <c r="E16" s="7" t="s">
        <v>12</v>
      </c>
      <c r="F16" s="5" t="s">
        <v>70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42.75" x14ac:dyDescent="0.3">
      <c r="A17" s="4"/>
      <c r="B17" s="66"/>
      <c r="C17" s="25" t="s">
        <v>43</v>
      </c>
      <c r="D17" s="37" t="s">
        <v>13</v>
      </c>
      <c r="E17" s="6" t="s">
        <v>12</v>
      </c>
      <c r="F17" s="5" t="s">
        <v>71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9.25" thickBot="1" x14ac:dyDescent="0.35">
      <c r="A18" s="4"/>
      <c r="B18" s="67"/>
      <c r="C18" s="24" t="s">
        <v>42</v>
      </c>
      <c r="D18" s="6" t="s">
        <v>13</v>
      </c>
      <c r="E18" s="37" t="s">
        <v>12</v>
      </c>
      <c r="F18" s="12" t="s">
        <v>72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7.25" thickBot="1" x14ac:dyDescent="0.35">
      <c r="A19" s="4"/>
      <c r="B19" s="75" t="s">
        <v>41</v>
      </c>
      <c r="C19" s="86" t="s">
        <v>40</v>
      </c>
      <c r="D19" s="69"/>
      <c r="E19" s="69"/>
      <c r="F19" s="70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28.5" x14ac:dyDescent="0.3">
      <c r="A20" s="4"/>
      <c r="B20" s="66"/>
      <c r="C20" s="23" t="s">
        <v>39</v>
      </c>
      <c r="D20" s="35" t="s">
        <v>13</v>
      </c>
      <c r="E20" s="10" t="s">
        <v>12</v>
      </c>
      <c r="F20" s="9" t="s">
        <v>74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28.5" x14ac:dyDescent="0.3">
      <c r="A21" s="4"/>
      <c r="B21" s="66"/>
      <c r="C21" s="22" t="s">
        <v>38</v>
      </c>
      <c r="D21" s="6" t="s">
        <v>13</v>
      </c>
      <c r="E21" s="37" t="s">
        <v>12</v>
      </c>
      <c r="F21" s="5" t="s">
        <v>73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28.5" x14ac:dyDescent="0.3">
      <c r="A22" s="4"/>
      <c r="B22" s="66"/>
      <c r="C22" s="22" t="s">
        <v>37</v>
      </c>
      <c r="D22" s="7" t="s">
        <v>13</v>
      </c>
      <c r="E22" s="36" t="s">
        <v>12</v>
      </c>
      <c r="F22" s="5" t="s">
        <v>75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28.5" x14ac:dyDescent="0.3">
      <c r="A23" s="4"/>
      <c r="B23" s="66"/>
      <c r="C23" s="22" t="s">
        <v>36</v>
      </c>
      <c r="D23" s="37" t="s">
        <v>13</v>
      </c>
      <c r="E23" s="6" t="s">
        <v>12</v>
      </c>
      <c r="F23" s="5" t="s">
        <v>76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29.25" thickBot="1" x14ac:dyDescent="0.35">
      <c r="A24" s="4"/>
      <c r="B24" s="67"/>
      <c r="C24" s="21" t="s">
        <v>35</v>
      </c>
      <c r="D24" s="38" t="s">
        <v>13</v>
      </c>
      <c r="E24" s="13" t="s">
        <v>12</v>
      </c>
      <c r="F24" s="12" t="s">
        <v>77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7.25" thickBot="1" x14ac:dyDescent="0.35">
      <c r="A25" s="4"/>
      <c r="B25" s="76" t="s">
        <v>34</v>
      </c>
      <c r="C25" s="80" t="s">
        <v>33</v>
      </c>
      <c r="D25" s="69"/>
      <c r="E25" s="69"/>
      <c r="F25" s="70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57" x14ac:dyDescent="0.3">
      <c r="A26" s="4"/>
      <c r="B26" s="66"/>
      <c r="C26" s="20" t="s">
        <v>32</v>
      </c>
      <c r="D26" s="35" t="s">
        <v>13</v>
      </c>
      <c r="E26" s="10" t="s">
        <v>12</v>
      </c>
      <c r="F26" s="9" t="s">
        <v>78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28.5" x14ac:dyDescent="0.3">
      <c r="A27" s="4"/>
      <c r="B27" s="66"/>
      <c r="C27" s="19" t="s">
        <v>31</v>
      </c>
      <c r="D27" s="37" t="s">
        <v>13</v>
      </c>
      <c r="E27" s="6" t="s">
        <v>12</v>
      </c>
      <c r="F27" s="5" t="s">
        <v>79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28.5" x14ac:dyDescent="0.3">
      <c r="A28" s="4"/>
      <c r="B28" s="66"/>
      <c r="C28" s="19" t="s">
        <v>30</v>
      </c>
      <c r="D28" s="37" t="s">
        <v>13</v>
      </c>
      <c r="E28" s="6" t="s">
        <v>12</v>
      </c>
      <c r="F28" s="5" t="s">
        <v>80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85.5" x14ac:dyDescent="0.3">
      <c r="A29" s="4"/>
      <c r="B29" s="66"/>
      <c r="C29" s="19" t="s">
        <v>29</v>
      </c>
      <c r="D29" s="37" t="s">
        <v>13</v>
      </c>
      <c r="E29" s="6" t="s">
        <v>12</v>
      </c>
      <c r="F29" s="5" t="s">
        <v>81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29.25" thickBot="1" x14ac:dyDescent="0.35">
      <c r="A30" s="4"/>
      <c r="B30" s="67"/>
      <c r="C30" s="18" t="s">
        <v>28</v>
      </c>
      <c r="D30" s="6" t="s">
        <v>13</v>
      </c>
      <c r="E30" s="37" t="s">
        <v>12</v>
      </c>
      <c r="F30" s="12" t="s">
        <v>82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7.25" thickBot="1" x14ac:dyDescent="0.35">
      <c r="A31" s="4"/>
      <c r="B31" s="77" t="s">
        <v>21</v>
      </c>
      <c r="C31" s="81" t="s">
        <v>27</v>
      </c>
      <c r="D31" s="69"/>
      <c r="E31" s="69"/>
      <c r="F31" s="70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42.75" x14ac:dyDescent="0.3">
      <c r="A32" s="4"/>
      <c r="B32" s="66"/>
      <c r="C32" s="17" t="s">
        <v>26</v>
      </c>
      <c r="D32" s="36" t="s">
        <v>13</v>
      </c>
      <c r="E32" s="7" t="s">
        <v>12</v>
      </c>
      <c r="F32" s="9" t="s">
        <v>83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71.25" x14ac:dyDescent="0.3">
      <c r="A33" s="4"/>
      <c r="B33" s="66"/>
      <c r="C33" s="16" t="s">
        <v>25</v>
      </c>
      <c r="D33" s="36" t="s">
        <v>13</v>
      </c>
      <c r="E33" s="7" t="s">
        <v>12</v>
      </c>
      <c r="F33" s="5" t="s">
        <v>84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42.75" x14ac:dyDescent="0.3">
      <c r="A34" s="4"/>
      <c r="B34" s="66"/>
      <c r="C34" s="16" t="s">
        <v>24</v>
      </c>
      <c r="D34" s="36" t="s">
        <v>13</v>
      </c>
      <c r="E34" s="7" t="s">
        <v>12</v>
      </c>
      <c r="F34" s="82" t="s">
        <v>85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42.75" x14ac:dyDescent="0.3">
      <c r="A35" s="4"/>
      <c r="B35" s="66"/>
      <c r="C35" s="16" t="s">
        <v>23</v>
      </c>
      <c r="D35" s="36" t="s">
        <v>13</v>
      </c>
      <c r="E35" s="7" t="s">
        <v>12</v>
      </c>
      <c r="F35" s="83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43.5" thickBot="1" x14ac:dyDescent="0.35">
      <c r="A36" s="4"/>
      <c r="B36" s="67"/>
      <c r="C36" s="15" t="s">
        <v>22</v>
      </c>
      <c r="D36" s="38" t="s">
        <v>13</v>
      </c>
      <c r="E36" s="13" t="s">
        <v>12</v>
      </c>
      <c r="F36" s="12" t="s">
        <v>86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7.25" thickBot="1" x14ac:dyDescent="0.35">
      <c r="A37" s="4"/>
      <c r="B37" s="78" t="s">
        <v>21</v>
      </c>
      <c r="C37" s="84" t="s">
        <v>20</v>
      </c>
      <c r="D37" s="69"/>
      <c r="E37" s="69"/>
      <c r="F37" s="70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57" x14ac:dyDescent="0.3">
      <c r="A38" s="4"/>
      <c r="B38" s="66"/>
      <c r="C38" s="11" t="s">
        <v>19</v>
      </c>
      <c r="D38" s="35" t="s">
        <v>13</v>
      </c>
      <c r="E38" s="10" t="s">
        <v>12</v>
      </c>
      <c r="F38" s="9" t="s">
        <v>87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42.75" x14ac:dyDescent="0.3">
      <c r="A39" s="4"/>
      <c r="B39" s="66"/>
      <c r="C39" s="8" t="s">
        <v>18</v>
      </c>
      <c r="D39" s="37" t="s">
        <v>13</v>
      </c>
      <c r="E39" s="6" t="s">
        <v>12</v>
      </c>
      <c r="F39" s="5" t="s">
        <v>88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42.75" x14ac:dyDescent="0.3">
      <c r="A40" s="4"/>
      <c r="B40" s="66"/>
      <c r="C40" s="8" t="s">
        <v>17</v>
      </c>
      <c r="D40" s="37" t="s">
        <v>13</v>
      </c>
      <c r="E40" s="6" t="s">
        <v>12</v>
      </c>
      <c r="F40" s="5" t="s">
        <v>89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28.5" x14ac:dyDescent="0.3">
      <c r="A41" s="4"/>
      <c r="B41" s="66"/>
      <c r="C41" s="8" t="s">
        <v>16</v>
      </c>
      <c r="D41" s="6" t="s">
        <v>13</v>
      </c>
      <c r="E41" s="37" t="s">
        <v>12</v>
      </c>
      <c r="F41" s="85" t="s">
        <v>90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6.5" x14ac:dyDescent="0.3">
      <c r="A42" s="4"/>
      <c r="B42" s="66"/>
      <c r="C42" s="8" t="s">
        <v>15</v>
      </c>
      <c r="D42" s="36" t="s">
        <v>13</v>
      </c>
      <c r="E42" s="7" t="s">
        <v>12</v>
      </c>
      <c r="F42" s="83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28.5" x14ac:dyDescent="0.3">
      <c r="A43" s="4"/>
      <c r="B43" s="79"/>
      <c r="C43" s="8" t="s">
        <v>14</v>
      </c>
      <c r="D43" s="7" t="s">
        <v>13</v>
      </c>
      <c r="E43" s="36" t="s">
        <v>12</v>
      </c>
      <c r="F43" s="5" t="s">
        <v>92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2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2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2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2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2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2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2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2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2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2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2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2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2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2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2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2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2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2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2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2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2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2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2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2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2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2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2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2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2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2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2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2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2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2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2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2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2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2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2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2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2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2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2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2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2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2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2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2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2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2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2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2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2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2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2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2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2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2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2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2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2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2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2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2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2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2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2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2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2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2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2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2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2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2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2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2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2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2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2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2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2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2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2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2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2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2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2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2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2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2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2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2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2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2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2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2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2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2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2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2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2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2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2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2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2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2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2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2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2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2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2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2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2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2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2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2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2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2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2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2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2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2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2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2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2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2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2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2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2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2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2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2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2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2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2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2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2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2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2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2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2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2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2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2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2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2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2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2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2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2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2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2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2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2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2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2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2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2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2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2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2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2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2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2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2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2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2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2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2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2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2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2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2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2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2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2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2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2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2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2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2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2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2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2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2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2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2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2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2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2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2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2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2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2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2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2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2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2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2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2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2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2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2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2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2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2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2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2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2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2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2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2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2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2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2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2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2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2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2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2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2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2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2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2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2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2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2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2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2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2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2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2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2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2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2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2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2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2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2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2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2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2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2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2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2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2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2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2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2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2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2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2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2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2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2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2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2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2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2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2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2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2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2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2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2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2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2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2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2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2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2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2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2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2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2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2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2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2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2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2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2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2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2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2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2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2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2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2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2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2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2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2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2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2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2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2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2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2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2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2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2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2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2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2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2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2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2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2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2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2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2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2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2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2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2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2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2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2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2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2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2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2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2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2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2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2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2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2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2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2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2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2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2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2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2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2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2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2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2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2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2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2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2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2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2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2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2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2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2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2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2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2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2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2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2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2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2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2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2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2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2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2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2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2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2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2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2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2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2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2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2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2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2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2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2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2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2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2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2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2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2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2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2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2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2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2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2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2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2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2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2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2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2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2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2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2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2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2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2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2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2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2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2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2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2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2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2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2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2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2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2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2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2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2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2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2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2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2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2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2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2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2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2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2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2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2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2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2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2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2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2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2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2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2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2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2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2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2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2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2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2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2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2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2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2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2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2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2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2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2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2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2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2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2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2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2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2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2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2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2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2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2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2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2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2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2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2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2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2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2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2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2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2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2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2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2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2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2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2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2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2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2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2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2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2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2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2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2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2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2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2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2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2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2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2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2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2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2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2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2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2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2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2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2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2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2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2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2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2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2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2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2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2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2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2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2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2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2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2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2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2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2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2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2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2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2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2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2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2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2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2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2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2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2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2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2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2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2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2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2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2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2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2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2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2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2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2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2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2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2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2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2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2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2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2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2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2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2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2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2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2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2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2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2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2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2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2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2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2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2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2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2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2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2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2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2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2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2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2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2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2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2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2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2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2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2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2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2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2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2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2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2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2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2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2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2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2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2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2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2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2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2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2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2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2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2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2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2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2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2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2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2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2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2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2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2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2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2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2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2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2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2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2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2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2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2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2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2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2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2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2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2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2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2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2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2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2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2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2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2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2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2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2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2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2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2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2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2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2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2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2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2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2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2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2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2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2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2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2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2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2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2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2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2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2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2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2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2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2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2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2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2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2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2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2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2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2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2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2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2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2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2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2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2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2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2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2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2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2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2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2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2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2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2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2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2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2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2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2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2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2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2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2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2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2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2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2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2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2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2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2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2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2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2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2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2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2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2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2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2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2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2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2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2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2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2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2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2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2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2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2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2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2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2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2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2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2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2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2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2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2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2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2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2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2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2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2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2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2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2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2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2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2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2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2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2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2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2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2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2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2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2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2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2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2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2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2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2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2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2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2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2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2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2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2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2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2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2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2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2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2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2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2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2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2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2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2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2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2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2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2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2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2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2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2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2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2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2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2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2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2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2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2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2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2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2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2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2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2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2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2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2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2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2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2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2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2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2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2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2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2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2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2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2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2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2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2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2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2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2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2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2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2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2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2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2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2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2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2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2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2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2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2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2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2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2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2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2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2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2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2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2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2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2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2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2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2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2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2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2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2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2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2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2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2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2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2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2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2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2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2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2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2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2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2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2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2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2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2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2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2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2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2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2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2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2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2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2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2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2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2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2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2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2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2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2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2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2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2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2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2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2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2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2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2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2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2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2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2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2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2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2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2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2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2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2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2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2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2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2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2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2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2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2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2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2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2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2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2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2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2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2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2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2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2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2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.2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4.2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4.2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4.2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4.2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4.2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4.2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4.2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4.2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6">
    <mergeCell ref="B19:B24"/>
    <mergeCell ref="B25:B30"/>
    <mergeCell ref="B31:B36"/>
    <mergeCell ref="B37:B43"/>
    <mergeCell ref="C25:F25"/>
    <mergeCell ref="C31:F31"/>
    <mergeCell ref="F34:F35"/>
    <mergeCell ref="C37:F37"/>
    <mergeCell ref="F41:F42"/>
    <mergeCell ref="C19:F19"/>
    <mergeCell ref="B5:B8"/>
    <mergeCell ref="C5:F5"/>
    <mergeCell ref="B9:B13"/>
    <mergeCell ref="C9:F9"/>
    <mergeCell ref="B14:B18"/>
    <mergeCell ref="C14:F14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B5806-86F2-4505-97FD-0A4C852A7731}">
  <dimension ref="A1:E20"/>
  <sheetViews>
    <sheetView showGridLines="0" workbookViewId="0"/>
  </sheetViews>
  <sheetFormatPr baseColWidth="10" defaultRowHeight="15" x14ac:dyDescent="0.25"/>
  <cols>
    <col min="1" max="1" width="3.28515625" style="40" customWidth="1"/>
    <col min="2" max="2" width="43.28515625" style="1" bestFit="1" customWidth="1"/>
    <col min="3" max="3" width="29.5703125" style="1" bestFit="1" customWidth="1"/>
    <col min="4" max="4" width="32.7109375" style="1" customWidth="1"/>
    <col min="5" max="5" width="31" style="1" customWidth="1"/>
    <col min="6" max="7" width="11.42578125" style="1"/>
    <col min="8" max="8" width="39.28515625" style="1" customWidth="1"/>
    <col min="9" max="9" width="58.5703125" style="1" customWidth="1"/>
    <col min="10" max="16384" width="11.42578125" style="1"/>
  </cols>
  <sheetData>
    <row r="1" spans="1:5" ht="15.75" thickBot="1" x14ac:dyDescent="0.3"/>
    <row r="2" spans="1:5" ht="15.75" thickBot="1" x14ac:dyDescent="0.3">
      <c r="A2" s="41"/>
      <c r="B2" s="64" t="s">
        <v>91</v>
      </c>
      <c r="C2" s="61" t="s">
        <v>93</v>
      </c>
      <c r="D2" s="61" t="s">
        <v>97</v>
      </c>
      <c r="E2" s="62" t="s">
        <v>94</v>
      </c>
    </row>
    <row r="3" spans="1:5" ht="30" x14ac:dyDescent="0.25">
      <c r="A3" s="87" t="s">
        <v>57</v>
      </c>
      <c r="B3" s="44" t="s">
        <v>168</v>
      </c>
      <c r="C3" s="44" t="s">
        <v>124</v>
      </c>
      <c r="D3" s="45" t="s">
        <v>125</v>
      </c>
      <c r="E3" s="63" t="s">
        <v>126</v>
      </c>
    </row>
    <row r="4" spans="1:5" ht="60.75" thickBot="1" x14ac:dyDescent="0.3">
      <c r="A4" s="88"/>
      <c r="B4" s="49" t="s">
        <v>127</v>
      </c>
      <c r="C4" s="49" t="s">
        <v>128</v>
      </c>
      <c r="D4" s="50" t="s">
        <v>129</v>
      </c>
      <c r="E4" s="51" t="s">
        <v>126</v>
      </c>
    </row>
    <row r="5" spans="1:5" ht="90" x14ac:dyDescent="0.25">
      <c r="A5" s="89" t="s">
        <v>52</v>
      </c>
      <c r="B5" s="46" t="s">
        <v>95</v>
      </c>
      <c r="C5" s="46" t="s">
        <v>96</v>
      </c>
      <c r="D5" s="47" t="s">
        <v>108</v>
      </c>
      <c r="E5" s="48" t="s">
        <v>98</v>
      </c>
    </row>
    <row r="6" spans="1:5" ht="60.75" thickBot="1" x14ac:dyDescent="0.3">
      <c r="A6" s="90"/>
      <c r="B6" s="49" t="s">
        <v>103</v>
      </c>
      <c r="C6" s="49" t="s">
        <v>104</v>
      </c>
      <c r="D6" s="50" t="s">
        <v>105</v>
      </c>
      <c r="E6" s="51" t="s">
        <v>106</v>
      </c>
    </row>
    <row r="7" spans="1:5" ht="45" x14ac:dyDescent="0.25">
      <c r="A7" s="100" t="s">
        <v>46</v>
      </c>
      <c r="B7" s="46" t="s">
        <v>107</v>
      </c>
      <c r="C7" s="46" t="s">
        <v>109</v>
      </c>
      <c r="D7" s="47" t="s">
        <v>110</v>
      </c>
      <c r="E7" s="48" t="s">
        <v>111</v>
      </c>
    </row>
    <row r="8" spans="1:5" ht="75.75" thickBot="1" x14ac:dyDescent="0.3">
      <c r="A8" s="101"/>
      <c r="B8" s="49" t="s">
        <v>112</v>
      </c>
      <c r="C8" s="49" t="s">
        <v>113</v>
      </c>
      <c r="D8" s="50" t="s">
        <v>114</v>
      </c>
      <c r="E8" s="51" t="s">
        <v>115</v>
      </c>
    </row>
    <row r="9" spans="1:5" ht="45" x14ac:dyDescent="0.25">
      <c r="A9" s="98" t="s">
        <v>40</v>
      </c>
      <c r="B9" s="46" t="s">
        <v>100</v>
      </c>
      <c r="C9" s="46" t="s">
        <v>99</v>
      </c>
      <c r="D9" s="47" t="s">
        <v>101</v>
      </c>
      <c r="E9" s="48" t="s">
        <v>102</v>
      </c>
    </row>
    <row r="10" spans="1:5" ht="60.75" thickBot="1" x14ac:dyDescent="0.3">
      <c r="A10" s="99"/>
      <c r="B10" s="49" t="s">
        <v>116</v>
      </c>
      <c r="C10" s="49" t="s">
        <v>117</v>
      </c>
      <c r="D10" s="50" t="s">
        <v>118</v>
      </c>
      <c r="E10" s="51" t="s">
        <v>119</v>
      </c>
    </row>
    <row r="11" spans="1:5" ht="30.75" thickBot="1" x14ac:dyDescent="0.3">
      <c r="A11" s="52" t="s">
        <v>33</v>
      </c>
      <c r="B11" s="53" t="s">
        <v>120</v>
      </c>
      <c r="C11" s="53" t="s">
        <v>122</v>
      </c>
      <c r="D11" s="54" t="s">
        <v>121</v>
      </c>
      <c r="E11" s="55" t="s">
        <v>123</v>
      </c>
    </row>
    <row r="12" spans="1:5" ht="45" x14ac:dyDescent="0.25">
      <c r="A12" s="95" t="s">
        <v>27</v>
      </c>
      <c r="B12" s="46" t="s">
        <v>2</v>
      </c>
      <c r="C12" s="46" t="s">
        <v>130</v>
      </c>
      <c r="D12" s="47" t="s">
        <v>131</v>
      </c>
      <c r="E12" s="48" t="s">
        <v>132</v>
      </c>
    </row>
    <row r="13" spans="1:5" ht="30" x14ac:dyDescent="0.25">
      <c r="A13" s="96"/>
      <c r="B13" s="42" t="s">
        <v>133</v>
      </c>
      <c r="C13" s="42" t="s">
        <v>134</v>
      </c>
      <c r="D13" s="43" t="s">
        <v>135</v>
      </c>
      <c r="E13" s="56" t="s">
        <v>132</v>
      </c>
    </row>
    <row r="14" spans="1:5" ht="30" x14ac:dyDescent="0.25">
      <c r="A14" s="96"/>
      <c r="B14" s="42" t="s">
        <v>142</v>
      </c>
      <c r="C14" s="42" t="s">
        <v>143</v>
      </c>
      <c r="D14" s="43" t="s">
        <v>131</v>
      </c>
      <c r="E14" s="56" t="s">
        <v>147</v>
      </c>
    </row>
    <row r="15" spans="1:5" ht="45" x14ac:dyDescent="0.25">
      <c r="A15" s="96"/>
      <c r="B15" s="42" t="s">
        <v>153</v>
      </c>
      <c r="C15" s="42" t="s">
        <v>9</v>
      </c>
      <c r="D15" s="43" t="s">
        <v>154</v>
      </c>
      <c r="E15" s="56" t="s">
        <v>155</v>
      </c>
    </row>
    <row r="16" spans="1:5" ht="30.75" thickBot="1" x14ac:dyDescent="0.3">
      <c r="A16" s="97"/>
      <c r="B16" s="49" t="s">
        <v>156</v>
      </c>
      <c r="C16" s="49" t="s">
        <v>157</v>
      </c>
      <c r="D16" s="50" t="s">
        <v>158</v>
      </c>
      <c r="E16" s="51" t="s">
        <v>155</v>
      </c>
    </row>
    <row r="17" spans="1:5" ht="30" x14ac:dyDescent="0.25">
      <c r="A17" s="93" t="s">
        <v>20</v>
      </c>
      <c r="B17" s="46" t="s">
        <v>146</v>
      </c>
      <c r="C17" s="46" t="s">
        <v>144</v>
      </c>
      <c r="D17" s="47" t="s">
        <v>145</v>
      </c>
      <c r="E17" s="48" t="s">
        <v>148</v>
      </c>
    </row>
    <row r="18" spans="1:5" ht="30.75" thickBot="1" x14ac:dyDescent="0.3">
      <c r="A18" s="94"/>
      <c r="B18" s="42" t="s">
        <v>149</v>
      </c>
      <c r="C18" s="42" t="s">
        <v>150</v>
      </c>
      <c r="D18" s="43" t="s">
        <v>151</v>
      </c>
      <c r="E18" s="56" t="s">
        <v>152</v>
      </c>
    </row>
    <row r="19" spans="1:5" ht="30" x14ac:dyDescent="0.25">
      <c r="A19" s="91" t="s">
        <v>159</v>
      </c>
      <c r="B19" s="46" t="s">
        <v>136</v>
      </c>
      <c r="C19" s="46" t="s">
        <v>5</v>
      </c>
      <c r="D19" s="47" t="s">
        <v>137</v>
      </c>
      <c r="E19" s="48" t="s">
        <v>138</v>
      </c>
    </row>
    <row r="20" spans="1:5" ht="30.75" thickBot="1" x14ac:dyDescent="0.3">
      <c r="A20" s="92"/>
      <c r="B20" s="49" t="s">
        <v>6</v>
      </c>
      <c r="C20" s="49" t="s">
        <v>139</v>
      </c>
      <c r="D20" s="50" t="s">
        <v>140</v>
      </c>
      <c r="E20" s="51" t="s">
        <v>141</v>
      </c>
    </row>
  </sheetData>
  <mergeCells count="7">
    <mergeCell ref="A3:A4"/>
    <mergeCell ref="A5:A6"/>
    <mergeCell ref="A19:A20"/>
    <mergeCell ref="A17:A18"/>
    <mergeCell ref="A12:A16"/>
    <mergeCell ref="A9:A10"/>
    <mergeCell ref="A7:A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FB137-FAD7-47A8-A5C6-F0F8B116BC60}">
  <dimension ref="A1:I19"/>
  <sheetViews>
    <sheetView workbookViewId="0"/>
  </sheetViews>
  <sheetFormatPr baseColWidth="10" defaultRowHeight="15" x14ac:dyDescent="0.25"/>
  <cols>
    <col min="1" max="1" width="3" style="2" bestFit="1" customWidth="1"/>
    <col min="2" max="2" width="63.42578125" style="2" bestFit="1" customWidth="1"/>
    <col min="3" max="3" width="10.85546875" style="2" bestFit="1" customWidth="1"/>
    <col min="4" max="4" width="7.42578125" style="2" bestFit="1" customWidth="1"/>
    <col min="5" max="5" width="8" style="2" bestFit="1" customWidth="1"/>
    <col min="6" max="6" width="9.42578125" style="2" bestFit="1" customWidth="1"/>
    <col min="7" max="7" width="33.140625" style="1" bestFit="1" customWidth="1"/>
    <col min="8" max="8" width="79.5703125" style="1" customWidth="1"/>
    <col min="9" max="9" width="54" style="1" customWidth="1"/>
    <col min="10" max="16384" width="11.42578125" style="2"/>
  </cols>
  <sheetData>
    <row r="1" spans="1:9" ht="15.75" thickBot="1" x14ac:dyDescent="0.3">
      <c r="A1" s="59" t="s">
        <v>160</v>
      </c>
      <c r="B1" s="60" t="s">
        <v>0</v>
      </c>
      <c r="C1" s="60" t="s">
        <v>161</v>
      </c>
      <c r="D1" s="60" t="s">
        <v>162</v>
      </c>
      <c r="E1" s="60" t="s">
        <v>163</v>
      </c>
      <c r="F1" s="60" t="s">
        <v>164</v>
      </c>
      <c r="G1" s="61" t="s">
        <v>165</v>
      </c>
      <c r="H1" s="61" t="s">
        <v>166</v>
      </c>
      <c r="I1" s="62" t="s">
        <v>167</v>
      </c>
    </row>
    <row r="2" spans="1:9" ht="30" x14ac:dyDescent="0.25">
      <c r="A2" s="58">
        <v>1</v>
      </c>
      <c r="B2" s="58" t="str">
        <f>risques!B3</f>
        <v>Fonctionnalités n'interagissant pas bien ensemble</v>
      </c>
      <c r="C2" s="58">
        <v>3</v>
      </c>
      <c r="D2" s="44">
        <v>4</v>
      </c>
      <c r="E2" s="58">
        <f>C2*D2</f>
        <v>12</v>
      </c>
      <c r="F2" s="58">
        <f>AVERAGE(C2:D2)</f>
        <v>3.5</v>
      </c>
      <c r="G2" s="44" t="s">
        <v>190</v>
      </c>
      <c r="H2" s="45" t="s">
        <v>188</v>
      </c>
      <c r="I2" s="44"/>
    </row>
    <row r="3" spans="1:9" x14ac:dyDescent="0.25">
      <c r="A3" s="57">
        <v>2</v>
      </c>
      <c r="B3" s="57" t="str">
        <f>risques!B4</f>
        <v>Fonctionnalités non présentes</v>
      </c>
      <c r="C3" s="57">
        <v>2</v>
      </c>
      <c r="D3" s="57">
        <v>4</v>
      </c>
      <c r="E3" s="57">
        <f t="shared" ref="E3:E19" si="0">C3*D3</f>
        <v>8</v>
      </c>
      <c r="F3" s="57">
        <f t="shared" ref="F3:F19" si="1">AVERAGE(C3:D3)</f>
        <v>3</v>
      </c>
      <c r="G3" s="42" t="s">
        <v>170</v>
      </c>
      <c r="H3" s="43" t="s">
        <v>189</v>
      </c>
      <c r="I3" s="42"/>
    </row>
    <row r="4" spans="1:9" ht="45" x14ac:dyDescent="0.25">
      <c r="A4" s="57">
        <v>3</v>
      </c>
      <c r="B4" s="57" t="str">
        <f>risques!B5</f>
        <v>Dépassement du budget</v>
      </c>
      <c r="C4" s="57">
        <v>3</v>
      </c>
      <c r="D4" s="57">
        <v>5</v>
      </c>
      <c r="E4" s="57">
        <f t="shared" si="0"/>
        <v>15</v>
      </c>
      <c r="F4" s="57">
        <f t="shared" si="1"/>
        <v>4</v>
      </c>
      <c r="G4" s="42" t="s">
        <v>170</v>
      </c>
      <c r="H4" s="43" t="s">
        <v>11</v>
      </c>
      <c r="I4" s="43" t="s">
        <v>185</v>
      </c>
    </row>
    <row r="5" spans="1:9" ht="45" x14ac:dyDescent="0.25">
      <c r="A5" s="57">
        <v>4</v>
      </c>
      <c r="B5" s="57" t="str">
        <f>risques!B6</f>
        <v>Impossibilité de trouver des marges de manœuvre en cours de projet</v>
      </c>
      <c r="C5" s="57">
        <v>3</v>
      </c>
      <c r="D5" s="57">
        <v>4</v>
      </c>
      <c r="E5" s="57">
        <f t="shared" si="0"/>
        <v>12</v>
      </c>
      <c r="F5" s="57">
        <f t="shared" si="1"/>
        <v>3.5</v>
      </c>
      <c r="G5" s="42" t="s">
        <v>170</v>
      </c>
      <c r="H5" s="43" t="s">
        <v>186</v>
      </c>
      <c r="I5" s="43"/>
    </row>
    <row r="6" spans="1:9" ht="30" x14ac:dyDescent="0.25">
      <c r="A6" s="57">
        <v>5</v>
      </c>
      <c r="B6" s="57" t="str">
        <f>risques!B7</f>
        <v>Dérapage du planning</v>
      </c>
      <c r="C6" s="57">
        <v>3</v>
      </c>
      <c r="D6" s="57">
        <v>4</v>
      </c>
      <c r="E6" s="57">
        <f t="shared" si="0"/>
        <v>12</v>
      </c>
      <c r="F6" s="57">
        <f t="shared" si="1"/>
        <v>3.5</v>
      </c>
      <c r="G6" s="42" t="s">
        <v>169</v>
      </c>
      <c r="H6" s="43" t="s">
        <v>187</v>
      </c>
      <c r="I6" s="43" t="s">
        <v>185</v>
      </c>
    </row>
    <row r="7" spans="1:9" ht="45" x14ac:dyDescent="0.25">
      <c r="A7" s="57">
        <v>6</v>
      </c>
      <c r="B7" s="57" t="str">
        <f>risques!B8</f>
        <v>Manque de réactivité dans le traitement des bugs</v>
      </c>
      <c r="C7" s="57">
        <v>4</v>
      </c>
      <c r="D7" s="57">
        <v>3</v>
      </c>
      <c r="E7" s="57">
        <f t="shared" si="0"/>
        <v>12</v>
      </c>
      <c r="F7" s="57">
        <f t="shared" si="1"/>
        <v>3.5</v>
      </c>
      <c r="G7" s="43" t="s">
        <v>184</v>
      </c>
      <c r="H7" s="43" t="s">
        <v>8</v>
      </c>
      <c r="I7" s="42"/>
    </row>
    <row r="8" spans="1:9" ht="30" x14ac:dyDescent="0.25">
      <c r="A8" s="57">
        <v>7</v>
      </c>
      <c r="B8" s="57" t="str">
        <f>risques!B9</f>
        <v>Impossibilité de recruter les bons profils externes</v>
      </c>
      <c r="C8" s="57">
        <v>3</v>
      </c>
      <c r="D8" s="57">
        <v>5</v>
      </c>
      <c r="E8" s="57">
        <f t="shared" si="0"/>
        <v>15</v>
      </c>
      <c r="F8" s="57">
        <f t="shared" si="1"/>
        <v>4</v>
      </c>
      <c r="G8" s="42" t="s">
        <v>170</v>
      </c>
      <c r="H8" s="43" t="s">
        <v>1</v>
      </c>
      <c r="I8" s="43" t="s">
        <v>171</v>
      </c>
    </row>
    <row r="9" spans="1:9" ht="30" x14ac:dyDescent="0.25">
      <c r="A9" s="57">
        <v>8</v>
      </c>
      <c r="B9" s="57" t="str">
        <f>risques!B10</f>
        <v>Mauvaise coordination</v>
      </c>
      <c r="C9" s="57">
        <v>2</v>
      </c>
      <c r="D9" s="57">
        <v>2</v>
      </c>
      <c r="E9" s="57">
        <f t="shared" si="0"/>
        <v>4</v>
      </c>
      <c r="F9" s="57">
        <f t="shared" si="1"/>
        <v>2</v>
      </c>
      <c r="G9" s="42" t="s">
        <v>169</v>
      </c>
      <c r="H9" s="43" t="s">
        <v>7</v>
      </c>
      <c r="I9" s="42"/>
    </row>
    <row r="10" spans="1:9" ht="30" x14ac:dyDescent="0.25">
      <c r="A10" s="57">
        <v>9</v>
      </c>
      <c r="B10" s="57" t="str">
        <f>risques!B11</f>
        <v>Allongement des délais de validation</v>
      </c>
      <c r="C10" s="57">
        <v>3</v>
      </c>
      <c r="D10" s="57">
        <v>2</v>
      </c>
      <c r="E10" s="57">
        <f t="shared" si="0"/>
        <v>6</v>
      </c>
      <c r="F10" s="57">
        <f t="shared" si="1"/>
        <v>2.5</v>
      </c>
      <c r="G10" s="42" t="s">
        <v>170</v>
      </c>
      <c r="H10" s="43" t="s">
        <v>182</v>
      </c>
      <c r="I10" s="43" t="s">
        <v>183</v>
      </c>
    </row>
    <row r="11" spans="1:9" ht="45" x14ac:dyDescent="0.25">
      <c r="A11" s="57">
        <v>10</v>
      </c>
      <c r="B11" s="57" t="str">
        <f>risques!B12</f>
        <v>Problème de performance des modèles entraînés</v>
      </c>
      <c r="C11" s="57">
        <v>2</v>
      </c>
      <c r="D11" s="57">
        <v>4</v>
      </c>
      <c r="E11" s="57">
        <f t="shared" si="0"/>
        <v>8</v>
      </c>
      <c r="F11" s="57">
        <f t="shared" si="1"/>
        <v>3</v>
      </c>
      <c r="G11" s="42" t="s">
        <v>191</v>
      </c>
      <c r="H11" s="43" t="s">
        <v>3</v>
      </c>
      <c r="I11" s="42"/>
    </row>
    <row r="12" spans="1:9" ht="30" x14ac:dyDescent="0.25">
      <c r="A12" s="57">
        <v>11</v>
      </c>
      <c r="B12" s="57" t="str">
        <f>risques!B13</f>
        <v>Impossibilité de trouver des données de qualité</v>
      </c>
      <c r="C12" s="57">
        <v>3</v>
      </c>
      <c r="D12" s="57">
        <v>4</v>
      </c>
      <c r="E12" s="57">
        <f t="shared" si="0"/>
        <v>12</v>
      </c>
      <c r="F12" s="57">
        <f t="shared" si="1"/>
        <v>3.5</v>
      </c>
      <c r="G12" s="42" t="s">
        <v>192</v>
      </c>
      <c r="H12" s="43" t="s">
        <v>181</v>
      </c>
      <c r="I12" s="42"/>
    </row>
    <row r="13" spans="1:9" x14ac:dyDescent="0.25">
      <c r="A13" s="57">
        <v>12</v>
      </c>
      <c r="B13" s="57" t="str">
        <f>risques!B14</f>
        <v>Latence au niveau de l'inférence</v>
      </c>
      <c r="C13" s="57">
        <v>3</v>
      </c>
      <c r="D13" s="57">
        <v>3</v>
      </c>
      <c r="E13" s="57">
        <f t="shared" si="0"/>
        <v>9</v>
      </c>
      <c r="F13" s="57">
        <f t="shared" si="1"/>
        <v>3</v>
      </c>
      <c r="G13" s="42" t="s">
        <v>191</v>
      </c>
      <c r="H13" s="43" t="s">
        <v>4</v>
      </c>
      <c r="I13" s="42"/>
    </row>
    <row r="14" spans="1:9" ht="30" x14ac:dyDescent="0.25">
      <c r="A14" s="57">
        <v>13</v>
      </c>
      <c r="B14" s="57" t="str">
        <f>risques!B15</f>
        <v>Non respect des exigences réglementaires</v>
      </c>
      <c r="C14" s="57">
        <v>2</v>
      </c>
      <c r="D14" s="57">
        <v>5</v>
      </c>
      <c r="E14" s="57">
        <f t="shared" si="0"/>
        <v>10</v>
      </c>
      <c r="F14" s="57">
        <f t="shared" si="1"/>
        <v>3.5</v>
      </c>
      <c r="G14" s="42" t="s">
        <v>193</v>
      </c>
      <c r="H14" s="43" t="s">
        <v>178</v>
      </c>
      <c r="I14" s="42"/>
    </row>
    <row r="15" spans="1:9" ht="30" x14ac:dyDescent="0.25">
      <c r="A15" s="57">
        <v>14</v>
      </c>
      <c r="B15" s="57" t="str">
        <f>risques!B16</f>
        <v>Problème de sécurité</v>
      </c>
      <c r="C15" s="57">
        <v>3</v>
      </c>
      <c r="D15" s="57">
        <v>5</v>
      </c>
      <c r="E15" s="57">
        <f t="shared" si="0"/>
        <v>15</v>
      </c>
      <c r="F15" s="57">
        <f t="shared" si="1"/>
        <v>4</v>
      </c>
      <c r="G15" s="42" t="s">
        <v>193</v>
      </c>
      <c r="H15" s="43" t="s">
        <v>178</v>
      </c>
      <c r="I15" s="43" t="s">
        <v>180</v>
      </c>
    </row>
    <row r="16" spans="1:9" ht="45" x14ac:dyDescent="0.25">
      <c r="A16" s="57">
        <v>15</v>
      </c>
      <c r="B16" s="57" t="str">
        <f>risques!B17</f>
        <v>Application présentant des disfonctionnements importants</v>
      </c>
      <c r="C16" s="57">
        <v>2</v>
      </c>
      <c r="D16" s="57">
        <v>5</v>
      </c>
      <c r="E16" s="57">
        <f t="shared" si="0"/>
        <v>10</v>
      </c>
      <c r="F16" s="57">
        <f t="shared" si="1"/>
        <v>3.5</v>
      </c>
      <c r="G16" s="42" t="s">
        <v>170</v>
      </c>
      <c r="H16" s="43" t="s">
        <v>179</v>
      </c>
      <c r="I16" s="43" t="s">
        <v>177</v>
      </c>
    </row>
    <row r="17" spans="1:9" ht="45" x14ac:dyDescent="0.25">
      <c r="A17" s="57">
        <v>16</v>
      </c>
      <c r="B17" s="57" t="str">
        <f>risques!B18</f>
        <v>Application non évolutive</v>
      </c>
      <c r="C17" s="57">
        <v>3</v>
      </c>
      <c r="D17" s="57">
        <v>3</v>
      </c>
      <c r="E17" s="57">
        <f t="shared" si="0"/>
        <v>9</v>
      </c>
      <c r="F17" s="57">
        <f t="shared" si="1"/>
        <v>3</v>
      </c>
      <c r="G17" s="42" t="s">
        <v>170</v>
      </c>
      <c r="H17" s="43" t="s">
        <v>10</v>
      </c>
      <c r="I17" s="42"/>
    </row>
    <row r="18" spans="1:9" ht="30" x14ac:dyDescent="0.25">
      <c r="A18" s="57">
        <v>17</v>
      </c>
      <c r="B18" s="57" t="str">
        <f>risques!B19</f>
        <v>Problème avec les outils cloud</v>
      </c>
      <c r="C18" s="57">
        <v>2</v>
      </c>
      <c r="D18" s="57">
        <v>5</v>
      </c>
      <c r="E18" s="57">
        <f t="shared" si="0"/>
        <v>10</v>
      </c>
      <c r="F18" s="57">
        <f t="shared" si="1"/>
        <v>3.5</v>
      </c>
      <c r="G18" s="43" t="s">
        <v>172</v>
      </c>
      <c r="H18" s="43" t="s">
        <v>176</v>
      </c>
      <c r="I18" s="43" t="s">
        <v>175</v>
      </c>
    </row>
    <row r="19" spans="1:9" ht="30" x14ac:dyDescent="0.25">
      <c r="A19" s="57">
        <v>18</v>
      </c>
      <c r="B19" s="57" t="str">
        <f>risques!B20</f>
        <v>Problème de scalabilité</v>
      </c>
      <c r="C19" s="57">
        <v>3</v>
      </c>
      <c r="D19" s="57">
        <v>4</v>
      </c>
      <c r="E19" s="57">
        <f t="shared" si="0"/>
        <v>12</v>
      </c>
      <c r="F19" s="57">
        <f t="shared" si="1"/>
        <v>3.5</v>
      </c>
      <c r="G19" s="43" t="s">
        <v>172</v>
      </c>
      <c r="H19" s="43" t="s">
        <v>173</v>
      </c>
      <c r="I19" s="43" t="s">
        <v>174</v>
      </c>
    </row>
  </sheetData>
  <conditionalFormatting sqref="E2:E19">
    <cfRule type="colorScale" priority="1">
      <colorScale>
        <cfvo type="num" val="1"/>
        <cfvo type="num" val="12.5"/>
        <cfvo type="num" val="25"/>
        <color theme="9"/>
        <color rgb="FFFFEB84"/>
        <color rgb="FFFF0000"/>
      </colorScale>
    </cfRule>
  </conditionalFormatting>
  <conditionalFormatting sqref="F2:F19">
    <cfRule type="colorScale" priority="2">
      <colorScale>
        <cfvo type="num" val="1"/>
        <cfvo type="num" val="2.5"/>
        <cfvo type="num" val="5"/>
        <color theme="9"/>
        <color rgb="FFFFEB84"/>
        <color rgb="FFFF000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spectre 7D</vt:lpstr>
      <vt:lpstr>risques</vt:lpstr>
      <vt:lpstr>prévention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Patin</dc:creator>
  <cp:lastModifiedBy>Clément Patin</cp:lastModifiedBy>
  <dcterms:created xsi:type="dcterms:W3CDTF">2015-06-05T18:19:34Z</dcterms:created>
  <dcterms:modified xsi:type="dcterms:W3CDTF">2024-07-29T07:47:33Z</dcterms:modified>
</cp:coreProperties>
</file>