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08"/>
  <workbookPr/>
  <mc:AlternateContent xmlns:mc="http://schemas.openxmlformats.org/markup-compatibility/2006">
    <mc:Choice Requires="x15">
      <x15ac:absPath xmlns:x15ac="http://schemas.microsoft.com/office/spreadsheetml/2010/11/ac" url="/Users/xfwang/Desktop/"/>
    </mc:Choice>
  </mc:AlternateContent>
  <xr:revisionPtr revIDLastSave="0" documentId="8_{2B574A33-9ECC-374B-B48F-157E0BBB6248}" xr6:coauthVersionLast="45" xr6:coauthVersionMax="45" xr10:uidLastSave="{00000000-0000-0000-0000-000000000000}"/>
  <bookViews>
    <workbookView xWindow="0" yWindow="460" windowWidth="38400" windowHeight="21600" xr2:uid="{00000000-000D-0000-FFFF-FFFF00000000}"/>
  </bookViews>
  <sheets>
    <sheet name="Virus Clinical and Epi" sheetId="1" r:id="rId1"/>
    <sheet name="Hospital capacity" sheetId="2" r:id="rId2"/>
    <sheet name="Notes" sheetId="3" r:id="rId3"/>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16" i="2" l="1"/>
  <c r="C14" i="2"/>
  <c r="C12" i="2"/>
  <c r="C8" i="2"/>
  <c r="C6" i="2"/>
  <c r="C3" i="2"/>
</calcChain>
</file>

<file path=xl/sharedStrings.xml><?xml version="1.0" encoding="utf-8"?>
<sst xmlns="http://schemas.openxmlformats.org/spreadsheetml/2006/main" count="913" uniqueCount="247">
  <si>
    <t>Quantity</t>
  </si>
  <si>
    <t>Statistic</t>
  </si>
  <si>
    <t>Name</t>
  </si>
  <si>
    <t>Value</t>
  </si>
  <si>
    <t>Units</t>
  </si>
  <si>
    <t>Source</t>
  </si>
  <si>
    <t>Location</t>
  </si>
  <si>
    <t>Date</t>
  </si>
  <si>
    <t>Notes</t>
  </si>
  <si>
    <t>Basic reproductive ratio</t>
  </si>
  <si>
    <t>Li et al</t>
  </si>
  <si>
    <t>https://www.medrxiv.org/content/10.1101/2020.02.14.20023127v1</t>
  </si>
  <si>
    <t>China</t>
  </si>
  <si>
    <t>Metapopulation model of cities nationwide early in outbreak</t>
  </si>
  <si>
    <t>Sanche et al</t>
  </si>
  <si>
    <t>https://www.medrxiv.org/content/10.1101/2020.02.07.20021154v1</t>
  </si>
  <si>
    <t>Use rate of export of cases from Wuhan to determine rate of growth of epidemic there</t>
  </si>
  <si>
    <t>Use rate of export of cases from Wuhan to determine rate of growth of epidemic there (*if become infectious last 2 days of incubation phase)</t>
  </si>
  <si>
    <t>Wu et al Nat Med</t>
  </si>
  <si>
    <t>https://www.nature.com/articles/s41591-020-0822-7</t>
  </si>
  <si>
    <t>Jan/Feb 2020</t>
  </si>
  <si>
    <t>R0</t>
  </si>
  <si>
    <t>Best estimate</t>
  </si>
  <si>
    <t>Early epidemic growth rate</t>
  </si>
  <si>
    <t>per day</t>
  </si>
  <si>
    <t>Li et al NEJM</t>
  </si>
  <si>
    <t>https://doi.org/10.1056/NEJMoa2001316</t>
  </si>
  <si>
    <t>Wuhan</t>
  </si>
  <si>
    <t>Early January</t>
  </si>
  <si>
    <t>All patients had pneumonia, as per case definition at that time</t>
  </si>
  <si>
    <t>Zhao et al</t>
  </si>
  <si>
    <t>https://www.medrxiv.org/content/10.1101/2020.02.06.20020941v1</t>
  </si>
  <si>
    <t>Verity et al</t>
  </si>
  <si>
    <t>https://www.medrxiv.org/content/10.1101/2020.03.09.20033357v1</t>
  </si>
  <si>
    <t>The parameters in the previous tabs are read in by simulation apps. Multiple values of each parameter might be recorded in the spreadsheet, but only one of each should have a value in the "Name" column, since that's what will be used in the simulation. There cannot be any missing values in any columns for the parameters that will be used in the simulation.</t>
  </si>
  <si>
    <t>Year</t>
  </si>
  <si>
    <t>Hospital Beds</t>
  </si>
  <si>
    <t>Total</t>
  </si>
  <si>
    <t>CDC/HUHS</t>
  </si>
  <si>
    <t>https://www.cdc.gov/nchs/data/hus/2017/089.pdf</t>
  </si>
  <si>
    <t>All hospital beds</t>
  </si>
  <si>
    <t>HospBedper</t>
  </si>
  <si>
    <t>Per Thousand Ppl</t>
  </si>
  <si>
    <t>Occupancy</t>
  </si>
  <si>
    <t>HospBedOcc</t>
  </si>
  <si>
    <t>Percent</t>
  </si>
  <si>
    <t>ICU Beds</t>
  </si>
  <si>
    <t>SCCM</t>
  </si>
  <si>
    <t>https://www.sccm.org/Communications/Critical-Care-Statistics</t>
  </si>
  <si>
    <t>Original data source: Centers for Medicare and Medicaid Services Hospital Cost Report Information System (HCRIS)</t>
  </si>
  <si>
    <t>ICU Beds (Adult)</t>
  </si>
  <si>
    <t>ICUBedper</t>
  </si>
  <si>
    <t>ICU Bed Occupancy</t>
  </si>
  <si>
    <t>ICUBedOcc</t>
  </si>
  <si>
    <t>Increase in Bed Occupancy w Flu Season</t>
  </si>
  <si>
    <t>IncFluOcc</t>
  </si>
  <si>
    <t>Ajao et al Dis Med</t>
  </si>
  <si>
    <t>https://www.ncbi.nlm.nih.gov/pmc/articles/PMC4636910/</t>
  </si>
  <si>
    <t>Based on "expert opinion", not data</t>
  </si>
  <si>
    <t>Conventional Ventilation Capacity</t>
  </si>
  <si>
    <t>Conventional = with regular staffing levels, only critical care experts manage ventilators, and in an ICU. Excess use beyond regular use, during flu season.</t>
  </si>
  <si>
    <t>ConvMVCap</t>
  </si>
  <si>
    <t>Contingency Ventilation Capacity</t>
  </si>
  <si>
    <t>Contingency = non-critical care specialists manage patients at higher patient:staff ratio, specialty care but non-ICU beds. Excess use beyond regular use, during flu season.</t>
  </si>
  <si>
    <t>ContMVCap</t>
  </si>
  <si>
    <t>Early in epidemic</t>
  </si>
  <si>
    <t>r</t>
  </si>
  <si>
    <t>Early epidemic doubling time</t>
  </si>
  <si>
    <t>days</t>
  </si>
  <si>
    <t>Crisis Ventilation Capacity</t>
  </si>
  <si>
    <t>Liu et al</t>
  </si>
  <si>
    <t>https://www.biorxiv.org/content/10.1101/2020.01.25.919787v2</t>
  </si>
  <si>
    <t>Critical = as above but a wider range of health professionals staffing at higher patient:staff ratio regular in ward beds. Excess use beyond regular use, during flu season.</t>
  </si>
  <si>
    <t>CrisisMVCap</t>
  </si>
  <si>
    <t>China CDC, have all cases nationwide</t>
  </si>
  <si>
    <t>Increase in Ventilator Use w Flu Season</t>
  </si>
  <si>
    <t>IncFLUMV</t>
  </si>
  <si>
    <t>King et al Dis Med</t>
  </si>
  <si>
    <t>https://www.cambridge.org/core/journals/disaster-medicine-and-public-health-preparedness/article/surge-in-hospitalizations-associated-with-mechanical-ventilator-use-during-influenza-outbreaks/1256087E0AC15A71FA2A1C10379566E3</t>
  </si>
  <si>
    <t>Guangdong</t>
  </si>
  <si>
    <t>Ferguson et al</t>
  </si>
  <si>
    <t>https://www.imperial.ac.uk/media/imperial-college/medicine/sph/ide/gida-fellowships/Imperial-College-COVID19-NPI-modelling-16-03-2020.pdf</t>
  </si>
  <si>
    <t>Have data</t>
  </si>
  <si>
    <t>Estimate used in model, no exact source given</t>
  </si>
  <si>
    <t>DoublingTime</t>
  </si>
  <si>
    <t>Transmission occuring pre-symptomatically</t>
  </si>
  <si>
    <t>Liu et al CCMID</t>
  </si>
  <si>
    <t>https://cmmid.github.io/topics/covid19/control-measures/pre-symptomatic-transmission.html</t>
  </si>
  <si>
    <t>Jan and Feb 2020</t>
  </si>
  <si>
    <t>Calcute serial interval distribution and incubation period distribution and look at differences to estimate asymptomatic transmisison</t>
  </si>
  <si>
    <t>Ganyani et al</t>
  </si>
  <si>
    <t>https://www.medrxiv.org/content/10.1101/2020.03.05.20031815v1</t>
  </si>
  <si>
    <t>Singapore</t>
  </si>
  <si>
    <t>Detailed case data and contact tracing from Singapore and Tianjin. Subtract incubation period from serial interval to estimate pre--symptomatic transmission. Very quick testing in these settings might shorten serial interval and increase % transmission pre-symptomatic</t>
  </si>
  <si>
    <t>Tianjin</t>
  </si>
  <si>
    <t>Du et al</t>
  </si>
  <si>
    <t>https://www.medrxiv.org/content/10.1101/2020.02.19.20025452v2</t>
  </si>
  <si>
    <t>Detailed case data and contact tracing. Look for negative serial intervals</t>
  </si>
  <si>
    <t>Asymptomatic infections</t>
  </si>
  <si>
    <t>Bi et al</t>
  </si>
  <si>
    <t>https://www.medrxiv.org/content/10.1101/2020.03.03.20028423v1</t>
  </si>
  <si>
    <t>Shenzhen</t>
  </si>
  <si>
    <t>Large study including patients evaluated after contact tracing</t>
  </si>
  <si>
    <t>Nishiura et al</t>
  </si>
  <si>
    <t>https://www.medrxiv.org/content/10.1101/2020.02.03.20020248v2</t>
  </si>
  <si>
    <t>Japan</t>
  </si>
  <si>
    <t>Returning travelers from Wuhan to Japan. Small # of total positives overall</t>
  </si>
  <si>
    <t>Mizumoto et al</t>
  </si>
  <si>
    <t>https://www.medrxiv.org/content/10.1101/2020.02.20.20025866v1</t>
  </si>
  <si>
    <t>Diamond Princess</t>
  </si>
  <si>
    <t>Nearly all passengers on a cruise ship tested</t>
  </si>
  <si>
    <t>Ma et al Lancet</t>
  </si>
  <si>
    <t>https://poseidon01.ssrn.com/delivery.php?ID=569083126081090020082009022115066069033048040012083025025103007016052011000061126055013088112007116122003063000097027011119115003087119110099095084027103067002047002080112099002123080114068123065123121073071123082075005068108084066106105065&amp;EXT=pdf</t>
  </si>
  <si>
    <t>50 children with positive PCR tests</t>
  </si>
  <si>
    <t>Wu et al JAMA</t>
  </si>
  <si>
    <t>https://jamanetwork.com/journals/jama/fullarticle/2762130</t>
  </si>
  <si>
    <t>All cases in China</t>
  </si>
  <si>
    <t>Liao et al</t>
  </si>
  <si>
    <t>https://www.medrxiv.org/content/10.1101/2020.03.10.20032136v1.full.pdf</t>
  </si>
  <si>
    <t>Chongquing, China</t>
  </si>
  <si>
    <t>46 patients who tested positive in a single hospital; used 2 as numerator because 2 reported asymptomatic patients developed symptoms during study</t>
  </si>
  <si>
    <t>Iceland</t>
  </si>
  <si>
    <t>FracAsym</t>
  </si>
  <si>
    <t>Incubation period</t>
  </si>
  <si>
    <t>Mean</t>
  </si>
  <si>
    <t>Linton et al J Clin Med</t>
  </si>
  <si>
    <t>https://www.mdpi.com/2077-0383/9/2/538</t>
  </si>
  <si>
    <t>Global</t>
  </si>
  <si>
    <t>All values are from estimates accounting for right truncation</t>
  </si>
  <si>
    <t>Median</t>
  </si>
  <si>
    <t>Guan et al NEJM</t>
  </si>
  <si>
    <t>https://doi.org/10.1056/NEJMoa2002032</t>
  </si>
  <si>
    <t>1100 patients from across China</t>
  </si>
  <si>
    <t>Backer et al</t>
  </si>
  <si>
    <t>https://www.medrxiv.org/content/10.1101/2020.01.27.20018986v2</t>
  </si>
  <si>
    <t>88 returning travelers from Wuhan</t>
  </si>
  <si>
    <t>Lauer et al</t>
  </si>
  <si>
    <t>https://www.medrxiv.org/content/10.1101/2020.02.02.20020016v1</t>
  </si>
  <si>
    <t>101 cases outside Wuhan</t>
  </si>
  <si>
    <t>Tindale et al</t>
  </si>
  <si>
    <t>https://www.medrxiv.org/content/10.1101/2020.03.03.20029983v1</t>
  </si>
  <si>
    <t>https://www.medrxiv.org/content/10.1101/2020.02.14.20023127v1https://www.medrxiv.org/content/10.1101/2020.02.14.20023127v1</t>
  </si>
  <si>
    <t>46 patients (ages 10-35) who tested positive in a single hospital</t>
  </si>
  <si>
    <t>Incubation period (Children)</t>
  </si>
  <si>
    <t>Cai et al CID</t>
  </si>
  <si>
    <t>https://academic.oup.com/cid/advance-article/doi/10.1093/cid/ciaa198/5766430</t>
  </si>
  <si>
    <t>Shanghai</t>
  </si>
  <si>
    <t>Late Jan</t>
  </si>
  <si>
    <t>10 symptomatic children with known date of exposure to individual from Wuhan</t>
  </si>
  <si>
    <t>IncubPeriod</t>
  </si>
  <si>
    <t>Duration of viral shedding</t>
  </si>
  <si>
    <t>Yang et al</t>
  </si>
  <si>
    <t>https://www.medrxiv.org/content/10.1101/2020.02.28.20028068v1</t>
  </si>
  <si>
    <t>Beijing</t>
  </si>
  <si>
    <t>55 patients. Everyone is hospitalized, even without pneumonia</t>
  </si>
  <si>
    <t>Woelfel et al</t>
  </si>
  <si>
    <t>https://www.medrxiv.org/content/10.1101/2020.03.05.20030502v1</t>
  </si>
  <si>
    <t>Germany</t>
  </si>
  <si>
    <t>9 patients in cluster in Germany, testing started on first day of symptoms. 95% of patients are not detectable by 10 days, 50% by 7 days</t>
  </si>
  <si>
    <t>Zhou et al Lancet</t>
  </si>
  <si>
    <t>https://www.thelancet.com/journals/lancet/article/PIIS0140-6736(20)30566-3/abstract</t>
  </si>
  <si>
    <t>Only severe + critical patients</t>
  </si>
  <si>
    <t>Duration of viral shedding (Children)</t>
  </si>
  <si>
    <t>Infectious period</t>
  </si>
  <si>
    <t>Duration of asymptomatic infections</t>
  </si>
  <si>
    <t>Hu et al SCLS</t>
  </si>
  <si>
    <t>https://doi.org/10.1007/s11427-020-1661-4</t>
  </si>
  <si>
    <t>Nanjing, China</t>
  </si>
  <si>
    <t>Identified some asymptomatic individuals via contact tracing. Do not have denominator to say fraction of asymptomatic infections</t>
  </si>
  <si>
    <t>Duration of mild/moderate/asymptomatic infections</t>
  </si>
  <si>
    <t>DurMildInf</t>
  </si>
  <si>
    <t>Serial interval</t>
  </si>
  <si>
    <t>Large study including patients evaluated after contact tracing. After adjusting for impact of contact tracing on reducing this interval</t>
  </si>
  <si>
    <t>Small study: 46 patients who tested positive in a single hospital</t>
  </si>
  <si>
    <t>https://www.medrxiv.org/content/10.1101/2020.02.19.20025452v3.full.pdf</t>
  </si>
  <si>
    <t>Jan through Feb 8</t>
  </si>
  <si>
    <t>468 confirmed cases from 93 cities in China</t>
  </si>
  <si>
    <t>Symptomatic infections that are mild</t>
  </si>
  <si>
    <t>55 patients. Everyone is hospitalized, even without pneumonia. Divide into mild/moderate what we just call mild</t>
  </si>
  <si>
    <t>Symptomatic infections that are moderate</t>
  </si>
  <si>
    <t>Wang et al</t>
  </si>
  <si>
    <t>https://www.medrxiv.org/content/10.1101/2020.03.03.20030593v1</t>
  </si>
  <si>
    <t>China wide. Divide into mild/moderate what we just call mild</t>
  </si>
  <si>
    <t>Symptomatic infections that are mild/moderate</t>
  </si>
  <si>
    <t>All cases via China CDC</t>
  </si>
  <si>
    <t>FracMild</t>
  </si>
  <si>
    <t>Time from symptoms onset to hospital admission</t>
  </si>
  <si>
    <t>All values are from estimates accounting for right truncation (This value for those who survived only)</t>
  </si>
  <si>
    <t>Korea CDC</t>
  </si>
  <si>
    <t>https://www.medrxiv.org/content/10.1101/2020.03.15.20036368v1</t>
  </si>
  <si>
    <t>Korea</t>
  </si>
  <si>
    <t>Time from symptoms onset to severe infection</t>
  </si>
  <si>
    <t>Huang et al Lancet</t>
  </si>
  <si>
    <t>https://www.thelancet.com/journals/lancet/article/PIIS0140-6736(20)30183-5/abstract</t>
  </si>
  <si>
    <t>Early in outbreak so outcomes more severe among cases</t>
  </si>
  <si>
    <t>Symptomatic infections that are severe</t>
  </si>
  <si>
    <t>China wide</t>
  </si>
  <si>
    <t>FracSevere</t>
  </si>
  <si>
    <t>Duration of hospitalization</t>
  </si>
  <si>
    <t>Wang et al EJR</t>
  </si>
  <si>
    <t>https://erj.ersjournals.com/content/early/2020/02/26/13993003.00398-2020</t>
  </si>
  <si>
    <t>Zhengzhou</t>
  </si>
  <si>
    <t>Only 18 patients, not all had outcomes by end of study</t>
  </si>
  <si>
    <t>Pan et al Rad</t>
  </si>
  <si>
    <t>https://pubs.rsna.org/doi/10.1148/radiol.2020200370</t>
  </si>
  <si>
    <t>Only 21 patients, all had mild pneumonia</t>
  </si>
  <si>
    <t>Duration of hospitalization (Children)</t>
  </si>
  <si>
    <t>Liu et al NEJM</t>
  </si>
  <si>
    <t>https://doi.org/10.1056/NEJMc2003717</t>
  </si>
  <si>
    <t>Only 6 children, different infection severities</t>
  </si>
  <si>
    <t>Duration of severe infection</t>
  </si>
  <si>
    <t>Model parameters, duration of hospitalization for patients not requiring critical care</t>
  </si>
  <si>
    <t>Duration of hospitalization/severe infection</t>
  </si>
  <si>
    <t>DurHosp</t>
  </si>
  <si>
    <t>Duraton of hospitalization + ICU infection</t>
  </si>
  <si>
    <t>Severe patients who progress to critical</t>
  </si>
  <si>
    <t>Symptomatic infections that are critical</t>
  </si>
  <si>
    <t>Symptomatic patients administered mechanical ventilation</t>
  </si>
  <si>
    <t>Symptomatic patients admitted to ICU</t>
  </si>
  <si>
    <t>Frac Severe</t>
  </si>
  <si>
    <t>Duration of ICU stay</t>
  </si>
  <si>
    <t>TimeICUDeath</t>
  </si>
  <si>
    <t>Time from hospital admission to death</t>
  </si>
  <si>
    <t>All Korean patients included</t>
  </si>
  <si>
    <t>Time from symptoms onset to critical infection</t>
  </si>
  <si>
    <t>Time from symptoms onset to ICU admission</t>
  </si>
  <si>
    <t>https://www.medrxiv.org/content/10.1101/2020.02.10.20021584v1</t>
  </si>
  <si>
    <t>For patients who initially presented with mild infection</t>
  </si>
  <si>
    <t>Yang et al Lancet Rep Med</t>
  </si>
  <si>
    <t>https://www.thelancet.com/journals/lanres/article/PIIS2213-2600(20)30079-5/abstract</t>
  </si>
  <si>
    <t>All had pneumonia</t>
  </si>
  <si>
    <t>Time from symptoms onset to hospital discharge</t>
  </si>
  <si>
    <t>Time to recovery</t>
  </si>
  <si>
    <t>Time from symptoms onset to death</t>
  </si>
  <si>
    <t>Case fatality ratio</t>
  </si>
  <si>
    <t>Baud et al Lancet</t>
  </si>
  <si>
    <t>https://www.thelancet.com/journals/laninf/article/PIIS1473-3099(20)30195-X/fulltext</t>
  </si>
  <si>
    <t>WHO Report</t>
  </si>
  <si>
    <t>Riou et al</t>
  </si>
  <si>
    <t>https://www.medrxiv.org/content/10.1101/2020.03.04.20031104v1</t>
  </si>
  <si>
    <t>Russell et al CMMID</t>
  </si>
  <si>
    <t>https://cmmid.github.io/topics/covid19/severity/diamond_cruise_cfr_estimates.html</t>
  </si>
  <si>
    <t>Livingston et al JAMA</t>
  </si>
  <si>
    <t>https://jamanetwork.com/journals/jama/fullarticle/2763401</t>
  </si>
  <si>
    <t>Italy</t>
  </si>
  <si>
    <t>All cases from Italy. Also give breakdown by age</t>
  </si>
  <si>
    <t>CFR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</si>
</sst>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mm\ yyyy"/>
    <numFmt numFmtId="165" formatCode="#,##0.0"/>
    <numFmt numFmtId="166" formatCode="0.000"/>
    <numFmt numFmtId="167" formatCode="mmm\ d"/>
  </numFmts>
  <fonts count="19">
    <font>
      <sz val="10"/>
      <color rgb="FF000000"/>
      <name val="Arial"/>
    </font>
    <font>
      <b/>
      <sz val="10"/>
      <name val="Arial"/>
    </font>
    <font>
      <sz val="10"/>
      <name val="Arial"/>
    </font>
    <font>
      <b/>
      <sz val="10"/>
      <color theme="1"/>
      <name val="Arial"/>
    </font>
    <font>
      <sz val="10"/>
      <color theme="1"/>
      <name val="Arial"/>
    </font>
    <font>
      <u/>
      <sz val="10"/>
      <color rgb="FF1155CC"/>
      <name val="Arial"/>
    </font>
    <font>
      <u/>
      <sz val="10"/>
      <color rgb="FF1155CC"/>
      <name val="Arial"/>
    </font>
    <font>
      <u/>
      <sz val="10"/>
      <color rgb="FF0000FF"/>
      <name val="Arial"/>
    </font>
    <font>
      <u/>
      <sz val="10"/>
      <color rgb="FF0000FF"/>
      <name val="Arial"/>
    </font>
    <font>
      <u/>
      <sz val="10"/>
      <color rgb="FF1155CC"/>
      <name val="Arial"/>
    </font>
    <font>
      <u/>
      <sz val="10"/>
      <color rgb="FF1155CC"/>
      <name val="Arial"/>
    </font>
    <font>
      <u/>
      <sz val="9"/>
      <color rgb="FF1155CC"/>
      <name val="Helvetica"/>
    </font>
    <font>
      <u/>
      <sz val="9"/>
      <color rgb="FF1155CC"/>
      <name val="Sans-serif"/>
    </font>
    <font>
      <u/>
      <sz val="9"/>
      <color rgb="FF1155CC"/>
      <name val="Sans-serif"/>
    </font>
    <font>
      <u/>
      <sz val="10"/>
      <color rgb="FF000000"/>
      <name val="Arial"/>
    </font>
    <font>
      <u/>
      <sz val="10"/>
      <color rgb="FF1155CC"/>
      <name val="Arial"/>
    </font>
    <font>
      <u/>
      <sz val="10"/>
      <color rgb="FF000000"/>
      <name val="Arial"/>
    </font>
    <font>
      <u/>
      <sz val="10"/>
      <color rgb="FF1155CC"/>
      <name val="Arial"/>
    </font>
    <font>
      <u/>
      <sz val="10"/>
      <color rgb="FF0000FF"/>
      <name val="Arial"/>
    </font>
  </fonts>
  <fills count="6">
    <fill>
      <patternFill patternType="none"/>
    </fill>
    <fill>
      <patternFill patternType="gray125"/>
    </fill>
    <fill>
      <patternFill patternType="solid">
        <fgColor rgb="FFD9EAD3"/>
        <bgColor rgb="FFD9EAD3"/>
      </patternFill>
    </fill>
    <fill>
      <patternFill patternType="solid">
        <fgColor rgb="FFFFFFFF"/>
        <bgColor rgb="FFFFFFFF"/>
      </patternFill>
    </fill>
    <fill>
      <patternFill patternType="solid">
        <fgColor rgb="FFF3F3F3"/>
        <bgColor rgb="FFF3F3F3"/>
      </patternFill>
    </fill>
    <fill>
      <patternFill patternType="solid">
        <fgColor rgb="FFFFF2CC"/>
        <bgColor rgb="FFFFF2CC"/>
      </patternFill>
    </fill>
  </fills>
  <borders count="2">
    <border>
      <left/>
      <right/>
      <top/>
      <bottom/>
      <diagonal/>
    </border>
    <border>
      <left/>
      <right/>
      <top/>
      <bottom/>
      <diagonal/>
    </border>
  </borders>
  <cellStyleXfs count="1">
    <xf numFmtId="0" fontId="0" fillId="0" borderId="0"/>
  </cellStyleXfs>
  <cellXfs count="70">
    <xf numFmtId="0" fontId="0" fillId="0" borderId="0" xfId="0" applyFont="1" applyAlignment="1"/>
    <xf numFmtId="0" fontId="1" fillId="2" borderId="0" xfId="0" applyFont="1" applyFill="1" applyAlignment="1"/>
    <xf numFmtId="0" fontId="2" fillId="2" borderId="0" xfId="0" applyFont="1" applyFill="1" applyAlignment="1"/>
    <xf numFmtId="0" fontId="3" fillId="2" borderId="0" xfId="0" applyFont="1" applyFill="1"/>
    <xf numFmtId="0" fontId="4" fillId="3" borderId="0" xfId="0" applyFont="1" applyFill="1" applyAlignment="1"/>
    <xf numFmtId="0" fontId="4" fillId="3" borderId="0" xfId="0" applyFont="1" applyFill="1" applyAlignment="1"/>
    <xf numFmtId="0" fontId="4" fillId="3" borderId="0" xfId="0" applyFont="1" applyFill="1" applyAlignment="1">
      <alignment horizontal="right"/>
    </xf>
    <xf numFmtId="0" fontId="5" fillId="3" borderId="0" xfId="0" applyFont="1" applyFill="1" applyAlignment="1"/>
    <xf numFmtId="164" fontId="4" fillId="3" borderId="0" xfId="0" applyNumberFormat="1" applyFont="1" applyFill="1" applyAlignment="1">
      <alignment horizontal="right"/>
    </xf>
    <xf numFmtId="0" fontId="4" fillId="3" borderId="1" xfId="0" applyFont="1" applyFill="1" applyBorder="1" applyAlignment="1"/>
    <xf numFmtId="0" fontId="3" fillId="3" borderId="0" xfId="0" applyFont="1" applyFill="1" applyAlignment="1"/>
    <xf numFmtId="0" fontId="3" fillId="3" borderId="0" xfId="0" applyFont="1" applyFill="1" applyAlignment="1"/>
    <xf numFmtId="0" fontId="3" fillId="3" borderId="0" xfId="0" applyFont="1" applyFill="1" applyAlignment="1">
      <alignment horizontal="right"/>
    </xf>
    <xf numFmtId="0" fontId="4" fillId="4" borderId="0" xfId="0" applyFont="1" applyFill="1" applyAlignment="1"/>
    <xf numFmtId="0" fontId="4" fillId="4" borderId="0" xfId="0" applyFont="1" applyFill="1" applyAlignment="1"/>
    <xf numFmtId="0" fontId="4" fillId="4" borderId="0" xfId="0" applyFont="1" applyFill="1" applyAlignment="1">
      <alignment horizontal="right"/>
    </xf>
    <xf numFmtId="0" fontId="6" fillId="4" borderId="0" xfId="0" applyFont="1" applyFill="1" applyAlignment="1"/>
    <xf numFmtId="0" fontId="4" fillId="4" borderId="1" xfId="0" applyFont="1" applyFill="1" applyBorder="1" applyAlignment="1"/>
    <xf numFmtId="164" fontId="4" fillId="4" borderId="0" xfId="0" applyNumberFormat="1" applyFont="1" applyFill="1" applyAlignment="1">
      <alignment horizontal="right"/>
    </xf>
    <xf numFmtId="0" fontId="4" fillId="0" borderId="0" xfId="0" applyFont="1" applyAlignment="1"/>
    <xf numFmtId="0" fontId="4" fillId="0" borderId="0" xfId="0" applyFont="1" applyAlignment="1">
      <alignment vertical="top" wrapText="1"/>
    </xf>
    <xf numFmtId="0" fontId="7" fillId="0" borderId="0" xfId="0" applyFont="1" applyAlignment="1"/>
    <xf numFmtId="0" fontId="4" fillId="5" borderId="0" xfId="0" applyFont="1" applyFill="1" applyAlignment="1"/>
    <xf numFmtId="165" fontId="4" fillId="5" borderId="0" xfId="0" applyNumberFormat="1" applyFont="1" applyFill="1" applyAlignment="1"/>
    <xf numFmtId="0" fontId="8" fillId="5" borderId="0" xfId="0" applyFont="1" applyFill="1" applyAlignment="1"/>
    <xf numFmtId="0" fontId="4" fillId="5" borderId="0" xfId="0" applyFont="1" applyFill="1"/>
    <xf numFmtId="9" fontId="4" fillId="5" borderId="0" xfId="0" applyNumberFormat="1" applyFont="1" applyFill="1" applyAlignment="1"/>
    <xf numFmtId="2" fontId="4" fillId="0" borderId="0" xfId="0" applyNumberFormat="1" applyFont="1" applyAlignment="1"/>
    <xf numFmtId="2" fontId="4" fillId="5" borderId="0" xfId="0" applyNumberFormat="1" applyFont="1" applyFill="1" applyAlignment="1"/>
    <xf numFmtId="166" fontId="4" fillId="5" borderId="0" xfId="0" applyNumberFormat="1" applyFont="1" applyFill="1" applyAlignment="1"/>
    <xf numFmtId="0" fontId="1" fillId="4" borderId="0" xfId="0" applyFont="1" applyFill="1" applyAlignment="1"/>
    <xf numFmtId="0" fontId="2" fillId="4" borderId="0" xfId="0" applyFont="1" applyFill="1" applyAlignment="1"/>
    <xf numFmtId="0" fontId="1" fillId="4" borderId="0" xfId="0" applyFont="1" applyFill="1" applyAlignment="1">
      <alignment horizontal="right"/>
    </xf>
    <xf numFmtId="0" fontId="9" fillId="3" borderId="1" xfId="0" applyFont="1" applyFill="1" applyBorder="1" applyAlignment="1"/>
    <xf numFmtId="0" fontId="4" fillId="3" borderId="1" xfId="0" applyFont="1" applyFill="1" applyBorder="1" applyAlignment="1"/>
    <xf numFmtId="0" fontId="1" fillId="3" borderId="0" xfId="0" applyFont="1" applyFill="1" applyAlignment="1"/>
    <xf numFmtId="0" fontId="2" fillId="3" borderId="0" xfId="0" applyFont="1" applyFill="1" applyAlignment="1"/>
    <xf numFmtId="0" fontId="1" fillId="3" borderId="0" xfId="0" applyFont="1" applyFill="1" applyAlignment="1">
      <alignment horizontal="right"/>
    </xf>
    <xf numFmtId="9" fontId="4" fillId="4" borderId="0" xfId="0" applyNumberFormat="1" applyFont="1" applyFill="1" applyAlignment="1">
      <alignment horizontal="right"/>
    </xf>
    <xf numFmtId="0" fontId="3" fillId="4" borderId="0" xfId="0" applyFont="1" applyFill="1" applyAlignment="1"/>
    <xf numFmtId="9" fontId="3" fillId="4" borderId="0" xfId="0" applyNumberFormat="1" applyFont="1" applyFill="1" applyAlignment="1">
      <alignment horizontal="right"/>
    </xf>
    <xf numFmtId="0" fontId="4" fillId="0" borderId="0" xfId="0" applyFont="1" applyAlignment="1"/>
    <xf numFmtId="0" fontId="4" fillId="0" borderId="0" xfId="0" applyFont="1" applyAlignment="1"/>
    <xf numFmtId="9" fontId="4" fillId="0" borderId="0" xfId="0" applyNumberFormat="1" applyFont="1" applyAlignment="1">
      <alignment horizontal="right"/>
    </xf>
    <xf numFmtId="0" fontId="10" fillId="0" borderId="0" xfId="0" applyFont="1" applyAlignment="1"/>
    <xf numFmtId="0" fontId="4" fillId="0" borderId="1" xfId="0" applyFont="1" applyBorder="1" applyAlignment="1"/>
    <xf numFmtId="164" fontId="4" fillId="0" borderId="0" xfId="0" applyNumberFormat="1" applyFont="1" applyAlignment="1">
      <alignment horizontal="right"/>
    </xf>
    <xf numFmtId="9" fontId="4" fillId="3" borderId="0" xfId="0" applyNumberFormat="1" applyFont="1" applyFill="1" applyAlignment="1">
      <alignment horizontal="right"/>
    </xf>
    <xf numFmtId="0" fontId="11" fillId="3" borderId="0" xfId="0" applyFont="1" applyFill="1" applyAlignment="1"/>
    <xf numFmtId="9" fontId="3" fillId="3" borderId="0" xfId="0" applyNumberFormat="1" applyFont="1" applyFill="1" applyAlignment="1">
      <alignment horizontal="right"/>
    </xf>
    <xf numFmtId="0" fontId="3" fillId="0" borderId="0" xfId="0" applyFont="1" applyAlignment="1"/>
    <xf numFmtId="0" fontId="3" fillId="4" borderId="0" xfId="0" applyFont="1" applyFill="1" applyAlignment="1"/>
    <xf numFmtId="0" fontId="3" fillId="4" borderId="0" xfId="0" applyFont="1" applyFill="1" applyAlignment="1">
      <alignment horizontal="right"/>
    </xf>
    <xf numFmtId="0" fontId="4" fillId="0" borderId="0" xfId="0" applyFont="1" applyAlignment="1">
      <alignment horizontal="right"/>
    </xf>
    <xf numFmtId="167" fontId="4" fillId="0" borderId="0" xfId="0" applyNumberFormat="1" applyFont="1" applyAlignment="1">
      <alignment horizontal="right"/>
    </xf>
    <xf numFmtId="0" fontId="3" fillId="0" borderId="0" xfId="0" applyFont="1" applyAlignment="1">
      <alignment horizontal="right"/>
    </xf>
    <xf numFmtId="0" fontId="3" fillId="0" borderId="0" xfId="0" applyFont="1" applyAlignment="1"/>
    <xf numFmtId="0" fontId="12" fillId="4" borderId="0" xfId="0" applyFont="1" applyFill="1" applyAlignment="1"/>
    <xf numFmtId="0" fontId="13" fillId="4" borderId="1" xfId="0" applyFont="1" applyFill="1" applyBorder="1" applyAlignment="1"/>
    <xf numFmtId="0" fontId="4" fillId="4" borderId="1" xfId="0" applyFont="1" applyFill="1" applyBorder="1" applyAlignment="1"/>
    <xf numFmtId="167" fontId="4" fillId="4" borderId="0" xfId="0" applyNumberFormat="1" applyFont="1" applyFill="1" applyAlignment="1">
      <alignment horizontal="right"/>
    </xf>
    <xf numFmtId="0" fontId="14" fillId="3" borderId="0" xfId="0" applyFont="1" applyFill="1" applyAlignment="1"/>
    <xf numFmtId="0" fontId="15" fillId="4" borderId="1" xfId="0" applyFont="1" applyFill="1" applyBorder="1" applyAlignment="1"/>
    <xf numFmtId="0" fontId="16" fillId="4" borderId="0" xfId="0" applyFont="1" applyFill="1" applyAlignment="1"/>
    <xf numFmtId="9" fontId="3" fillId="0" borderId="0" xfId="0" applyNumberFormat="1" applyFont="1" applyAlignment="1">
      <alignment horizontal="right"/>
    </xf>
    <xf numFmtId="0" fontId="17" fillId="0" borderId="1" xfId="0" applyFont="1" applyBorder="1" applyAlignment="1"/>
    <xf numFmtId="0" fontId="4" fillId="0" borderId="1" xfId="0" applyFont="1" applyBorder="1" applyAlignment="1"/>
    <xf numFmtId="167" fontId="4" fillId="3" borderId="0" xfId="0" applyNumberFormat="1" applyFont="1" applyFill="1" applyAlignment="1">
      <alignment horizontal="right"/>
    </xf>
    <xf numFmtId="0" fontId="18" fillId="0" borderId="0" xfId="0" applyFont="1" applyAlignment="1"/>
    <xf numFmtId="10" fontId="4" fillId="0" borderId="0" xfId="0" applyNumberFormat="1" applyFont="1" applyAlignment="1">
      <alignment horizontal="righ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s://www.medrxiv.org/content/10.1101/2020.03.10.20032136v1.full.pdf" TargetMode="External"/><Relationship Id="rId21" Type="http://schemas.openxmlformats.org/officeDocument/2006/relationships/hyperlink" Target="https://www.medrxiv.org/content/10.1101/2020.03.03.20028423v1" TargetMode="External"/><Relationship Id="rId42" Type="http://schemas.openxmlformats.org/officeDocument/2006/relationships/hyperlink" Target="https://www.medrxiv.org/content/10.1101/2020.02.14.20023127v1" TargetMode="External"/><Relationship Id="rId47" Type="http://schemas.openxmlformats.org/officeDocument/2006/relationships/hyperlink" Target="https://www.medrxiv.org/content/10.1101/2020.02.19.20025452v3.full.pdf" TargetMode="External"/><Relationship Id="rId63" Type="http://schemas.openxmlformats.org/officeDocument/2006/relationships/hyperlink" Target="https://www.medrxiv.org/content/10.1101/2020.02.28.20028068v1" TargetMode="External"/><Relationship Id="rId68" Type="http://schemas.openxmlformats.org/officeDocument/2006/relationships/hyperlink" Target="https://erj.ersjournals.com/content/early/2020/02/26/13993003.00398-2020" TargetMode="External"/><Relationship Id="rId84" Type="http://schemas.openxmlformats.org/officeDocument/2006/relationships/hyperlink" Target="https://www.thelancet.com/journals/lancet/article/PIIS0140-6736(20)30183-5/abstract" TargetMode="External"/><Relationship Id="rId89" Type="http://schemas.openxmlformats.org/officeDocument/2006/relationships/hyperlink" Target="https://www.medrxiv.org/content/10.1101/2020.03.03.20028423v1" TargetMode="External"/><Relationship Id="rId16" Type="http://schemas.openxmlformats.org/officeDocument/2006/relationships/hyperlink" Target="https://www.nature.com/articles/s41591-020-0822-7" TargetMode="External"/><Relationship Id="rId11" Type="http://schemas.openxmlformats.org/officeDocument/2006/relationships/hyperlink" Target="https://www.biorxiv.org/content/10.1101/2020.01.25.919787v2" TargetMode="External"/><Relationship Id="rId32" Type="http://schemas.openxmlformats.org/officeDocument/2006/relationships/hyperlink" Target="https://www.medrxiv.org/content/10.1101/2020.02.07.20021154v1" TargetMode="External"/><Relationship Id="rId37" Type="http://schemas.openxmlformats.org/officeDocument/2006/relationships/hyperlink" Target="https://academic.oup.com/cid/advance-article/doi/10.1093/cid/ciaa198/5766430" TargetMode="External"/><Relationship Id="rId53" Type="http://schemas.openxmlformats.org/officeDocument/2006/relationships/hyperlink" Target="https://www.medrxiv.org/content/10.1101/2020.03.03.20030593v1" TargetMode="External"/><Relationship Id="rId58" Type="http://schemas.openxmlformats.org/officeDocument/2006/relationships/hyperlink" Target="https://www.medrxiv.org/content/10.1101/2020.03.03.20029983v1" TargetMode="External"/><Relationship Id="rId74" Type="http://schemas.openxmlformats.org/officeDocument/2006/relationships/hyperlink" Target="https://doi.org/10.1056/NEJMoa2002032" TargetMode="External"/><Relationship Id="rId79" Type="http://schemas.openxmlformats.org/officeDocument/2006/relationships/hyperlink" Target="https://doi.org/10.1056/NEJMoa2002032" TargetMode="External"/><Relationship Id="rId102" Type="http://schemas.openxmlformats.org/officeDocument/2006/relationships/hyperlink" Target="https://jamanetwork.com/journals/jama/fullarticle/2763401" TargetMode="External"/><Relationship Id="rId5" Type="http://schemas.openxmlformats.org/officeDocument/2006/relationships/hyperlink" Target="https://doi.org/10.1056/NEJMoa2001316" TargetMode="External"/><Relationship Id="rId90" Type="http://schemas.openxmlformats.org/officeDocument/2006/relationships/hyperlink" Target="https://www.medrxiv.org/content/10.1101/2020.03.03.20028423v1" TargetMode="External"/><Relationship Id="rId95" Type="http://schemas.openxmlformats.org/officeDocument/2006/relationships/hyperlink" Target="https://jamanetwork.com/journals/jama/fullarticle/2762130" TargetMode="External"/><Relationship Id="rId22" Type="http://schemas.openxmlformats.org/officeDocument/2006/relationships/hyperlink" Target="https://www.medrxiv.org/content/10.1101/2020.02.03.20020248v2" TargetMode="External"/><Relationship Id="rId27" Type="http://schemas.openxmlformats.org/officeDocument/2006/relationships/hyperlink" Target="https://www.mdpi.com/2077-0383/9/2/538" TargetMode="External"/><Relationship Id="rId43" Type="http://schemas.openxmlformats.org/officeDocument/2006/relationships/hyperlink" Target="https://doi.org/10.1007/s11427-020-1661-4" TargetMode="External"/><Relationship Id="rId48" Type="http://schemas.openxmlformats.org/officeDocument/2006/relationships/hyperlink" Target="https://www.imperial.ac.uk/media/imperial-college/medicine/sph/ide/gida-fellowships/Imperial-College-COVID19-NPI-modelling-16-03-2020.pdf" TargetMode="External"/><Relationship Id="rId64" Type="http://schemas.openxmlformats.org/officeDocument/2006/relationships/hyperlink" Target="https://www.medrxiv.org/content/10.1101/2020.03.03.20030593v1" TargetMode="External"/><Relationship Id="rId69" Type="http://schemas.openxmlformats.org/officeDocument/2006/relationships/hyperlink" Target="https://pubs.rsna.org/doi/10.1148/radiol.2020200370" TargetMode="External"/><Relationship Id="rId80" Type="http://schemas.openxmlformats.org/officeDocument/2006/relationships/hyperlink" Target="https://www.imperial.ac.uk/media/imperial-college/medicine/sph/ide/gida-fellowships/Imperial-College-COVID19-NPI-modelling-16-03-2020.pdf" TargetMode="External"/><Relationship Id="rId85" Type="http://schemas.openxmlformats.org/officeDocument/2006/relationships/hyperlink" Target="https://www.medrxiv.org/content/10.1101/2020.02.10.20021584v1" TargetMode="External"/><Relationship Id="rId12" Type="http://schemas.openxmlformats.org/officeDocument/2006/relationships/hyperlink" Target="https://www.biorxiv.org/content/10.1101/2020.01.25.919787v2" TargetMode="External"/><Relationship Id="rId17" Type="http://schemas.openxmlformats.org/officeDocument/2006/relationships/hyperlink" Target="https://cmmid.github.io/topics/covid19/control-measures/pre-symptomatic-transmission.html" TargetMode="External"/><Relationship Id="rId25" Type="http://schemas.openxmlformats.org/officeDocument/2006/relationships/hyperlink" Target="https://jamanetwork.com/journals/jama/fullarticle/2762130" TargetMode="External"/><Relationship Id="rId33" Type="http://schemas.openxmlformats.org/officeDocument/2006/relationships/hyperlink" Target="https://www.medrxiv.org/content/10.1101/2020.03.03.20029983v1" TargetMode="External"/><Relationship Id="rId38" Type="http://schemas.openxmlformats.org/officeDocument/2006/relationships/hyperlink" Target="https://www.medrxiv.org/content/10.1101/2020.02.28.20028068v1" TargetMode="External"/><Relationship Id="rId46" Type="http://schemas.openxmlformats.org/officeDocument/2006/relationships/hyperlink" Target="https://www.medrxiv.org/content/10.1101/2020.03.10.20032136v1.full.pdf" TargetMode="External"/><Relationship Id="rId59" Type="http://schemas.openxmlformats.org/officeDocument/2006/relationships/hyperlink" Target="https://www.medrxiv.org/content/10.1101/2020.03.15.20036368v1" TargetMode="External"/><Relationship Id="rId67" Type="http://schemas.openxmlformats.org/officeDocument/2006/relationships/hyperlink" Target="https://www.medrxiv.org/content/10.1101/2020.03.03.20029983v1" TargetMode="External"/><Relationship Id="rId103" Type="http://schemas.openxmlformats.org/officeDocument/2006/relationships/hyperlink" Target="https://www.medrxiv.org/content/10.1101/2020.03.09.20033357v1" TargetMode="External"/><Relationship Id="rId20" Type="http://schemas.openxmlformats.org/officeDocument/2006/relationships/hyperlink" Target="https://www.medrxiv.org/content/10.1101/2020.02.19.20025452v2" TargetMode="External"/><Relationship Id="rId41" Type="http://schemas.openxmlformats.org/officeDocument/2006/relationships/hyperlink" Target="https://academic.oup.com/cid/advance-article/doi/10.1093/cid/ciaa198/5766430" TargetMode="External"/><Relationship Id="rId54" Type="http://schemas.openxmlformats.org/officeDocument/2006/relationships/hyperlink" Target="https://jamanetwork.com/journals/jama/fullarticle/2762130" TargetMode="External"/><Relationship Id="rId62" Type="http://schemas.openxmlformats.org/officeDocument/2006/relationships/hyperlink" Target="https://jamanetwork.com/journals/jama/fullarticle/2762130" TargetMode="External"/><Relationship Id="rId70" Type="http://schemas.openxmlformats.org/officeDocument/2006/relationships/hyperlink" Target="https://doi.org/10.1056/NEJMc2003717" TargetMode="External"/><Relationship Id="rId75" Type="http://schemas.openxmlformats.org/officeDocument/2006/relationships/hyperlink" Target="https://jamanetwork.com/journals/jama/fullarticle/2762130" TargetMode="External"/><Relationship Id="rId83" Type="http://schemas.openxmlformats.org/officeDocument/2006/relationships/hyperlink" Target="https://www.medrxiv.org/content/10.1101/2020.03.15.20036368v1" TargetMode="External"/><Relationship Id="rId88" Type="http://schemas.openxmlformats.org/officeDocument/2006/relationships/hyperlink" Target="https://www.thelancet.com/journals/lancet/article/PIIS0140-6736(20)30566-3/abstract" TargetMode="External"/><Relationship Id="rId91" Type="http://schemas.openxmlformats.org/officeDocument/2006/relationships/hyperlink" Target="https://www.medrxiv.org/content/10.1101/2020.03.15.20036368v1" TargetMode="External"/><Relationship Id="rId96" Type="http://schemas.openxmlformats.org/officeDocument/2006/relationships/hyperlink" Target="https://www.thelancet.com/journals/laninf/article/PIIS1473-3099(20)30195-X/fulltext" TargetMode="External"/><Relationship Id="rId1" Type="http://schemas.openxmlformats.org/officeDocument/2006/relationships/hyperlink" Target="https://www.medrxiv.org/content/10.1101/2020.02.14.20023127v1" TargetMode="External"/><Relationship Id="rId6" Type="http://schemas.openxmlformats.org/officeDocument/2006/relationships/hyperlink" Target="https://www.medrxiv.org/content/10.1101/2020.02.06.20020941v1" TargetMode="External"/><Relationship Id="rId15" Type="http://schemas.openxmlformats.org/officeDocument/2006/relationships/hyperlink" Target="https://www.medrxiv.org/content/10.1101/2020.03.09.20033357v1" TargetMode="External"/><Relationship Id="rId23" Type="http://schemas.openxmlformats.org/officeDocument/2006/relationships/hyperlink" Target="https://www.medrxiv.org/content/10.1101/2020.02.20.20025866v1" TargetMode="External"/><Relationship Id="rId28" Type="http://schemas.openxmlformats.org/officeDocument/2006/relationships/hyperlink" Target="https://www.medrxiv.org/content/10.1101/2020.03.03.20028423v1" TargetMode="External"/><Relationship Id="rId36" Type="http://schemas.openxmlformats.org/officeDocument/2006/relationships/hyperlink" Target="https://www.medrxiv.org/content/10.1101/2020.03.10.20032136v1.full.pdf" TargetMode="External"/><Relationship Id="rId49" Type="http://schemas.openxmlformats.org/officeDocument/2006/relationships/hyperlink" Target="https://www.nature.com/articles/s41591-020-0822-7" TargetMode="External"/><Relationship Id="rId57" Type="http://schemas.openxmlformats.org/officeDocument/2006/relationships/hyperlink" Target="https://www.mdpi.com/2077-0383/9/2/538" TargetMode="External"/><Relationship Id="rId10" Type="http://schemas.openxmlformats.org/officeDocument/2006/relationships/hyperlink" Target="https://www.medrxiv.org/content/10.1101/2020.02.06.20020941v1" TargetMode="External"/><Relationship Id="rId31" Type="http://schemas.openxmlformats.org/officeDocument/2006/relationships/hyperlink" Target="https://www.medrxiv.org/content/10.1101/2020.02.02.20020016v1" TargetMode="External"/><Relationship Id="rId44" Type="http://schemas.openxmlformats.org/officeDocument/2006/relationships/hyperlink" Target="https://doi.org/10.1056/NEJMoa2001316" TargetMode="External"/><Relationship Id="rId52" Type="http://schemas.openxmlformats.org/officeDocument/2006/relationships/hyperlink" Target="https://www.medrxiv.org/content/10.1101/2020.03.03.20030593v1" TargetMode="External"/><Relationship Id="rId60" Type="http://schemas.openxmlformats.org/officeDocument/2006/relationships/hyperlink" Target="https://www.thelancet.com/journals/lancet/article/PIIS0140-6736(20)30183-5/abstract" TargetMode="External"/><Relationship Id="rId65" Type="http://schemas.openxmlformats.org/officeDocument/2006/relationships/hyperlink" Target="https://doi.org/10.1056/NEJMoa2002032" TargetMode="External"/><Relationship Id="rId73" Type="http://schemas.openxmlformats.org/officeDocument/2006/relationships/hyperlink" Target="https://www.imperial.ac.uk/media/imperial-college/medicine/sph/ide/gida-fellowships/Imperial-College-COVID19-NPI-modelling-16-03-2020.pdf" TargetMode="External"/><Relationship Id="rId78" Type="http://schemas.openxmlformats.org/officeDocument/2006/relationships/hyperlink" Target="https://doi.org/10.1056/NEJMoa2002032" TargetMode="External"/><Relationship Id="rId81" Type="http://schemas.openxmlformats.org/officeDocument/2006/relationships/hyperlink" Target="https://www.thelancet.com/journals/lancet/article/PIIS0140-6736(20)30566-3/abstract" TargetMode="External"/><Relationship Id="rId86" Type="http://schemas.openxmlformats.org/officeDocument/2006/relationships/hyperlink" Target="https://www.thelancet.com/journals/lanres/article/PIIS2213-2600(20)30079-5/abstract" TargetMode="External"/><Relationship Id="rId94" Type="http://schemas.openxmlformats.org/officeDocument/2006/relationships/hyperlink" Target="https://www.thelancet.com/journals/lancet/article/PIIS0140-6736(20)30566-3/abstract" TargetMode="External"/><Relationship Id="rId99" Type="http://schemas.openxmlformats.org/officeDocument/2006/relationships/hyperlink" Target="https://cmmid.github.io/topics/covid19/severity/diamond_cruise_cfr_estimates.html" TargetMode="External"/><Relationship Id="rId101" Type="http://schemas.openxmlformats.org/officeDocument/2006/relationships/hyperlink" Target="https://www.medrxiv.org/content/10.1101/2020.03.15.20036368v1" TargetMode="External"/><Relationship Id="rId4" Type="http://schemas.openxmlformats.org/officeDocument/2006/relationships/hyperlink" Target="https://www.nature.com/articles/s41591-020-0822-7" TargetMode="External"/><Relationship Id="rId9" Type="http://schemas.openxmlformats.org/officeDocument/2006/relationships/hyperlink" Target="https://doi.org/10.1056/NEJMoa2001316" TargetMode="External"/><Relationship Id="rId13" Type="http://schemas.openxmlformats.org/officeDocument/2006/relationships/hyperlink" Target="https://www.biorxiv.org/content/10.1101/2020.01.25.919787v2" TargetMode="External"/><Relationship Id="rId18" Type="http://schemas.openxmlformats.org/officeDocument/2006/relationships/hyperlink" Target="https://www.medrxiv.org/content/10.1101/2020.03.05.20031815v1" TargetMode="External"/><Relationship Id="rId39" Type="http://schemas.openxmlformats.org/officeDocument/2006/relationships/hyperlink" Target="https://www.medrxiv.org/content/10.1101/2020.03.05.20030502v1" TargetMode="External"/><Relationship Id="rId34" Type="http://schemas.openxmlformats.org/officeDocument/2006/relationships/hyperlink" Target="https://www.medrxiv.org/content/10.1101/2020.03.03.20029983v1" TargetMode="External"/><Relationship Id="rId50" Type="http://schemas.openxmlformats.org/officeDocument/2006/relationships/hyperlink" Target="https://www.medrxiv.org/content/10.1101/2020.02.28.20028068v1" TargetMode="External"/><Relationship Id="rId55" Type="http://schemas.openxmlformats.org/officeDocument/2006/relationships/hyperlink" Target="https://www.medrxiv.org/content/10.1101/2020.02.07.20021154v1" TargetMode="External"/><Relationship Id="rId76" Type="http://schemas.openxmlformats.org/officeDocument/2006/relationships/hyperlink" Target="https://www.medrxiv.org/content/10.1101/2020.02.28.20028068v1" TargetMode="External"/><Relationship Id="rId97" Type="http://schemas.openxmlformats.org/officeDocument/2006/relationships/hyperlink" Target="https://www.thelancet.com/journals/laninf/article/PIIS1473-3099(20)30195-X/fulltext" TargetMode="External"/><Relationship Id="rId104" Type="http://schemas.openxmlformats.org/officeDocument/2006/relationships/hyperlink" Target="https://www.nature.com/articles/s41591-020-0822-7" TargetMode="External"/><Relationship Id="rId7" Type="http://schemas.openxmlformats.org/officeDocument/2006/relationships/hyperlink" Target="https://www.medrxiv.org/content/10.1101/2020.02.07.20021154v1" TargetMode="External"/><Relationship Id="rId71" Type="http://schemas.openxmlformats.org/officeDocument/2006/relationships/hyperlink" Target="https://www.medrxiv.org/content/10.1101/2020.03.09.20033357v1" TargetMode="External"/><Relationship Id="rId92" Type="http://schemas.openxmlformats.org/officeDocument/2006/relationships/hyperlink" Target="https://www.nature.com/articles/s41591-020-0822-7" TargetMode="External"/><Relationship Id="rId2" Type="http://schemas.openxmlformats.org/officeDocument/2006/relationships/hyperlink" Target="https://www.medrxiv.org/content/10.1101/2020.02.07.20021154v1" TargetMode="External"/><Relationship Id="rId29" Type="http://schemas.openxmlformats.org/officeDocument/2006/relationships/hyperlink" Target="https://doi.org/10.1056/NEJMoa2002032" TargetMode="External"/><Relationship Id="rId24" Type="http://schemas.openxmlformats.org/officeDocument/2006/relationships/hyperlink" Target="https://poseidon01.ssrn.com/delivery.php?ID=569083126081090020082009022115066069033048040012083025025103007016052011000061126055013088112007116122003063000097027011119115003087119110099095084027103067002047002080112099002123080114068123065123121073071123082075005068108084066106105065&amp;EXT=pdf" TargetMode="External"/><Relationship Id="rId40" Type="http://schemas.openxmlformats.org/officeDocument/2006/relationships/hyperlink" Target="https://www.thelancet.com/journals/lancet/article/PIIS0140-6736(20)30566-3/abstract" TargetMode="External"/><Relationship Id="rId45" Type="http://schemas.openxmlformats.org/officeDocument/2006/relationships/hyperlink" Target="https://www.medrxiv.org/content/10.1101/2020.03.03.20028423v1" TargetMode="External"/><Relationship Id="rId66" Type="http://schemas.openxmlformats.org/officeDocument/2006/relationships/hyperlink" Target="https://www.medrxiv.org/content/10.1101/2020.02.07.20021154v1" TargetMode="External"/><Relationship Id="rId87" Type="http://schemas.openxmlformats.org/officeDocument/2006/relationships/hyperlink" Target="https://www.thelancet.com/journals/lancet/article/PIIS0140-6736(20)30566-3/abstract" TargetMode="External"/><Relationship Id="rId61" Type="http://schemas.openxmlformats.org/officeDocument/2006/relationships/hyperlink" Target="https://www.thelancet.com/journals/lancet/article/PIIS0140-6736(20)30566-3/abstract" TargetMode="External"/><Relationship Id="rId82" Type="http://schemas.openxmlformats.org/officeDocument/2006/relationships/hyperlink" Target="https://www.medrxiv.org/content/10.1101/2020.02.07.20021154v1" TargetMode="External"/><Relationship Id="rId19" Type="http://schemas.openxmlformats.org/officeDocument/2006/relationships/hyperlink" Target="https://www.medrxiv.org/content/10.1101/2020.03.05.20031815v1" TargetMode="External"/><Relationship Id="rId14" Type="http://schemas.openxmlformats.org/officeDocument/2006/relationships/hyperlink" Target="https://www.imperial.ac.uk/media/imperial-college/medicine/sph/ide/gida-fellowships/Imperial-College-COVID19-NPI-modelling-16-03-2020.pdf" TargetMode="External"/><Relationship Id="rId30" Type="http://schemas.openxmlformats.org/officeDocument/2006/relationships/hyperlink" Target="https://www.medrxiv.org/content/10.1101/2020.01.27.20018986v2" TargetMode="External"/><Relationship Id="rId35" Type="http://schemas.openxmlformats.org/officeDocument/2006/relationships/hyperlink" Target="https://www.medrxiv.org/content/10.1101/2020.02.14.20023127v1https:/www.medrxiv.org/content/10.1101/2020.02.14.20023127v1" TargetMode="External"/><Relationship Id="rId56" Type="http://schemas.openxmlformats.org/officeDocument/2006/relationships/hyperlink" Target="https://doi.org/10.1056/NEJMoa2001316" TargetMode="External"/><Relationship Id="rId77" Type="http://schemas.openxmlformats.org/officeDocument/2006/relationships/hyperlink" Target="https://www.medrxiv.org/content/10.1101/2020.03.03.20030593v1" TargetMode="External"/><Relationship Id="rId100" Type="http://schemas.openxmlformats.org/officeDocument/2006/relationships/hyperlink" Target="https://cmmid.github.io/topics/covid19/severity/diamond_cruise_cfr_estimates.html" TargetMode="External"/><Relationship Id="rId8" Type="http://schemas.openxmlformats.org/officeDocument/2006/relationships/hyperlink" Target="https://www.medrxiv.org/content/10.1101/2020.03.09.20033357v1" TargetMode="External"/><Relationship Id="rId51" Type="http://schemas.openxmlformats.org/officeDocument/2006/relationships/hyperlink" Target="https://www.medrxiv.org/content/10.1101/2020.02.28.20028068v1" TargetMode="External"/><Relationship Id="rId72" Type="http://schemas.openxmlformats.org/officeDocument/2006/relationships/hyperlink" Target="https://www.thelancet.com/journals/lancet/article/PIIS0140-6736(20)30566-3/abstract" TargetMode="External"/><Relationship Id="rId93" Type="http://schemas.openxmlformats.org/officeDocument/2006/relationships/hyperlink" Target="https://www.medrxiv.org/content/10.1101/2020.03.09.20033357v1" TargetMode="External"/><Relationship Id="rId98" Type="http://schemas.openxmlformats.org/officeDocument/2006/relationships/hyperlink" Target="https://www.medrxiv.org/content/10.1101/2020.03.04.20031104v1" TargetMode="External"/><Relationship Id="rId3" Type="http://schemas.openxmlformats.org/officeDocument/2006/relationships/hyperlink" Target="https://www.medrxiv.org/content/10.1101/2020.02.07.20021154v1"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www.sccm.org/Communications/Critical-Care-Statistics" TargetMode="External"/><Relationship Id="rId13" Type="http://schemas.openxmlformats.org/officeDocument/2006/relationships/hyperlink" Target="https://www.ncbi.nlm.nih.gov/pmc/articles/PMC4636910/" TargetMode="External"/><Relationship Id="rId3" Type="http://schemas.openxmlformats.org/officeDocument/2006/relationships/hyperlink" Target="https://www.cdc.gov/nchs/data/hus/2017/089.pdf" TargetMode="External"/><Relationship Id="rId7" Type="http://schemas.openxmlformats.org/officeDocument/2006/relationships/hyperlink" Target="https://www.sccm.org/Communications/Critical-Care-Statistics" TargetMode="External"/><Relationship Id="rId12" Type="http://schemas.openxmlformats.org/officeDocument/2006/relationships/hyperlink" Target="https://www.ncbi.nlm.nih.gov/pmc/articles/PMC4636910/" TargetMode="External"/><Relationship Id="rId2" Type="http://schemas.openxmlformats.org/officeDocument/2006/relationships/hyperlink" Target="https://www.cdc.gov/nchs/data/hus/2017/089.pdf" TargetMode="External"/><Relationship Id="rId16" Type="http://schemas.openxmlformats.org/officeDocument/2006/relationships/hyperlink" Target="https://www.cambridge.org/core/journals/disaster-medicine-and-public-health-preparedness/article/surge-in-hospitalizations-associated-with-mechanical-ventilator-use-during-influenza-outbreaks/1256087E0AC15A71FA2A1C10379566E3" TargetMode="External"/><Relationship Id="rId1" Type="http://schemas.openxmlformats.org/officeDocument/2006/relationships/hyperlink" Target="https://www.cdc.gov/nchs/data/hus/2017/089.pdf" TargetMode="External"/><Relationship Id="rId6" Type="http://schemas.openxmlformats.org/officeDocument/2006/relationships/hyperlink" Target="https://www.sccm.org/Communications/Critical-Care-Statistics" TargetMode="External"/><Relationship Id="rId11" Type="http://schemas.openxmlformats.org/officeDocument/2006/relationships/hyperlink" Target="https://www.ncbi.nlm.nih.gov/pmc/articles/PMC4636910/" TargetMode="External"/><Relationship Id="rId5" Type="http://schemas.openxmlformats.org/officeDocument/2006/relationships/hyperlink" Target="https://www.sccm.org/Communications/Critical-Care-Statistics" TargetMode="External"/><Relationship Id="rId15" Type="http://schemas.openxmlformats.org/officeDocument/2006/relationships/hyperlink" Target="https://www.ncbi.nlm.nih.gov/pmc/articles/PMC4636910/" TargetMode="External"/><Relationship Id="rId10" Type="http://schemas.openxmlformats.org/officeDocument/2006/relationships/hyperlink" Target="https://www.ncbi.nlm.nih.gov/pmc/articles/PMC4636910/" TargetMode="External"/><Relationship Id="rId4" Type="http://schemas.openxmlformats.org/officeDocument/2006/relationships/hyperlink" Target="https://www.sccm.org/Communications/Critical-Care-Statistics" TargetMode="External"/><Relationship Id="rId9" Type="http://schemas.openxmlformats.org/officeDocument/2006/relationships/hyperlink" Target="https://www.ncbi.nlm.nih.gov/pmc/articles/PMC4636910/" TargetMode="External"/><Relationship Id="rId14" Type="http://schemas.openxmlformats.org/officeDocument/2006/relationships/hyperlink" Target="https://www.ncbi.nlm.nih.gov/pmc/articles/PMC463691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B125"/>
  <sheetViews>
    <sheetView tabSelected="1" workbookViewId="0"/>
  </sheetViews>
  <sheetFormatPr baseColWidth="10" defaultColWidth="14.5" defaultRowHeight="15.75" customHeight="1"/>
  <cols>
    <col min="1" max="1" width="44.5" customWidth="1"/>
  </cols>
  <sheetData>
    <row r="1" spans="1:28" ht="15.75" customHeight="1">
      <c r="A1" s="1" t="s">
        <v>0</v>
      </c>
      <c r="B1" s="1" t="s">
        <v>1</v>
      </c>
      <c r="C1" s="1" t="s">
        <v>2</v>
      </c>
      <c r="D1" s="1" t="s">
        <v>3</v>
      </c>
      <c r="E1" s="1" t="s">
        <v>4</v>
      </c>
      <c r="F1" s="1" t="s">
        <v>5</v>
      </c>
      <c r="G1" s="2"/>
      <c r="H1" s="1" t="s">
        <v>6</v>
      </c>
      <c r="I1" s="1" t="s">
        <v>7</v>
      </c>
      <c r="J1" s="1" t="s">
        <v>8</v>
      </c>
      <c r="K1" s="3"/>
      <c r="L1" s="3"/>
      <c r="M1" s="3"/>
      <c r="N1" s="3"/>
      <c r="O1" s="3"/>
      <c r="P1" s="3"/>
      <c r="Q1" s="3"/>
      <c r="R1" s="3"/>
      <c r="S1" s="3"/>
      <c r="T1" s="3"/>
      <c r="U1" s="3"/>
      <c r="V1" s="3"/>
      <c r="W1" s="3"/>
      <c r="X1" s="3"/>
      <c r="Y1" s="3"/>
      <c r="Z1" s="3"/>
      <c r="AA1" s="3"/>
      <c r="AB1" s="3"/>
    </row>
    <row r="2" spans="1:28" ht="15.75" customHeight="1">
      <c r="A2" s="4" t="s">
        <v>9</v>
      </c>
      <c r="B2" s="5"/>
      <c r="C2" s="5"/>
      <c r="D2" s="6">
        <v>2.2000000000000002</v>
      </c>
      <c r="E2" s="6">
        <v>1</v>
      </c>
      <c r="F2" s="4" t="s">
        <v>10</v>
      </c>
      <c r="G2" s="7" t="s">
        <v>11</v>
      </c>
      <c r="H2" s="4" t="s">
        <v>12</v>
      </c>
      <c r="I2" s="8">
        <v>43831</v>
      </c>
      <c r="J2" s="9" t="s">
        <v>13</v>
      </c>
    </row>
    <row r="3" spans="1:28" ht="15.75" customHeight="1">
      <c r="A3" s="4" t="s">
        <v>9</v>
      </c>
      <c r="B3" s="5"/>
      <c r="C3" s="5"/>
      <c r="D3" s="6">
        <v>6.3</v>
      </c>
      <c r="E3" s="6">
        <v>1</v>
      </c>
      <c r="F3" s="4" t="s">
        <v>14</v>
      </c>
      <c r="G3" s="7" t="s">
        <v>15</v>
      </c>
      <c r="H3" s="4" t="s">
        <v>12</v>
      </c>
      <c r="I3" s="8">
        <v>43831</v>
      </c>
      <c r="J3" s="9" t="s">
        <v>16</v>
      </c>
    </row>
    <row r="4" spans="1:28" ht="15.75" customHeight="1">
      <c r="A4" s="4" t="s">
        <v>9</v>
      </c>
      <c r="B4" s="5"/>
      <c r="C4" s="5"/>
      <c r="D4" s="6">
        <v>4.9000000000000004</v>
      </c>
      <c r="E4" s="6">
        <v>1</v>
      </c>
      <c r="F4" s="4" t="s">
        <v>14</v>
      </c>
      <c r="G4" s="7" t="s">
        <v>15</v>
      </c>
      <c r="H4" s="4" t="s">
        <v>12</v>
      </c>
      <c r="I4" s="8">
        <v>43831</v>
      </c>
      <c r="J4" s="9" t="s">
        <v>17</v>
      </c>
    </row>
    <row r="5" spans="1:28" ht="15.75" customHeight="1">
      <c r="A5" s="4" t="s">
        <v>9</v>
      </c>
      <c r="B5" s="5"/>
      <c r="C5" s="5"/>
      <c r="D5" s="6">
        <v>1.94</v>
      </c>
      <c r="E5" s="6">
        <v>1</v>
      </c>
      <c r="F5" s="4" t="s">
        <v>18</v>
      </c>
      <c r="G5" s="7" t="s">
        <v>19</v>
      </c>
      <c r="H5" s="4" t="s">
        <v>12</v>
      </c>
      <c r="I5" s="4" t="s">
        <v>20</v>
      </c>
      <c r="J5" s="5"/>
    </row>
    <row r="6" spans="1:28" ht="15.75" customHeight="1">
      <c r="A6" s="10" t="s">
        <v>9</v>
      </c>
      <c r="B6" s="11"/>
      <c r="C6" s="10" t="s">
        <v>21</v>
      </c>
      <c r="D6" s="12">
        <v>3</v>
      </c>
      <c r="E6" s="12">
        <v>1</v>
      </c>
      <c r="F6" s="10" t="s">
        <v>22</v>
      </c>
      <c r="G6" s="11"/>
      <c r="H6" s="11"/>
      <c r="I6" s="11"/>
      <c r="J6" s="11"/>
    </row>
    <row r="7" spans="1:28" ht="15.75" customHeight="1">
      <c r="A7" s="13" t="s">
        <v>23</v>
      </c>
      <c r="B7" s="14"/>
      <c r="C7" s="14"/>
      <c r="D7" s="15">
        <v>0.1</v>
      </c>
      <c r="E7" s="13" t="s">
        <v>24</v>
      </c>
      <c r="F7" s="13" t="s">
        <v>25</v>
      </c>
      <c r="G7" s="16" t="s">
        <v>26</v>
      </c>
      <c r="H7" s="13" t="s">
        <v>27</v>
      </c>
      <c r="I7" s="13" t="s">
        <v>28</v>
      </c>
      <c r="J7" s="17" t="s">
        <v>29</v>
      </c>
    </row>
    <row r="8" spans="1:28" ht="15.75" customHeight="1">
      <c r="A8" s="13" t="s">
        <v>23</v>
      </c>
      <c r="B8" s="14"/>
      <c r="C8" s="14"/>
      <c r="D8" s="15">
        <v>0.25</v>
      </c>
      <c r="E8" s="13" t="s">
        <v>24</v>
      </c>
      <c r="F8" s="13" t="s">
        <v>30</v>
      </c>
      <c r="G8" s="16" t="s">
        <v>31</v>
      </c>
      <c r="H8" s="13" t="s">
        <v>12</v>
      </c>
      <c r="I8" s="18">
        <v>43831</v>
      </c>
      <c r="J8" s="17" t="s">
        <v>16</v>
      </c>
    </row>
    <row r="9" spans="1:28" ht="15.75" customHeight="1">
      <c r="A9" s="13" t="s">
        <v>23</v>
      </c>
      <c r="B9" s="14"/>
      <c r="C9" s="14"/>
      <c r="D9" s="15">
        <v>0.3</v>
      </c>
      <c r="E9" s="13" t="s">
        <v>24</v>
      </c>
      <c r="F9" s="13" t="s">
        <v>14</v>
      </c>
      <c r="G9" s="16" t="s">
        <v>15</v>
      </c>
      <c r="H9" s="13" t="s">
        <v>12</v>
      </c>
      <c r="I9" s="18">
        <v>43831</v>
      </c>
      <c r="J9" s="17" t="s">
        <v>16</v>
      </c>
    </row>
    <row r="10" spans="1:28" ht="15.75" customHeight="1">
      <c r="A10" s="13" t="s">
        <v>23</v>
      </c>
      <c r="B10" s="14"/>
      <c r="C10" s="14"/>
      <c r="D10" s="15">
        <v>0.14000000000000001</v>
      </c>
      <c r="E10" s="13" t="s">
        <v>24</v>
      </c>
      <c r="F10" s="13" t="s">
        <v>32</v>
      </c>
      <c r="G10" s="16" t="s">
        <v>33</v>
      </c>
      <c r="H10" s="13" t="s">
        <v>12</v>
      </c>
      <c r="I10" s="18">
        <v>43831</v>
      </c>
      <c r="J10" s="17" t="s">
        <v>65</v>
      </c>
    </row>
    <row r="11" spans="1:28" ht="15.75" customHeight="1">
      <c r="A11" s="30" t="s">
        <v>23</v>
      </c>
      <c r="B11" s="31"/>
      <c r="C11" s="30" t="s">
        <v>66</v>
      </c>
      <c r="D11" s="32">
        <v>0.14000000000000001</v>
      </c>
      <c r="E11" s="30" t="s">
        <v>24</v>
      </c>
      <c r="F11" s="30" t="s">
        <v>22</v>
      </c>
      <c r="G11" s="31"/>
      <c r="H11" s="31"/>
      <c r="I11" s="31"/>
      <c r="J11" s="31"/>
      <c r="K11" s="14"/>
      <c r="L11" s="14"/>
      <c r="M11" s="14"/>
      <c r="N11" s="14"/>
      <c r="O11" s="14"/>
      <c r="P11" s="14"/>
      <c r="Q11" s="14"/>
      <c r="R11" s="14"/>
      <c r="S11" s="14"/>
      <c r="T11" s="14"/>
      <c r="U11" s="14"/>
      <c r="V11" s="14"/>
      <c r="W11" s="14"/>
      <c r="X11" s="14"/>
      <c r="Y11" s="14"/>
      <c r="Z11" s="14"/>
      <c r="AA11" s="14"/>
      <c r="AB11" s="14"/>
    </row>
    <row r="12" spans="1:28" ht="15.75" customHeight="1">
      <c r="A12" s="4" t="s">
        <v>67</v>
      </c>
      <c r="B12" s="5"/>
      <c r="C12" s="5"/>
      <c r="D12" s="6">
        <v>7</v>
      </c>
      <c r="E12" s="4" t="s">
        <v>68</v>
      </c>
      <c r="F12" s="4" t="s">
        <v>25</v>
      </c>
      <c r="G12" s="7" t="s">
        <v>26</v>
      </c>
      <c r="H12" s="4" t="s">
        <v>27</v>
      </c>
      <c r="I12" s="4" t="s">
        <v>28</v>
      </c>
      <c r="J12" s="9" t="s">
        <v>29</v>
      </c>
    </row>
    <row r="13" spans="1:28" ht="15.75" customHeight="1">
      <c r="A13" s="4" t="s">
        <v>67</v>
      </c>
      <c r="B13" s="5"/>
      <c r="C13" s="5"/>
      <c r="D13" s="6">
        <v>2.9</v>
      </c>
      <c r="E13" s="4" t="s">
        <v>68</v>
      </c>
      <c r="F13" s="4" t="s">
        <v>30</v>
      </c>
      <c r="G13" s="7" t="s">
        <v>31</v>
      </c>
      <c r="H13" s="4" t="s">
        <v>12</v>
      </c>
      <c r="I13" s="8">
        <v>43831</v>
      </c>
      <c r="J13" s="9" t="s">
        <v>16</v>
      </c>
    </row>
    <row r="14" spans="1:28" ht="15.75" customHeight="1">
      <c r="A14" s="4" t="s">
        <v>67</v>
      </c>
      <c r="B14" s="5"/>
      <c r="C14" s="5"/>
      <c r="D14" s="6">
        <v>2.4</v>
      </c>
      <c r="E14" s="4" t="s">
        <v>68</v>
      </c>
      <c r="F14" s="4" t="s">
        <v>70</v>
      </c>
      <c r="G14" s="7" t="s">
        <v>71</v>
      </c>
      <c r="H14" s="4" t="s">
        <v>12</v>
      </c>
      <c r="I14" s="8">
        <v>43831</v>
      </c>
      <c r="J14" s="9" t="s">
        <v>74</v>
      </c>
    </row>
    <row r="15" spans="1:28" ht="15.75" customHeight="1">
      <c r="A15" s="4" t="s">
        <v>67</v>
      </c>
      <c r="B15" s="5"/>
      <c r="C15" s="5"/>
      <c r="D15" s="6">
        <v>2.8</v>
      </c>
      <c r="E15" s="4" t="s">
        <v>68</v>
      </c>
      <c r="F15" s="4" t="s">
        <v>70</v>
      </c>
      <c r="G15" s="7" t="s">
        <v>71</v>
      </c>
      <c r="H15" s="4" t="s">
        <v>27</v>
      </c>
      <c r="I15" s="8">
        <v>43831</v>
      </c>
      <c r="J15" s="9" t="s">
        <v>74</v>
      </c>
    </row>
    <row r="16" spans="1:28" ht="15.75" customHeight="1">
      <c r="A16" s="4" t="s">
        <v>67</v>
      </c>
      <c r="B16" s="5"/>
      <c r="C16" s="5"/>
      <c r="D16" s="6">
        <v>3.6</v>
      </c>
      <c r="E16" s="4" t="s">
        <v>68</v>
      </c>
      <c r="F16" s="4" t="s">
        <v>70</v>
      </c>
      <c r="G16" s="7" t="s">
        <v>71</v>
      </c>
      <c r="H16" s="4" t="s">
        <v>79</v>
      </c>
      <c r="I16" s="8">
        <v>43831</v>
      </c>
      <c r="J16" s="9" t="s">
        <v>74</v>
      </c>
    </row>
    <row r="17" spans="1:28" ht="15.75" customHeight="1">
      <c r="A17" s="4" t="s">
        <v>67</v>
      </c>
      <c r="B17" s="5"/>
      <c r="C17" s="5"/>
      <c r="D17" s="6">
        <v>5</v>
      </c>
      <c r="E17" s="4" t="s">
        <v>68</v>
      </c>
      <c r="F17" s="4" t="s">
        <v>80</v>
      </c>
      <c r="G17" s="33" t="s">
        <v>81</v>
      </c>
      <c r="H17" s="34"/>
      <c r="I17" s="5"/>
      <c r="J17" s="9" t="s">
        <v>83</v>
      </c>
    </row>
    <row r="18" spans="1:28" ht="15.75" customHeight="1">
      <c r="A18" s="4" t="s">
        <v>67</v>
      </c>
      <c r="B18" s="5"/>
      <c r="C18" s="5"/>
      <c r="D18" s="6">
        <v>5</v>
      </c>
      <c r="E18" s="4" t="s">
        <v>68</v>
      </c>
      <c r="F18" s="4" t="s">
        <v>32</v>
      </c>
      <c r="G18" s="7" t="s">
        <v>33</v>
      </c>
      <c r="H18" s="4" t="s">
        <v>12</v>
      </c>
      <c r="I18" s="8">
        <v>43831</v>
      </c>
      <c r="J18" s="9" t="s">
        <v>65</v>
      </c>
    </row>
    <row r="19" spans="1:28" ht="15.75" customHeight="1">
      <c r="A19" s="4" t="s">
        <v>67</v>
      </c>
      <c r="B19" s="5"/>
      <c r="C19" s="5"/>
      <c r="D19" s="6">
        <v>5.2</v>
      </c>
      <c r="E19" s="4" t="s">
        <v>68</v>
      </c>
      <c r="F19" s="4" t="s">
        <v>18</v>
      </c>
      <c r="G19" s="7" t="s">
        <v>19</v>
      </c>
      <c r="H19" s="4" t="s">
        <v>12</v>
      </c>
      <c r="I19" s="4" t="s">
        <v>20</v>
      </c>
      <c r="J19" s="5"/>
    </row>
    <row r="20" spans="1:28" ht="15.75" customHeight="1">
      <c r="A20" s="35" t="s">
        <v>67</v>
      </c>
      <c r="B20" s="36"/>
      <c r="C20" s="35" t="s">
        <v>84</v>
      </c>
      <c r="D20" s="37">
        <v>5</v>
      </c>
      <c r="E20" s="35" t="s">
        <v>68</v>
      </c>
      <c r="F20" s="35" t="s">
        <v>22</v>
      </c>
      <c r="G20" s="36"/>
      <c r="H20" s="36"/>
      <c r="I20" s="36"/>
      <c r="J20" s="36"/>
      <c r="K20" s="5"/>
      <c r="L20" s="5"/>
      <c r="M20" s="5"/>
      <c r="N20" s="5"/>
      <c r="O20" s="5"/>
      <c r="P20" s="5"/>
      <c r="Q20" s="5"/>
      <c r="R20" s="5"/>
      <c r="S20" s="5"/>
      <c r="T20" s="5"/>
      <c r="U20" s="5"/>
      <c r="V20" s="5"/>
      <c r="W20" s="5"/>
      <c r="X20" s="5"/>
      <c r="Y20" s="5"/>
      <c r="Z20" s="5"/>
      <c r="AA20" s="5"/>
      <c r="AB20" s="5"/>
    </row>
    <row r="21" spans="1:28" ht="15.75" customHeight="1">
      <c r="A21" s="13" t="s">
        <v>85</v>
      </c>
      <c r="B21" s="13" t="s">
        <v>45</v>
      </c>
      <c r="C21" s="14"/>
      <c r="D21" s="38">
        <v>0.25</v>
      </c>
      <c r="E21" s="13" t="s">
        <v>45</v>
      </c>
      <c r="F21" s="13" t="s">
        <v>86</v>
      </c>
      <c r="G21" s="16" t="s">
        <v>87</v>
      </c>
      <c r="H21" s="13" t="s">
        <v>27</v>
      </c>
      <c r="I21" s="13" t="s">
        <v>88</v>
      </c>
      <c r="J21" s="17" t="s">
        <v>89</v>
      </c>
    </row>
    <row r="22" spans="1:28" ht="15.75" customHeight="1">
      <c r="A22" s="13" t="s">
        <v>85</v>
      </c>
      <c r="B22" s="13" t="s">
        <v>45</v>
      </c>
      <c r="C22" s="14"/>
      <c r="D22" s="38">
        <v>0.48</v>
      </c>
      <c r="E22" s="13" t="s">
        <v>45</v>
      </c>
      <c r="F22" s="13" t="s">
        <v>90</v>
      </c>
      <c r="G22" s="16" t="s">
        <v>91</v>
      </c>
      <c r="H22" s="13" t="s">
        <v>92</v>
      </c>
      <c r="I22" s="13" t="s">
        <v>88</v>
      </c>
      <c r="J22" s="17" t="s">
        <v>93</v>
      </c>
    </row>
    <row r="23" spans="1:28" ht="15.75" customHeight="1">
      <c r="A23" s="13" t="s">
        <v>85</v>
      </c>
      <c r="B23" s="13" t="s">
        <v>45</v>
      </c>
      <c r="C23" s="14"/>
      <c r="D23" s="38">
        <v>0.62</v>
      </c>
      <c r="E23" s="13" t="s">
        <v>45</v>
      </c>
      <c r="F23" s="13" t="s">
        <v>90</v>
      </c>
      <c r="G23" s="16" t="s">
        <v>91</v>
      </c>
      <c r="H23" s="13" t="s">
        <v>94</v>
      </c>
      <c r="I23" s="13" t="s">
        <v>88</v>
      </c>
      <c r="J23" s="17" t="s">
        <v>93</v>
      </c>
    </row>
    <row r="24" spans="1:28" ht="15.75" customHeight="1">
      <c r="A24" s="13" t="s">
        <v>85</v>
      </c>
      <c r="B24" s="13" t="s">
        <v>45</v>
      </c>
      <c r="C24" s="14"/>
      <c r="D24" s="38">
        <v>0.12</v>
      </c>
      <c r="E24" s="13" t="s">
        <v>45</v>
      </c>
      <c r="F24" s="13" t="s">
        <v>95</v>
      </c>
      <c r="G24" s="16" t="s">
        <v>96</v>
      </c>
      <c r="H24" s="13" t="s">
        <v>12</v>
      </c>
      <c r="I24" s="13" t="s">
        <v>88</v>
      </c>
      <c r="J24" s="17" t="s">
        <v>97</v>
      </c>
    </row>
    <row r="25" spans="1:28" ht="15.75" customHeight="1">
      <c r="A25" s="39" t="s">
        <v>85</v>
      </c>
      <c r="B25" s="39" t="s">
        <v>45</v>
      </c>
      <c r="C25" s="14"/>
      <c r="D25" s="40">
        <v>0.25</v>
      </c>
      <c r="E25" s="39" t="s">
        <v>45</v>
      </c>
      <c r="F25" s="39" t="s">
        <v>22</v>
      </c>
      <c r="G25" s="14"/>
      <c r="H25" s="14"/>
      <c r="I25" s="14"/>
      <c r="J25" s="14"/>
    </row>
    <row r="26" spans="1:28" ht="15.75" customHeight="1">
      <c r="A26" s="41" t="s">
        <v>98</v>
      </c>
      <c r="B26" s="41" t="s">
        <v>45</v>
      </c>
      <c r="C26" s="42"/>
      <c r="D26" s="43">
        <v>0.2</v>
      </c>
      <c r="E26" s="41" t="s">
        <v>45</v>
      </c>
      <c r="F26" s="41" t="s">
        <v>99</v>
      </c>
      <c r="G26" s="44" t="s">
        <v>100</v>
      </c>
      <c r="H26" s="41" t="s">
        <v>101</v>
      </c>
      <c r="I26" s="41" t="s">
        <v>88</v>
      </c>
      <c r="J26" s="45" t="s">
        <v>102</v>
      </c>
    </row>
    <row r="27" spans="1:28" ht="15.75" customHeight="1">
      <c r="A27" s="41" t="s">
        <v>98</v>
      </c>
      <c r="B27" s="41" t="s">
        <v>45</v>
      </c>
      <c r="C27" s="42"/>
      <c r="D27" s="43">
        <v>0.4</v>
      </c>
      <c r="E27" s="41" t="s">
        <v>45</v>
      </c>
      <c r="F27" s="41" t="s">
        <v>103</v>
      </c>
      <c r="G27" s="44" t="s">
        <v>104</v>
      </c>
      <c r="H27" s="41" t="s">
        <v>105</v>
      </c>
      <c r="I27" s="46">
        <v>43862</v>
      </c>
      <c r="J27" s="45" t="s">
        <v>106</v>
      </c>
    </row>
    <row r="28" spans="1:28" ht="15.75" customHeight="1">
      <c r="A28" s="41" t="s">
        <v>98</v>
      </c>
      <c r="B28" s="41" t="s">
        <v>45</v>
      </c>
      <c r="C28" s="42"/>
      <c r="D28" s="43">
        <v>0.34</v>
      </c>
      <c r="E28" s="41" t="s">
        <v>45</v>
      </c>
      <c r="F28" s="41" t="s">
        <v>107</v>
      </c>
      <c r="G28" s="44" t="s">
        <v>108</v>
      </c>
      <c r="H28" s="41" t="s">
        <v>109</v>
      </c>
      <c r="I28" s="46">
        <v>43862</v>
      </c>
      <c r="J28" s="45" t="s">
        <v>110</v>
      </c>
    </row>
    <row r="29" spans="1:28" ht="15.75" customHeight="1">
      <c r="A29" s="4" t="s">
        <v>98</v>
      </c>
      <c r="B29" s="4" t="s">
        <v>45</v>
      </c>
      <c r="C29" s="5"/>
      <c r="D29" s="47">
        <v>0.04</v>
      </c>
      <c r="E29" s="41" t="s">
        <v>45</v>
      </c>
      <c r="F29" s="4" t="s">
        <v>111</v>
      </c>
      <c r="G29" s="48" t="s">
        <v>112</v>
      </c>
      <c r="H29" s="4" t="s">
        <v>27</v>
      </c>
      <c r="I29" s="4" t="s">
        <v>88</v>
      </c>
      <c r="J29" s="9" t="s">
        <v>113</v>
      </c>
    </row>
    <row r="30" spans="1:28" ht="15.75" customHeight="1">
      <c r="A30" s="4" t="s">
        <v>98</v>
      </c>
      <c r="B30" s="4" t="s">
        <v>45</v>
      </c>
      <c r="C30" s="5"/>
      <c r="D30" s="47">
        <v>0.01</v>
      </c>
      <c r="E30" s="41" t="s">
        <v>45</v>
      </c>
      <c r="F30" s="4" t="s">
        <v>114</v>
      </c>
      <c r="G30" s="7" t="s">
        <v>115</v>
      </c>
      <c r="H30" s="4" t="s">
        <v>12</v>
      </c>
      <c r="I30" s="4" t="s">
        <v>88</v>
      </c>
      <c r="J30" s="9" t="s">
        <v>116</v>
      </c>
    </row>
    <row r="31" spans="1:28" ht="15.75" customHeight="1">
      <c r="A31" s="4" t="s">
        <v>98</v>
      </c>
      <c r="B31" s="4" t="s">
        <v>45</v>
      </c>
      <c r="C31" s="5"/>
      <c r="D31" s="47">
        <v>0.04</v>
      </c>
      <c r="E31" s="41" t="s">
        <v>45</v>
      </c>
      <c r="F31" s="4" t="s">
        <v>117</v>
      </c>
      <c r="G31" s="7" t="s">
        <v>118</v>
      </c>
      <c r="H31" s="4" t="s">
        <v>119</v>
      </c>
      <c r="I31" s="4" t="s">
        <v>88</v>
      </c>
      <c r="J31" s="9" t="s">
        <v>120</v>
      </c>
    </row>
    <row r="32" spans="1:28" ht="15.75" customHeight="1">
      <c r="A32" s="4" t="s">
        <v>98</v>
      </c>
      <c r="B32" s="4" t="s">
        <v>45</v>
      </c>
      <c r="C32" s="5"/>
      <c r="D32" s="5"/>
      <c r="E32" s="41" t="s">
        <v>45</v>
      </c>
      <c r="F32" s="4" t="s">
        <v>121</v>
      </c>
      <c r="G32" s="5"/>
      <c r="H32" s="5"/>
      <c r="I32" s="5"/>
      <c r="J32" s="5"/>
    </row>
    <row r="33" spans="1:10" ht="15.75" customHeight="1">
      <c r="A33" s="10" t="s">
        <v>98</v>
      </c>
      <c r="B33" s="10" t="s">
        <v>45</v>
      </c>
      <c r="C33" s="10" t="s">
        <v>122</v>
      </c>
      <c r="D33" s="49">
        <v>0.3</v>
      </c>
      <c r="E33" s="50" t="s">
        <v>45</v>
      </c>
      <c r="F33" s="10" t="s">
        <v>22</v>
      </c>
      <c r="G33" s="11"/>
      <c r="H33" s="11"/>
      <c r="I33" s="11"/>
      <c r="J33" s="11"/>
    </row>
    <row r="34" spans="1:10" ht="15.75" customHeight="1">
      <c r="A34" s="13" t="s">
        <v>123</v>
      </c>
      <c r="B34" s="13" t="s">
        <v>124</v>
      </c>
      <c r="C34" s="14"/>
      <c r="D34" s="15">
        <v>5.6</v>
      </c>
      <c r="E34" s="13" t="s">
        <v>68</v>
      </c>
      <c r="F34" s="13" t="s">
        <v>125</v>
      </c>
      <c r="G34" s="16" t="s">
        <v>126</v>
      </c>
      <c r="H34" s="13" t="s">
        <v>127</v>
      </c>
      <c r="I34" s="13" t="s">
        <v>28</v>
      </c>
      <c r="J34" s="17" t="s">
        <v>128</v>
      </c>
    </row>
    <row r="35" spans="1:10" ht="15.75" customHeight="1">
      <c r="A35" s="13" t="s">
        <v>123</v>
      </c>
      <c r="B35" s="13" t="s">
        <v>129</v>
      </c>
      <c r="C35" s="14"/>
      <c r="D35" s="15">
        <v>4.8</v>
      </c>
      <c r="E35" s="13" t="s">
        <v>68</v>
      </c>
      <c r="F35" s="13" t="s">
        <v>99</v>
      </c>
      <c r="G35" s="16" t="s">
        <v>100</v>
      </c>
      <c r="H35" s="13" t="s">
        <v>101</v>
      </c>
      <c r="I35" s="13" t="s">
        <v>88</v>
      </c>
      <c r="J35" s="17" t="s">
        <v>102</v>
      </c>
    </row>
    <row r="36" spans="1:10" ht="15.75" customHeight="1">
      <c r="A36" s="13" t="s">
        <v>123</v>
      </c>
      <c r="B36" s="13" t="s">
        <v>129</v>
      </c>
      <c r="C36" s="14"/>
      <c r="D36" s="15">
        <v>4</v>
      </c>
      <c r="E36" s="13" t="s">
        <v>68</v>
      </c>
      <c r="F36" s="13" t="s">
        <v>130</v>
      </c>
      <c r="G36" s="16" t="s">
        <v>131</v>
      </c>
      <c r="H36" s="13" t="s">
        <v>12</v>
      </c>
      <c r="I36" s="18">
        <v>43831</v>
      </c>
      <c r="J36" s="17" t="s">
        <v>132</v>
      </c>
    </row>
    <row r="37" spans="1:10" ht="15.75" customHeight="1">
      <c r="A37" s="13" t="s">
        <v>123</v>
      </c>
      <c r="B37" s="13" t="s">
        <v>124</v>
      </c>
      <c r="C37" s="14"/>
      <c r="D37" s="15">
        <v>6.4</v>
      </c>
      <c r="E37" s="13" t="s">
        <v>68</v>
      </c>
      <c r="F37" s="13" t="s">
        <v>133</v>
      </c>
      <c r="G37" s="16" t="s">
        <v>134</v>
      </c>
      <c r="H37" s="13" t="s">
        <v>12</v>
      </c>
      <c r="I37" s="18">
        <v>43831</v>
      </c>
      <c r="J37" s="17" t="s">
        <v>135</v>
      </c>
    </row>
    <row r="38" spans="1:10" ht="15.75" customHeight="1">
      <c r="A38" s="13" t="s">
        <v>123</v>
      </c>
      <c r="B38" s="13" t="s">
        <v>129</v>
      </c>
      <c r="C38" s="14"/>
      <c r="D38" s="15">
        <v>5.2</v>
      </c>
      <c r="E38" s="13" t="s">
        <v>68</v>
      </c>
      <c r="F38" s="13" t="s">
        <v>136</v>
      </c>
      <c r="G38" s="16" t="s">
        <v>137</v>
      </c>
      <c r="H38" s="13" t="s">
        <v>12</v>
      </c>
      <c r="I38" s="18">
        <v>43831</v>
      </c>
      <c r="J38" s="17" t="s">
        <v>138</v>
      </c>
    </row>
    <row r="39" spans="1:10" ht="15.75" customHeight="1">
      <c r="A39" s="13" t="s">
        <v>123</v>
      </c>
      <c r="B39" s="14"/>
      <c r="C39" s="14"/>
      <c r="D39" s="15">
        <v>4.2</v>
      </c>
      <c r="E39" s="13" t="s">
        <v>68</v>
      </c>
      <c r="F39" s="13" t="s">
        <v>14</v>
      </c>
      <c r="G39" s="16" t="s">
        <v>15</v>
      </c>
      <c r="H39" s="13" t="s">
        <v>12</v>
      </c>
      <c r="I39" s="18">
        <v>43831</v>
      </c>
      <c r="J39" s="17" t="s">
        <v>16</v>
      </c>
    </row>
    <row r="40" spans="1:10" ht="15.75" customHeight="1">
      <c r="A40" s="13" t="s">
        <v>123</v>
      </c>
      <c r="B40" s="13" t="s">
        <v>124</v>
      </c>
      <c r="C40" s="14"/>
      <c r="D40" s="15">
        <v>7.1</v>
      </c>
      <c r="E40" s="13" t="s">
        <v>68</v>
      </c>
      <c r="F40" s="13" t="s">
        <v>139</v>
      </c>
      <c r="G40" s="16" t="s">
        <v>140</v>
      </c>
      <c r="H40" s="13" t="s">
        <v>92</v>
      </c>
      <c r="I40" s="18">
        <v>43862</v>
      </c>
      <c r="J40" s="14"/>
    </row>
    <row r="41" spans="1:10" ht="15.75" customHeight="1">
      <c r="A41" s="13" t="s">
        <v>123</v>
      </c>
      <c r="B41" s="13" t="s">
        <v>124</v>
      </c>
      <c r="C41" s="14"/>
      <c r="D41" s="15">
        <v>9</v>
      </c>
      <c r="E41" s="13" t="s">
        <v>68</v>
      </c>
      <c r="F41" s="13" t="s">
        <v>139</v>
      </c>
      <c r="G41" s="16" t="s">
        <v>140</v>
      </c>
      <c r="H41" s="13" t="s">
        <v>94</v>
      </c>
      <c r="I41" s="18">
        <v>43862</v>
      </c>
      <c r="J41" s="14"/>
    </row>
    <row r="42" spans="1:10" ht="15.75" customHeight="1">
      <c r="A42" s="13" t="s">
        <v>123</v>
      </c>
      <c r="B42" s="13" t="s">
        <v>124</v>
      </c>
      <c r="C42" s="14"/>
      <c r="D42" s="15">
        <v>3.8</v>
      </c>
      <c r="E42" s="13" t="s">
        <v>68</v>
      </c>
      <c r="F42" s="13" t="s">
        <v>10</v>
      </c>
      <c r="G42" s="16" t="s">
        <v>141</v>
      </c>
      <c r="H42" s="13" t="s">
        <v>12</v>
      </c>
      <c r="I42" s="18">
        <v>43831</v>
      </c>
      <c r="J42" s="17" t="s">
        <v>13</v>
      </c>
    </row>
    <row r="43" spans="1:10" ht="15.75" customHeight="1">
      <c r="A43" s="13" t="s">
        <v>123</v>
      </c>
      <c r="B43" s="13" t="s">
        <v>124</v>
      </c>
      <c r="C43" s="14"/>
      <c r="D43" s="15">
        <v>6.6</v>
      </c>
      <c r="E43" s="13" t="s">
        <v>68</v>
      </c>
      <c r="F43" s="13" t="s">
        <v>117</v>
      </c>
      <c r="G43" s="16" t="s">
        <v>118</v>
      </c>
      <c r="H43" s="13" t="s">
        <v>119</v>
      </c>
      <c r="I43" s="13" t="s">
        <v>88</v>
      </c>
      <c r="J43" s="17" t="s">
        <v>142</v>
      </c>
    </row>
    <row r="44" spans="1:10" ht="15.75" customHeight="1">
      <c r="A44" s="13" t="s">
        <v>143</v>
      </c>
      <c r="B44" s="13" t="s">
        <v>124</v>
      </c>
      <c r="C44" s="14"/>
      <c r="D44" s="15">
        <v>6.5</v>
      </c>
      <c r="E44" s="13" t="s">
        <v>68</v>
      </c>
      <c r="F44" s="13" t="s">
        <v>144</v>
      </c>
      <c r="G44" s="16" t="s">
        <v>145</v>
      </c>
      <c r="H44" s="13" t="s">
        <v>146</v>
      </c>
      <c r="I44" s="13" t="s">
        <v>147</v>
      </c>
      <c r="J44" s="17" t="s">
        <v>148</v>
      </c>
    </row>
    <row r="45" spans="1:10" ht="15.75" customHeight="1">
      <c r="A45" s="39" t="s">
        <v>123</v>
      </c>
      <c r="B45" s="51"/>
      <c r="C45" s="39" t="s">
        <v>149</v>
      </c>
      <c r="D45" s="52">
        <v>5</v>
      </c>
      <c r="E45" s="39" t="s">
        <v>68</v>
      </c>
      <c r="F45" s="39" t="s">
        <v>22</v>
      </c>
      <c r="G45" s="51"/>
      <c r="H45" s="51"/>
      <c r="I45" s="51"/>
      <c r="J45" s="51"/>
    </row>
    <row r="46" spans="1:10" ht="15.75" customHeight="1">
      <c r="A46" s="41" t="s">
        <v>150</v>
      </c>
      <c r="B46" s="41" t="s">
        <v>124</v>
      </c>
      <c r="C46" s="42"/>
      <c r="D46" s="53">
        <v>10</v>
      </c>
      <c r="E46" s="41" t="s">
        <v>68</v>
      </c>
      <c r="F46" s="41" t="s">
        <v>151</v>
      </c>
      <c r="G46" s="44" t="s">
        <v>152</v>
      </c>
      <c r="H46" s="41" t="s">
        <v>153</v>
      </c>
      <c r="I46" s="46">
        <v>43831</v>
      </c>
      <c r="J46" s="45" t="s">
        <v>154</v>
      </c>
    </row>
    <row r="47" spans="1:10" ht="15.75" customHeight="1">
      <c r="A47" s="41" t="s">
        <v>150</v>
      </c>
      <c r="B47" s="41" t="s">
        <v>129</v>
      </c>
      <c r="C47" s="42"/>
      <c r="D47" s="53">
        <v>7</v>
      </c>
      <c r="E47" s="41" t="s">
        <v>68</v>
      </c>
      <c r="F47" s="41" t="s">
        <v>155</v>
      </c>
      <c r="G47" s="44" t="s">
        <v>156</v>
      </c>
      <c r="H47" s="41" t="s">
        <v>157</v>
      </c>
      <c r="I47" s="46">
        <v>43862</v>
      </c>
      <c r="J47" s="45" t="s">
        <v>158</v>
      </c>
    </row>
    <row r="48" spans="1:10" ht="15.75" customHeight="1">
      <c r="A48" s="41" t="s">
        <v>150</v>
      </c>
      <c r="B48" s="41" t="s">
        <v>129</v>
      </c>
      <c r="C48" s="42"/>
      <c r="D48" s="53">
        <v>20</v>
      </c>
      <c r="E48" s="41" t="s">
        <v>68</v>
      </c>
      <c r="F48" s="4" t="s">
        <v>159</v>
      </c>
      <c r="G48" s="44" t="s">
        <v>160</v>
      </c>
      <c r="H48" s="41" t="s">
        <v>27</v>
      </c>
      <c r="I48" s="54">
        <v>43831</v>
      </c>
      <c r="J48" s="9" t="s">
        <v>161</v>
      </c>
    </row>
    <row r="49" spans="1:10" ht="15.75" customHeight="1">
      <c r="A49" s="41" t="s">
        <v>162</v>
      </c>
      <c r="B49" s="42"/>
      <c r="C49" s="42"/>
      <c r="D49" s="53">
        <v>12</v>
      </c>
      <c r="E49" s="41" t="s">
        <v>68</v>
      </c>
      <c r="F49" s="41" t="s">
        <v>144</v>
      </c>
      <c r="G49" s="44" t="s">
        <v>145</v>
      </c>
      <c r="H49" s="41" t="s">
        <v>146</v>
      </c>
      <c r="I49" s="41" t="s">
        <v>147</v>
      </c>
      <c r="J49" s="45" t="s">
        <v>148</v>
      </c>
    </row>
    <row r="50" spans="1:10" ht="15.75" customHeight="1">
      <c r="A50" s="41" t="s">
        <v>163</v>
      </c>
      <c r="B50" s="41" t="s">
        <v>124</v>
      </c>
      <c r="C50" s="42"/>
      <c r="D50" s="53">
        <v>3.5</v>
      </c>
      <c r="E50" s="41" t="s">
        <v>68</v>
      </c>
      <c r="F50" s="41" t="s">
        <v>10</v>
      </c>
      <c r="G50" s="44" t="s">
        <v>11</v>
      </c>
      <c r="H50" s="41" t="s">
        <v>12</v>
      </c>
      <c r="I50" s="46">
        <v>43831</v>
      </c>
      <c r="J50" s="45" t="s">
        <v>13</v>
      </c>
    </row>
    <row r="51" spans="1:10" ht="15.75" customHeight="1">
      <c r="A51" s="41" t="s">
        <v>164</v>
      </c>
      <c r="B51" s="41" t="s">
        <v>129</v>
      </c>
      <c r="C51" s="42"/>
      <c r="D51" s="53">
        <v>9.5</v>
      </c>
      <c r="E51" s="41" t="s">
        <v>68</v>
      </c>
      <c r="F51" s="41" t="s">
        <v>165</v>
      </c>
      <c r="G51" s="44" t="s">
        <v>166</v>
      </c>
      <c r="H51" s="41" t="s">
        <v>167</v>
      </c>
      <c r="I51" s="41" t="s">
        <v>88</v>
      </c>
      <c r="J51" s="45" t="s">
        <v>168</v>
      </c>
    </row>
    <row r="52" spans="1:10" ht="15.75" customHeight="1">
      <c r="A52" s="50" t="s">
        <v>169</v>
      </c>
      <c r="B52" s="50" t="s">
        <v>124</v>
      </c>
      <c r="C52" s="10" t="s">
        <v>170</v>
      </c>
      <c r="D52" s="55">
        <v>6</v>
      </c>
      <c r="E52" s="50" t="s">
        <v>68</v>
      </c>
      <c r="F52" s="50" t="s">
        <v>22</v>
      </c>
      <c r="G52" s="56"/>
      <c r="H52" s="56"/>
      <c r="I52" s="56"/>
      <c r="J52" s="56"/>
    </row>
    <row r="53" spans="1:10" ht="15.75" customHeight="1">
      <c r="A53" s="13" t="s">
        <v>171</v>
      </c>
      <c r="B53" s="13" t="s">
        <v>129</v>
      </c>
      <c r="C53" s="14"/>
      <c r="D53" s="15">
        <v>7.5</v>
      </c>
      <c r="E53" s="13" t="s">
        <v>68</v>
      </c>
      <c r="F53" s="13" t="s">
        <v>25</v>
      </c>
      <c r="G53" s="16" t="s">
        <v>26</v>
      </c>
      <c r="H53" s="13" t="s">
        <v>27</v>
      </c>
      <c r="I53" s="13" t="s">
        <v>28</v>
      </c>
      <c r="J53" s="17" t="s">
        <v>29</v>
      </c>
    </row>
    <row r="54" spans="1:10" ht="15.75" customHeight="1">
      <c r="A54" s="13" t="s">
        <v>171</v>
      </c>
      <c r="B54" s="13" t="s">
        <v>124</v>
      </c>
      <c r="C54" s="14"/>
      <c r="D54" s="15">
        <v>8</v>
      </c>
      <c r="E54" s="13" t="s">
        <v>68</v>
      </c>
      <c r="F54" s="13" t="s">
        <v>99</v>
      </c>
      <c r="G54" s="16" t="s">
        <v>100</v>
      </c>
      <c r="H54" s="13" t="s">
        <v>101</v>
      </c>
      <c r="I54" s="13" t="s">
        <v>88</v>
      </c>
      <c r="J54" s="17" t="s">
        <v>172</v>
      </c>
    </row>
    <row r="55" spans="1:10" ht="15.75" customHeight="1">
      <c r="A55" s="13" t="s">
        <v>171</v>
      </c>
      <c r="B55" s="13" t="s">
        <v>124</v>
      </c>
      <c r="C55" s="14"/>
      <c r="D55" s="15">
        <v>1.9</v>
      </c>
      <c r="E55" s="13" t="s">
        <v>68</v>
      </c>
      <c r="F55" s="13" t="s">
        <v>117</v>
      </c>
      <c r="G55" s="16" t="s">
        <v>118</v>
      </c>
      <c r="H55" s="13" t="s">
        <v>119</v>
      </c>
      <c r="I55" s="13" t="s">
        <v>88</v>
      </c>
      <c r="J55" s="17" t="s">
        <v>173</v>
      </c>
    </row>
    <row r="56" spans="1:10" ht="15.75" customHeight="1">
      <c r="A56" s="13" t="s">
        <v>171</v>
      </c>
      <c r="B56" s="13" t="s">
        <v>124</v>
      </c>
      <c r="C56" s="14"/>
      <c r="D56" s="15">
        <v>4</v>
      </c>
      <c r="E56" s="13" t="s">
        <v>68</v>
      </c>
      <c r="F56" s="13" t="s">
        <v>95</v>
      </c>
      <c r="G56" s="57" t="s">
        <v>174</v>
      </c>
      <c r="H56" s="13" t="s">
        <v>12</v>
      </c>
      <c r="I56" s="13" t="s">
        <v>175</v>
      </c>
      <c r="J56" s="17" t="s">
        <v>176</v>
      </c>
    </row>
    <row r="57" spans="1:10" ht="15.75" customHeight="1">
      <c r="A57" s="13" t="s">
        <v>171</v>
      </c>
      <c r="B57" s="14"/>
      <c r="C57" s="14"/>
      <c r="D57" s="15">
        <v>6.5</v>
      </c>
      <c r="E57" s="13" t="s">
        <v>68</v>
      </c>
      <c r="F57" s="13" t="s">
        <v>80</v>
      </c>
      <c r="G57" s="58" t="s">
        <v>81</v>
      </c>
      <c r="H57" s="59"/>
      <c r="I57" s="59"/>
      <c r="J57" s="59"/>
    </row>
    <row r="58" spans="1:10" ht="15.75" customHeight="1">
      <c r="A58" s="13" t="s">
        <v>171</v>
      </c>
      <c r="B58" s="13" t="s">
        <v>124</v>
      </c>
      <c r="C58" s="14"/>
      <c r="D58" s="15">
        <v>7</v>
      </c>
      <c r="E58" s="13" t="s">
        <v>68</v>
      </c>
      <c r="F58" s="13" t="s">
        <v>18</v>
      </c>
      <c r="G58" s="16" t="s">
        <v>19</v>
      </c>
      <c r="H58" s="13" t="s">
        <v>12</v>
      </c>
      <c r="I58" s="13" t="s">
        <v>20</v>
      </c>
      <c r="J58" s="14"/>
    </row>
    <row r="59" spans="1:10" ht="15.75" customHeight="1">
      <c r="A59" s="39" t="s">
        <v>171</v>
      </c>
      <c r="B59" s="39" t="s">
        <v>124</v>
      </c>
      <c r="C59" s="14"/>
      <c r="D59" s="52">
        <v>7</v>
      </c>
      <c r="E59" s="39" t="s">
        <v>68</v>
      </c>
      <c r="F59" s="39" t="s">
        <v>22</v>
      </c>
      <c r="G59" s="51"/>
      <c r="H59" s="51"/>
      <c r="I59" s="51"/>
      <c r="J59" s="51"/>
    </row>
    <row r="60" spans="1:10" ht="15.75" customHeight="1">
      <c r="A60" s="4" t="s">
        <v>177</v>
      </c>
      <c r="B60" s="4" t="s">
        <v>45</v>
      </c>
      <c r="C60" s="5"/>
      <c r="D60" s="47">
        <v>0.38</v>
      </c>
      <c r="E60" s="4" t="s">
        <v>45</v>
      </c>
      <c r="F60" s="4" t="s">
        <v>151</v>
      </c>
      <c r="G60" s="7" t="s">
        <v>152</v>
      </c>
      <c r="H60" s="4" t="s">
        <v>153</v>
      </c>
      <c r="I60" s="8">
        <v>43831</v>
      </c>
      <c r="J60" s="9" t="s">
        <v>178</v>
      </c>
    </row>
    <row r="61" spans="1:10" ht="15.75" customHeight="1">
      <c r="A61" s="4" t="s">
        <v>179</v>
      </c>
      <c r="B61" s="4" t="s">
        <v>45</v>
      </c>
      <c r="C61" s="5"/>
      <c r="D61" s="47">
        <v>0.36</v>
      </c>
      <c r="E61" s="4" t="s">
        <v>45</v>
      </c>
      <c r="F61" s="4" t="s">
        <v>151</v>
      </c>
      <c r="G61" s="7" t="s">
        <v>152</v>
      </c>
      <c r="H61" s="4" t="s">
        <v>153</v>
      </c>
      <c r="I61" s="8">
        <v>43831</v>
      </c>
      <c r="J61" s="9" t="s">
        <v>178</v>
      </c>
    </row>
    <row r="62" spans="1:10" ht="15.75" customHeight="1">
      <c r="A62" s="4" t="s">
        <v>177</v>
      </c>
      <c r="B62" s="4" t="s">
        <v>45</v>
      </c>
      <c r="C62" s="5"/>
      <c r="D62" s="47">
        <v>0.5</v>
      </c>
      <c r="E62" s="4" t="s">
        <v>45</v>
      </c>
      <c r="F62" s="4" t="s">
        <v>180</v>
      </c>
      <c r="G62" s="7" t="s">
        <v>181</v>
      </c>
      <c r="H62" s="4" t="s">
        <v>12</v>
      </c>
      <c r="I62" s="4" t="s">
        <v>20</v>
      </c>
      <c r="J62" s="9" t="s">
        <v>182</v>
      </c>
    </row>
    <row r="63" spans="1:10" ht="15.75" customHeight="1">
      <c r="A63" s="4" t="s">
        <v>179</v>
      </c>
      <c r="B63" s="4" t="s">
        <v>45</v>
      </c>
      <c r="C63" s="5"/>
      <c r="D63" s="47">
        <v>0.27</v>
      </c>
      <c r="E63" s="4" t="s">
        <v>45</v>
      </c>
      <c r="F63" s="4" t="s">
        <v>180</v>
      </c>
      <c r="G63" s="7" t="s">
        <v>181</v>
      </c>
      <c r="H63" s="4" t="s">
        <v>12</v>
      </c>
      <c r="I63" s="4" t="s">
        <v>20</v>
      </c>
      <c r="J63" s="9" t="s">
        <v>182</v>
      </c>
    </row>
    <row r="64" spans="1:10" ht="15.75" customHeight="1">
      <c r="A64" s="4" t="s">
        <v>183</v>
      </c>
      <c r="B64" s="4" t="s">
        <v>45</v>
      </c>
      <c r="C64" s="5"/>
      <c r="D64" s="47">
        <v>0.81</v>
      </c>
      <c r="E64" s="4" t="s">
        <v>45</v>
      </c>
      <c r="F64" s="4" t="s">
        <v>114</v>
      </c>
      <c r="G64" s="7" t="s">
        <v>115</v>
      </c>
      <c r="H64" s="4" t="s">
        <v>12</v>
      </c>
      <c r="I64" s="4" t="s">
        <v>20</v>
      </c>
      <c r="J64" s="9" t="s">
        <v>184</v>
      </c>
    </row>
    <row r="65" spans="1:10" ht="13">
      <c r="A65" s="10" t="s">
        <v>183</v>
      </c>
      <c r="B65" s="10" t="s">
        <v>45</v>
      </c>
      <c r="C65" s="10" t="s">
        <v>185</v>
      </c>
      <c r="D65" s="49">
        <v>0.8</v>
      </c>
      <c r="E65" s="10" t="s">
        <v>45</v>
      </c>
      <c r="F65" s="10" t="s">
        <v>22</v>
      </c>
      <c r="G65" s="11"/>
      <c r="H65" s="11"/>
      <c r="I65" s="11"/>
      <c r="J65" s="11"/>
    </row>
    <row r="66" spans="1:10" ht="13">
      <c r="A66" s="13" t="s">
        <v>186</v>
      </c>
      <c r="B66" s="14"/>
      <c r="C66" s="14"/>
      <c r="D66" s="15">
        <v>5.5</v>
      </c>
      <c r="E66" s="13" t="s">
        <v>68</v>
      </c>
      <c r="F66" s="13" t="s">
        <v>14</v>
      </c>
      <c r="G66" s="16" t="s">
        <v>15</v>
      </c>
      <c r="H66" s="13" t="s">
        <v>12</v>
      </c>
      <c r="I66" s="18">
        <v>43831</v>
      </c>
      <c r="J66" s="17" t="s">
        <v>16</v>
      </c>
    </row>
    <row r="67" spans="1:10" ht="13">
      <c r="A67" s="13" t="s">
        <v>186</v>
      </c>
      <c r="B67" s="13" t="s">
        <v>124</v>
      </c>
      <c r="C67" s="14"/>
      <c r="D67" s="15">
        <v>12</v>
      </c>
      <c r="E67" s="13" t="s">
        <v>68</v>
      </c>
      <c r="F67" s="13" t="s">
        <v>25</v>
      </c>
      <c r="G67" s="16" t="s">
        <v>26</v>
      </c>
      <c r="H67" s="13" t="s">
        <v>27</v>
      </c>
      <c r="I67" s="13" t="s">
        <v>28</v>
      </c>
      <c r="J67" s="17" t="s">
        <v>29</v>
      </c>
    </row>
    <row r="68" spans="1:10" ht="13">
      <c r="A68" s="13" t="s">
        <v>186</v>
      </c>
      <c r="B68" s="13" t="s">
        <v>124</v>
      </c>
      <c r="C68" s="14"/>
      <c r="D68" s="15">
        <v>10</v>
      </c>
      <c r="E68" s="13" t="s">
        <v>68</v>
      </c>
      <c r="F68" s="13" t="s">
        <v>125</v>
      </c>
      <c r="G68" s="16" t="s">
        <v>126</v>
      </c>
      <c r="H68" s="13" t="s">
        <v>127</v>
      </c>
      <c r="I68" s="13" t="s">
        <v>28</v>
      </c>
      <c r="J68" s="17" t="s">
        <v>187</v>
      </c>
    </row>
    <row r="69" spans="1:10" ht="13">
      <c r="A69" s="13" t="s">
        <v>186</v>
      </c>
      <c r="B69" s="13" t="s">
        <v>124</v>
      </c>
      <c r="C69" s="14"/>
      <c r="D69" s="15">
        <v>6</v>
      </c>
      <c r="E69" s="13" t="s">
        <v>68</v>
      </c>
      <c r="F69" s="13" t="s">
        <v>139</v>
      </c>
      <c r="G69" s="16" t="s">
        <v>140</v>
      </c>
      <c r="H69" s="13" t="s">
        <v>92</v>
      </c>
      <c r="I69" s="18">
        <v>43862</v>
      </c>
      <c r="J69" s="14"/>
    </row>
    <row r="70" spans="1:10" ht="13">
      <c r="A70" s="13" t="s">
        <v>186</v>
      </c>
      <c r="B70" s="13" t="s">
        <v>129</v>
      </c>
      <c r="C70" s="14"/>
      <c r="D70" s="15">
        <v>4.5</v>
      </c>
      <c r="E70" s="13" t="s">
        <v>68</v>
      </c>
      <c r="F70" s="13" t="s">
        <v>188</v>
      </c>
      <c r="G70" s="16" t="s">
        <v>189</v>
      </c>
      <c r="H70" s="13" t="s">
        <v>190</v>
      </c>
      <c r="I70" s="18">
        <v>43862</v>
      </c>
      <c r="J70" s="14"/>
    </row>
    <row r="71" spans="1:10" ht="13">
      <c r="A71" s="13" t="s">
        <v>191</v>
      </c>
      <c r="B71" s="13" t="s">
        <v>129</v>
      </c>
      <c r="C71" s="14"/>
      <c r="D71" s="15">
        <v>8</v>
      </c>
      <c r="E71" s="13" t="s">
        <v>68</v>
      </c>
      <c r="F71" s="13" t="s">
        <v>192</v>
      </c>
      <c r="G71" s="16" t="s">
        <v>193</v>
      </c>
      <c r="H71" s="13" t="s">
        <v>27</v>
      </c>
      <c r="I71" s="18">
        <v>43831</v>
      </c>
      <c r="J71" s="17" t="s">
        <v>194</v>
      </c>
    </row>
    <row r="72" spans="1:10" ht="13">
      <c r="A72" s="13" t="s">
        <v>191</v>
      </c>
      <c r="B72" s="13" t="s">
        <v>129</v>
      </c>
      <c r="C72" s="14"/>
      <c r="D72" s="15">
        <v>7</v>
      </c>
      <c r="E72" s="13" t="s">
        <v>68</v>
      </c>
      <c r="F72" s="13" t="s">
        <v>159</v>
      </c>
      <c r="G72" s="16" t="s">
        <v>160</v>
      </c>
      <c r="H72" s="13" t="s">
        <v>27</v>
      </c>
      <c r="I72" s="60">
        <v>43831</v>
      </c>
      <c r="J72" s="17" t="s">
        <v>161</v>
      </c>
    </row>
    <row r="73" spans="1:10" ht="13">
      <c r="A73" s="39" t="s">
        <v>191</v>
      </c>
      <c r="B73" s="39" t="s">
        <v>124</v>
      </c>
      <c r="C73" s="39" t="s">
        <v>170</v>
      </c>
      <c r="D73" s="52">
        <v>6</v>
      </c>
      <c r="E73" s="39" t="s">
        <v>68</v>
      </c>
      <c r="F73" s="39" t="s">
        <v>22</v>
      </c>
      <c r="G73" s="51"/>
      <c r="H73" s="51"/>
      <c r="I73" s="14"/>
      <c r="J73" s="51"/>
    </row>
    <row r="74" spans="1:10" ht="13">
      <c r="A74" s="4" t="s">
        <v>195</v>
      </c>
      <c r="B74" s="4" t="s">
        <v>45</v>
      </c>
      <c r="C74" s="5"/>
      <c r="D74" s="47">
        <v>0.14000000000000001</v>
      </c>
      <c r="E74" s="4" t="s">
        <v>45</v>
      </c>
      <c r="F74" s="4" t="s">
        <v>114</v>
      </c>
      <c r="G74" s="7" t="s">
        <v>115</v>
      </c>
      <c r="H74" s="4" t="s">
        <v>12</v>
      </c>
      <c r="I74" s="4" t="s">
        <v>20</v>
      </c>
      <c r="J74" s="9" t="s">
        <v>184</v>
      </c>
    </row>
    <row r="75" spans="1:10" ht="13">
      <c r="A75" s="4" t="s">
        <v>195</v>
      </c>
      <c r="B75" s="4" t="s">
        <v>45</v>
      </c>
      <c r="C75" s="5"/>
      <c r="D75" s="47">
        <v>0.24</v>
      </c>
      <c r="E75" s="4" t="s">
        <v>45</v>
      </c>
      <c r="F75" s="4" t="s">
        <v>151</v>
      </c>
      <c r="G75" s="7" t="s">
        <v>152</v>
      </c>
      <c r="H75" s="4" t="s">
        <v>153</v>
      </c>
      <c r="I75" s="8">
        <v>43831</v>
      </c>
      <c r="J75" s="9" t="s">
        <v>154</v>
      </c>
    </row>
    <row r="76" spans="1:10" ht="13">
      <c r="A76" s="4" t="s">
        <v>195</v>
      </c>
      <c r="B76" s="4" t="s">
        <v>45</v>
      </c>
      <c r="C76" s="5"/>
      <c r="D76" s="47">
        <v>0.2</v>
      </c>
      <c r="E76" s="4" t="s">
        <v>45</v>
      </c>
      <c r="F76" s="4" t="s">
        <v>180</v>
      </c>
      <c r="G76" s="61" t="s">
        <v>181</v>
      </c>
      <c r="H76" s="4" t="s">
        <v>12</v>
      </c>
      <c r="I76" s="4" t="s">
        <v>20</v>
      </c>
      <c r="J76" s="4" t="s">
        <v>196</v>
      </c>
    </row>
    <row r="77" spans="1:10" ht="13">
      <c r="A77" s="10" t="s">
        <v>195</v>
      </c>
      <c r="B77" s="10" t="s">
        <v>45</v>
      </c>
      <c r="C77" s="10" t="s">
        <v>197</v>
      </c>
      <c r="D77" s="49">
        <v>0.15</v>
      </c>
      <c r="E77" s="10" t="s">
        <v>45</v>
      </c>
      <c r="F77" s="10" t="s">
        <v>22</v>
      </c>
      <c r="G77" s="11"/>
      <c r="H77" s="11"/>
      <c r="I77" s="5"/>
      <c r="J77" s="11"/>
    </row>
    <row r="78" spans="1:10" ht="13">
      <c r="A78" s="13" t="s">
        <v>198</v>
      </c>
      <c r="B78" s="13" t="s">
        <v>124</v>
      </c>
      <c r="C78" s="14"/>
      <c r="D78" s="15">
        <v>12.8</v>
      </c>
      <c r="E78" s="13" t="s">
        <v>68</v>
      </c>
      <c r="F78" s="13" t="s">
        <v>130</v>
      </c>
      <c r="G78" s="16" t="s">
        <v>131</v>
      </c>
      <c r="H78" s="13" t="s">
        <v>12</v>
      </c>
      <c r="I78" s="18">
        <v>43831</v>
      </c>
      <c r="J78" s="17" t="s">
        <v>132</v>
      </c>
    </row>
    <row r="79" spans="1:10" ht="13">
      <c r="A79" s="13" t="s">
        <v>198</v>
      </c>
      <c r="B79" s="14"/>
      <c r="C79" s="14"/>
      <c r="D79" s="15">
        <v>11.5</v>
      </c>
      <c r="E79" s="13" t="s">
        <v>68</v>
      </c>
      <c r="F79" s="13" t="s">
        <v>14</v>
      </c>
      <c r="G79" s="16" t="s">
        <v>15</v>
      </c>
      <c r="H79" s="13" t="s">
        <v>12</v>
      </c>
      <c r="I79" s="18">
        <v>43831</v>
      </c>
      <c r="J79" s="17" t="s">
        <v>16</v>
      </c>
    </row>
    <row r="80" spans="1:10" ht="13">
      <c r="A80" s="13" t="s">
        <v>198</v>
      </c>
      <c r="B80" s="13" t="s">
        <v>124</v>
      </c>
      <c r="C80" s="14"/>
      <c r="D80" s="15">
        <v>13</v>
      </c>
      <c r="E80" s="13" t="s">
        <v>68</v>
      </c>
      <c r="F80" s="13" t="s">
        <v>139</v>
      </c>
      <c r="G80" s="62" t="s">
        <v>140</v>
      </c>
      <c r="H80" s="14"/>
      <c r="I80" s="18">
        <v>43862</v>
      </c>
      <c r="J80" s="14"/>
    </row>
    <row r="81" spans="1:10" ht="13">
      <c r="A81" s="13" t="s">
        <v>198</v>
      </c>
      <c r="B81" s="13" t="s">
        <v>129</v>
      </c>
      <c r="C81" s="14"/>
      <c r="D81" s="15">
        <v>10</v>
      </c>
      <c r="E81" s="13" t="s">
        <v>68</v>
      </c>
      <c r="F81" s="13" t="s">
        <v>199</v>
      </c>
      <c r="G81" s="16" t="s">
        <v>200</v>
      </c>
      <c r="H81" s="13" t="s">
        <v>201</v>
      </c>
      <c r="I81" s="18">
        <v>43831</v>
      </c>
      <c r="J81" s="17" t="s">
        <v>202</v>
      </c>
    </row>
    <row r="82" spans="1:10" ht="13">
      <c r="A82" s="13" t="s">
        <v>198</v>
      </c>
      <c r="B82" s="13" t="s">
        <v>129</v>
      </c>
      <c r="C82" s="14"/>
      <c r="D82" s="15">
        <v>14</v>
      </c>
      <c r="E82" s="13" t="s">
        <v>68</v>
      </c>
      <c r="F82" s="13" t="s">
        <v>203</v>
      </c>
      <c r="G82" s="16" t="s">
        <v>204</v>
      </c>
      <c r="H82" s="13" t="s">
        <v>27</v>
      </c>
      <c r="I82" s="18">
        <v>43831</v>
      </c>
      <c r="J82" s="17" t="s">
        <v>205</v>
      </c>
    </row>
    <row r="83" spans="1:10" ht="13">
      <c r="A83" s="13" t="s">
        <v>206</v>
      </c>
      <c r="B83" s="13" t="s">
        <v>129</v>
      </c>
      <c r="C83" s="14"/>
      <c r="D83" s="15">
        <v>7.5</v>
      </c>
      <c r="E83" s="13" t="s">
        <v>68</v>
      </c>
      <c r="F83" s="13" t="s">
        <v>207</v>
      </c>
      <c r="G83" s="16" t="s">
        <v>208</v>
      </c>
      <c r="H83" s="13" t="s">
        <v>12</v>
      </c>
      <c r="I83" s="13" t="s">
        <v>28</v>
      </c>
      <c r="J83" s="17" t="s">
        <v>209</v>
      </c>
    </row>
    <row r="84" spans="1:10" ht="13">
      <c r="A84" s="13" t="s">
        <v>198</v>
      </c>
      <c r="B84" s="13" t="s">
        <v>124</v>
      </c>
      <c r="C84" s="14"/>
      <c r="D84" s="15">
        <v>22.6</v>
      </c>
      <c r="E84" s="13" t="s">
        <v>68</v>
      </c>
      <c r="F84" s="13" t="s">
        <v>32</v>
      </c>
      <c r="G84" s="44" t="s">
        <v>33</v>
      </c>
      <c r="H84" s="13" t="s">
        <v>12</v>
      </c>
      <c r="I84" s="14"/>
      <c r="J84" s="14"/>
    </row>
    <row r="85" spans="1:10" ht="13">
      <c r="A85" s="13" t="s">
        <v>198</v>
      </c>
      <c r="B85" s="13" t="s">
        <v>129</v>
      </c>
      <c r="C85" s="14"/>
      <c r="D85" s="15">
        <v>12</v>
      </c>
      <c r="E85" s="13" t="s">
        <v>68</v>
      </c>
      <c r="F85" s="13" t="s">
        <v>159</v>
      </c>
      <c r="G85" s="16" t="s">
        <v>160</v>
      </c>
      <c r="H85" s="13" t="s">
        <v>27</v>
      </c>
      <c r="I85" s="60">
        <v>43831</v>
      </c>
      <c r="J85" s="17" t="s">
        <v>161</v>
      </c>
    </row>
    <row r="86" spans="1:10" ht="13">
      <c r="A86" s="13" t="s">
        <v>210</v>
      </c>
      <c r="B86" s="14"/>
      <c r="C86" s="14"/>
      <c r="D86" s="15">
        <v>8</v>
      </c>
      <c r="E86" s="13" t="s">
        <v>68</v>
      </c>
      <c r="F86" s="13" t="s">
        <v>80</v>
      </c>
      <c r="G86" s="62" t="s">
        <v>81</v>
      </c>
      <c r="H86" s="59"/>
      <c r="I86" s="14"/>
      <c r="J86" s="17" t="s">
        <v>211</v>
      </c>
    </row>
    <row r="87" spans="1:10" ht="13">
      <c r="A87" s="39" t="s">
        <v>212</v>
      </c>
      <c r="B87" s="39" t="s">
        <v>124</v>
      </c>
      <c r="C87" s="39" t="s">
        <v>213</v>
      </c>
      <c r="D87" s="52">
        <v>5</v>
      </c>
      <c r="E87" s="39" t="s">
        <v>68</v>
      </c>
      <c r="F87" s="39" t="s">
        <v>22</v>
      </c>
      <c r="G87" s="51"/>
      <c r="H87" s="51"/>
      <c r="I87" s="14"/>
      <c r="J87" s="51"/>
    </row>
    <row r="88" spans="1:10" ht="13">
      <c r="A88" s="39" t="s">
        <v>214</v>
      </c>
      <c r="B88" s="39" t="s">
        <v>124</v>
      </c>
      <c r="C88" s="51"/>
      <c r="D88" s="52">
        <v>12</v>
      </c>
      <c r="E88" s="39" t="s">
        <v>68</v>
      </c>
      <c r="F88" s="51"/>
      <c r="G88" s="51"/>
      <c r="H88" s="51"/>
      <c r="I88" s="14"/>
      <c r="J88" s="51"/>
    </row>
    <row r="89" spans="1:10" ht="13">
      <c r="A89" s="41" t="s">
        <v>215</v>
      </c>
      <c r="B89" s="41" t="s">
        <v>45</v>
      </c>
      <c r="C89" s="42"/>
      <c r="D89" s="43">
        <v>0.25</v>
      </c>
      <c r="E89" s="4" t="s">
        <v>45</v>
      </c>
      <c r="F89" s="41" t="s">
        <v>130</v>
      </c>
      <c r="G89" s="44" t="s">
        <v>131</v>
      </c>
      <c r="H89" s="41" t="s">
        <v>12</v>
      </c>
      <c r="I89" s="46">
        <v>43831</v>
      </c>
      <c r="J89" s="45" t="s">
        <v>132</v>
      </c>
    </row>
    <row r="90" spans="1:10" ht="13">
      <c r="A90" s="13" t="s">
        <v>216</v>
      </c>
      <c r="B90" s="13" t="s">
        <v>45</v>
      </c>
      <c r="C90" s="14"/>
      <c r="D90" s="38">
        <v>0.05</v>
      </c>
      <c r="E90" s="13" t="s">
        <v>45</v>
      </c>
      <c r="F90" s="13" t="s">
        <v>114</v>
      </c>
      <c r="G90" s="16" t="s">
        <v>115</v>
      </c>
      <c r="H90" s="13" t="s">
        <v>12</v>
      </c>
      <c r="I90" s="13" t="s">
        <v>20</v>
      </c>
      <c r="J90" s="17" t="s">
        <v>184</v>
      </c>
    </row>
    <row r="91" spans="1:10" ht="13">
      <c r="A91" s="13" t="s">
        <v>216</v>
      </c>
      <c r="B91" s="13" t="s">
        <v>45</v>
      </c>
      <c r="C91" s="14"/>
      <c r="D91" s="38">
        <v>0.02</v>
      </c>
      <c r="E91" s="13" t="s">
        <v>45</v>
      </c>
      <c r="F91" s="13" t="s">
        <v>151</v>
      </c>
      <c r="G91" s="16" t="s">
        <v>152</v>
      </c>
      <c r="H91" s="13" t="s">
        <v>153</v>
      </c>
      <c r="I91" s="18">
        <v>43831</v>
      </c>
      <c r="J91" s="17" t="s">
        <v>154</v>
      </c>
    </row>
    <row r="92" spans="1:10" ht="13">
      <c r="A92" s="13" t="s">
        <v>216</v>
      </c>
      <c r="B92" s="13" t="s">
        <v>45</v>
      </c>
      <c r="C92" s="14"/>
      <c r="D92" s="38">
        <v>0.03</v>
      </c>
      <c r="E92" s="13" t="s">
        <v>45</v>
      </c>
      <c r="F92" s="13" t="s">
        <v>180</v>
      </c>
      <c r="G92" s="63" t="s">
        <v>181</v>
      </c>
      <c r="H92" s="13" t="s">
        <v>12</v>
      </c>
      <c r="I92" s="13" t="s">
        <v>20</v>
      </c>
      <c r="J92" s="13" t="s">
        <v>196</v>
      </c>
    </row>
    <row r="93" spans="1:10" ht="13">
      <c r="A93" s="4" t="s">
        <v>217</v>
      </c>
      <c r="B93" s="4" t="s">
        <v>45</v>
      </c>
      <c r="C93" s="5"/>
      <c r="D93" s="47">
        <v>0.06</v>
      </c>
      <c r="E93" s="4" t="s">
        <v>45</v>
      </c>
      <c r="F93" s="4" t="s">
        <v>130</v>
      </c>
      <c r="G93" s="7" t="s">
        <v>131</v>
      </c>
      <c r="H93" s="4" t="s">
        <v>12</v>
      </c>
      <c r="I93" s="8">
        <v>43831</v>
      </c>
      <c r="J93" s="9" t="s">
        <v>132</v>
      </c>
    </row>
    <row r="94" spans="1:10" ht="13">
      <c r="A94" s="4" t="s">
        <v>218</v>
      </c>
      <c r="B94" s="4" t="s">
        <v>45</v>
      </c>
      <c r="C94" s="5"/>
      <c r="D94" s="47">
        <v>0.05</v>
      </c>
      <c r="E94" s="4" t="s">
        <v>45</v>
      </c>
      <c r="F94" s="4" t="s">
        <v>130</v>
      </c>
      <c r="G94" s="7" t="s">
        <v>131</v>
      </c>
      <c r="H94" s="4" t="s">
        <v>12</v>
      </c>
      <c r="I94" s="8">
        <v>43831</v>
      </c>
      <c r="J94" s="9" t="s">
        <v>132</v>
      </c>
    </row>
    <row r="95" spans="1:10" ht="13">
      <c r="A95" s="50" t="s">
        <v>216</v>
      </c>
      <c r="B95" s="50" t="s">
        <v>45</v>
      </c>
      <c r="C95" s="50" t="s">
        <v>219</v>
      </c>
      <c r="D95" s="64">
        <v>0.05</v>
      </c>
      <c r="E95" s="50" t="s">
        <v>45</v>
      </c>
      <c r="F95" s="50" t="s">
        <v>22</v>
      </c>
      <c r="G95" s="42"/>
      <c r="H95" s="42"/>
      <c r="I95" s="42"/>
      <c r="J95" s="42"/>
    </row>
    <row r="96" spans="1:10" ht="13">
      <c r="A96" s="41" t="s">
        <v>220</v>
      </c>
      <c r="B96" s="42"/>
      <c r="C96" s="42"/>
      <c r="D96" s="53">
        <v>10</v>
      </c>
      <c r="E96" s="41" t="s">
        <v>68</v>
      </c>
      <c r="F96" s="41" t="s">
        <v>80</v>
      </c>
      <c r="G96" s="65" t="s">
        <v>81</v>
      </c>
      <c r="H96" s="66"/>
      <c r="I96" s="42"/>
      <c r="J96" s="9" t="s">
        <v>211</v>
      </c>
    </row>
    <row r="97" spans="1:10" ht="13">
      <c r="A97" s="41" t="s">
        <v>220</v>
      </c>
      <c r="B97" s="41" t="s">
        <v>129</v>
      </c>
      <c r="C97" s="42"/>
      <c r="D97" s="53">
        <v>8</v>
      </c>
      <c r="E97" s="41" t="s">
        <v>68</v>
      </c>
      <c r="F97" s="4" t="s">
        <v>159</v>
      </c>
      <c r="G97" s="44" t="s">
        <v>160</v>
      </c>
      <c r="H97" s="41" t="s">
        <v>27</v>
      </c>
      <c r="I97" s="54">
        <v>43831</v>
      </c>
      <c r="J97" s="9" t="s">
        <v>161</v>
      </c>
    </row>
    <row r="98" spans="1:10" ht="13">
      <c r="A98" s="50" t="s">
        <v>220</v>
      </c>
      <c r="B98" s="50" t="s">
        <v>124</v>
      </c>
      <c r="C98" s="50" t="s">
        <v>221</v>
      </c>
      <c r="D98" s="55">
        <v>8</v>
      </c>
      <c r="E98" s="50" t="s">
        <v>68</v>
      </c>
      <c r="F98" s="10" t="s">
        <v>22</v>
      </c>
      <c r="G98" s="56"/>
      <c r="H98" s="56"/>
      <c r="I98" s="42"/>
      <c r="J98" s="11"/>
    </row>
    <row r="99" spans="1:10" ht="13">
      <c r="A99" s="13" t="s">
        <v>222</v>
      </c>
      <c r="B99" s="14"/>
      <c r="C99" s="14"/>
      <c r="D99" s="15">
        <v>11.5</v>
      </c>
      <c r="E99" s="13" t="s">
        <v>68</v>
      </c>
      <c r="F99" s="13" t="s">
        <v>14</v>
      </c>
      <c r="G99" s="16" t="s">
        <v>15</v>
      </c>
      <c r="H99" s="13" t="s">
        <v>12</v>
      </c>
      <c r="I99" s="18">
        <v>43831</v>
      </c>
      <c r="J99" s="17" t="s">
        <v>16</v>
      </c>
    </row>
    <row r="100" spans="1:10" ht="13">
      <c r="A100" s="13" t="s">
        <v>222</v>
      </c>
      <c r="B100" s="13" t="s">
        <v>129</v>
      </c>
      <c r="C100" s="14"/>
      <c r="D100" s="15">
        <v>5</v>
      </c>
      <c r="E100" s="13" t="s">
        <v>68</v>
      </c>
      <c r="F100" s="13" t="s">
        <v>188</v>
      </c>
      <c r="G100" s="44" t="s">
        <v>189</v>
      </c>
      <c r="H100" s="13" t="s">
        <v>190</v>
      </c>
      <c r="I100" s="18">
        <v>43862</v>
      </c>
      <c r="J100" s="17" t="s">
        <v>223</v>
      </c>
    </row>
    <row r="101" spans="1:10" ht="13">
      <c r="A101" s="4" t="s">
        <v>224</v>
      </c>
      <c r="B101" s="4" t="s">
        <v>129</v>
      </c>
      <c r="C101" s="5"/>
      <c r="D101" s="6">
        <v>10.5</v>
      </c>
      <c r="E101" s="4" t="s">
        <v>68</v>
      </c>
      <c r="F101" s="4" t="s">
        <v>192</v>
      </c>
      <c r="G101" s="7" t="s">
        <v>193</v>
      </c>
      <c r="H101" s="4" t="s">
        <v>27</v>
      </c>
      <c r="I101" s="8">
        <v>43831</v>
      </c>
      <c r="J101" s="9" t="s">
        <v>194</v>
      </c>
    </row>
    <row r="102" spans="1:10" ht="13">
      <c r="A102" s="4" t="s">
        <v>225</v>
      </c>
      <c r="B102" s="5"/>
      <c r="C102" s="5"/>
      <c r="D102" s="6">
        <v>10</v>
      </c>
      <c r="E102" s="4" t="s">
        <v>68</v>
      </c>
      <c r="F102" s="4" t="s">
        <v>70</v>
      </c>
      <c r="G102" s="7" t="s">
        <v>226</v>
      </c>
      <c r="H102" s="4" t="s">
        <v>153</v>
      </c>
      <c r="I102" s="4" t="s">
        <v>147</v>
      </c>
      <c r="J102" s="9" t="s">
        <v>227</v>
      </c>
    </row>
    <row r="103" spans="1:10" ht="13">
      <c r="A103" s="4" t="s">
        <v>225</v>
      </c>
      <c r="B103" s="4" t="s">
        <v>129</v>
      </c>
      <c r="C103" s="5"/>
      <c r="D103" s="6">
        <v>9.5</v>
      </c>
      <c r="E103" s="4" t="s">
        <v>68</v>
      </c>
      <c r="F103" s="4" t="s">
        <v>228</v>
      </c>
      <c r="G103" s="7" t="s">
        <v>229</v>
      </c>
      <c r="H103" s="4" t="s">
        <v>27</v>
      </c>
      <c r="I103" s="8">
        <v>43831</v>
      </c>
      <c r="J103" s="9" t="s">
        <v>230</v>
      </c>
    </row>
    <row r="104" spans="1:10" ht="13">
      <c r="A104" s="4" t="s">
        <v>225</v>
      </c>
      <c r="B104" s="4" t="s">
        <v>129</v>
      </c>
      <c r="C104" s="5"/>
      <c r="D104" s="6">
        <v>12</v>
      </c>
      <c r="E104" s="4" t="s">
        <v>68</v>
      </c>
      <c r="F104" s="4" t="s">
        <v>159</v>
      </c>
      <c r="G104" s="7" t="s">
        <v>160</v>
      </c>
      <c r="H104" s="4" t="s">
        <v>27</v>
      </c>
      <c r="I104" s="67">
        <v>43831</v>
      </c>
      <c r="J104" s="9" t="s">
        <v>161</v>
      </c>
    </row>
    <row r="105" spans="1:10" ht="13">
      <c r="A105" s="10" t="s">
        <v>225</v>
      </c>
      <c r="B105" s="10" t="s">
        <v>129</v>
      </c>
      <c r="C105" s="5"/>
      <c r="D105" s="12">
        <v>12</v>
      </c>
      <c r="E105" s="10" t="s">
        <v>68</v>
      </c>
      <c r="F105" s="10" t="s">
        <v>22</v>
      </c>
      <c r="G105" s="5"/>
      <c r="H105" s="5"/>
      <c r="I105" s="5"/>
      <c r="J105" s="34"/>
    </row>
    <row r="106" spans="1:10" ht="13">
      <c r="A106" s="13" t="s">
        <v>231</v>
      </c>
      <c r="B106" s="13" t="s">
        <v>129</v>
      </c>
      <c r="C106" s="14"/>
      <c r="D106" s="15">
        <v>22</v>
      </c>
      <c r="E106" s="13" t="s">
        <v>68</v>
      </c>
      <c r="F106" s="13" t="s">
        <v>159</v>
      </c>
      <c r="G106" s="16" t="s">
        <v>160</v>
      </c>
      <c r="H106" s="13" t="s">
        <v>27</v>
      </c>
      <c r="I106" s="60">
        <v>43831</v>
      </c>
      <c r="J106" s="17" t="s">
        <v>161</v>
      </c>
    </row>
    <row r="107" spans="1:10" ht="13">
      <c r="A107" s="4" t="s">
        <v>232</v>
      </c>
      <c r="B107" s="4" t="s">
        <v>129</v>
      </c>
      <c r="C107" s="5"/>
      <c r="D107" s="6">
        <v>30</v>
      </c>
      <c r="E107" s="4" t="s">
        <v>68</v>
      </c>
      <c r="F107" s="4" t="s">
        <v>99</v>
      </c>
      <c r="G107" s="7" t="s">
        <v>100</v>
      </c>
      <c r="H107" s="4" t="s">
        <v>101</v>
      </c>
      <c r="I107" s="4" t="s">
        <v>88</v>
      </c>
      <c r="J107" s="9" t="s">
        <v>102</v>
      </c>
    </row>
    <row r="108" spans="1:10" ht="13">
      <c r="A108" s="13" t="s">
        <v>233</v>
      </c>
      <c r="B108" s="13" t="s">
        <v>129</v>
      </c>
      <c r="C108" s="14"/>
      <c r="D108" s="15">
        <v>40</v>
      </c>
      <c r="E108" s="13" t="s">
        <v>68</v>
      </c>
      <c r="F108" s="13" t="s">
        <v>99</v>
      </c>
      <c r="G108" s="16" t="s">
        <v>100</v>
      </c>
      <c r="H108" s="13" t="s">
        <v>101</v>
      </c>
      <c r="I108" s="13" t="s">
        <v>88</v>
      </c>
      <c r="J108" s="17" t="s">
        <v>102</v>
      </c>
    </row>
    <row r="109" spans="1:10" ht="13">
      <c r="A109" s="13" t="s">
        <v>233</v>
      </c>
      <c r="B109" s="13" t="s">
        <v>129</v>
      </c>
      <c r="C109" s="14"/>
      <c r="D109" s="15">
        <v>10</v>
      </c>
      <c r="E109" s="13" t="s">
        <v>68</v>
      </c>
      <c r="F109" s="13" t="s">
        <v>188</v>
      </c>
      <c r="G109" s="16" t="s">
        <v>189</v>
      </c>
      <c r="H109" s="13" t="s">
        <v>190</v>
      </c>
      <c r="I109" s="18">
        <v>43862</v>
      </c>
      <c r="J109" s="17" t="s">
        <v>223</v>
      </c>
    </row>
    <row r="110" spans="1:10" ht="13">
      <c r="A110" s="13" t="s">
        <v>233</v>
      </c>
      <c r="B110" s="13" t="s">
        <v>124</v>
      </c>
      <c r="C110" s="14"/>
      <c r="D110" s="15">
        <v>20</v>
      </c>
      <c r="E110" s="13" t="s">
        <v>68</v>
      </c>
      <c r="F110" s="13" t="s">
        <v>18</v>
      </c>
      <c r="G110" s="16" t="s">
        <v>19</v>
      </c>
      <c r="H110" s="13" t="s">
        <v>12</v>
      </c>
      <c r="I110" s="13" t="s">
        <v>20</v>
      </c>
      <c r="J110" s="14"/>
    </row>
    <row r="111" spans="1:10" ht="13">
      <c r="A111" s="13" t="s">
        <v>233</v>
      </c>
      <c r="B111" s="13" t="s">
        <v>124</v>
      </c>
      <c r="C111" s="14"/>
      <c r="D111" s="15">
        <v>17.8</v>
      </c>
      <c r="E111" s="13" t="s">
        <v>68</v>
      </c>
      <c r="F111" s="13" t="s">
        <v>32</v>
      </c>
      <c r="G111" s="16" t="s">
        <v>33</v>
      </c>
      <c r="H111" s="13" t="s">
        <v>12</v>
      </c>
      <c r="I111" s="14"/>
      <c r="J111" s="14"/>
    </row>
    <row r="112" spans="1:10" ht="13">
      <c r="A112" s="13" t="s">
        <v>233</v>
      </c>
      <c r="B112" s="13" t="s">
        <v>129</v>
      </c>
      <c r="C112" s="14"/>
      <c r="D112" s="15">
        <v>18.5</v>
      </c>
      <c r="E112" s="13" t="s">
        <v>68</v>
      </c>
      <c r="F112" s="13" t="s">
        <v>159</v>
      </c>
      <c r="G112" s="16" t="s">
        <v>160</v>
      </c>
      <c r="H112" s="13" t="s">
        <v>27</v>
      </c>
      <c r="I112" s="60">
        <v>43831</v>
      </c>
      <c r="J112" s="17" t="s">
        <v>161</v>
      </c>
    </row>
    <row r="113" spans="1:10" ht="13">
      <c r="A113" s="39" t="s">
        <v>233</v>
      </c>
      <c r="B113" s="39" t="s">
        <v>124</v>
      </c>
      <c r="C113" s="14"/>
      <c r="D113" s="52">
        <v>20</v>
      </c>
      <c r="E113" s="39" t="s">
        <v>68</v>
      </c>
      <c r="F113" s="39" t="s">
        <v>22</v>
      </c>
      <c r="G113" s="14"/>
      <c r="H113" s="14"/>
      <c r="I113" s="14"/>
      <c r="J113" s="14"/>
    </row>
    <row r="114" spans="1:10" ht="13">
      <c r="A114" s="41" t="s">
        <v>234</v>
      </c>
      <c r="B114" s="41" t="s">
        <v>45</v>
      </c>
      <c r="C114" s="42"/>
      <c r="D114" s="43">
        <v>0.02</v>
      </c>
      <c r="E114" s="41" t="s">
        <v>45</v>
      </c>
      <c r="F114" s="41" t="s">
        <v>114</v>
      </c>
      <c r="G114" s="68" t="s">
        <v>115</v>
      </c>
      <c r="H114" s="41" t="s">
        <v>12</v>
      </c>
      <c r="I114" s="41" t="s">
        <v>20</v>
      </c>
      <c r="J114" s="45" t="s">
        <v>184</v>
      </c>
    </row>
    <row r="115" spans="1:10" ht="13">
      <c r="A115" s="41" t="s">
        <v>234</v>
      </c>
      <c r="B115" s="41" t="s">
        <v>45</v>
      </c>
      <c r="C115" s="42"/>
      <c r="D115" s="69">
        <v>5.6000000000000001E-2</v>
      </c>
      <c r="E115" s="41" t="s">
        <v>45</v>
      </c>
      <c r="F115" s="41" t="s">
        <v>235</v>
      </c>
      <c r="G115" s="44" t="s">
        <v>236</v>
      </c>
      <c r="H115" s="41" t="s">
        <v>12</v>
      </c>
      <c r="I115" s="41" t="s">
        <v>20</v>
      </c>
      <c r="J115" s="42"/>
    </row>
    <row r="116" spans="1:10" ht="13">
      <c r="A116" s="41" t="s">
        <v>234</v>
      </c>
      <c r="B116" s="41" t="s">
        <v>45</v>
      </c>
      <c r="C116" s="42"/>
      <c r="D116" s="69">
        <v>0.152</v>
      </c>
      <c r="E116" s="41" t="s">
        <v>45</v>
      </c>
      <c r="F116" s="41" t="s">
        <v>235</v>
      </c>
      <c r="G116" s="44" t="s">
        <v>236</v>
      </c>
      <c r="H116" s="41" t="s">
        <v>127</v>
      </c>
      <c r="I116" s="41" t="s">
        <v>20</v>
      </c>
      <c r="J116" s="42"/>
    </row>
    <row r="117" spans="1:10" ht="13">
      <c r="A117" s="41" t="s">
        <v>234</v>
      </c>
      <c r="B117" s="41" t="s">
        <v>45</v>
      </c>
      <c r="C117" s="42"/>
      <c r="D117" s="69">
        <v>3.4000000000000002E-2</v>
      </c>
      <c r="E117" s="41" t="s">
        <v>45</v>
      </c>
      <c r="F117" s="41" t="s">
        <v>237</v>
      </c>
      <c r="G117" s="42"/>
      <c r="H117" s="41" t="s">
        <v>12</v>
      </c>
      <c r="I117" s="41" t="s">
        <v>20</v>
      </c>
      <c r="J117" s="42"/>
    </row>
    <row r="118" spans="1:10" ht="13">
      <c r="A118" s="41" t="s">
        <v>234</v>
      </c>
      <c r="B118" s="41" t="s">
        <v>45</v>
      </c>
      <c r="C118" s="42"/>
      <c r="D118" s="43">
        <v>0.05</v>
      </c>
      <c r="E118" s="41" t="s">
        <v>45</v>
      </c>
      <c r="F118" s="41" t="s">
        <v>238</v>
      </c>
      <c r="G118" s="44" t="s">
        <v>239</v>
      </c>
      <c r="H118" s="41" t="s">
        <v>12</v>
      </c>
      <c r="I118" s="41" t="s">
        <v>20</v>
      </c>
      <c r="J118" s="42"/>
    </row>
    <row r="119" spans="1:10" ht="13">
      <c r="A119" s="41" t="s">
        <v>234</v>
      </c>
      <c r="B119" s="41" t="s">
        <v>45</v>
      </c>
      <c r="C119" s="42"/>
      <c r="D119" s="69">
        <v>1.0999999999999999E-2</v>
      </c>
      <c r="E119" s="41" t="s">
        <v>45</v>
      </c>
      <c r="F119" s="41" t="s">
        <v>240</v>
      </c>
      <c r="G119" s="44" t="s">
        <v>241</v>
      </c>
      <c r="H119" s="41" t="s">
        <v>12</v>
      </c>
      <c r="I119" s="41" t="s">
        <v>20</v>
      </c>
      <c r="J119" s="42"/>
    </row>
    <row r="120" spans="1:10" ht="13">
      <c r="A120" s="41" t="s">
        <v>234</v>
      </c>
      <c r="B120" s="41" t="s">
        <v>45</v>
      </c>
      <c r="C120" s="42"/>
      <c r="D120" s="69">
        <v>2.3E-2</v>
      </c>
      <c r="E120" s="41" t="s">
        <v>45</v>
      </c>
      <c r="F120" s="41" t="s">
        <v>240</v>
      </c>
      <c r="G120" s="44" t="s">
        <v>241</v>
      </c>
      <c r="H120" s="41" t="s">
        <v>109</v>
      </c>
      <c r="I120" s="41" t="s">
        <v>20</v>
      </c>
      <c r="J120" s="42"/>
    </row>
    <row r="121" spans="1:10" ht="13">
      <c r="A121" s="41" t="s">
        <v>234</v>
      </c>
      <c r="B121" s="41" t="s">
        <v>45</v>
      </c>
      <c r="C121" s="42"/>
      <c r="D121" s="69">
        <v>8.9999999999999993E-3</v>
      </c>
      <c r="E121" s="41" t="s">
        <v>45</v>
      </c>
      <c r="F121" s="41" t="s">
        <v>188</v>
      </c>
      <c r="G121" s="44" t="s">
        <v>189</v>
      </c>
      <c r="H121" s="41" t="s">
        <v>190</v>
      </c>
      <c r="I121" s="46">
        <v>43862</v>
      </c>
      <c r="J121" s="42"/>
    </row>
    <row r="122" spans="1:10" ht="13">
      <c r="A122" s="41" t="s">
        <v>234</v>
      </c>
      <c r="B122" s="41" t="s">
        <v>45</v>
      </c>
      <c r="C122" s="42"/>
      <c r="D122" s="69">
        <v>7.1999999999999995E-2</v>
      </c>
      <c r="E122" s="41" t="s">
        <v>45</v>
      </c>
      <c r="F122" s="41" t="s">
        <v>242</v>
      </c>
      <c r="G122" s="44" t="s">
        <v>243</v>
      </c>
      <c r="H122" s="41" t="s">
        <v>244</v>
      </c>
      <c r="I122" s="46">
        <v>43862</v>
      </c>
      <c r="J122" s="45" t="s">
        <v>245</v>
      </c>
    </row>
    <row r="123" spans="1:10" ht="13">
      <c r="A123" s="41" t="s">
        <v>234</v>
      </c>
      <c r="B123" s="41" t="s">
        <v>45</v>
      </c>
      <c r="C123" s="42"/>
      <c r="D123" s="69">
        <v>1.4E-2</v>
      </c>
      <c r="E123" s="41" t="s">
        <v>45</v>
      </c>
      <c r="F123" s="4" t="s">
        <v>32</v>
      </c>
      <c r="G123" s="7" t="s">
        <v>33</v>
      </c>
      <c r="H123" s="4" t="s">
        <v>12</v>
      </c>
      <c r="I123" s="42"/>
      <c r="J123" s="42"/>
    </row>
    <row r="124" spans="1:10" ht="13">
      <c r="A124" s="41" t="s">
        <v>234</v>
      </c>
      <c r="B124" s="41" t="s">
        <v>45</v>
      </c>
      <c r="C124" s="42"/>
      <c r="D124" s="69">
        <v>1.4E-2</v>
      </c>
      <c r="E124" s="41" t="s">
        <v>45</v>
      </c>
      <c r="F124" s="41" t="s">
        <v>18</v>
      </c>
      <c r="G124" s="44" t="s">
        <v>19</v>
      </c>
      <c r="H124" s="41" t="s">
        <v>12</v>
      </c>
      <c r="I124" s="41" t="s">
        <v>20</v>
      </c>
      <c r="J124" s="42"/>
    </row>
    <row r="125" spans="1:10" ht="13">
      <c r="A125" s="50" t="s">
        <v>234</v>
      </c>
      <c r="B125" s="50" t="s">
        <v>45</v>
      </c>
      <c r="C125" s="50" t="s">
        <v>246</v>
      </c>
      <c r="D125" s="64">
        <v>0.02</v>
      </c>
      <c r="E125" s="50" t="s">
        <v>45</v>
      </c>
      <c r="F125" s="50" t="s">
        <v>22</v>
      </c>
      <c r="G125" s="42"/>
      <c r="H125" s="42"/>
      <c r="I125" s="42"/>
      <c r="J125" s="42"/>
    </row>
  </sheetData>
  <hyperlinks>
    <hyperlink ref="G2" r:id="rId1" xr:uid="{00000000-0004-0000-0000-000000000000}"/>
    <hyperlink ref="G3" r:id="rId2" xr:uid="{00000000-0004-0000-0000-000001000000}"/>
    <hyperlink ref="G4" r:id="rId3" xr:uid="{00000000-0004-0000-0000-000002000000}"/>
    <hyperlink ref="G5" r:id="rId4" xr:uid="{00000000-0004-0000-0000-000003000000}"/>
    <hyperlink ref="G7" r:id="rId5" xr:uid="{00000000-0004-0000-0000-000004000000}"/>
    <hyperlink ref="G8" r:id="rId6" xr:uid="{00000000-0004-0000-0000-000005000000}"/>
    <hyperlink ref="G9" r:id="rId7" xr:uid="{00000000-0004-0000-0000-000006000000}"/>
    <hyperlink ref="G10" r:id="rId8" xr:uid="{00000000-0004-0000-0000-000007000000}"/>
    <hyperlink ref="G12" r:id="rId9" xr:uid="{00000000-0004-0000-0000-000008000000}"/>
    <hyperlink ref="G13" r:id="rId10" xr:uid="{00000000-0004-0000-0000-000009000000}"/>
    <hyperlink ref="G14" r:id="rId11" xr:uid="{00000000-0004-0000-0000-00000A000000}"/>
    <hyperlink ref="G15" r:id="rId12" xr:uid="{00000000-0004-0000-0000-00000B000000}"/>
    <hyperlink ref="G16" r:id="rId13" xr:uid="{00000000-0004-0000-0000-00000C000000}"/>
    <hyperlink ref="G17" r:id="rId14" xr:uid="{00000000-0004-0000-0000-00000D000000}"/>
    <hyperlink ref="G18" r:id="rId15" xr:uid="{00000000-0004-0000-0000-00000E000000}"/>
    <hyperlink ref="G19" r:id="rId16" xr:uid="{00000000-0004-0000-0000-00000F000000}"/>
    <hyperlink ref="G21" r:id="rId17" xr:uid="{00000000-0004-0000-0000-000010000000}"/>
    <hyperlink ref="G22" r:id="rId18" xr:uid="{00000000-0004-0000-0000-000011000000}"/>
    <hyperlink ref="G23" r:id="rId19" xr:uid="{00000000-0004-0000-0000-000012000000}"/>
    <hyperlink ref="G24" r:id="rId20" xr:uid="{00000000-0004-0000-0000-000013000000}"/>
    <hyperlink ref="G26" r:id="rId21" xr:uid="{00000000-0004-0000-0000-000014000000}"/>
    <hyperlink ref="G27" r:id="rId22" xr:uid="{00000000-0004-0000-0000-000015000000}"/>
    <hyperlink ref="G28" r:id="rId23" xr:uid="{00000000-0004-0000-0000-000016000000}"/>
    <hyperlink ref="G29" r:id="rId24" xr:uid="{00000000-0004-0000-0000-000017000000}"/>
    <hyperlink ref="G30" r:id="rId25" xr:uid="{00000000-0004-0000-0000-000018000000}"/>
    <hyperlink ref="G31" r:id="rId26" xr:uid="{00000000-0004-0000-0000-000019000000}"/>
    <hyperlink ref="G34" r:id="rId27" xr:uid="{00000000-0004-0000-0000-00001A000000}"/>
    <hyperlink ref="G35" r:id="rId28" xr:uid="{00000000-0004-0000-0000-00001B000000}"/>
    <hyperlink ref="G36" r:id="rId29" xr:uid="{00000000-0004-0000-0000-00001C000000}"/>
    <hyperlink ref="G37" r:id="rId30" xr:uid="{00000000-0004-0000-0000-00001D000000}"/>
    <hyperlink ref="G38" r:id="rId31" xr:uid="{00000000-0004-0000-0000-00001E000000}"/>
    <hyperlink ref="G39" r:id="rId32" xr:uid="{00000000-0004-0000-0000-00001F000000}"/>
    <hyperlink ref="G40" r:id="rId33" xr:uid="{00000000-0004-0000-0000-000020000000}"/>
    <hyperlink ref="G41" r:id="rId34" xr:uid="{00000000-0004-0000-0000-000021000000}"/>
    <hyperlink ref="G42" r:id="rId35" xr:uid="{00000000-0004-0000-0000-000022000000}"/>
    <hyperlink ref="G43" r:id="rId36" xr:uid="{00000000-0004-0000-0000-000023000000}"/>
    <hyperlink ref="G44" r:id="rId37" xr:uid="{00000000-0004-0000-0000-000024000000}"/>
    <hyperlink ref="G46" r:id="rId38" xr:uid="{00000000-0004-0000-0000-000025000000}"/>
    <hyperlink ref="G47" r:id="rId39" xr:uid="{00000000-0004-0000-0000-000026000000}"/>
    <hyperlink ref="G48" r:id="rId40" xr:uid="{00000000-0004-0000-0000-000027000000}"/>
    <hyperlink ref="G49" r:id="rId41" xr:uid="{00000000-0004-0000-0000-000028000000}"/>
    <hyperlink ref="G50" r:id="rId42" xr:uid="{00000000-0004-0000-0000-000029000000}"/>
    <hyperlink ref="G51" r:id="rId43" xr:uid="{00000000-0004-0000-0000-00002A000000}"/>
    <hyperlink ref="G53" r:id="rId44" xr:uid="{00000000-0004-0000-0000-00002B000000}"/>
    <hyperlink ref="G54" r:id="rId45" xr:uid="{00000000-0004-0000-0000-00002C000000}"/>
    <hyperlink ref="G55" r:id="rId46" xr:uid="{00000000-0004-0000-0000-00002D000000}"/>
    <hyperlink ref="G56" r:id="rId47" xr:uid="{00000000-0004-0000-0000-00002E000000}"/>
    <hyperlink ref="G57" r:id="rId48" xr:uid="{00000000-0004-0000-0000-00002F000000}"/>
    <hyperlink ref="G58" r:id="rId49" xr:uid="{00000000-0004-0000-0000-000030000000}"/>
    <hyperlink ref="G60" r:id="rId50" xr:uid="{00000000-0004-0000-0000-000031000000}"/>
    <hyperlink ref="G61" r:id="rId51" xr:uid="{00000000-0004-0000-0000-000032000000}"/>
    <hyperlink ref="G62" r:id="rId52" xr:uid="{00000000-0004-0000-0000-000033000000}"/>
    <hyperlink ref="G63" r:id="rId53" xr:uid="{00000000-0004-0000-0000-000034000000}"/>
    <hyperlink ref="G64" r:id="rId54" xr:uid="{00000000-0004-0000-0000-000035000000}"/>
    <hyperlink ref="G66" r:id="rId55" xr:uid="{00000000-0004-0000-0000-000036000000}"/>
    <hyperlink ref="G67" r:id="rId56" xr:uid="{00000000-0004-0000-0000-000037000000}"/>
    <hyperlink ref="G68" r:id="rId57" xr:uid="{00000000-0004-0000-0000-000038000000}"/>
    <hyperlink ref="G69" r:id="rId58" xr:uid="{00000000-0004-0000-0000-000039000000}"/>
    <hyperlink ref="G70" r:id="rId59" xr:uid="{00000000-0004-0000-0000-00003A000000}"/>
    <hyperlink ref="G71" r:id="rId60" xr:uid="{00000000-0004-0000-0000-00003B000000}"/>
    <hyperlink ref="G72" r:id="rId61" xr:uid="{00000000-0004-0000-0000-00003C000000}"/>
    <hyperlink ref="G74" r:id="rId62" xr:uid="{00000000-0004-0000-0000-00003D000000}"/>
    <hyperlink ref="G75" r:id="rId63" xr:uid="{00000000-0004-0000-0000-00003E000000}"/>
    <hyperlink ref="G76" r:id="rId64" xr:uid="{00000000-0004-0000-0000-00003F000000}"/>
    <hyperlink ref="G78" r:id="rId65" xr:uid="{00000000-0004-0000-0000-000040000000}"/>
    <hyperlink ref="G79" r:id="rId66" xr:uid="{00000000-0004-0000-0000-000041000000}"/>
    <hyperlink ref="G80" r:id="rId67" xr:uid="{00000000-0004-0000-0000-000042000000}"/>
    <hyperlink ref="G81" r:id="rId68" xr:uid="{00000000-0004-0000-0000-000043000000}"/>
    <hyperlink ref="G82" r:id="rId69" xr:uid="{00000000-0004-0000-0000-000044000000}"/>
    <hyperlink ref="G83" r:id="rId70" xr:uid="{00000000-0004-0000-0000-000045000000}"/>
    <hyperlink ref="G84" r:id="rId71" xr:uid="{00000000-0004-0000-0000-000046000000}"/>
    <hyperlink ref="G85" r:id="rId72" xr:uid="{00000000-0004-0000-0000-000047000000}"/>
    <hyperlink ref="G86" r:id="rId73" xr:uid="{00000000-0004-0000-0000-000048000000}"/>
    <hyperlink ref="G89" r:id="rId74" xr:uid="{00000000-0004-0000-0000-000049000000}"/>
    <hyperlink ref="G90" r:id="rId75" xr:uid="{00000000-0004-0000-0000-00004A000000}"/>
    <hyperlink ref="G91" r:id="rId76" xr:uid="{00000000-0004-0000-0000-00004B000000}"/>
    <hyperlink ref="G92" r:id="rId77" xr:uid="{00000000-0004-0000-0000-00004C000000}"/>
    <hyperlink ref="G93" r:id="rId78" xr:uid="{00000000-0004-0000-0000-00004D000000}"/>
    <hyperlink ref="G94" r:id="rId79" xr:uid="{00000000-0004-0000-0000-00004E000000}"/>
    <hyperlink ref="G96" r:id="rId80" xr:uid="{00000000-0004-0000-0000-00004F000000}"/>
    <hyperlink ref="G97" r:id="rId81" xr:uid="{00000000-0004-0000-0000-000050000000}"/>
    <hyperlink ref="G99" r:id="rId82" xr:uid="{00000000-0004-0000-0000-000051000000}"/>
    <hyperlink ref="G100" r:id="rId83" xr:uid="{00000000-0004-0000-0000-000052000000}"/>
    <hyperlink ref="G101" r:id="rId84" xr:uid="{00000000-0004-0000-0000-000053000000}"/>
    <hyperlink ref="G102" r:id="rId85" xr:uid="{00000000-0004-0000-0000-000054000000}"/>
    <hyperlink ref="G103" r:id="rId86" xr:uid="{00000000-0004-0000-0000-000055000000}"/>
    <hyperlink ref="G104" r:id="rId87" xr:uid="{00000000-0004-0000-0000-000056000000}"/>
    <hyperlink ref="G106" r:id="rId88" xr:uid="{00000000-0004-0000-0000-000057000000}"/>
    <hyperlink ref="G107" r:id="rId89" xr:uid="{00000000-0004-0000-0000-000058000000}"/>
    <hyperlink ref="G108" r:id="rId90" xr:uid="{00000000-0004-0000-0000-000059000000}"/>
    <hyperlink ref="G109" r:id="rId91" xr:uid="{00000000-0004-0000-0000-00005A000000}"/>
    <hyperlink ref="G110" r:id="rId92" xr:uid="{00000000-0004-0000-0000-00005B000000}"/>
    <hyperlink ref="G111" r:id="rId93" xr:uid="{00000000-0004-0000-0000-00005C000000}"/>
    <hyperlink ref="G112" r:id="rId94" xr:uid="{00000000-0004-0000-0000-00005D000000}"/>
    <hyperlink ref="G114" r:id="rId95" xr:uid="{00000000-0004-0000-0000-00005E000000}"/>
    <hyperlink ref="G115" r:id="rId96" xr:uid="{00000000-0004-0000-0000-00005F000000}"/>
    <hyperlink ref="G116" r:id="rId97" xr:uid="{00000000-0004-0000-0000-000060000000}"/>
    <hyperlink ref="G118" r:id="rId98" xr:uid="{00000000-0004-0000-0000-000061000000}"/>
    <hyperlink ref="G119" r:id="rId99" xr:uid="{00000000-0004-0000-0000-000062000000}"/>
    <hyperlink ref="G120" r:id="rId100" xr:uid="{00000000-0004-0000-0000-000063000000}"/>
    <hyperlink ref="G121" r:id="rId101" xr:uid="{00000000-0004-0000-0000-000064000000}"/>
    <hyperlink ref="G122" r:id="rId102" xr:uid="{00000000-0004-0000-0000-000065000000}"/>
    <hyperlink ref="G123" r:id="rId103" xr:uid="{00000000-0004-0000-0000-000066000000}"/>
    <hyperlink ref="G124" r:id="rId104" xr:uid="{00000000-0004-0000-0000-000067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C17"/>
  <sheetViews>
    <sheetView workbookViewId="0"/>
  </sheetViews>
  <sheetFormatPr baseColWidth="10" defaultColWidth="14.5" defaultRowHeight="15.75" customHeight="1"/>
  <cols>
    <col min="1" max="1" width="33.6640625" customWidth="1"/>
    <col min="4" max="4" width="18.5" customWidth="1"/>
  </cols>
  <sheetData>
    <row r="1" spans="1:29" ht="15.75" customHeight="1">
      <c r="A1" s="19" t="s">
        <v>0</v>
      </c>
      <c r="B1" s="19" t="s">
        <v>2</v>
      </c>
      <c r="C1" s="19" t="s">
        <v>3</v>
      </c>
      <c r="D1" s="19" t="s">
        <v>4</v>
      </c>
      <c r="E1" s="19" t="s">
        <v>5</v>
      </c>
      <c r="G1" s="19" t="s">
        <v>35</v>
      </c>
      <c r="H1" s="19" t="s">
        <v>8</v>
      </c>
    </row>
    <row r="2" spans="1:29" ht="15.75" customHeight="1">
      <c r="A2" s="19" t="s">
        <v>36</v>
      </c>
      <c r="B2" s="19"/>
      <c r="C2" s="19">
        <v>900000</v>
      </c>
      <c r="D2" s="19" t="s">
        <v>37</v>
      </c>
      <c r="E2" s="19" t="s">
        <v>38</v>
      </c>
      <c r="F2" s="21" t="s">
        <v>39</v>
      </c>
      <c r="G2" s="19">
        <v>2015</v>
      </c>
      <c r="H2" s="19" t="s">
        <v>40</v>
      </c>
    </row>
    <row r="3" spans="1:29" ht="15.75" customHeight="1">
      <c r="A3" s="22" t="s">
        <v>36</v>
      </c>
      <c r="B3" s="23" t="s">
        <v>41</v>
      </c>
      <c r="C3" s="23">
        <f>C2/321000</f>
        <v>2.8037383177570092</v>
      </c>
      <c r="D3" s="22" t="s">
        <v>42</v>
      </c>
      <c r="E3" s="22" t="s">
        <v>38</v>
      </c>
      <c r="F3" s="24" t="s">
        <v>39</v>
      </c>
      <c r="G3" s="22">
        <v>2015</v>
      </c>
      <c r="H3" s="22" t="s">
        <v>40</v>
      </c>
      <c r="I3" s="25"/>
      <c r="J3" s="25"/>
      <c r="K3" s="25"/>
      <c r="L3" s="25"/>
      <c r="M3" s="25"/>
      <c r="N3" s="25"/>
      <c r="O3" s="25"/>
      <c r="P3" s="25"/>
      <c r="Q3" s="25"/>
      <c r="R3" s="25"/>
      <c r="S3" s="25"/>
      <c r="T3" s="25"/>
      <c r="U3" s="25"/>
      <c r="V3" s="25"/>
      <c r="W3" s="25"/>
      <c r="X3" s="25"/>
      <c r="Y3" s="25"/>
      <c r="Z3" s="25"/>
      <c r="AA3" s="25"/>
      <c r="AB3" s="25"/>
      <c r="AC3" s="25"/>
    </row>
    <row r="4" spans="1:29" ht="15.75" customHeight="1">
      <c r="A4" s="22" t="s">
        <v>43</v>
      </c>
      <c r="B4" s="22" t="s">
        <v>44</v>
      </c>
      <c r="C4" s="26">
        <v>0.66</v>
      </c>
      <c r="D4" s="22" t="s">
        <v>45</v>
      </c>
      <c r="E4" s="22" t="s">
        <v>38</v>
      </c>
      <c r="F4" s="24" t="s">
        <v>39</v>
      </c>
      <c r="G4" s="22">
        <v>2015</v>
      </c>
      <c r="H4" s="22" t="s">
        <v>40</v>
      </c>
      <c r="I4" s="25"/>
      <c r="J4" s="25"/>
      <c r="K4" s="25"/>
      <c r="L4" s="25"/>
      <c r="M4" s="25"/>
      <c r="N4" s="25"/>
      <c r="O4" s="25"/>
      <c r="P4" s="25"/>
      <c r="Q4" s="25"/>
      <c r="R4" s="25"/>
      <c r="S4" s="25"/>
      <c r="T4" s="25"/>
      <c r="U4" s="25"/>
      <c r="V4" s="25"/>
      <c r="W4" s="25"/>
      <c r="X4" s="25"/>
      <c r="Y4" s="25"/>
      <c r="Z4" s="25"/>
      <c r="AA4" s="25"/>
      <c r="AB4" s="25"/>
      <c r="AC4" s="25"/>
    </row>
    <row r="5" spans="1:29" ht="15.75" customHeight="1">
      <c r="A5" s="19" t="s">
        <v>46</v>
      </c>
      <c r="B5" s="19"/>
      <c r="C5" s="19">
        <v>100000</v>
      </c>
      <c r="D5" s="19" t="s">
        <v>37</v>
      </c>
      <c r="E5" s="19" t="s">
        <v>47</v>
      </c>
      <c r="F5" s="21" t="s">
        <v>48</v>
      </c>
      <c r="G5" s="19">
        <v>2010</v>
      </c>
      <c r="H5" s="19" t="s">
        <v>49</v>
      </c>
    </row>
    <row r="6" spans="1:29" ht="15.75" customHeight="1">
      <c r="A6" s="19" t="s">
        <v>46</v>
      </c>
      <c r="B6" s="27"/>
      <c r="C6" s="27">
        <f>C5/309000</f>
        <v>0.32362459546925565</v>
      </c>
      <c r="D6" s="19" t="s">
        <v>42</v>
      </c>
      <c r="E6" s="19" t="s">
        <v>47</v>
      </c>
      <c r="F6" s="21" t="s">
        <v>48</v>
      </c>
      <c r="G6" s="19">
        <v>2010</v>
      </c>
      <c r="H6" s="19" t="s">
        <v>49</v>
      </c>
    </row>
    <row r="7" spans="1:29" ht="15.75" customHeight="1">
      <c r="A7" s="19" t="s">
        <v>50</v>
      </c>
      <c r="B7" s="19"/>
      <c r="C7" s="19">
        <v>80000</v>
      </c>
      <c r="D7" s="19" t="s">
        <v>37</v>
      </c>
      <c r="E7" s="19" t="s">
        <v>47</v>
      </c>
      <c r="F7" s="21" t="s">
        <v>48</v>
      </c>
      <c r="G7" s="19">
        <v>2010</v>
      </c>
      <c r="H7" s="19" t="s">
        <v>49</v>
      </c>
    </row>
    <row r="8" spans="1:29" ht="15.75" customHeight="1">
      <c r="A8" s="22" t="s">
        <v>50</v>
      </c>
      <c r="B8" s="28" t="s">
        <v>51</v>
      </c>
      <c r="C8" s="28">
        <f>C7/309000</f>
        <v>0.25889967637540451</v>
      </c>
      <c r="D8" s="22" t="s">
        <v>42</v>
      </c>
      <c r="E8" s="22" t="s">
        <v>47</v>
      </c>
      <c r="F8" s="24" t="s">
        <v>48</v>
      </c>
      <c r="G8" s="22">
        <v>2010</v>
      </c>
      <c r="H8" s="22" t="s">
        <v>49</v>
      </c>
      <c r="I8" s="25"/>
      <c r="J8" s="25"/>
      <c r="K8" s="25"/>
      <c r="L8" s="25"/>
      <c r="M8" s="25"/>
      <c r="N8" s="25"/>
      <c r="O8" s="25"/>
      <c r="P8" s="25"/>
      <c r="Q8" s="25"/>
      <c r="R8" s="25"/>
      <c r="S8" s="25"/>
      <c r="T8" s="25"/>
      <c r="U8" s="25"/>
      <c r="V8" s="25"/>
      <c r="W8" s="25"/>
      <c r="X8" s="25"/>
      <c r="Y8" s="25"/>
      <c r="Z8" s="25"/>
      <c r="AA8" s="25"/>
      <c r="AB8" s="25"/>
      <c r="AC8" s="25"/>
    </row>
    <row r="9" spans="1:29" ht="15.75" customHeight="1">
      <c r="A9" s="22" t="s">
        <v>52</v>
      </c>
      <c r="B9" s="22" t="s">
        <v>53</v>
      </c>
      <c r="C9" s="26">
        <v>0.68</v>
      </c>
      <c r="D9" s="22" t="s">
        <v>45</v>
      </c>
      <c r="E9" s="22" t="s">
        <v>47</v>
      </c>
      <c r="F9" s="24" t="s">
        <v>48</v>
      </c>
      <c r="G9" s="22">
        <v>2010</v>
      </c>
      <c r="H9" s="22" t="s">
        <v>49</v>
      </c>
      <c r="I9" s="25"/>
      <c r="J9" s="25"/>
      <c r="K9" s="25"/>
      <c r="L9" s="25"/>
      <c r="M9" s="25"/>
      <c r="N9" s="25"/>
      <c r="O9" s="25"/>
      <c r="P9" s="25"/>
      <c r="Q9" s="25"/>
      <c r="R9" s="25"/>
      <c r="S9" s="25"/>
      <c r="T9" s="25"/>
      <c r="U9" s="25"/>
      <c r="V9" s="25"/>
      <c r="W9" s="25"/>
      <c r="X9" s="25"/>
      <c r="Y9" s="25"/>
      <c r="Z9" s="25"/>
      <c r="AA9" s="25"/>
      <c r="AB9" s="25"/>
      <c r="AC9" s="25"/>
    </row>
    <row r="10" spans="1:29" ht="15.75" customHeight="1">
      <c r="A10" s="22" t="s">
        <v>54</v>
      </c>
      <c r="B10" s="22" t="s">
        <v>55</v>
      </c>
      <c r="C10" s="26">
        <v>0.1</v>
      </c>
      <c r="D10" s="22" t="s">
        <v>45</v>
      </c>
      <c r="E10" s="22" t="s">
        <v>56</v>
      </c>
      <c r="F10" s="24" t="s">
        <v>57</v>
      </c>
      <c r="G10" s="22">
        <v>2016</v>
      </c>
      <c r="H10" s="22" t="s">
        <v>58</v>
      </c>
      <c r="I10" s="25"/>
      <c r="J10" s="25"/>
      <c r="K10" s="25"/>
      <c r="L10" s="25"/>
      <c r="M10" s="25"/>
      <c r="N10" s="25"/>
      <c r="O10" s="25"/>
      <c r="P10" s="25"/>
      <c r="Q10" s="25"/>
      <c r="R10" s="25"/>
      <c r="S10" s="25"/>
      <c r="T10" s="25"/>
      <c r="U10" s="25"/>
      <c r="V10" s="25"/>
      <c r="W10" s="25"/>
      <c r="X10" s="25"/>
      <c r="Y10" s="25"/>
      <c r="Z10" s="25"/>
      <c r="AA10" s="25"/>
      <c r="AB10" s="25"/>
      <c r="AC10" s="25"/>
    </row>
    <row r="11" spans="1:29" ht="15.75" customHeight="1">
      <c r="A11" s="19" t="s">
        <v>59</v>
      </c>
      <c r="B11" s="19"/>
      <c r="C11" s="19">
        <v>20000</v>
      </c>
      <c r="D11" s="19" t="s">
        <v>37</v>
      </c>
      <c r="E11" s="19" t="s">
        <v>56</v>
      </c>
      <c r="F11" s="21" t="s">
        <v>57</v>
      </c>
      <c r="G11" s="19">
        <v>2016</v>
      </c>
      <c r="H11" s="19" t="s">
        <v>60</v>
      </c>
    </row>
    <row r="12" spans="1:29" ht="15.75" customHeight="1">
      <c r="A12" s="22" t="s">
        <v>59</v>
      </c>
      <c r="B12" s="29" t="s">
        <v>61</v>
      </c>
      <c r="C12" s="29">
        <f>C11/323000</f>
        <v>6.1919504643962849E-2</v>
      </c>
      <c r="D12" s="22" t="s">
        <v>42</v>
      </c>
      <c r="E12" s="22" t="s">
        <v>56</v>
      </c>
      <c r="F12" s="24" t="s">
        <v>57</v>
      </c>
      <c r="G12" s="22">
        <v>2016</v>
      </c>
      <c r="H12" s="22" t="s">
        <v>60</v>
      </c>
      <c r="I12" s="25"/>
      <c r="J12" s="25"/>
      <c r="K12" s="25"/>
      <c r="L12" s="25"/>
      <c r="M12" s="25"/>
      <c r="N12" s="25"/>
      <c r="O12" s="25"/>
      <c r="P12" s="25"/>
      <c r="Q12" s="25"/>
      <c r="R12" s="25"/>
      <c r="S12" s="25"/>
      <c r="T12" s="25"/>
      <c r="U12" s="25"/>
      <c r="V12" s="25"/>
      <c r="W12" s="25"/>
      <c r="X12" s="25"/>
      <c r="Y12" s="25"/>
      <c r="Z12" s="25"/>
      <c r="AA12" s="25"/>
      <c r="AB12" s="25"/>
      <c r="AC12" s="25"/>
    </row>
    <row r="13" spans="1:29" ht="15.75" customHeight="1">
      <c r="A13" s="19" t="s">
        <v>62</v>
      </c>
      <c r="C13" s="19">
        <v>50000</v>
      </c>
      <c r="D13" s="19" t="s">
        <v>37</v>
      </c>
      <c r="E13" s="19" t="s">
        <v>56</v>
      </c>
      <c r="F13" s="21" t="s">
        <v>57</v>
      </c>
      <c r="G13" s="19">
        <v>2016</v>
      </c>
      <c r="H13" s="19" t="s">
        <v>63</v>
      </c>
    </row>
    <row r="14" spans="1:29" ht="15.75" customHeight="1">
      <c r="A14" s="22" t="s">
        <v>62</v>
      </c>
      <c r="B14" s="28" t="s">
        <v>64</v>
      </c>
      <c r="C14" s="28">
        <f>C13/323000</f>
        <v>0.15479876160990713</v>
      </c>
      <c r="D14" s="22" t="s">
        <v>42</v>
      </c>
      <c r="E14" s="22" t="s">
        <v>56</v>
      </c>
      <c r="F14" s="24" t="s">
        <v>57</v>
      </c>
      <c r="G14" s="22">
        <v>2016</v>
      </c>
      <c r="H14" s="22" t="s">
        <v>63</v>
      </c>
      <c r="I14" s="25"/>
      <c r="J14" s="25"/>
      <c r="K14" s="25"/>
      <c r="L14" s="25"/>
      <c r="M14" s="25"/>
      <c r="N14" s="25"/>
      <c r="O14" s="25"/>
      <c r="P14" s="25"/>
      <c r="Q14" s="25"/>
      <c r="R14" s="25"/>
      <c r="S14" s="25"/>
      <c r="T14" s="25"/>
      <c r="U14" s="25"/>
      <c r="V14" s="25"/>
      <c r="W14" s="25"/>
      <c r="X14" s="25"/>
      <c r="Y14" s="25"/>
      <c r="Z14" s="25"/>
      <c r="AA14" s="25"/>
      <c r="AB14" s="25"/>
      <c r="AC14" s="25"/>
    </row>
    <row r="15" spans="1:29" ht="15.75" customHeight="1">
      <c r="A15" s="19" t="s">
        <v>69</v>
      </c>
      <c r="B15" s="19"/>
      <c r="C15" s="19">
        <v>135000</v>
      </c>
      <c r="D15" s="19" t="s">
        <v>37</v>
      </c>
      <c r="E15" s="19" t="s">
        <v>56</v>
      </c>
      <c r="F15" s="21" t="s">
        <v>57</v>
      </c>
      <c r="G15" s="19">
        <v>2016</v>
      </c>
      <c r="H15" s="19" t="s">
        <v>72</v>
      </c>
    </row>
    <row r="16" spans="1:29" ht="15.75" customHeight="1">
      <c r="A16" s="22" t="s">
        <v>69</v>
      </c>
      <c r="B16" s="28" t="s">
        <v>73</v>
      </c>
      <c r="C16" s="28">
        <f>C15/323000</f>
        <v>0.41795665634674922</v>
      </c>
      <c r="D16" s="22" t="s">
        <v>42</v>
      </c>
      <c r="E16" s="22" t="s">
        <v>56</v>
      </c>
      <c r="F16" s="24" t="s">
        <v>57</v>
      </c>
      <c r="G16" s="22">
        <v>2016</v>
      </c>
      <c r="H16" s="22" t="s">
        <v>72</v>
      </c>
      <c r="I16" s="25"/>
      <c r="J16" s="25"/>
      <c r="K16" s="25"/>
      <c r="L16" s="25"/>
      <c r="M16" s="25"/>
      <c r="N16" s="25"/>
      <c r="O16" s="25"/>
      <c r="P16" s="25"/>
      <c r="Q16" s="25"/>
      <c r="R16" s="25"/>
      <c r="S16" s="25"/>
      <c r="T16" s="25"/>
      <c r="U16" s="25"/>
      <c r="V16" s="25"/>
      <c r="W16" s="25"/>
      <c r="X16" s="25"/>
      <c r="Y16" s="25"/>
      <c r="Z16" s="25"/>
      <c r="AA16" s="25"/>
      <c r="AB16" s="25"/>
      <c r="AC16" s="25"/>
    </row>
    <row r="17" spans="1:29" ht="15.75" customHeight="1">
      <c r="A17" s="22" t="s">
        <v>75</v>
      </c>
      <c r="B17" s="22" t="s">
        <v>76</v>
      </c>
      <c r="C17" s="26">
        <v>7.0000000000000007E-2</v>
      </c>
      <c r="D17" s="22" t="s">
        <v>45</v>
      </c>
      <c r="E17" s="22" t="s">
        <v>77</v>
      </c>
      <c r="F17" s="24" t="s">
        <v>78</v>
      </c>
      <c r="G17" s="22">
        <v>2013</v>
      </c>
      <c r="H17" s="22" t="s">
        <v>82</v>
      </c>
      <c r="I17" s="25"/>
      <c r="J17" s="25"/>
      <c r="K17" s="25"/>
      <c r="L17" s="25"/>
      <c r="M17" s="25"/>
      <c r="N17" s="25"/>
      <c r="O17" s="25"/>
      <c r="P17" s="25"/>
      <c r="Q17" s="25"/>
      <c r="R17" s="25"/>
      <c r="S17" s="25"/>
      <c r="T17" s="25"/>
      <c r="U17" s="25"/>
      <c r="V17" s="25"/>
      <c r="W17" s="25"/>
      <c r="X17" s="25"/>
      <c r="Y17" s="25"/>
      <c r="Z17" s="25"/>
      <c r="AA17" s="25"/>
      <c r="AB17" s="25"/>
      <c r="AC17" s="25"/>
    </row>
  </sheetData>
  <hyperlinks>
    <hyperlink ref="F2" r:id="rId1" xr:uid="{00000000-0004-0000-0100-000000000000}"/>
    <hyperlink ref="F3" r:id="rId2" xr:uid="{00000000-0004-0000-0100-000001000000}"/>
    <hyperlink ref="F4" r:id="rId3" xr:uid="{00000000-0004-0000-0100-000002000000}"/>
    <hyperlink ref="F5" r:id="rId4" xr:uid="{00000000-0004-0000-0100-000003000000}"/>
    <hyperlink ref="F6" r:id="rId5" xr:uid="{00000000-0004-0000-0100-000004000000}"/>
    <hyperlink ref="F7" r:id="rId6" xr:uid="{00000000-0004-0000-0100-000005000000}"/>
    <hyperlink ref="F8" r:id="rId7" xr:uid="{00000000-0004-0000-0100-000006000000}"/>
    <hyperlink ref="F9" r:id="rId8" xr:uid="{00000000-0004-0000-0100-000007000000}"/>
    <hyperlink ref="F10" r:id="rId9" xr:uid="{00000000-0004-0000-0100-000008000000}"/>
    <hyperlink ref="F11" r:id="rId10" xr:uid="{00000000-0004-0000-0100-000009000000}"/>
    <hyperlink ref="F12" r:id="rId11" xr:uid="{00000000-0004-0000-0100-00000A000000}"/>
    <hyperlink ref="F13" r:id="rId12" xr:uid="{00000000-0004-0000-0100-00000B000000}"/>
    <hyperlink ref="F14" r:id="rId13" xr:uid="{00000000-0004-0000-0100-00000C000000}"/>
    <hyperlink ref="F15" r:id="rId14" xr:uid="{00000000-0004-0000-0100-00000D000000}"/>
    <hyperlink ref="F16" r:id="rId15" xr:uid="{00000000-0004-0000-0100-00000E000000}"/>
    <hyperlink ref="F17" r:id="rId16" xr:uid="{00000000-0004-0000-0100-00000F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
  <sheetViews>
    <sheetView workbookViewId="0"/>
  </sheetViews>
  <sheetFormatPr baseColWidth="10" defaultColWidth="14.5" defaultRowHeight="15.75" customHeight="1"/>
  <cols>
    <col min="1" max="1" width="84.33203125" customWidth="1"/>
  </cols>
  <sheetData>
    <row r="1" spans="1:1" ht="307.5" customHeight="1">
      <c r="A1" s="20" t="s">
        <v>34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Virus Clinical and Epi</vt:lpstr>
      <vt:lpstr>Hospital capacity</vt:lpstr>
      <vt:lpstr>Notes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2020-03-23T15:11:25Z</dcterms:created>
  <dcterms:modified xsi:type="dcterms:W3CDTF">2020-03-23T15:11:25Z</dcterms:modified>
</cp:coreProperties>
</file>