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varo\Desktop\"/>
    </mc:Choice>
  </mc:AlternateContent>
  <xr:revisionPtr revIDLastSave="0" documentId="13_ncr:1_{596B0C84-E34F-4E0C-931D-A91FDB629A45}" xr6:coauthVersionLast="45" xr6:coauthVersionMax="45" xr10:uidLastSave="{00000000-0000-0000-0000-000000000000}"/>
  <bookViews>
    <workbookView xWindow="-120" yWindow="-120" windowWidth="29040" windowHeight="15840" xr2:uid="{68F1D45F-A280-41F2-BC74-2453717F5590}"/>
  </bookViews>
  <sheets>
    <sheet name="Indice" sheetId="4" r:id="rId1"/>
    <sheet name="1" sheetId="3" r:id="rId2"/>
    <sheet name="2" sheetId="25" r:id="rId3"/>
    <sheet name="3" sheetId="26" r:id="rId4"/>
    <sheet name="4" sheetId="27" r:id="rId5"/>
    <sheet name="5" sheetId="28" r:id="rId6"/>
    <sheet name="6" sheetId="29" r:id="rId7"/>
    <sheet name="7" sheetId="31" r:id="rId8"/>
    <sheet name="8" sheetId="30" r:id="rId9"/>
    <sheet name="9" sheetId="32" r:id="rId10"/>
    <sheet name="10" sheetId="33" r:id="rId11"/>
    <sheet name="11" sheetId="34" r:id="rId12"/>
    <sheet name="12" sheetId="35" r:id="rId13"/>
    <sheet name="13" sheetId="36" r:id="rId14"/>
    <sheet name="14" sheetId="37" r:id="rId15"/>
    <sheet name="15" sheetId="39" r:id="rId16"/>
    <sheet name="16" sheetId="38" r:id="rId17"/>
    <sheet name="Ejercicio" sheetId="4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37" l="1"/>
  <c r="I30" i="27" l="1"/>
  <c r="B322" i="38"/>
  <c r="E322" i="38" s="1"/>
  <c r="D281" i="38"/>
  <c r="D262" i="38"/>
  <c r="G237" i="38"/>
  <c r="I227" i="38"/>
  <c r="D227" i="38"/>
  <c r="C189" i="38"/>
  <c r="C190" i="38"/>
  <c r="C191" i="38"/>
  <c r="C192" i="38"/>
  <c r="C193" i="38"/>
  <c r="C194" i="38"/>
  <c r="C188" i="38"/>
  <c r="D182" i="38"/>
  <c r="D183" i="38"/>
  <c r="D184" i="38"/>
  <c r="D185" i="38"/>
  <c r="D181" i="38"/>
  <c r="I111" i="38"/>
  <c r="F111" i="38"/>
  <c r="C111" i="38"/>
  <c r="C140" i="38"/>
  <c r="C127" i="38"/>
  <c r="D92" i="38"/>
  <c r="J97" i="39"/>
  <c r="D68" i="39"/>
  <c r="E68" i="39"/>
  <c r="F68" i="39"/>
  <c r="C68" i="39"/>
  <c r="C56" i="39"/>
  <c r="I33" i="39"/>
  <c r="D59" i="38"/>
  <c r="H59" i="38"/>
  <c r="M59" i="38"/>
</calcChain>
</file>

<file path=xl/sharedStrings.xml><?xml version="1.0" encoding="utf-8"?>
<sst xmlns="http://schemas.openxmlformats.org/spreadsheetml/2006/main" count="706" uniqueCount="539">
  <si>
    <t>LIBROS, HOJAS Y CELDAS</t>
  </si>
  <si>
    <t>ARCHIVOS DE EXCEL</t>
  </si>
  <si>
    <t>LIBRO DE EXCEL</t>
  </si>
  <si>
    <t>HOJAS DE UN LIBRO</t>
  </si>
  <si>
    <t>CELDAS DE UNA HOJA</t>
  </si>
  <si>
    <t>Ahora observa la parte inferior izquierda de la ventana de Excel y verás una pestaña con el nombre Hoja1.</t>
  </si>
  <si>
    <t xml:space="preserve">Excel es el programa de hoja de cálculo más utilizado del mundo y es parte de la suite Microsoft Office. Existen otros programas de hoja de </t>
  </si>
  <si>
    <t>cálculo en el mercado, pero Excel se ha convertido en el líder indiscutible.</t>
  </si>
  <si>
    <t xml:space="preserve">Excel nos permite manipular datos de muchas maneras ya sea para crear un presupuesto, gráficas, importar datos desde diferentes fuentes, </t>
  </si>
  <si>
    <t>realizar un análisis financiero, crear cuadros de mando…</t>
  </si>
  <si>
    <t xml:space="preserve">En la parte superior de la ventana de Excel puedes observar que de manera predeterminada se nombra a un nuevo archivo como Libro1. </t>
  </si>
  <si>
    <t>Ese nombre lo podrás cambiar después, pero debes recordar que un archivo de Excel también es conocido como un libro.</t>
  </si>
  <si>
    <t>Finalmente observa que la parte central de la pantalla es una cuadrícula que forma pequeños recuadros. Cada uno de estos recuadros</t>
  </si>
  <si>
    <t xml:space="preserve"> es conocido como celda.</t>
  </si>
  <si>
    <t xml:space="preserve">Para moverte entre dichas celdas puedes utilizar las flechas del teclado ya sea para moverte hacia arriba o para moverte hacia abajo, hacia la derecha </t>
  </si>
  <si>
    <t>o hacia la izquierda. Así que no olvides este concepto básico de Excel: Un libro está formado por hojas y cada hoja está dividida en celdas.</t>
  </si>
  <si>
    <t>COLUMNAS Y FILAS</t>
  </si>
  <si>
    <t>COLUMNAS DE UNA HOJA DE EXCEL</t>
  </si>
  <si>
    <t>Las hojas de un libro de Excel tienen un máximo de 16,384 columnas y están identificadas por letras siendo la última columna la XFD.</t>
  </si>
  <si>
    <t>FILAS DE UNA HOJA DE EXCEL</t>
  </si>
  <si>
    <t>En Excel podemos tener hasta 1,048,576 filas, identificadas por números</t>
  </si>
  <si>
    <t>POSICIÓN DE UNA CELDA</t>
  </si>
  <si>
    <r>
      <t xml:space="preserve">Por ejemplo la posición de la siguiente celda es </t>
    </r>
    <r>
      <rPr>
        <sz val="11"/>
        <color rgb="FF00B0F0"/>
        <rFont val="Calibri"/>
        <family val="2"/>
        <scheme val="minor"/>
      </rPr>
      <t>B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porque dicha celda se encuentra bajo la columna</t>
    </r>
    <r>
      <rPr>
        <sz val="11"/>
        <color rgb="FF00B0F0"/>
        <rFont val="Calibri"/>
        <family val="2"/>
        <scheme val="minor"/>
      </rPr>
      <t xml:space="preserve"> B</t>
    </r>
    <r>
      <rPr>
        <sz val="11"/>
        <color theme="1"/>
        <rFont val="Calibri"/>
        <family val="2"/>
        <scheme val="minor"/>
      </rPr>
      <t xml:space="preserve"> y pertenece a la fila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</t>
    </r>
  </si>
  <si>
    <t>RANGO DE CELDAS</t>
  </si>
  <si>
    <t>Para referirnos a un rango con más de una celda, la notación será la siguiente:</t>
  </si>
  <si>
    <r>
      <t xml:space="preserve">De esta forma, podemos referirnos al rango de celdas que contienen las palabras “Hola” y “Adios” como el rango </t>
    </r>
    <r>
      <rPr>
        <sz val="11"/>
        <color rgb="FF00B0F0"/>
        <rFont val="Calibri"/>
        <family val="2"/>
        <scheme val="minor"/>
      </rPr>
      <t>B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</t>
    </r>
    <r>
      <rPr>
        <sz val="11"/>
        <color rgb="FF00B0F0"/>
        <rFont val="Calibri"/>
        <family val="2"/>
        <scheme val="minor"/>
      </rPr>
      <t>D</t>
    </r>
    <r>
      <rPr>
        <sz val="11"/>
        <color rgb="FFFF0000"/>
        <rFont val="Calibri"/>
        <family val="2"/>
        <scheme val="minor"/>
      </rPr>
      <t>6</t>
    </r>
  </si>
  <si>
    <t>LA CINTA DE OPCIONES</t>
  </si>
  <si>
    <t>una nueva manera de organizar las funcionalidades dentro del programa.</t>
  </si>
  <si>
    <r>
      <t>A partir de Excel 2007 se introdujo un nuevo elemento a la interfaz de usuario de Excel: la </t>
    </r>
    <r>
      <rPr>
        <b/>
        <sz val="11"/>
        <color theme="1"/>
        <rFont val="Calibri"/>
        <family val="2"/>
        <scheme val="minor"/>
      </rPr>
      <t>cinta de opciones</t>
    </r>
    <r>
      <rPr>
        <sz val="11"/>
        <color theme="1"/>
        <rFont val="Calibri"/>
        <family val="2"/>
        <scheme val="minor"/>
      </rPr>
      <t xml:space="preserve">. Esta nos da </t>
    </r>
  </si>
  <si>
    <t>LAS PESTAÑAS</t>
  </si>
  <si>
    <t>Las pestañas que se muestran de manera predeterminada en la cinta de opciones son las siguientes:</t>
  </si>
  <si>
    <r>
      <t>Las hojas de Excel están formadas por columnas y filas las cuales dan forma a las celdas. De esta manera cada celda tiene una</t>
    </r>
    <r>
      <rPr>
        <b/>
        <sz val="11"/>
        <color theme="1"/>
        <rFont val="Calibri"/>
        <family val="2"/>
        <scheme val="minor"/>
      </rPr>
      <t xml:space="preserve"> posición única</t>
    </r>
  </si>
  <si>
    <r>
      <t xml:space="preserve">dentro de la hoja que está precisamente definida por la </t>
    </r>
    <r>
      <rPr>
        <b/>
        <sz val="11"/>
        <color theme="1"/>
        <rFont val="Calibri"/>
        <family val="2"/>
        <scheme val="minor"/>
      </rPr>
      <t>columna y la fila</t>
    </r>
    <r>
      <rPr>
        <sz val="11"/>
        <color theme="1"/>
        <rFont val="Calibri"/>
        <family val="2"/>
        <scheme val="minor"/>
      </rPr>
      <t xml:space="preserve"> done está ubicada.</t>
    </r>
  </si>
  <si>
    <r>
      <t xml:space="preserve">Cada celda de una hoja tiene una posición que estará formada por: </t>
    </r>
    <r>
      <rPr>
        <b/>
        <sz val="11"/>
        <color rgb="FF00B0F0"/>
        <rFont val="Calibri"/>
        <family val="2"/>
        <scheme val="minor"/>
      </rPr>
      <t>LETRA DE COLUMNA</t>
    </r>
    <r>
      <rPr>
        <b/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NUMERO DE FILA</t>
    </r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</si>
  <si>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La pestaña </t>
    </r>
    <r>
      <rPr>
        <b/>
        <sz val="11"/>
        <color theme="1"/>
        <rFont val="Calibri"/>
        <family val="2"/>
        <scheme val="minor"/>
      </rPr>
      <t>Inicio </t>
    </r>
    <r>
      <rPr>
        <sz val="11"/>
        <color theme="1"/>
        <rFont val="Calibri"/>
        <family val="2"/>
        <scheme val="minor"/>
      </rPr>
      <t>tiene comandos que utilizamos frecuentemente, como Copiar y Pegar. También podemos dar formato a las fuentes, a los textos y a los números.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</si>
  <si>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La pestaña </t>
    </r>
    <r>
      <rPr>
        <b/>
        <sz val="11"/>
        <color theme="1"/>
        <rFont val="Calibri"/>
        <family val="2"/>
        <scheme val="minor"/>
      </rPr>
      <t>Insertar </t>
    </r>
    <r>
      <rPr>
        <sz val="11"/>
        <color theme="1"/>
        <rFont val="Calibri"/>
        <family val="2"/>
        <scheme val="minor"/>
      </rPr>
      <t>contiene comandos que permiten agregar algunos objetos a las hojas de trabajo, como las tablas, las imágenes y los gráficos.</t>
    </r>
  </si>
  <si>
    <r>
      <rPr>
        <b/>
        <sz val="11"/>
        <color theme="1"/>
        <rFont val="Calibri"/>
        <family val="2"/>
        <scheme val="minor"/>
      </rPr>
      <t xml:space="preserve">5. </t>
    </r>
    <r>
      <rPr>
        <sz val="11"/>
        <color theme="1"/>
        <rFont val="Calibri"/>
        <family val="2"/>
        <scheme val="minor"/>
      </rPr>
      <t xml:space="preserve">La pestaña </t>
    </r>
    <r>
      <rPr>
        <b/>
        <sz val="11"/>
        <color theme="1"/>
        <rFont val="Calibri"/>
        <family val="2"/>
        <scheme val="minor"/>
      </rPr>
      <t>Datos </t>
    </r>
    <r>
      <rPr>
        <sz val="11"/>
        <color theme="1"/>
        <rFont val="Calibri"/>
        <family val="2"/>
        <scheme val="minor"/>
      </rPr>
      <t>nos permite importar datos que provienen de fuentes externas como Access y archivos de texto. Así mismo podemos encontrar comandos que nos ayudan a ordenar y filtrar nuestros datos.</t>
    </r>
  </si>
  <si>
    <t>LA BARRA DE HERRAMIENTAS DE ACCESO RÁPIDO</t>
  </si>
  <si>
    <t>Estos comandos son independientes a los que se muestran en la cinta de opciones.</t>
  </si>
  <si>
    <t xml:space="preserve">Cada usuario de Excel puede personalizar la barra de herramientas de acceso rápido agregando los botones de comando que más utilice. </t>
  </si>
  <si>
    <t>En el siguiente ejemplo la barra de fórmulas muestra el valor de la celda B1.</t>
  </si>
  <si>
    <t xml:space="preserve">La barra de fórmulas se encuentra ubicada entre la cinta de opciones y el área de trabajo de la hoja. Esta barra despliega los datos o las fórmulas </t>
  </si>
  <si>
    <t>fórmula es mostrado dentro de la celda.</t>
  </si>
  <si>
    <t xml:space="preserve">En las imágenes anteriores también puedes observar el cuadro de nombres que se encuentra a la izquierda de la barra de fórmulas y </t>
  </si>
  <si>
    <t>muestra en todo momento la posición de la celda activa.</t>
  </si>
  <si>
    <t>contenidas en la celda activa y nos permite editar esos datos o fórmulas.</t>
  </si>
  <si>
    <t>En este otro ejemplo vemos que la barra de fórmulas muestra la fórmula que está contenida en la celda C1 mientras que el resultado de dicha</t>
  </si>
  <si>
    <t>LA BARRA DE ESTADO</t>
  </si>
  <si>
    <t>PERSONALIZAR LA BARRA DE ESTADO DE EXCEL</t>
  </si>
  <si>
    <t xml:space="preserve">Al hacer clic derecho sobre la barra de estado se mostrará un menú con todas las opciones que nos permitirán personalizar la barra. Algunos </t>
  </si>
  <si>
    <t>Así mismo podemos agregar las opciones Mínima y Máxima que nos darán información adicional sobre las celdas que seleccionemos.</t>
  </si>
  <si>
    <t>estado actual de Excel.</t>
  </si>
  <si>
    <t>CREAR NUEVAS HOJAS DE EXCEL</t>
  </si>
  <si>
    <t>Cuando abres un nuevo libro, Excel crea de manera predeterminada una hoja. Sin embargo puedes crear nuevas hojas así como renombrarlas</t>
  </si>
  <si>
    <t xml:space="preserve"> y también eliminar aquellas que ya no necesites.</t>
  </si>
  <si>
    <t>CREAR UNA HOJA EN EXCEL</t>
  </si>
  <si>
    <t>La manera más rápida y fácil de crear una hoja en Excel es a través del icono que se muestra justo al lado del nombre de las hojas.</t>
  </si>
  <si>
    <t>RENOMBRAR UNA HOJA</t>
  </si>
  <si>
    <t>Para renombrar una hoja será suficiente con hacer doble clic sobre su nombre para que Excel permita editar el texto.</t>
  </si>
  <si>
    <t>ELIMINAR UNA HOJA</t>
  </si>
  <si>
    <t>Debes estar totalmente seguro de querer eliminar una hoja porque dicha acción no se puede deshacer.</t>
  </si>
  <si>
    <t>Si estás seguro de querer eliminar una hoja, haz clic derecho sobre su nombre y selecciona la opción de menú Eliminar.</t>
  </si>
  <si>
    <t>Para copiar/mover hojas, vamos a la barra inferior de la hoja, seleccionamos la hoja que queramos, clic derecho -&gt; Mover o copiar</t>
  </si>
  <si>
    <t>La nueva hoja se colocará a la izquierda de la hoja seleccionada</t>
  </si>
  <si>
    <t>COPIAR/MOVER UNA HOJA</t>
  </si>
  <si>
    <t>FILAS Y COLUMNAS</t>
  </si>
  <si>
    <t>INSERTAR FILAS Y COLUMNAS</t>
  </si>
  <si>
    <t xml:space="preserve">Podemos insertar una fila o columna con la opción Insertar del menú emergente que se muestra al hacer clic derecho sobre el encabezado </t>
  </si>
  <si>
    <t>de una fila o columna.</t>
  </si>
  <si>
    <t>de hoja y la opción Insertar columnas de hoja.</t>
  </si>
  <si>
    <t>ELIMINAR FILAS Y COLUMNAS</t>
  </si>
  <si>
    <t>Al igual que para eliminar una fila o una columna con el menú emergente de los encabezados, también podemos utilizar el menú desplegable</t>
  </si>
  <si>
    <t>del comando Eliminar que está dentro del grupo Celdas de la ficha Inicio.</t>
  </si>
  <si>
    <t xml:space="preserve">Los comandos Eliminar filas de hoja y Eliminar columnas de hoja borrarán las filas o columnas correspondiente a la celda activa o en </t>
  </si>
  <si>
    <t>su caso las filas o columnas del rango de celdas seleccionado.</t>
  </si>
  <si>
    <t>ATAJO DE TECLADO</t>
  </si>
  <si>
    <t>crea una nueva columna a la izquierda de la columna/fila seleccionada y desplaza el resto a la derecha/abajo</t>
  </si>
  <si>
    <t>elimina la columna seleccionada y desplaza el resto a la izquierda</t>
  </si>
  <si>
    <t>MOVERSE POR EL RANGO DE CELDAS</t>
  </si>
  <si>
    <t>MOVERSE ENTRE LAS CELDAS</t>
  </si>
  <si>
    <t>Para movernos entre las celdas de nuestra tabla de datos podemos utilizar los siguientes atajos:</t>
  </si>
  <si>
    <t>Si mantenemos pulsado             , y                       , pueden ocurrir dos cosas:</t>
  </si>
  <si>
    <t>2. Si debajo hay contenido, avanzamos hasta la ultima celda con contenido en esa dirección</t>
  </si>
  <si>
    <t>1. Si debajo no hay contenido, avanzamos hasta la siguiente celda con contenido en esa dirección.</t>
  </si>
  <si>
    <t>SELECCIONAR CELDAS</t>
  </si>
  <si>
    <t xml:space="preserve">Podemos seleccionar varias celdas utilizando la tecla               o       </t>
  </si>
  <si>
    <t>Si apretamos la tecla                                 mientras seleccionamos una celda, seleccionamos el rango comprendido entre ambas celdas</t>
  </si>
  <si>
    <t>Si apretamos la tecla                    mientras seleccionamos una celda, añadimos esa nueva celda al rango que tenemos ya seleccionado</t>
  </si>
  <si>
    <t>Podemos seleccionar filas y columnas completas utilizando las mismas teclas</t>
  </si>
  <si>
    <t xml:space="preserve">Si estamos editando una celda, podemos desplazarnos por la hoja usando la tecla                          o            </t>
  </si>
  <si>
    <t>Si mantenemos pulsado shift, invertimos el sentido (                             +                        = ↑) (                            +                        = ←)</t>
  </si>
  <si>
    <t>BUSCAR INFORMACIÓN</t>
  </si>
  <si>
    <t>BÚSQUEDA RÁPIDA EN EXCEL</t>
  </si>
  <si>
    <t>los resultados obtenidos al especificar criterios adicionales en la búsqueda.</t>
  </si>
  <si>
    <t xml:space="preserve">De inmediato Excel moverá la hoja a la celda donde ha encontrado el texto especificado. Si por el contrario Excel no encuentra ninguna </t>
  </si>
  <si>
    <r>
      <t>celda con ese contenido mostrará el mensaje “</t>
    </r>
    <r>
      <rPr>
        <i/>
        <sz val="11"/>
        <color theme="1"/>
        <rFont val="Calibri"/>
        <family val="2"/>
        <scheme val="minor"/>
      </rPr>
      <t>Microsoft Excel no encuentra los datos de la búsqueda</t>
    </r>
    <r>
      <rPr>
        <sz val="11"/>
        <color theme="1"/>
        <rFont val="Calibri"/>
        <family val="2"/>
        <scheme val="minor"/>
      </rPr>
      <t>”.</t>
    </r>
  </si>
  <si>
    <t>OPCIONES DE BÚSQUEDA EN EXCEL</t>
  </si>
  <si>
    <r>
      <t>Dentro del cuadro de texto </t>
    </r>
    <r>
      <rPr>
        <i/>
        <sz val="11"/>
        <color theme="1"/>
        <rFont val="Calibri"/>
        <family val="2"/>
        <scheme val="minor"/>
      </rPr>
      <t>Buscar </t>
    </r>
    <r>
      <rPr>
        <sz val="11"/>
        <color theme="1"/>
        <rFont val="Calibri"/>
        <family val="2"/>
        <scheme val="minor"/>
      </rPr>
      <t>especifica el texto que deseas encontrar y pulsa el botón </t>
    </r>
    <r>
      <rPr>
        <i/>
        <sz val="11"/>
        <color theme="1"/>
        <rFont val="Calibri"/>
        <family val="2"/>
        <scheme val="minor"/>
      </rPr>
      <t>Buscar siguiente</t>
    </r>
    <r>
      <rPr>
        <sz val="11"/>
        <color theme="1"/>
        <rFont val="Calibri"/>
        <family val="2"/>
        <scheme val="minor"/>
      </rPr>
      <t>.</t>
    </r>
  </si>
  <si>
    <t>Si deseas proporcionar criterios de búsqueda adicionales, entonces debes pulsar el botón Opciones y el cuadro de diálogo se expandirá</t>
  </si>
  <si>
    <t>permitiéndote ser más específico en la búsqueda:</t>
  </si>
  <si>
    <t>celda. También puedes realizar una búsqueda en los comentarios de las celdas.</t>
  </si>
  <si>
    <r>
      <rPr>
        <b/>
        <sz val="11"/>
        <color theme="1"/>
        <rFont val="Calibri"/>
        <family val="2"/>
        <scheme val="minor"/>
      </rPr>
      <t>Dentro de: </t>
    </r>
    <r>
      <rPr>
        <sz val="11"/>
        <color theme="1"/>
        <rFont val="Calibri"/>
        <family val="2"/>
        <scheme val="minor"/>
      </rPr>
      <t>Nos permite indicar si la búsqueda será dentro de la hoja o en el libro completo.</t>
    </r>
  </si>
  <si>
    <r>
      <rPr>
        <b/>
        <sz val="11"/>
        <color theme="1"/>
        <rFont val="Calibri"/>
        <family val="2"/>
        <scheme val="minor"/>
      </rPr>
      <t xml:space="preserve">Buscar: </t>
    </r>
    <r>
      <rPr>
        <sz val="11"/>
        <color theme="1"/>
        <rFont val="Calibri"/>
        <family val="2"/>
        <scheme val="minor"/>
      </rPr>
      <t>Podemos elegir una búsqueda por filas o por columnas.</t>
    </r>
  </si>
  <si>
    <r>
      <rPr>
        <b/>
        <sz val="11"/>
        <color theme="1"/>
        <rFont val="Calibri"/>
        <family val="2"/>
        <scheme val="minor"/>
      </rPr>
      <t xml:space="preserve">Buscar dentro de: </t>
    </r>
    <r>
      <rPr>
        <sz val="11"/>
        <color theme="1"/>
        <rFont val="Calibri"/>
        <family val="2"/>
        <scheme val="minor"/>
      </rPr>
      <t xml:space="preserve">Selecciona si deseas buscar en las fórmulas de cada celda o en sus valores que es lo que vemos desplegado en cada </t>
    </r>
  </si>
  <si>
    <r>
      <rPr>
        <b/>
        <sz val="11"/>
        <color theme="1"/>
        <rFont val="Calibri"/>
        <family val="2"/>
        <scheme val="minor"/>
      </rPr>
      <t xml:space="preserve">Coincidir mayúsculas y minúsculas: </t>
    </r>
    <r>
      <rPr>
        <sz val="11"/>
        <color theme="1"/>
        <rFont val="Calibri"/>
        <family val="2"/>
        <scheme val="minor"/>
      </rPr>
      <t>Marca esta opción si deseas que la búsqueda concuerde con mayúsculas y minúsculas.</t>
    </r>
  </si>
  <si>
    <r>
      <rPr>
        <b/>
        <sz val="11"/>
        <color theme="1"/>
        <rFont val="Calibri"/>
        <family val="2"/>
        <scheme val="minor"/>
      </rPr>
      <t xml:space="preserve">Coincidir con el contenido de toda la celda: </t>
    </r>
    <r>
      <rPr>
        <sz val="11"/>
        <color theme="1"/>
        <rFont val="Calibri"/>
        <family val="2"/>
        <scheme val="minor"/>
      </rPr>
      <t>Excel encontrará aquellas celdas que coinciden en su totalidad con el texto buscado.</t>
    </r>
  </si>
  <si>
    <t>CARACTERES COMODÍN EN EXCEL</t>
  </si>
  <si>
    <t xml:space="preserve">Finalmente pulsa el botón Buscar siguiente para encontrar la siguiente coincidencia o pulsa el botón Buscar todos para obtener una lista </t>
  </si>
  <si>
    <t>completa de los resultados de la búsqueda.</t>
  </si>
  <si>
    <t>Por ejemplo, al especificar el término de búsqueda Gr?cia se encontrarán las palabras Gracia y Grecia.</t>
  </si>
  <si>
    <t xml:space="preserve">como ante* se encontrarán todas las palabras que comiencen con “ante” sin importar lo que siga. Esto retornará resultados de búsqueda como anterior, </t>
  </si>
  <si>
    <t>antecedente, anteriormente, etc.</t>
  </si>
  <si>
    <t>Se puede limitar el rango de búsqueda, seleccionando previamente el rango de celdas sobre el que queremos buscar.</t>
  </si>
  <si>
    <t>REEMPLAZAR INFORMACIÓN</t>
  </si>
  <si>
    <t>BUSCAR Y REEMPLAZAR EN EXCEL</t>
  </si>
  <si>
    <t>En el cuadro de diálogo Buscar y reemplazar selecciona la pestaña Reemplazar.</t>
  </si>
  <si>
    <t>Si solamente deseas hacer una búsqueda sin hacer algún reemplazo puedes utilizar los botones Buscar todos y Buscar siguiente.</t>
  </si>
  <si>
    <t>El comando Reemplazar nos ayuda a buscar y reemplazar texto o números dentro de nuestras hojas de Excel. Al igual que el comando Buscar,</t>
  </si>
  <si>
    <t>este comando es parte del menú de opciones del botón Buscar y seleccionar.</t>
  </si>
  <si>
    <t xml:space="preserve">En el cuadro Buscar ingresa el texto que quieres localizar y en el cuadro Reemplazar con ingresa el texto con el que será reemplazado </t>
  </si>
  <si>
    <t>el texto encontrado.</t>
  </si>
  <si>
    <t xml:space="preserve">Además puedes pulsar el botón Opciones para especificar algunos criterios adicionales de búsqueda. Dichos criterios son exactamente </t>
  </si>
  <si>
    <t xml:space="preserve">Una vez especificados todos los parámetros de búsqueda y reemplazo puedes pulsar el botón Reemplazar todos para hacer un reemplazo </t>
  </si>
  <si>
    <t>al mismo tiempo de todas las ocurrencias encontradas. Si deseas reemplazar de uno en uno puedes pulsar el botón Reemplazar que  </t>
  </si>
  <si>
    <t>efectuará un solo reemplazo y de inmediato localizará el siguiente resultado.</t>
  </si>
  <si>
    <t>los mismo que para la pestaña Buscar.</t>
  </si>
  <si>
    <t>Se puede limitar el rango de búsqueda, seleccionando previamente el rango de celdas sobre el que queremos reemplazar</t>
  </si>
  <si>
    <t>COPIAR Y PEGAR CELDAS EN EXCEL</t>
  </si>
  <si>
    <t>COPIAR CELDAS EN EXCEL</t>
  </si>
  <si>
    <t>PEGAR CELDAS EN EXCEL</t>
  </si>
  <si>
    <t xml:space="preserve">Una vez copiadas las celdas será necesario seleccionar la ubicación donde se pegarán los datos. Es en este momento que puedes seleccionar </t>
  </si>
  <si>
    <t>ATAJOS DE TECLADO PARA COPIAR Y PEGAR</t>
  </si>
  <si>
    <t>Para copiar una celda puedes utilizar la combinación de teclas CTRL + C y para pegar las celdas copiadas puedes utilizar la combinación CTRL + V.</t>
  </si>
  <si>
    <t>PEGADO ESPECIAL EN EXCEL</t>
  </si>
  <si>
    <t>Para utilizar estas opciones de pegado debes hacer clic en el menú desplegable del botón Pegar, en la ficha Inicio, y seleccionar la opción Pegado especial.</t>
  </si>
  <si>
    <t xml:space="preserve">El comando Pegado especial nos permite utilizar opciones diferentes a la manera tradicional de copiar y pegar como por el ejemplo: pegar el contenido </t>
  </si>
  <si>
    <t>Se mostrará el cuadro de diálogo Pegado especial donde tendremos varias opciones de pegado disponibles.</t>
  </si>
  <si>
    <t>OPCIONES DE PEGADO EN EXCEL</t>
  </si>
  <si>
    <r>
      <rPr>
        <b/>
        <sz val="11"/>
        <color theme="1"/>
        <rFont val="Calibri"/>
        <family val="2"/>
        <scheme val="minor"/>
      </rPr>
      <t>Fórmulas.</t>
    </r>
    <r>
      <rPr>
        <sz val="11"/>
        <color theme="1"/>
        <rFont val="Calibri"/>
        <family val="2"/>
        <scheme val="minor"/>
      </rPr>
      <t xml:space="preserve"> Pega el texto y las fórmulas sin el formato de las celdas.</t>
    </r>
  </si>
  <si>
    <r>
      <rPr>
        <b/>
        <sz val="11"/>
        <color theme="1"/>
        <rFont val="Calibri"/>
        <family val="2"/>
        <scheme val="minor"/>
      </rPr>
      <t xml:space="preserve">Formatos. </t>
    </r>
    <r>
      <rPr>
        <sz val="11"/>
        <color theme="1"/>
        <rFont val="Calibri"/>
        <family val="2"/>
        <scheme val="minor"/>
      </rPr>
      <t>Pega solamente el formato sin el contenido de las celdas.</t>
    </r>
  </si>
  <si>
    <r>
      <rPr>
        <b/>
        <sz val="11"/>
        <color theme="1"/>
        <rFont val="Calibri"/>
        <family val="2"/>
        <scheme val="minor"/>
      </rPr>
      <t>Validación.</t>
    </r>
    <r>
      <rPr>
        <sz val="11"/>
        <color theme="1"/>
        <rFont val="Calibri"/>
        <family val="2"/>
        <scheme val="minor"/>
      </rPr>
      <t xml:space="preserve"> Pega solamente las reglas de validación que se hayan configurado con el comando Validación de datos.</t>
    </r>
  </si>
  <si>
    <r>
      <rPr>
        <b/>
        <sz val="11"/>
        <color theme="1"/>
        <rFont val="Calibri"/>
        <family val="2"/>
        <scheme val="minor"/>
      </rPr>
      <t>Todo utilizando el tema de origen.</t>
    </r>
    <r>
      <rPr>
        <sz val="11"/>
        <color theme="1"/>
        <rFont val="Calibri"/>
        <family val="2"/>
        <scheme val="minor"/>
      </rPr>
      <t xml:space="preserve"> Pega toda la información y además aplica el estilo de las celdas de origen.</t>
    </r>
  </si>
  <si>
    <r>
      <rPr>
        <b/>
        <sz val="11"/>
        <color theme="1"/>
        <rFont val="Calibri"/>
        <family val="2"/>
        <scheme val="minor"/>
      </rPr>
      <t>Todo excepto bordes.</t>
    </r>
    <r>
      <rPr>
        <sz val="11"/>
        <color theme="1"/>
        <rFont val="Calibri"/>
        <family val="2"/>
        <scheme val="minor"/>
      </rPr>
      <t xml:space="preserve"> Pega toda la información de las celdas sin copiar los bordes.</t>
    </r>
  </si>
  <si>
    <r>
      <rPr>
        <b/>
        <sz val="11"/>
        <color theme="1"/>
        <rFont val="Calibri"/>
        <family val="2"/>
        <scheme val="minor"/>
      </rPr>
      <t xml:space="preserve">Ancho de las columnas. </t>
    </r>
    <r>
      <rPr>
        <sz val="11"/>
        <color theme="1"/>
        <rFont val="Calibri"/>
        <family val="2"/>
        <scheme val="minor"/>
      </rPr>
      <t>Aplica el ancho de las columnas de las celdas copiadas en las columnas destino.</t>
    </r>
  </si>
  <si>
    <r>
      <rPr>
        <b/>
        <sz val="11"/>
        <color theme="1"/>
        <rFont val="Calibri"/>
        <family val="2"/>
        <scheme val="minor"/>
      </rPr>
      <t>Formatos de números y fórmulas.</t>
    </r>
    <r>
      <rPr>
        <sz val="11"/>
        <color theme="1"/>
        <rFont val="Calibri"/>
        <family val="2"/>
        <scheme val="minor"/>
      </rPr>
      <t xml:space="preserve"> Convierte las fórmulas en sus valores calculados y pega esos valores incluyendo el formato asignado de las celdas origen.</t>
    </r>
  </si>
  <si>
    <r>
      <rPr>
        <b/>
        <sz val="11"/>
        <color theme="1"/>
        <rFont val="Calibri"/>
        <family val="2"/>
        <scheme val="minor"/>
      </rPr>
      <t xml:space="preserve">Todos los formatos condicionales de combinación. </t>
    </r>
    <r>
      <rPr>
        <sz val="11"/>
        <color theme="1"/>
        <rFont val="Calibri"/>
        <family val="2"/>
        <scheme val="minor"/>
      </rPr>
      <t>Pega todas las reglas de formato condicional en las celdas destino.</t>
    </r>
  </si>
  <si>
    <t xml:space="preserve">Al mismo tiempo que pegamos la información podemos especificar que se ejecuten algunos cálculos matemáticos entre las celdas que hemos copiado </t>
  </si>
  <si>
    <t>y los valores de las celdas en donde pegaremos la información.</t>
  </si>
  <si>
    <t>de origen que estaban vacías.</t>
  </si>
  <si>
    <t>al momento de transponerlas serán las columnas de una sola fila.</t>
  </si>
  <si>
    <r>
      <t>En la parte inferior del cuadro de diálogo Pegado especial tenemos algunas opciones adicionales. La primera es</t>
    </r>
    <r>
      <rPr>
        <b/>
        <sz val="11"/>
        <color theme="1"/>
        <rFont val="Calibri"/>
        <family val="2"/>
        <scheme val="minor"/>
      </rPr>
      <t> Saltar blancos</t>
    </r>
    <r>
      <rPr>
        <sz val="11"/>
        <color theme="1"/>
        <rFont val="Calibri"/>
        <family val="2"/>
        <scheme val="minor"/>
      </rPr>
      <t xml:space="preserve"> la cual evitará pegar las celdas </t>
    </r>
  </si>
  <si>
    <r>
      <t>La opción </t>
    </r>
    <r>
      <rPr>
        <b/>
        <sz val="11"/>
        <color theme="1"/>
        <rFont val="Calibri"/>
        <family val="2"/>
        <scheme val="minor"/>
      </rPr>
      <t>Transponer </t>
    </r>
    <r>
      <rPr>
        <sz val="11"/>
        <color theme="1"/>
        <rFont val="Calibri"/>
        <family val="2"/>
        <scheme val="minor"/>
      </rPr>
      <t>nos ayuda a intercambiar la orientación de las celdas pegadas, es decir, si las celdas originales eran las filas de una sola columna</t>
    </r>
  </si>
  <si>
    <r>
      <t>Finalmente el botón </t>
    </r>
    <r>
      <rPr>
        <b/>
        <sz val="11"/>
        <color theme="1"/>
        <rFont val="Calibri"/>
        <family val="2"/>
        <scheme val="minor"/>
      </rPr>
      <t>Pegar vínculos</t>
    </r>
    <r>
      <rPr>
        <sz val="11"/>
        <color theme="1"/>
        <rFont val="Calibri"/>
        <family val="2"/>
        <scheme val="minor"/>
      </rPr>
      <t> establecerá un vínculo entre las celdas de origen y las celdas destino.</t>
    </r>
  </si>
  <si>
    <t>COPIAR FORMATO DE CELDAS</t>
  </si>
  <si>
    <t>CÓMO COPIAR EL FORMATO EN EXCEL</t>
  </si>
  <si>
    <t>dentro de una hoja de Excel. También puedes utilizar este botón para copiar el ancho de una columna.</t>
  </si>
  <si>
    <t xml:space="preserve">hacer clic sobre el botón Copiar formato. Observarás que el puntero del ratón se convierte en una pequeña brocha amarilla que permitirá aplicar </t>
  </si>
  <si>
    <t>el formato a otra celda.</t>
  </si>
  <si>
    <t>Una vez que haces clic sobre las celdas destino, Excel aplica el formato de inmediato que incluye el tamaño y tipo de la fuente, colores, bordes</t>
  </si>
  <si>
    <t>y la alineación.</t>
  </si>
  <si>
    <t xml:space="preserve">Un buen consejo es que si vas a aplicar el mismo formato a varias celdas puedes hacer doble clic sobre el botón Copiar formato de manera que </t>
  </si>
  <si>
    <t>o simplemente volver a hacer clic sobre el botón Copiar formato.</t>
  </si>
  <si>
    <t xml:space="preserve">el comando quede activado aún después de que se haya aplicado dicho formato a la primera celda. De esta manera puedes aplicar el mismo </t>
  </si>
  <si>
    <t xml:space="preserve">formato múltiples veces sin necesidad de volver a hacer clic sobre el mismo botón. Para desactivar el comando puedes oprimir la tecla de escape </t>
  </si>
  <si>
    <t xml:space="preserve">Para copiar el ancho de una columna debes seleccionar el encabezado de la columna que tiene el ancho deseado y posteriormente hacer clic </t>
  </si>
  <si>
    <t>sobre el botón Copiar formato. Ahora sólo debes hacer clic sobre la columna a la que deseas aplicar el ancho.</t>
  </si>
  <si>
    <t>una hoja diferente o incluso ir a otro libro de Excel donde se pegarán los datos.</t>
  </si>
  <si>
    <r>
      <rPr>
        <b/>
        <sz val="11"/>
        <color theme="1"/>
        <rFont val="Calibri"/>
        <family val="2"/>
        <scheme val="minor"/>
      </rPr>
      <t xml:space="preserve">Valores. </t>
    </r>
    <r>
      <rPr>
        <sz val="11"/>
        <color theme="1"/>
        <rFont val="Calibri"/>
        <family val="2"/>
        <scheme val="minor"/>
      </rPr>
      <t>Pega los valores calculados de las fórmulas, es decir, quita la fórmula y solamente pega los resultados.</t>
    </r>
  </si>
  <si>
    <r>
      <rPr>
        <b/>
        <sz val="11"/>
        <color theme="1"/>
        <rFont val="Calibri"/>
        <family val="2"/>
        <scheme val="minor"/>
      </rPr>
      <t xml:space="preserve">Comentarios y notas. </t>
    </r>
    <r>
      <rPr>
        <sz val="11"/>
        <color theme="1"/>
        <rFont val="Calibri"/>
        <family val="2"/>
        <scheme val="minor"/>
      </rPr>
      <t>Pega los comentarios y notas de las celdas.</t>
    </r>
  </si>
  <si>
    <t>FORMATO CONDICIONAL</t>
  </si>
  <si>
    <t>PORQUE UTILIZAR EL FORMATO CONDICIONAL</t>
  </si>
  <si>
    <t>¿CÓMO SE APLICA EL FORMATO CONDICIONAL?</t>
  </si>
  <si>
    <t xml:space="preserve">El formato condicional en Excel es una manera de hacer que la herramienta aplique un formato especial para aquellas celdas que cumplen </t>
  </si>
  <si>
    <t>con ciertas condiciones. Por ejemplo, se puede utilizar el formato condicional para cambiar el color de las celdas que tienen un valor negativo.</t>
  </si>
  <si>
    <t xml:space="preserve">Siempre tienes la opción de aplicar manualmente un formato a cada una de las celdas que cumplen con una condición, pero eso se puede </t>
  </si>
  <si>
    <t xml:space="preserve">convertir en un proceso largo y repetitivo, especialmente si tienes una tabla de datos muy grande y que cambia frecuentemente. Es por eso </t>
  </si>
  <si>
    <t>que el formato condicional puede hacer más fácil la tarea de cambiar automáticamente el formato de la celda que cumple con ciertos criterios.</t>
  </si>
  <si>
    <t xml:space="preserve">Debes selccionar las celdas a las que se les aplicará el formato condicional y después hacer clic en el comando Formato condicional que aparece </t>
  </si>
  <si>
    <t>en el grupo Estilos de la ficha Inicio.</t>
  </si>
  <si>
    <t xml:space="preserve">Un formato condicional en Excel está siempre basado en una regla que posteriormentre se podrá editar si así lo deseas. Las reglas que se crean </t>
  </si>
  <si>
    <t>para los formatos condicionales se pueden dividir en dos grandes grupos:</t>
  </si>
  <si>
    <t>podrás aplicar una lógica más compleja. Por lo mismo es un poco más complicado de aprender, pero una vez que lo hagas seré muy intuitivo de utilizar.</t>
  </si>
  <si>
    <t>RESALTAR REGLAS DE CELDAS</t>
  </si>
  <si>
    <t xml:space="preserve">Esta opción de menú nos dará la oportunidad de destacar celdas que cumplan con la regla de formato condicional especificada. Cada opción </t>
  </si>
  <si>
    <t>muestra su propio cuadro de diálogo solicitando los argumentos necesarios para crear la regla.</t>
  </si>
  <si>
    <r>
      <rPr>
        <b/>
        <sz val="11"/>
        <color theme="1"/>
        <rFont val="Calibri"/>
        <family val="2"/>
        <scheme val="minor"/>
      </rPr>
      <t>Reglas basadas en valores de celda:</t>
    </r>
    <r>
      <rPr>
        <sz val="11"/>
        <color theme="1"/>
        <rFont val="Calibri"/>
        <family val="2"/>
        <scheme val="minor"/>
      </rPr>
      <t xml:space="preserve"> Estas reglas se basan en el mismo valor de la celda (Mayor que, Menor que, Igual a, Entre, etc.).</t>
    </r>
  </si>
  <si>
    <r>
      <rPr>
        <b/>
        <sz val="11"/>
        <color theme="1"/>
        <rFont val="Calibri"/>
        <family val="2"/>
        <scheme val="minor"/>
      </rPr>
      <t>Reglas basadas en fórmulas:</t>
    </r>
    <r>
      <rPr>
        <sz val="11"/>
        <color theme="1"/>
        <rFont val="Calibri"/>
        <family val="2"/>
        <scheme val="minor"/>
      </rPr>
      <t xml:space="preserve"> Estas reglas ofrecen mayor flexibilidad porque puedes aplicar un formato especial utilzando una fórmula donde</t>
    </r>
  </si>
  <si>
    <t xml:space="preserve">En el primer cuadro de texto deberás colocar un número a partir del cual se aplicará el formato especificado. Para este ejemplo he introducido el </t>
  </si>
  <si>
    <t>número 50 en la caja de texto y el resultado es el siguiente:</t>
  </si>
  <si>
    <t>La opción Una fecha muestra una lista de opciones de donde podrás seleccionar la que mejor se adapte a tus necesidades.</t>
  </si>
  <si>
    <t>Finalmente la opción Duplicar valores te permitirá resaltar ya sea los valore únicos ó los valores duplicados dentro de tus datos:</t>
  </si>
  <si>
    <t>REGLAS SUPERIORES E INFERIORES DE FORMATO CONDICIONAL</t>
  </si>
  <si>
    <t xml:space="preserve">La regla 10 superiores te permitirá resaltar de manera inmediata las celdas que contengan los 10 valores con mayor valor dentro del rango de celdas. </t>
  </si>
  <si>
    <t>El cuadro de diálogo de esta regla es el siguiente:</t>
  </si>
  <si>
    <t xml:space="preserve">La regla 10% de valores superiores es similar a las reglas anteriores, pero en lugar de indicar un número específico de celdas se introduce un </t>
  </si>
  <si>
    <t xml:space="preserve">porcentaje de celdas a seleccionar. Por ejemplo, dentro de un rango que contiene 20 celdas, si se especifica un 10% entonces el formato </t>
  </si>
  <si>
    <t>condicional se aplicará a las 2 celdas con mayor valor porque el 10% de 20 celdas son 2 celdas. El cuadro de diálogo es el siguiente:</t>
  </si>
  <si>
    <t xml:space="preserve">Finalmente la regla Por encima del promedio hace dos cosas. En primer lugar calcula el valor promedio de las celdas del rango seleccionado y </t>
  </si>
  <si>
    <t xml:space="preserve">posteriormente aplica el formato condicional a todas aquellas celdas que tienen un valor por encima del promedio recién calculado. </t>
  </si>
  <si>
    <t>Al no tener nigún argumento, el cuadro de diálogo de esta regla solamente solicta el formato a aplicar:</t>
  </si>
  <si>
    <t>FORMATO CONDICIONAL CON BARRAS DE DATOS</t>
  </si>
  <si>
    <t xml:space="preserve">El formato condicional con barras de datos despliega una barra horizontal dentro de una celda lo cual facilita la comparación de valores. </t>
  </si>
  <si>
    <t>Mes</t>
  </si>
  <si>
    <t>Ventas</t>
  </si>
  <si>
    <t>Enero</t>
  </si>
  <si>
    <t>Febrero</t>
  </si>
  <si>
    <t>Marzo</t>
  </si>
  <si>
    <t>Abril</t>
  </si>
  <si>
    <t>Mayo</t>
  </si>
  <si>
    <t>Junio</t>
  </si>
  <si>
    <t>Para agregar las barras de datos debemos seleccionar el rango de celdas que contiene los datos y posteriormente ir a</t>
  </si>
  <si>
    <t xml:space="preserve">Al aplicar el formato condicional con barras de datos, cada celda mostrará tanto la barra de datos como el valor de la celda. Si deseas </t>
  </si>
  <si>
    <t xml:space="preserve">mostrar solamente la barra de datos, entonces debemos editar la regla de formato condicional desde </t>
  </si>
  <si>
    <t>ELIMINAR FORMATO CONDICIONAL DE CELDAS SELECCIONADAS</t>
  </si>
  <si>
    <t>Una forma de borrar los formatos condicionales es seleccionar las celdas que tienen el formato que deseas eliminar y hacer clic sobre </t>
  </si>
  <si>
    <t>Formato condicional y seleccionar la opción Borrar reglas y posteriormente Borrar reglas de las celdas seleccionadas.</t>
  </si>
  <si>
    <t>FORMATO CONDICIONAL CON ESCALAS DE COLOR</t>
  </si>
  <si>
    <t xml:space="preserve">El objetivo del formato condicional con escalas de color es permitirnos identificar visualmente los valores numéricos que se aproximan </t>
  </si>
  <si>
    <t xml:space="preserve">tanto al valor máximo como al valor mínimo dentro de un rango. La tonalidad de cada celda dependerá de su cercanía con cualquiera de </t>
  </si>
  <si>
    <t xml:space="preserve">Los colores de las celdas varían entre el blanco y el verde, siendo el color verde el que está asociado al valor máximo y el color blanco al valor </t>
  </si>
  <si>
    <t>el valor mínimo.</t>
  </si>
  <si>
    <t xml:space="preserve">Muchas veces necesitamos identificar el valor máximo, mínimo y el valor medio de un rango y conocer las celdas que se aproximan a cada </t>
  </si>
  <si>
    <t>uno de estos valores. Es por eso que Excel también nos provee de escalas de tres colores. </t>
  </si>
  <si>
    <t>FORMATO CONDICIONAL CON FÓRMULA</t>
  </si>
  <si>
    <t xml:space="preserve">Podemos crear formatos condicionales basados en la comprobación de una fórmula. </t>
  </si>
  <si>
    <r>
      <t xml:space="preserve">Y haga clic en </t>
    </r>
    <r>
      <rPr>
        <i/>
        <sz val="11"/>
        <color theme="1"/>
        <rFont val="Calibri"/>
        <family val="2"/>
        <scheme val="minor"/>
      </rPr>
      <t>Utilice una fórmula que determine las celdas para aplicar formato</t>
    </r>
  </si>
  <si>
    <t>el color que quieras para resaltar las celdas que cumplan con la fórmula que acabamos de añadir.</t>
  </si>
  <si>
    <t>En el cuadro de fórmula deberás colocar la formula que se quiere comprobar.</t>
  </si>
  <si>
    <t>La configuración de la nueva regla de formato condicional quedará de la siguiente forma:</t>
  </si>
  <si>
    <t>FÓRMULAS DE EXCEL</t>
  </si>
  <si>
    <t xml:space="preserve">Una fórmula de Excel es un código especial que introducimos en una celda. Ese código realiza cálculos y devuelve un resultado que es </t>
  </si>
  <si>
    <t>mostrado en la celda.</t>
  </si>
  <si>
    <t>Todas las fórmulas deberán seguir las mismas reglas. En especial la regla que indica que todas las fórmulas deben empezar con un símbolo igual (=) o (+).</t>
  </si>
  <si>
    <t>Al pulsar la tecla Enter obtendremos el resultado calculado por Excel y el cual será mostrado en la celda A1:</t>
  </si>
  <si>
    <t>fuera cualquier otro texto. Observa lo que sucede en la celda B1 al no especificar el signo igual al inicio del texto:</t>
  </si>
  <si>
    <t xml:space="preserve">Nunca debemos olvidar introducir el símbolo igual (=) o (+) al inicio de una fórmula, o de lo contrario Excel tratará el texto introducido como si </t>
  </si>
  <si>
    <t xml:space="preserve">Una celda contiene el símbolo igual y esa celda muestra el resultado de la operación, mientras que la otra celda solamente muestra el texto </t>
  </si>
  <si>
    <t>de la ecuación pero no realiza ningún cálculo.</t>
  </si>
  <si>
    <t>PARTES DE UNA FÓRMULA DE EXCEL</t>
  </si>
  <si>
    <t>Todas las fórmulas de Excel consisten de cualquier de los siguientes elementos:</t>
  </si>
  <si>
    <t>estar encerrado por dobles comillas como “Marzo”.</t>
  </si>
  <si>
    <r>
      <rPr>
        <b/>
        <sz val="11"/>
        <color theme="1"/>
        <rFont val="Calibri"/>
        <family val="2"/>
        <scheme val="minor"/>
      </rPr>
      <t>Constantes o texto.</t>
    </r>
    <r>
      <rPr>
        <sz val="11"/>
        <color theme="1"/>
        <rFont val="Calibri"/>
        <family val="2"/>
        <scheme val="minor"/>
      </rPr>
      <t xml:space="preserve"> Un ejemplo de una constante es el valor 7. Un texto también puede ser utilizado dentro de una fórmula pero siempre deberá </t>
    </r>
  </si>
  <si>
    <t>+</t>
  </si>
  <si>
    <t>Sumar</t>
  </si>
  <si>
    <t>-</t>
  </si>
  <si>
    <t>Restar</t>
  </si>
  <si>
    <t>*</t>
  </si>
  <si>
    <t>Multiplicar</t>
  </si>
  <si>
    <t>/</t>
  </si>
  <si>
    <t>Dividir</t>
  </si>
  <si>
    <t>&amp;</t>
  </si>
  <si>
    <t>Concatenar texto</t>
  </si>
  <si>
    <r>
      <rPr>
        <b/>
        <sz val="11"/>
        <color theme="1"/>
        <rFont val="Calibri"/>
        <family val="2"/>
        <scheme val="minor"/>
      </rPr>
      <t>Referencias de celda.</t>
    </r>
    <r>
      <rPr>
        <sz val="11"/>
        <color theme="1"/>
        <rFont val="Calibri"/>
        <family val="2"/>
        <scheme val="minor"/>
      </rPr>
      <t xml:space="preserve"> En lugar de utilizar constantes dentro de nuestras fórmulas, podemos utilizar referencias de celdas que apuntarán </t>
    </r>
  </si>
  <si>
    <t>a la celda que contiene el valor que queremos incluir en nuestra fórmula</t>
  </si>
  <si>
    <r>
      <rPr>
        <b/>
        <sz val="11"/>
        <color theme="1"/>
        <rFont val="Calibri"/>
        <family val="2"/>
        <scheme val="minor"/>
      </rPr>
      <t>Operadores.</t>
    </r>
    <r>
      <rPr>
        <sz val="11"/>
        <color theme="1"/>
        <rFont val="Calibri"/>
        <family val="2"/>
        <scheme val="minor"/>
      </rPr>
      <t xml:space="preserve"> Los operadores utilizados en Excel son los mismos operadores matemáticos que conocemos como el símbolo + para la </t>
    </r>
  </si>
  <si>
    <t>suma o el símbolo * para la multiplicación.</t>
  </si>
  <si>
    <r>
      <rPr>
        <b/>
        <sz val="11"/>
        <color theme="1"/>
        <rFont val="Calibri"/>
        <family val="2"/>
        <scheme val="minor"/>
      </rPr>
      <t xml:space="preserve">Funciones de Excel. </t>
    </r>
    <r>
      <rPr>
        <sz val="11"/>
        <color theme="1"/>
        <rFont val="Calibri"/>
        <family val="2"/>
        <scheme val="minor"/>
      </rPr>
      <t xml:space="preserve">Dentro de las fórmulas de Excel podemos utilizar funciones de Excel. Un ejemplo de una función de Excel es la </t>
    </r>
  </si>
  <si>
    <t>función SUMA la cual podemos incluir como parte de una fórmula.</t>
  </si>
  <si>
    <t>FUNCIÓN SUMA</t>
  </si>
  <si>
    <t>Categoría: Matemáticas y trigonométricas</t>
  </si>
  <si>
    <t>Nombre en inglés: SUM</t>
  </si>
  <si>
    <t>Devuelve el subtotal de una lista de valores aplicando la operación indicada.</t>
  </si>
  <si>
    <t>Podemos crear sumas rapidamente accediendo al comando de suma en la pestaña de Inicio, en el grupo de edición</t>
  </si>
  <si>
    <t>Existen muchas funciones dentro de Excel. Puedes verlas todas apretando en el símbolo fx en la barra de fórmulas</t>
  </si>
  <si>
    <t>En esta ayuda puedes ver los argumentos que pide la función, y una pequeña descripción de lo que hace.</t>
  </si>
  <si>
    <t xml:space="preserve">Si aún así tienes dudas de como funciona una función, os recomiendo visitar la página de Microsoft, donde explica todas estas funciones al  </t>
  </si>
  <si>
    <t>detalle y con ejemplos.</t>
  </si>
  <si>
    <t>que permitirán a las fórmulas encontrar cualquier celda y obtener su valor para utilizarlo en los cálculos.</t>
  </si>
  <si>
    <t>REFERENCIAS RELATIVAS EN EXCEL</t>
  </si>
  <si>
    <t xml:space="preserve">Las referencias relativas guardan una relación con la columna y la fila en donde se encuentran. Esto quiere decir que, al momento de copiar </t>
  </si>
  <si>
    <t>una referencia relativa a otra celda, Excel ajustará automáticamente su columna y su fila.</t>
  </si>
  <si>
    <t xml:space="preserve">Hagamos un ejemplo para entender mejor el comportamiento de las referencias relativas. Comenzaremos por aprender a identificar una referencia relativa, </t>
  </si>
  <si>
    <t xml:space="preserve">lo cual es muy fácil, ya que es la combinación de la columna y la fila de una celda. Por ejemplo, la siguiente fórmula contiene una referencia relativa </t>
  </si>
  <si>
    <t>a la celda A1 y cuyo valor es multiplicado por 2.</t>
  </si>
  <si>
    <t xml:space="preserve">Las ventajas de las referencias relativas las observamos al copiar las fórmulas a otra celda. Este tipo de referencias guarda la relación con la fila y </t>
  </si>
  <si>
    <t>la columna en la que se encuentra así que, cuando copiamos la fórmula, las referencias relativas serán modificadas por Excel de manera automática.</t>
  </si>
  <si>
    <t xml:space="preserve">Este cambio automático en la referencia ha ocurrido porque, al copiar la fórmula hacia abajo, la referencia aumenta la misma cantidad de filas. </t>
  </si>
  <si>
    <t>Al copiar la fórmula de la celda B1 a la celda B2, nos movemos una fila hacia abajo y por lo tanto la fila de la referencia también aumentará en uno.</t>
  </si>
  <si>
    <t>Producto 1</t>
  </si>
  <si>
    <t>Producto 2</t>
  </si>
  <si>
    <t>Producto 3</t>
  </si>
  <si>
    <t>Producto 4</t>
  </si>
  <si>
    <t>Producto 5</t>
  </si>
  <si>
    <t>Total</t>
  </si>
  <si>
    <t>donde tengo una fórmula que suma el total de las ventas para el mes de Enero:</t>
  </si>
  <si>
    <t xml:space="preserve">Al copiar la fórmula hacia abajo, no hemos cambiado la columna sino solamente la fila de la referencia. Ahora observa el siguiente ejemplo, </t>
  </si>
  <si>
    <t xml:space="preserve">Una posición o referencia identifica a una celda (o rango de celdas) de manera única en Excel. Las referencias son como direcciones dentro de un libro de Excel </t>
  </si>
  <si>
    <t xml:space="preserve">Nuestra fórmula tiene una referencia relativa al rango B2:B6 y al momento de copiarla hacia la derecha estaremos aumentando la columna por lo </t>
  </si>
  <si>
    <t>que la formula copiada deberá aumentar también su columna. Al copiar la fórmula a la derecha, quedará de la siguiente forma:</t>
  </si>
  <si>
    <t xml:space="preserve">Al copiar la fórmula a una columna diferente, la referencia relativa modifica su columna. Por esta razón, cada celda de la fila 7 sumará </t>
  </si>
  <si>
    <t>el rango superior de su misma columna.</t>
  </si>
  <si>
    <t xml:space="preserve">Las referencias relativas permiten a Excel modificar la columna y fila al momento de copiar la fórmula a otras celdas. El cambio será </t>
  </si>
  <si>
    <t>relativo a la cantidad de columnas o filas que se ha desplazado la fórmula.</t>
  </si>
  <si>
    <t>REFERENCIAS ABSOLUTAS EN EXCEL</t>
  </si>
  <si>
    <t xml:space="preserve">A diferencia de las referencias relativas, las referencias absolutas no permiten que Excel las modifique al momento de copiarlas. Estas referencias </t>
  </si>
  <si>
    <t>permanecen fijas sin importar la cantidad de veces que sean copiadas.</t>
  </si>
  <si>
    <t xml:space="preserve">Para hacer que una referencia sea absoluta necesitamos anteponer el símbolo $ a la columna y fila de la referencia. La siguiente fórmula tiene una </t>
  </si>
  <si>
    <t>referencia absoluta a la celda A1:</t>
  </si>
  <si>
    <t>imagen muestra el resultado de dicha acción:</t>
  </si>
  <si>
    <t xml:space="preserve">Esta es la misma fórmula que en la referencia relativa. Así que la colocaré también en la celda B1 y la copiaré hacia abajo. La siguiente </t>
  </si>
  <si>
    <t>REFERENCIAS RELATIVAS Y ABSOLUTAS</t>
  </si>
  <si>
    <t>de haber copiado la fórmula hacia abajo. Las referencias absolutas permanecerán fijas sin importar que las copiemos a otras celdas.</t>
  </si>
  <si>
    <t xml:space="preserve">Esta vez tenemos como resultado el número 20 en todas las filas de la columna B y eso se debe a que la referencia ha permanecido fija después </t>
  </si>
  <si>
    <t>Dentro de una fórmula de Excel podemos tener tanto referencias absolutas como referencias relativas.</t>
  </si>
  <si>
    <t>Por ejemplo, si queremos obtener el precio de los siguientes productos aplicando el tipo de cambio indicado:</t>
  </si>
  <si>
    <t>EUR</t>
  </si>
  <si>
    <t>USD</t>
  </si>
  <si>
    <t>Tipo de cambio</t>
  </si>
  <si>
    <t>Para bloquear rangos, se utiliza el símbolo $ delante de la columna y de la fila. En función de donde pongamos el símbolo, bloqueará o la fila o la columna</t>
  </si>
  <si>
    <t>Cuando estamos editando una función, si pulsamos la tecla F4 encima, se añaden los símbolos de $ automáticamente. SI pulsamos repetidas ocasiones,</t>
  </si>
  <si>
    <t>vamos desplazando el símbolo entre las distintas posiciones.</t>
  </si>
  <si>
    <t>¿Cómo se resolvería este ejercicio utilizando referencias absolutas y relativas?</t>
  </si>
  <si>
    <t>EJERCICIO: REFERENCIAS ABSOLUTAS Y RELATIVAS EN EXCEL</t>
  </si>
  <si>
    <t>FUNCIÓN PROMEDIO</t>
  </si>
  <si>
    <t>Categoría: Estadísticas</t>
  </si>
  <si>
    <t>Nombre en inglés: AVERAGE</t>
  </si>
  <si>
    <t>Obtiene el promedio de los números especificados.</t>
  </si>
  <si>
    <t>FUNCIÓN MINUSC</t>
  </si>
  <si>
    <t>Categoría: Texto</t>
  </si>
  <si>
    <t>Nombre en inglés: LOWER</t>
  </si>
  <si>
    <t>Convierte un texto en minúsculas.</t>
  </si>
  <si>
    <t>¡Hola Lucía!</t>
  </si>
  <si>
    <t>FUNCIÓN MAYUSC</t>
  </si>
  <si>
    <t>Nombre en inglés: UPPER</t>
  </si>
  <si>
    <t>Convierte un texto en mayúsculas.</t>
  </si>
  <si>
    <t>FUNCIÓN CONTAR</t>
  </si>
  <si>
    <t>Nombre en inglés: COUNT</t>
  </si>
  <si>
    <t>Cuenta la cantidad de celdas que contienen números.</t>
  </si>
  <si>
    <t>Hola</t>
  </si>
  <si>
    <t>Texto</t>
  </si>
  <si>
    <t>¿Válido?</t>
  </si>
  <si>
    <t>LA FUNCIÓN SI EN EXCEL</t>
  </si>
  <si>
    <t xml:space="preserve">La función SI en Excel es parte del grupo de funciones Lógicas y nos permite evaluar una condición para determinar si es falsa o verdadera. La función SI </t>
  </si>
  <si>
    <t>es de gran ayuda para tomar decisiones en base al resultado obtenido en la prueba lógica.</t>
  </si>
  <si>
    <t>Además de especificar la prueba lógica para la función SI también podemos especificar valores a devolver de acuerdo al resultado de la función.</t>
  </si>
  <si>
    <r>
      <rPr>
        <b/>
        <sz val="11"/>
        <color theme="1"/>
        <rFont val="Calibri"/>
        <family val="2"/>
        <scheme val="minor"/>
      </rPr>
      <t>Prueba_lógica </t>
    </r>
    <r>
      <rPr>
        <sz val="11"/>
        <color theme="1"/>
        <rFont val="Calibri"/>
        <family val="2"/>
        <scheme val="minor"/>
      </rPr>
      <t>(obligatorio): Expresión lógica que será evaluada para conocer si el resultado es VERDADERO o FALSO.</t>
    </r>
  </si>
  <si>
    <r>
      <rPr>
        <b/>
        <sz val="11"/>
        <color theme="1"/>
        <rFont val="Calibri"/>
        <family val="2"/>
        <scheme val="minor"/>
      </rPr>
      <t>Valor_si_verdadero</t>
    </r>
    <r>
      <rPr>
        <sz val="11"/>
        <color theme="1"/>
        <rFont val="Calibri"/>
        <family val="2"/>
        <scheme val="minor"/>
      </rPr>
      <t> (opcional): El valor que se devolverá en caso de que el resultado de la Prueba_lógica sea VERDADERO.</t>
    </r>
  </si>
  <si>
    <r>
      <rPr>
        <b/>
        <sz val="11"/>
        <color theme="1"/>
        <rFont val="Calibri"/>
        <family val="2"/>
        <scheme val="minor"/>
      </rPr>
      <t>Valor_si_falso</t>
    </r>
    <r>
      <rPr>
        <sz val="11"/>
        <color theme="1"/>
        <rFont val="Calibri"/>
        <family val="2"/>
        <scheme val="minor"/>
      </rPr>
      <t> (opcional): El valor que se devolverá si el resultado de la evaluación es FALSO.</t>
    </r>
  </si>
  <si>
    <t xml:space="preserve">La Prueba_lógica puede ser una expresión que utilice cualquier operador lógico o también puede ser una función de Excel que devuelva </t>
  </si>
  <si>
    <t>como resultado VERDADERO o FALSO.</t>
  </si>
  <si>
    <t xml:space="preserve">Los argumentos Valor_si_verdadero y Valor_si_falso pueden ser cadenas de texto, números, referencias a otra celda o inclusive otra función </t>
  </si>
  <si>
    <t>de Excel que se ejecutará de acuerdo al resultado de la Prueba_lógica.</t>
  </si>
  <si>
    <t>Ejemplos</t>
  </si>
  <si>
    <t>Nombre</t>
  </si>
  <si>
    <t>Nota</t>
  </si>
  <si>
    <t>Resultado</t>
  </si>
  <si>
    <t>Laura</t>
  </si>
  <si>
    <t>Mario</t>
  </si>
  <si>
    <t>José</t>
  </si>
  <si>
    <t>Patricia</t>
  </si>
  <si>
    <t>Roberto</t>
  </si>
  <si>
    <t>Valor</t>
  </si>
  <si>
    <t>Es número</t>
  </si>
  <si>
    <t>uno</t>
  </si>
  <si>
    <t>tres</t>
  </si>
  <si>
    <t>cuatro</t>
  </si>
  <si>
    <t>seis</t>
  </si>
  <si>
    <t>LA FUNCIÓN SUMAR.SI</t>
  </si>
  <si>
    <t xml:space="preserve">La función SUMAR.SI en Excel nos permite hacer una suma de celdas que cumplen con un determinado criterio y de esta manera excluir </t>
  </si>
  <si>
    <t>aquellas celdas que no nos interesa incluir en la operación.</t>
  </si>
  <si>
    <r>
      <rPr>
        <b/>
        <sz val="11"/>
        <color theme="1"/>
        <rFont val="Calibri"/>
        <family val="2"/>
        <scheme val="minor"/>
      </rPr>
      <t>Rango</t>
    </r>
    <r>
      <rPr>
        <sz val="11"/>
        <color theme="1"/>
        <rFont val="Calibri"/>
        <family val="2"/>
        <scheme val="minor"/>
      </rPr>
      <t> (obligatorio): El rango de celdas que será evaluado.</t>
    </r>
  </si>
  <si>
    <r>
      <rPr>
        <b/>
        <sz val="11"/>
        <color theme="1"/>
        <rFont val="Calibri"/>
        <family val="2"/>
        <scheme val="minor"/>
      </rPr>
      <t>Criterio</t>
    </r>
    <r>
      <rPr>
        <sz val="11"/>
        <color theme="1"/>
        <rFont val="Calibri"/>
        <family val="2"/>
        <scheme val="minor"/>
      </rPr>
      <t> (obligatorio): La condición que deben cumplir las celdas que serán incluidas en la suma.</t>
    </r>
  </si>
  <si>
    <r>
      <rPr>
        <b/>
        <sz val="11"/>
        <color theme="1"/>
        <rFont val="Calibri"/>
        <family val="2"/>
        <scheme val="minor"/>
      </rPr>
      <t>Rango_suma</t>
    </r>
    <r>
      <rPr>
        <sz val="11"/>
        <color theme="1"/>
        <rFont val="Calibri"/>
        <family val="2"/>
        <scheme val="minor"/>
      </rPr>
      <t> (opcional): Las celdas que se van a sumar. En caso de que sea omitido se sumaran las celdas especificadas en Rango.</t>
    </r>
  </si>
  <si>
    <t xml:space="preserve">El Criterio de la suma puede estar especificado como número, texto o expresión. Si es un número hará que se sumen solamente las celdas </t>
  </si>
  <si>
    <t>que sean iguales a dicho número. Si el criterio es una expresión podremos especificar alguna condición de mayor o menor que.</t>
  </si>
  <si>
    <t>Vendedor</t>
  </si>
  <si>
    <t>Juan</t>
  </si>
  <si>
    <t>Alberto</t>
  </si>
  <si>
    <t>Lucía</t>
  </si>
  <si>
    <t>FUNCIÓN CONTAR.SI</t>
  </si>
  <si>
    <t>Nombre en inglés: COUNTIF</t>
  </si>
  <si>
    <t>Cuenta las celdas de un rango que cumplen con la condición especificada.</t>
  </si>
  <si>
    <t>FUNCIÓN SI.ERROR</t>
  </si>
  <si>
    <t>Categoría: Lógicas</t>
  </si>
  <si>
    <t>Nombre en inglés: IFERROR</t>
  </si>
  <si>
    <t>Si el argumento especificado genera un error entonces devuelve cierto valor de lo contrario devuelve el resultado original.</t>
  </si>
  <si>
    <t>FUNCION DIASEM</t>
  </si>
  <si>
    <t xml:space="preserve">La función DIASEM en Excel nos devuelve el número que identifica a un día de la semana, es decir, nos devuelve un número entre 1 y 7 el cual </t>
  </si>
  <si>
    <t>indicará qué día de la semana corresponde a una fecha determinada.</t>
  </si>
  <si>
    <r>
      <rPr>
        <b/>
        <sz val="11"/>
        <color theme="1"/>
        <rFont val="Calibri"/>
        <family val="2"/>
        <scheme val="minor"/>
      </rPr>
      <t>Núm_de_serie</t>
    </r>
    <r>
      <rPr>
        <sz val="11"/>
        <color theme="1"/>
        <rFont val="Calibri"/>
        <family val="2"/>
        <scheme val="minor"/>
      </rPr>
      <t> (obligatorio): Es la fecha de la cual necesitamos conocer el día de la semana.</t>
    </r>
  </si>
  <si>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> (opcional): Nos permite configurar el día asignado como primer día de la semana.</t>
    </r>
  </si>
  <si>
    <t xml:space="preserve">El segundo parámetro de la función es opcional pero nos permite configurar la manera en que la función identifica los días de la semana. </t>
  </si>
  <si>
    <t xml:space="preserve">Por ejemplo, si especificamos el número 2 para este argumento, la función DIASEM devolverá el número 1 en caso de que la fecha </t>
  </si>
  <si>
    <t>especificada sea lunes.</t>
  </si>
  <si>
    <t>Números del 1 (lunes) al 7 (domingo).</t>
  </si>
  <si>
    <t>Números del 0 (lunes) al 6 (domingo).</t>
  </si>
  <si>
    <t>Números del 1 (martes) al 7 (lunes).</t>
  </si>
  <si>
    <t>Números del 1 (miércoles) al 7 (martes).</t>
  </si>
  <si>
    <t>Números del 1 (jueves) al 7 (miércoles).</t>
  </si>
  <si>
    <t>Números del 1 (viernes) al 7 (jueves).</t>
  </si>
  <si>
    <t>Números del 1 (sábado) al 7 (viernes).</t>
  </si>
  <si>
    <t>Números del 1 (domingo) al 7 (sábado).</t>
  </si>
  <si>
    <t>Dia de la semana</t>
  </si>
  <si>
    <t>Si no se especifica ningun tipo, por defecto se aplica la configuración 1.</t>
  </si>
  <si>
    <t>Después aprenderemos a eliminar alguna de ellas o agregar más hojas, solo recuerda que un libro puede estar formado por una o más hojas.</t>
  </si>
  <si>
    <r>
      <t>Todo el trabajo que se realiza en Excel se guarda en un archivo, el cual también es conocido como </t>
    </r>
    <r>
      <rPr>
        <b/>
        <sz val="11"/>
        <color theme="1"/>
        <rFont val="Calibri"/>
        <family val="2"/>
        <scheme val="minor"/>
      </rPr>
      <t>libro </t>
    </r>
    <r>
      <rPr>
        <sz val="11"/>
        <color theme="1"/>
        <rFont val="Calibri"/>
        <family val="2"/>
        <scheme val="minor"/>
      </rPr>
      <t>y aquí es donde viene el concepto más</t>
    </r>
  </si>
  <si>
    <r>
      <t xml:space="preserve"> importante: Cada </t>
    </r>
    <r>
      <rPr>
        <b/>
        <sz val="11"/>
        <color theme="1"/>
        <rFont val="Calibri"/>
        <family val="2"/>
        <scheme val="minor"/>
      </rPr>
      <t>libro</t>
    </r>
    <r>
      <rPr>
        <sz val="11"/>
        <color theme="1"/>
        <rFont val="Calibri"/>
        <family val="2"/>
        <scheme val="minor"/>
      </rPr>
      <t xml:space="preserve"> de Excel está formado por </t>
    </r>
    <r>
      <rPr>
        <b/>
        <sz val="11"/>
        <color theme="1"/>
        <rFont val="Calibri"/>
        <family val="2"/>
        <scheme val="minor"/>
      </rPr>
      <t>hojas </t>
    </r>
    <r>
      <rPr>
        <sz val="11"/>
        <color theme="1"/>
        <rFont val="Calibri"/>
        <family val="2"/>
        <scheme val="minor"/>
      </rPr>
      <t>y cada hoja a su vez está dividida en múltiples </t>
    </r>
    <r>
      <rPr>
        <b/>
        <sz val="11"/>
        <color theme="1"/>
        <rFont val="Calibri"/>
        <family val="2"/>
        <scheme val="minor"/>
      </rPr>
      <t>celdas</t>
    </r>
    <r>
      <rPr>
        <sz val="11"/>
        <color theme="1"/>
        <rFont val="Calibri"/>
        <family val="2"/>
        <scheme val="minor"/>
      </rPr>
      <t>.</t>
    </r>
  </si>
  <si>
    <t>Posición "Hola"</t>
  </si>
  <si>
    <t>Posición "Adiós"</t>
  </si>
  <si>
    <t>Adiós</t>
  </si>
  <si>
    <t>Rango completo</t>
  </si>
  <si>
    <t>Ejemplo:</t>
  </si>
  <si>
    <t>Posicion</t>
  </si>
  <si>
    <r>
      <t>La </t>
    </r>
    <r>
      <rPr>
        <b/>
        <sz val="11"/>
        <color theme="1"/>
        <rFont val="Calibri"/>
        <family val="2"/>
        <scheme val="minor"/>
      </rPr>
      <t>cinta de opciones</t>
    </r>
    <r>
      <rPr>
        <sz val="11"/>
        <color theme="1"/>
        <rFont val="Calibri"/>
        <family val="2"/>
        <scheme val="minor"/>
      </rPr>
      <t> reemplaza a los menús y barras de herramientas que se utilizaban anteriormente. Dentro de la cinta de opciones</t>
    </r>
  </si>
  <si>
    <r>
      <t xml:space="preserve">cada uno de los </t>
    </r>
    <r>
      <rPr>
        <b/>
        <sz val="11"/>
        <color theme="1"/>
        <rFont val="Calibri"/>
        <family val="2"/>
        <scheme val="minor"/>
      </rPr>
      <t>comandos o botones</t>
    </r>
    <r>
      <rPr>
        <sz val="11"/>
        <color theme="1"/>
        <rFont val="Calibri"/>
        <family val="2"/>
        <scheme val="minor"/>
      </rPr>
      <t xml:space="preserve"> pertenece a un </t>
    </r>
    <r>
      <rPr>
        <b/>
        <sz val="11"/>
        <color theme="1"/>
        <rFont val="Calibri"/>
        <family val="2"/>
        <scheme val="minor"/>
      </rPr>
      <t>grupo</t>
    </r>
    <r>
      <rPr>
        <sz val="11"/>
        <color theme="1"/>
        <rFont val="Calibri"/>
        <family val="2"/>
        <scheme val="minor"/>
      </rPr>
      <t xml:space="preserve"> y que a su vez pertenece a una </t>
    </r>
    <r>
      <rPr>
        <b/>
        <sz val="11"/>
        <color theme="1"/>
        <rFont val="Calibri"/>
        <family val="2"/>
        <scheme val="minor"/>
      </rPr>
      <t>pestaña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</si>
  <si>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. La pestaña </t>
    </r>
    <r>
      <rPr>
        <b/>
        <sz val="11"/>
        <color theme="1"/>
        <rFont val="Calibri"/>
        <family val="2"/>
        <scheme val="minor"/>
      </rPr>
      <t>Disposición de página</t>
    </r>
    <r>
      <rPr>
        <sz val="11"/>
        <color theme="1"/>
        <rFont val="Calibri"/>
        <family val="2"/>
        <scheme val="minor"/>
      </rPr>
      <t> nos permite seleccionar algunos temas para nuestras hojas de trabajo. También podemos configurar la página y prepararla para imprimir.</t>
    </r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</si>
  <si>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La pestaña </t>
    </r>
    <r>
      <rPr>
        <b/>
        <sz val="11"/>
        <color theme="1"/>
        <rFont val="Calibri"/>
        <family val="2"/>
        <scheme val="minor"/>
      </rPr>
      <t>Fórmulas </t>
    </r>
    <r>
      <rPr>
        <sz val="11"/>
        <color theme="1"/>
        <rFont val="Calibri"/>
        <family val="2"/>
        <scheme val="minor"/>
      </rPr>
      <t>contiene la biblioteca de funciones que organiza todas las fórmulas de Excel y nos permite utilizarlas fácilmente para realizar cálculos.</t>
    </r>
  </si>
  <si>
    <r>
      <rPr>
        <b/>
        <sz val="11"/>
        <color theme="1"/>
        <rFont val="Calibri"/>
        <family val="2"/>
        <scheme val="minor"/>
      </rPr>
      <t>6.</t>
    </r>
    <r>
      <rPr>
        <sz val="11"/>
        <color theme="1"/>
        <rFont val="Calibri"/>
        <family val="2"/>
        <scheme val="minor"/>
      </rPr>
      <t xml:space="preserve"> La pestaña </t>
    </r>
    <r>
      <rPr>
        <b/>
        <sz val="11"/>
        <color theme="1"/>
        <rFont val="Calibri"/>
        <family val="2"/>
        <scheme val="minor"/>
      </rPr>
      <t>Revisar </t>
    </r>
    <r>
      <rPr>
        <sz val="11"/>
        <color theme="1"/>
        <rFont val="Calibri"/>
        <family val="2"/>
        <scheme val="minor"/>
      </rPr>
      <t>nos muestra comandos para revisar la ortografía y también nos permite insertar comentarios en las hojas de cálculo.</t>
    </r>
  </si>
  <si>
    <r>
      <rPr>
        <b/>
        <sz val="11"/>
        <color theme="1"/>
        <rFont val="Calibri"/>
        <family val="2"/>
        <scheme val="minor"/>
      </rPr>
      <t>7.</t>
    </r>
    <r>
      <rPr>
        <sz val="11"/>
        <color theme="1"/>
        <rFont val="Calibri"/>
        <family val="2"/>
        <scheme val="minor"/>
      </rPr>
      <t xml:space="preserve"> La pestaña </t>
    </r>
    <r>
      <rPr>
        <b/>
        <sz val="11"/>
        <color theme="1"/>
        <rFont val="Calibri"/>
        <family val="2"/>
        <scheme val="minor"/>
      </rPr>
      <t>Vista </t>
    </r>
    <r>
      <rPr>
        <sz val="11"/>
        <color theme="1"/>
        <rFont val="Calibri"/>
        <family val="2"/>
        <scheme val="minor"/>
      </rPr>
      <t>contiene comandos para cambiar la apariencia de los datos en pantalla y nos permite hacer operaciones para tener una mejor visión de toda la hoja.</t>
    </r>
  </si>
  <si>
    <t>LA BARRA DE FÓRMULAS</t>
  </si>
  <si>
    <r>
      <t>La </t>
    </r>
    <r>
      <rPr>
        <b/>
        <sz val="11"/>
        <color theme="1"/>
        <rFont val="Calibri"/>
        <family val="2"/>
        <scheme val="minor"/>
      </rPr>
      <t>barra de herramientas de acceso rápido</t>
    </r>
    <r>
      <rPr>
        <sz val="11"/>
        <color theme="1"/>
        <rFont val="Calibri"/>
        <family val="2"/>
        <scheme val="minor"/>
      </rPr>
      <t xml:space="preserve"> nos da la oportunidad de tener los comandos que </t>
    </r>
    <r>
      <rPr>
        <b/>
        <sz val="11"/>
        <color theme="1"/>
        <rFont val="Calibri"/>
        <family val="2"/>
        <scheme val="minor"/>
      </rPr>
      <t>más utilizamos</t>
    </r>
    <r>
      <rPr>
        <sz val="11"/>
        <color theme="1"/>
        <rFont val="Calibri"/>
        <family val="2"/>
        <scheme val="minor"/>
      </rPr>
      <t xml:space="preserve"> siempre a la vista. </t>
    </r>
  </si>
  <si>
    <r>
      <t xml:space="preserve">Solo tenemos que elegir en la cinta de opciones el comando que deseamos agregar y hacer clic con el </t>
    </r>
    <r>
      <rPr>
        <b/>
        <sz val="11"/>
        <color theme="1"/>
        <rFont val="Calibri"/>
        <family val="2"/>
        <scheme val="minor"/>
      </rPr>
      <t>botón derecho del ratón</t>
    </r>
    <r>
      <rPr>
        <sz val="11"/>
        <color theme="1"/>
        <rFont val="Calibri"/>
        <family val="2"/>
        <scheme val="minor"/>
      </rPr>
      <t xml:space="preserve"> sobre el botón del  herramientas</t>
    </r>
  </si>
  <si>
    <r>
      <t>comando para seleccionar la opción </t>
    </r>
    <r>
      <rPr>
        <b/>
        <sz val="11"/>
        <color theme="1"/>
        <rFont val="Calibri"/>
        <family val="2"/>
        <scheme val="minor"/>
      </rPr>
      <t>Agregar</t>
    </r>
    <r>
      <rPr>
        <sz val="11"/>
        <color theme="1"/>
        <rFont val="Calibri"/>
        <family val="2"/>
        <scheme val="minor"/>
      </rPr>
      <t xml:space="preserve"> a la barra de acceso rápido del menú contextual que se muestra.</t>
    </r>
  </si>
  <si>
    <r>
      <t xml:space="preserve">La barra de fórmulas es un elemento muy importante de Excel. A través de esta barra podemos </t>
    </r>
    <r>
      <rPr>
        <b/>
        <sz val="11"/>
        <color theme="1"/>
        <rFont val="Calibri"/>
        <family val="2"/>
        <scheme val="minor"/>
      </rPr>
      <t>introducir</t>
    </r>
    <r>
      <rPr>
        <sz val="11"/>
        <color theme="1"/>
        <rFont val="Calibri"/>
        <family val="2"/>
        <scheme val="minor"/>
      </rPr>
      <t xml:space="preserve"> el contenido de una celda </t>
    </r>
  </si>
  <si>
    <r>
      <t xml:space="preserve">así como </t>
    </r>
    <r>
      <rPr>
        <b/>
        <sz val="11"/>
        <color theme="1"/>
        <rFont val="Calibri"/>
        <family val="2"/>
        <scheme val="minor"/>
      </rPr>
      <t>modificarlo</t>
    </r>
    <r>
      <rPr>
        <sz val="11"/>
        <color theme="1"/>
        <rFont val="Calibri"/>
        <family val="2"/>
        <scheme val="minor"/>
      </rPr>
      <t xml:space="preserve">. Además nos facilita la introducción de </t>
    </r>
    <r>
      <rPr>
        <b/>
        <sz val="11"/>
        <color theme="1"/>
        <rFont val="Calibri"/>
        <family val="2"/>
        <scheme val="minor"/>
      </rPr>
      <t>fórmulas</t>
    </r>
    <r>
      <rPr>
        <sz val="11"/>
        <color theme="1"/>
        <rFont val="Calibri"/>
        <family val="2"/>
        <scheme val="minor"/>
      </rPr>
      <t>.</t>
    </r>
  </si>
  <si>
    <r>
      <t xml:space="preserve">La barra de estado de Excel se encuentra en la parte inferior de la ventana de la aplicación y nos provee de </t>
    </r>
    <r>
      <rPr>
        <b/>
        <sz val="11"/>
        <color theme="1"/>
        <rFont val="Calibri"/>
        <family val="2"/>
        <scheme val="minor"/>
      </rPr>
      <t>información útil</t>
    </r>
    <r>
      <rPr>
        <sz val="11"/>
        <color theme="1"/>
        <rFont val="Calibri"/>
        <family val="2"/>
        <scheme val="minor"/>
      </rPr>
      <t xml:space="preserve"> para conocer el </t>
    </r>
  </si>
  <si>
    <r>
      <t xml:space="preserve">Además dentro de la barra de estado hay controles donde podremos elegir el tipo de vista que deseamos tener en la aplicación, ya sea una </t>
    </r>
    <r>
      <rPr>
        <b/>
        <sz val="11"/>
        <color theme="1"/>
        <rFont val="Calibri"/>
        <family val="2"/>
        <scheme val="minor"/>
      </rPr>
      <t>vista </t>
    </r>
  </si>
  <si>
    <r>
      <rPr>
        <b/>
        <sz val="11"/>
        <color theme="1"/>
        <rFont val="Calibri"/>
        <family val="2"/>
        <scheme val="minor"/>
      </rPr>
      <t>Normal</t>
    </r>
    <r>
      <rPr>
        <sz val="11"/>
        <color theme="1"/>
        <rFont val="Calibri"/>
        <family val="2"/>
        <scheme val="minor"/>
      </rPr>
      <t xml:space="preserve">, una </t>
    </r>
    <r>
      <rPr>
        <b/>
        <sz val="11"/>
        <color theme="1"/>
        <rFont val="Calibri"/>
        <family val="2"/>
        <scheme val="minor"/>
      </rPr>
      <t>vista de Diseño de página</t>
    </r>
    <r>
      <rPr>
        <sz val="11"/>
        <color theme="1"/>
        <rFont val="Calibri"/>
        <family val="2"/>
        <scheme val="minor"/>
      </rPr>
      <t> o una</t>
    </r>
    <r>
      <rPr>
        <b/>
        <sz val="11"/>
        <color theme="1"/>
        <rFont val="Calibri"/>
        <family val="2"/>
        <scheme val="minor"/>
      </rPr>
      <t> Vista previa de salto de página</t>
    </r>
    <r>
      <rPr>
        <sz val="11"/>
        <color theme="1"/>
        <rFont val="Calibri"/>
        <family val="2"/>
        <scheme val="minor"/>
      </rPr>
      <t>.</t>
    </r>
  </si>
  <si>
    <r>
      <t xml:space="preserve">Cuando trabajamos con datos numéricos en Excel y seleccionamos dichas celdas, la barra de estado nos muestra </t>
    </r>
    <r>
      <rPr>
        <b/>
        <sz val="11"/>
        <color theme="1"/>
        <rFont val="Calibri"/>
        <family val="2"/>
        <scheme val="minor"/>
      </rPr>
      <t xml:space="preserve">información relevante </t>
    </r>
  </si>
  <si>
    <t>sobre los datos como el promedio, el recuento y la suma sin necesidad de realizar ninguna acción adicional.</t>
  </si>
  <si>
    <t xml:space="preserve">indicadores que podemos agregar son el Bloq de mayúsculas el cual indicará cuando la tecla bloqueo de mayúsculas esté presionada. </t>
  </si>
  <si>
    <t xml:space="preserve">En la pestaña Inicio, dentro del grupo Celdas, pulsa el menú desplegable del botón Insertar y podrás observar las opciones de menú Insertar filas </t>
  </si>
  <si>
    <t>Los atajos de teclado son de mucha utilidad al trabajar con Excel ya que nos ahorran tiempo al movernos entre los datos de una</t>
  </si>
  <si>
    <t>hoja. Podemos seleccionar celdas utilizando el teclado de la misma forma.</t>
  </si>
  <si>
    <t xml:space="preserve">El comando Buscar es una herramienta muy útil que nos ayuda a encontrar texto y valores dentro de una hoja de Excel. Podemos limitar </t>
  </si>
  <si>
    <t>Sigue estos pasos para encontrar algún dato específico. Haz clic en la pestaña Inicio y pulsa el botón Buscar y seleccionar y elige la opción Buscar.</t>
  </si>
  <si>
    <t>O</t>
  </si>
  <si>
    <t>Entre todas estas celdas con ceros, hay dos celdas con la letra "O"</t>
  </si>
  <si>
    <t>buscar</t>
  </si>
  <si>
    <t>Buscar</t>
  </si>
  <si>
    <t>Gracia</t>
  </si>
  <si>
    <t>Grecia</t>
  </si>
  <si>
    <t>Bolsa</t>
  </si>
  <si>
    <t>Mochila</t>
  </si>
  <si>
    <t>Silla</t>
  </si>
  <si>
    <r>
      <t>Opcionalmente puedes utilizar caracteres comodín en tu búsqueda. Utiliza el símbolo </t>
    </r>
    <r>
      <rPr>
        <b/>
        <sz val="11"/>
        <color theme="1"/>
        <rFont val="Calibri"/>
        <family val="2"/>
        <scheme val="minor"/>
      </rPr>
      <t xml:space="preserve">? (signo de interrogación) </t>
    </r>
    <r>
      <rPr>
        <sz val="11"/>
        <color theme="1"/>
        <rFont val="Calibri"/>
        <family val="2"/>
        <scheme val="minor"/>
      </rPr>
      <t xml:space="preserve">para indicar un solo carácter desconocido. </t>
    </r>
  </si>
  <si>
    <r>
      <t>Otro caracter comodín que podemos utilizar es el símbolo </t>
    </r>
    <r>
      <rPr>
        <b/>
        <sz val="11"/>
        <color theme="1"/>
        <rFont val="Calibri"/>
        <family val="2"/>
        <scheme val="minor"/>
      </rPr>
      <t>* (asterisco)</t>
    </r>
    <r>
      <rPr>
        <sz val="11"/>
        <color theme="1"/>
        <rFont val="Calibri"/>
        <family val="2"/>
        <scheme val="minor"/>
      </rPr>
      <t xml:space="preserve"> para indicar varios carateres desconocidos. Por ejemplo, al especificar una búsqueda </t>
    </r>
  </si>
  <si>
    <t>anterior</t>
  </si>
  <si>
    <t>antecedente</t>
  </si>
  <si>
    <t>anteriormente</t>
  </si>
  <si>
    <t>silla</t>
  </si>
  <si>
    <t>¡Hola Marcos!</t>
  </si>
  <si>
    <t>¡Hola Juan!</t>
  </si>
  <si>
    <t>¡Hola Alberto!</t>
  </si>
  <si>
    <t>3.4</t>
  </si>
  <si>
    <t>2.6</t>
  </si>
  <si>
    <t>5.6</t>
  </si>
  <si>
    <t>1.2</t>
  </si>
  <si>
    <t>1.8</t>
  </si>
  <si>
    <t>También podemos usar la combinación de teclas CTRL + L</t>
  </si>
  <si>
    <t>También podemos usar la combinación de teclas CTRL + B</t>
  </si>
  <si>
    <t xml:space="preserve">Para copiar de formato debes seleccionar la celda o el rango de celdas que contienen el formato deseado y posteriormente </t>
  </si>
  <si>
    <t xml:space="preserve">A veces necesitarás repetir la información contenida en alguna o en varias celdas en otro libro, en otra hoja o simplemente </t>
  </si>
  <si>
    <t>necesitas repetir la información algunas filas más abajo. Para ello puedes utilizar la funcionalidad de copiar y pegar.</t>
  </si>
  <si>
    <t>Copiar es tan sencillo como seleccionar la celda o las celdas y pulsar el botón Copiar que se encuentra en la pestaña Inicio dentro del grupo Portapapeles.</t>
  </si>
  <si>
    <t>Una vez que has elegido el destino, pulsar el botón Pegar que se encuentra en la ficha Inicio dentro del grupo Portapapeles.</t>
  </si>
  <si>
    <t>de las celdas sin aplicar un formato o solo pegar el formato de las celdas sin considerar su contenido.</t>
  </si>
  <si>
    <r>
      <rPr>
        <b/>
        <sz val="11"/>
        <color theme="1"/>
        <rFont val="Calibri"/>
        <family val="2"/>
        <scheme val="minor"/>
      </rPr>
      <t xml:space="preserve">Todo. </t>
    </r>
    <r>
      <rPr>
        <sz val="11"/>
        <color theme="1"/>
        <rFont val="Calibri"/>
        <family val="2"/>
        <scheme val="minor"/>
      </rPr>
      <t>Pega todo el contenido de las celdas incluyendo fórmulas y formato. Esto es lo que normalmente ocurre al utilizar el comando Pegar.</t>
    </r>
  </si>
  <si>
    <t xml:space="preserve">Puedes utilizar el botón Copiar formato que se encuentra en la pestaña Inicio para ahorrar tiempo al copiar el formato entre celdas </t>
  </si>
  <si>
    <r>
      <t>La opción </t>
    </r>
    <r>
      <rPr>
        <i/>
        <sz val="11"/>
        <color theme="1"/>
        <rFont val="Calibri"/>
        <family val="2"/>
        <scheme val="minor"/>
      </rPr>
      <t>Es mayor que</t>
    </r>
    <r>
      <rPr>
        <sz val="11"/>
        <color theme="1"/>
        <rFont val="Calibri"/>
        <family val="2"/>
        <scheme val="minor"/>
      </rPr>
      <t> muestra el siguiente cuadro de diálogo:</t>
    </r>
  </si>
  <si>
    <r>
      <t>Las opciones</t>
    </r>
    <r>
      <rPr>
        <i/>
        <sz val="11"/>
        <color theme="1"/>
        <rFont val="Calibri"/>
        <family val="2"/>
        <scheme val="minor"/>
      </rPr>
      <t> Es menor que, Es igual a, Texto que contiene</t>
    </r>
    <r>
      <rPr>
        <sz val="11"/>
        <color theme="1"/>
        <rFont val="Calibri"/>
        <family val="2"/>
        <scheme val="minor"/>
      </rPr>
      <t xml:space="preserve">, esperan que indiques un solo valor con el cual comparar las celdas a las que se aplicará el formato. </t>
    </r>
  </si>
  <si>
    <r>
      <t>La opción </t>
    </r>
    <r>
      <rPr>
        <i/>
        <sz val="11"/>
        <color theme="1"/>
        <rFont val="Calibri"/>
        <family val="2"/>
        <scheme val="minor"/>
      </rPr>
      <t>Entre </t>
    </r>
    <r>
      <rPr>
        <sz val="11"/>
        <color theme="1"/>
        <rFont val="Calibri"/>
        <family val="2"/>
        <scheme val="minor"/>
      </rPr>
      <t>muestra un cuadro de diálogo diferente porque solicita 2 valores que delimitarán el rango de valores a buscar:</t>
    </r>
  </si>
  <si>
    <t>Luis</t>
  </si>
  <si>
    <t>Mónica</t>
  </si>
  <si>
    <t>estos dos extremos. Por ejemplo, en el siguiente rango hay números aleatorios entre 1 y 100:</t>
  </si>
  <si>
    <r>
      <t>Selecciona la regla de</t>
    </r>
    <r>
      <rPr>
        <i/>
        <sz val="11"/>
        <color theme="1"/>
        <rFont val="Calibri"/>
        <family val="2"/>
        <scheme val="minor"/>
      </rPr>
      <t xml:space="preserve"> Barra de datos</t>
    </r>
    <r>
      <rPr>
        <sz val="11"/>
        <color theme="1"/>
        <rFont val="Calibri"/>
        <family val="2"/>
        <scheme val="minor"/>
      </rPr>
      <t xml:space="preserve"> aplicada al rango de datos y pulsa el botón </t>
    </r>
    <r>
      <rPr>
        <i/>
        <sz val="11"/>
        <color theme="1"/>
        <rFont val="Calibri"/>
        <family val="2"/>
        <scheme val="minor"/>
      </rPr>
      <t>Editar regla</t>
    </r>
    <r>
      <rPr>
        <sz val="11"/>
        <color theme="1"/>
        <rFont val="Calibri"/>
        <family val="2"/>
        <scheme val="minor"/>
      </rPr>
      <t xml:space="preserve"> lo cual mostrará un nuevo cuadro </t>
    </r>
  </si>
  <si>
    <r>
      <t>de diálogo donde debes asegurarte de marcar la caja de selección </t>
    </r>
    <r>
      <rPr>
        <i/>
        <sz val="11"/>
        <color theme="1"/>
        <rFont val="Calibri"/>
        <family val="2"/>
        <scheme val="minor"/>
      </rPr>
      <t>Mostrar solo la barra</t>
    </r>
    <r>
      <rPr>
        <sz val="11"/>
        <color theme="1"/>
        <rFont val="Calibri"/>
        <family val="2"/>
        <scheme val="minor"/>
      </rPr>
      <t>.</t>
    </r>
  </si>
  <si>
    <r>
      <rPr>
        <i/>
        <sz val="11"/>
        <color theme="1"/>
        <rFont val="Calibri"/>
        <family val="2"/>
        <scheme val="minor"/>
      </rPr>
      <t>Inicio &gt; Estilos &gt; Formato condicional &gt; Administrar reglas</t>
    </r>
    <r>
      <rPr>
        <sz val="11"/>
        <color theme="1"/>
        <rFont val="Calibri"/>
        <family val="2"/>
        <scheme val="minor"/>
      </rPr>
      <t xml:space="preserve"> lo cual mostrará el siguiente cuadro de diálogo:</t>
    </r>
  </si>
  <si>
    <r>
      <t>I</t>
    </r>
    <r>
      <rPr>
        <i/>
        <sz val="11"/>
        <color theme="1"/>
        <rFont val="Calibri"/>
        <family val="2"/>
        <scheme val="minor"/>
      </rPr>
      <t>nicio &gt; Estilos &gt; Formato condicional &gt; Barras de datos</t>
    </r>
    <r>
      <rPr>
        <sz val="11"/>
        <color theme="1"/>
        <rFont val="Calibri"/>
        <family val="2"/>
        <scheme val="minor"/>
      </rPr>
      <t>:</t>
    </r>
  </si>
  <si>
    <t>La longitud de cada barra dependerá del valor de la celda y será relativa al resto de los valores del rango.</t>
  </si>
  <si>
    <r>
      <t xml:space="preserve">Para ello debes hacer clic en </t>
    </r>
    <r>
      <rPr>
        <i/>
        <sz val="11"/>
        <color theme="1"/>
        <rFont val="Calibri"/>
        <family val="2"/>
        <scheme val="minor"/>
      </rPr>
      <t>Inicio &gt; Estilos &gt; Formato condicional &gt; Escalas de color &gt; Más reglas</t>
    </r>
    <r>
      <rPr>
        <sz val="11"/>
        <color theme="1"/>
        <rFont val="Calibri"/>
        <family val="2"/>
        <scheme val="minor"/>
      </rPr>
      <t xml:space="preserve"> y se mostrará el siguiente cuadro de diálogo:</t>
    </r>
  </si>
  <si>
    <t xml:space="preserve">Si los colores predeterminados de las escalas provistas por Excel no te gustan, entonces puedes personalizar los colores a utilizar. </t>
  </si>
  <si>
    <t xml:space="preserve">mínimo. Cuanto más pequeño sea un número, el color de la celda se volverá cada vez más claro hasta llegar a ser completamente blanco para </t>
  </si>
  <si>
    <r>
      <t xml:space="preserve">Ahora solo falta indicar el color del fondo de las celdas. Haz clic en el botón </t>
    </r>
    <r>
      <rPr>
        <i/>
        <sz val="11"/>
        <color theme="1"/>
        <rFont val="Calibri"/>
        <family val="2"/>
        <scheme val="minor"/>
      </rPr>
      <t>Formato</t>
    </r>
    <r>
      <rPr>
        <sz val="11"/>
        <color theme="1"/>
        <rFont val="Calibri"/>
        <family val="2"/>
        <scheme val="minor"/>
      </rPr>
      <t xml:space="preserve"> y elige la pestaña </t>
    </r>
    <r>
      <rPr>
        <i/>
        <sz val="11"/>
        <color theme="1"/>
        <rFont val="Calibri"/>
        <family val="2"/>
        <scheme val="minor"/>
      </rPr>
      <t>Relleno</t>
    </r>
    <r>
      <rPr>
        <sz val="11"/>
        <color theme="1"/>
        <rFont val="Calibri"/>
        <family val="2"/>
        <scheme val="minor"/>
      </rPr>
      <t xml:space="preserve"> donde podrás seleccionar </t>
    </r>
  </si>
  <si>
    <r>
      <t xml:space="preserve">Para ello debes hacer clic en </t>
    </r>
    <r>
      <rPr>
        <i/>
        <sz val="11"/>
        <color theme="1"/>
        <rFont val="Calibri"/>
        <family val="2"/>
        <scheme val="minor"/>
      </rPr>
      <t>Inicio &gt; Estilos &gt; Formato condicional &gt; Reglas para resaltar celdas &gt; Más reglas...</t>
    </r>
  </si>
  <si>
    <t>FÓRMULAS HABITUALES (PARTE 1)</t>
  </si>
  <si>
    <t>EJERCICIO</t>
  </si>
  <si>
    <t>Una empresa de distribución de bebidas, ha encargado una hoja para calcular el sueldo de sus comerciales.</t>
  </si>
  <si>
    <t>El sueldo de un comercial es la suma de su sueldo base, sus comisiones por ventas y el importe de las horas extra.</t>
  </si>
  <si>
    <t>BEBIDAS</t>
  </si>
  <si>
    <t>OTROS</t>
  </si>
  <si>
    <t>TOTAL</t>
  </si>
  <si>
    <t>ENERO</t>
  </si>
  <si>
    <t>David</t>
  </si>
  <si>
    <t>Ricardo</t>
  </si>
  <si>
    <t>COMISIÓN POR BEBIDAS</t>
  </si>
  <si>
    <t>COMISIÓN OTROS PRODUCTOS</t>
  </si>
  <si>
    <t>COMISIÓN BEBIDAS</t>
  </si>
  <si>
    <t>COMISIÓN OTROS</t>
  </si>
  <si>
    <t>COMERCIAL</t>
  </si>
  <si>
    <t>María</t>
  </si>
  <si>
    <t>PRECIO HORA EXTRA</t>
  </si>
  <si>
    <t>HORAS EXTRA</t>
  </si>
  <si>
    <t>TOTAL HORAS EXTRA</t>
  </si>
  <si>
    <t>TOTAL COMISIÓN</t>
  </si>
  <si>
    <t>SUELDO</t>
  </si>
  <si>
    <t>EJERCICIOS</t>
  </si>
  <si>
    <t>Ejercicio 1</t>
  </si>
  <si>
    <t>Ejercicio 2</t>
  </si>
  <si>
    <t>AGENCIA</t>
  </si>
  <si>
    <t>EQUIPO DE BUCEO</t>
  </si>
  <si>
    <t>AVIATUR</t>
  </si>
  <si>
    <t>MOLITUR</t>
  </si>
  <si>
    <t>VERACRUZ</t>
  </si>
  <si>
    <t>ALIANZAS</t>
  </si>
  <si>
    <t>HOTEL / DÍA</t>
  </si>
  <si>
    <t>VIAJES IBERIA</t>
  </si>
  <si>
    <t>VIAJES ECI</t>
  </si>
  <si>
    <t>COSTE TOTAL / SEMANA</t>
  </si>
  <si>
    <t>FEBRERO</t>
  </si>
  <si>
    <t>MARZO</t>
  </si>
  <si>
    <t>ABRIL</t>
  </si>
  <si>
    <t>MAYO</t>
  </si>
  <si>
    <t>JUNIO</t>
  </si>
  <si>
    <t>PROMEDIO</t>
  </si>
  <si>
    <t>VENTA MÁXIMA</t>
  </si>
  <si>
    <t>VENTA MÍNIMA</t>
  </si>
  <si>
    <t>VARIACIÓN</t>
  </si>
  <si>
    <t>TOTAL COMERCIAL</t>
  </si>
  <si>
    <t>Alejandro</t>
  </si>
  <si>
    <t>VENTAS TOTALES / MES</t>
  </si>
  <si>
    <t>PROMEDIO VENTAS / MES</t>
  </si>
  <si>
    <t>VENTA MÁXIMA / MES</t>
  </si>
  <si>
    <t>VENTA MÍNIMA / MES</t>
  </si>
  <si>
    <t>Ejercicio 3</t>
  </si>
  <si>
    <t>Indice</t>
  </si>
  <si>
    <t>y las herramientas de uso más frecuentes (1/2)</t>
  </si>
  <si>
    <t>Breve introducción al entorno de Excel</t>
  </si>
  <si>
    <t>COSTE TOTAL / BUS</t>
  </si>
  <si>
    <t>COSTE TOTAL / AVIÓN</t>
  </si>
  <si>
    <t>Aplicar formato condicional para mostrar:</t>
  </si>
  <si>
    <t>1. Los valores mayores que 125.000€, de color verde</t>
  </si>
  <si>
    <t>2. Los valores menores que 80.000€, de color rojo</t>
  </si>
  <si>
    <t>3. Los valores iguales que 200.000€, de color amarillo</t>
  </si>
  <si>
    <t>COSTE BUS</t>
  </si>
  <si>
    <t>COSTE AVIÓN</t>
  </si>
  <si>
    <t>€ EXCURSION / DIA</t>
  </si>
  <si>
    <t>€ INMERSIÓN / DIA</t>
  </si>
  <si>
    <t>Hay un error en la tabla anterior. Las ventas de Luis se han dividido. Utilizando SUMAR.SI, agregar las ventas de Luis por mes y actualizar la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</si>
</sst>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1" fillId="0" borderId="0" xfId="0" applyFont="1"/>
    <xf numFmtId="0" fontId="3" fillId="0" borderId="1" xfId="2" applyFill="1" applyBorder="1"/>
    <xf numFmtId="0" fontId="3" fillId="0" borderId="1" xfId="2" applyBorder="1"/>
    <xf numFmtId="0" fontId="0" fillId="0" borderId="0" xfId="0" applyFill="1" applyBorder="1"/>
    <xf numFmtId="0" fontId="4" fillId="0" borderId="0" xfId="0" applyFont="1" applyFill="1"/>
    <xf numFmtId="0" fontId="0" fillId="0" borderId="0" xfId="0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locked="0"/>
    </xf>
    <xf numFmtId="0" fontId="0" fillId="2" borderId="0" xfId="0" applyFont="1" applyFill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43" fontId="0" fillId="6" borderId="1" xfId="3" applyFont="1" applyFill="1" applyBorder="1" applyAlignment="1" applyProtection="1">
      <protection locked="0"/>
    </xf>
    <xf numFmtId="0" fontId="0" fillId="2" borderId="0" xfId="0" applyFill="1" applyProtection="1"/>
    <xf numFmtId="0" fontId="2" fillId="2" borderId="0" xfId="0" applyFont="1" applyFill="1" applyProtection="1"/>
    <xf numFmtId="0" fontId="0" fillId="2" borderId="0" xfId="0" applyFill="1" applyAlignment="1" applyProtection="1">
      <alignment horizontal="right" indent="1"/>
      <protection locked="0"/>
    </xf>
    <xf numFmtId="0" fontId="0" fillId="3" borderId="1" xfId="0" applyFill="1" applyBorder="1" applyProtection="1">
      <protection locked="0"/>
    </xf>
    <xf numFmtId="0" fontId="0" fillId="2" borderId="0" xfId="0" applyFont="1" applyFill="1" applyProtection="1"/>
    <xf numFmtId="0" fontId="0" fillId="5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 indent="1"/>
    </xf>
    <xf numFmtId="0" fontId="0" fillId="2" borderId="0" xfId="0" applyFont="1" applyFill="1" applyAlignment="1" applyProtection="1">
      <alignment horizontal="left" indent="1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0" xfId="0" applyNumberFormat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44" fontId="0" fillId="2" borderId="1" xfId="1" applyFont="1" applyFill="1" applyBorder="1" applyProtection="1">
      <protection locked="0"/>
    </xf>
    <xf numFmtId="0" fontId="0" fillId="2" borderId="0" xfId="0" applyFill="1" applyAlignment="1" applyProtection="1">
      <alignment horizontal="left" indent="2"/>
    </xf>
    <xf numFmtId="0" fontId="0" fillId="2" borderId="0" xfId="0" applyFont="1" applyFill="1" applyAlignment="1" applyProtection="1">
      <alignment horizontal="left" indent="2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44" fontId="0" fillId="2" borderId="1" xfId="0" applyNumberFormat="1" applyFill="1" applyBorder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1" xfId="0" applyFont="1" applyFill="1" applyBorder="1" applyProtection="1">
      <protection locked="0"/>
    </xf>
    <xf numFmtId="44" fontId="0" fillId="2" borderId="1" xfId="1" applyFont="1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2" borderId="0" xfId="0" applyFill="1" applyAlignment="1" applyProtection="1">
      <alignment horizontal="right"/>
      <protection locked="0"/>
    </xf>
    <xf numFmtId="14" fontId="0" fillId="2" borderId="0" xfId="0" applyNumberFormat="1" applyFill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9" fontId="0" fillId="2" borderId="1" xfId="4" applyFont="1" applyFill="1" applyBorder="1" applyAlignment="1" applyProtection="1">
      <alignment horizontal="center"/>
      <protection locked="0"/>
    </xf>
    <xf numFmtId="9" fontId="0" fillId="2" borderId="2" xfId="4" applyFont="1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44" fontId="0" fillId="3" borderId="1" xfId="1" applyFont="1" applyFill="1" applyBorder="1" applyProtection="1"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5">
    <cellStyle name="Hipervínculo" xfId="2" builtinId="8"/>
    <cellStyle name="Millares" xfId="3" builtinId="3"/>
    <cellStyle name="Moneda" xfId="1" builtinId="4"/>
    <cellStyle name="Normal" xfId="0" builtinId="0"/>
    <cellStyle name="Porcentaje" xfId="4" builtinId="5"/>
  </cellStyles>
  <dxfs count="2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196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hyperlink" Target="#'2'!A1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11'!A1"/><Relationship Id="rId7" Type="http://schemas.openxmlformats.org/officeDocument/2006/relationships/image" Target="../media/image52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51.png"/><Relationship Id="rId5" Type="http://schemas.openxmlformats.org/officeDocument/2006/relationships/hyperlink" Target="#'9'!A1"/><Relationship Id="rId4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3" Type="http://schemas.openxmlformats.org/officeDocument/2006/relationships/hyperlink" Target="#'12'!A1"/><Relationship Id="rId7" Type="http://schemas.openxmlformats.org/officeDocument/2006/relationships/image" Target="../media/image54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53.png"/><Relationship Id="rId5" Type="http://schemas.openxmlformats.org/officeDocument/2006/relationships/hyperlink" Target="#'10'!A1"/><Relationship Id="rId4" Type="http://schemas.openxmlformats.org/officeDocument/2006/relationships/image" Target="../media/image2.png"/><Relationship Id="rId9" Type="http://schemas.openxmlformats.org/officeDocument/2006/relationships/image" Target="../media/image5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13'!A1"/><Relationship Id="rId7" Type="http://schemas.openxmlformats.org/officeDocument/2006/relationships/image" Target="../media/image58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57.png"/><Relationship Id="rId5" Type="http://schemas.openxmlformats.org/officeDocument/2006/relationships/hyperlink" Target="#'11'!A1"/><Relationship Id="rId4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png"/><Relationship Id="rId18" Type="http://schemas.openxmlformats.org/officeDocument/2006/relationships/image" Target="../media/image71.png"/><Relationship Id="rId3" Type="http://schemas.openxmlformats.org/officeDocument/2006/relationships/hyperlink" Target="#'14'!A1"/><Relationship Id="rId21" Type="http://schemas.openxmlformats.org/officeDocument/2006/relationships/image" Target="../media/image74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70.png"/><Relationship Id="rId2" Type="http://schemas.openxmlformats.org/officeDocument/2006/relationships/image" Target="../media/image1.png"/><Relationship Id="rId16" Type="http://schemas.openxmlformats.org/officeDocument/2006/relationships/image" Target="../media/image69.png"/><Relationship Id="rId20" Type="http://schemas.openxmlformats.org/officeDocument/2006/relationships/image" Target="../media/image73.png"/><Relationship Id="rId1" Type="http://schemas.openxmlformats.org/officeDocument/2006/relationships/hyperlink" Target="#Indice!A1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hyperlink" Target="#'12'!A1"/><Relationship Id="rId15" Type="http://schemas.openxmlformats.org/officeDocument/2006/relationships/image" Target="../media/image68.png"/><Relationship Id="rId10" Type="http://schemas.openxmlformats.org/officeDocument/2006/relationships/image" Target="../media/image63.png"/><Relationship Id="rId19" Type="http://schemas.openxmlformats.org/officeDocument/2006/relationships/image" Target="../media/image72.png"/><Relationship Id="rId4" Type="http://schemas.openxmlformats.org/officeDocument/2006/relationships/image" Target="../media/image2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13" Type="http://schemas.openxmlformats.org/officeDocument/2006/relationships/image" Target="../media/image82.png"/><Relationship Id="rId3" Type="http://schemas.openxmlformats.org/officeDocument/2006/relationships/hyperlink" Target="#'15'!A1"/><Relationship Id="rId7" Type="http://schemas.openxmlformats.org/officeDocument/2006/relationships/image" Target="../media/image76.png"/><Relationship Id="rId12" Type="http://schemas.openxmlformats.org/officeDocument/2006/relationships/image" Target="../media/image81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hyperlink" Target="#'13'!A1"/><Relationship Id="rId10" Type="http://schemas.openxmlformats.org/officeDocument/2006/relationships/image" Target="../media/image79.png"/><Relationship Id="rId4" Type="http://schemas.openxmlformats.org/officeDocument/2006/relationships/image" Target="../media/image2.png"/><Relationship Id="rId9" Type="http://schemas.openxmlformats.org/officeDocument/2006/relationships/image" Target="../media/image78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png"/><Relationship Id="rId3" Type="http://schemas.openxmlformats.org/officeDocument/2006/relationships/hyperlink" Target="#'16'!A1"/><Relationship Id="rId7" Type="http://schemas.openxmlformats.org/officeDocument/2006/relationships/image" Target="../media/image84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83.png"/><Relationship Id="rId5" Type="http://schemas.openxmlformats.org/officeDocument/2006/relationships/hyperlink" Target="#'14'!A1"/><Relationship Id="rId10" Type="http://schemas.openxmlformats.org/officeDocument/2006/relationships/image" Target="../media/image87.png"/><Relationship Id="rId4" Type="http://schemas.openxmlformats.org/officeDocument/2006/relationships/image" Target="../media/image2.png"/><Relationship Id="rId9" Type="http://schemas.openxmlformats.org/officeDocument/2006/relationships/image" Target="../media/image8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png"/><Relationship Id="rId13" Type="http://schemas.openxmlformats.org/officeDocument/2006/relationships/image" Target="../media/image95.png"/><Relationship Id="rId3" Type="http://schemas.openxmlformats.org/officeDocument/2006/relationships/hyperlink" Target="#Ejercicio!A1"/><Relationship Id="rId7" Type="http://schemas.openxmlformats.org/officeDocument/2006/relationships/image" Target="../media/image89.png"/><Relationship Id="rId12" Type="http://schemas.openxmlformats.org/officeDocument/2006/relationships/image" Target="../media/image94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88.png"/><Relationship Id="rId11" Type="http://schemas.openxmlformats.org/officeDocument/2006/relationships/image" Target="../media/image93.png"/><Relationship Id="rId5" Type="http://schemas.openxmlformats.org/officeDocument/2006/relationships/hyperlink" Target="#'15'!A1"/><Relationship Id="rId10" Type="http://schemas.openxmlformats.org/officeDocument/2006/relationships/image" Target="../media/image92.png"/><Relationship Id="rId4" Type="http://schemas.openxmlformats.org/officeDocument/2006/relationships/image" Target="../media/image2.png"/><Relationship Id="rId9" Type="http://schemas.openxmlformats.org/officeDocument/2006/relationships/image" Target="../media/image9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#'16'!A1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hyperlink" Target="#'3'!A1"/><Relationship Id="rId7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9.png"/><Relationship Id="rId5" Type="http://schemas.openxmlformats.org/officeDocument/2006/relationships/hyperlink" Target="#'1'!A1"/><Relationship Id="rId10" Type="http://schemas.openxmlformats.org/officeDocument/2006/relationships/image" Target="../media/image13.png"/><Relationship Id="rId4" Type="http://schemas.openxmlformats.org/officeDocument/2006/relationships/image" Target="../media/image2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4'!A1"/><Relationship Id="rId7" Type="http://schemas.openxmlformats.org/officeDocument/2006/relationships/image" Target="../media/image15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14.png"/><Relationship Id="rId5" Type="http://schemas.openxmlformats.org/officeDocument/2006/relationships/hyperlink" Target="#'2'!A1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5'!A1"/><Relationship Id="rId7" Type="http://schemas.openxmlformats.org/officeDocument/2006/relationships/image" Target="../media/image17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16.png"/><Relationship Id="rId5" Type="http://schemas.openxmlformats.org/officeDocument/2006/relationships/hyperlink" Target="#'3'!A1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hyperlink" Target="#'6'!A1"/><Relationship Id="rId7" Type="http://schemas.openxmlformats.org/officeDocument/2006/relationships/image" Target="../media/image19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18.png"/><Relationship Id="rId5" Type="http://schemas.openxmlformats.org/officeDocument/2006/relationships/hyperlink" Target="#'4'!A1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hyperlink" Target="#'7'!A1"/><Relationship Id="rId7" Type="http://schemas.openxmlformats.org/officeDocument/2006/relationships/image" Target="../media/image22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21.png"/><Relationship Id="rId5" Type="http://schemas.openxmlformats.org/officeDocument/2006/relationships/hyperlink" Target="#'5'!A1"/><Relationship Id="rId10" Type="http://schemas.openxmlformats.org/officeDocument/2006/relationships/image" Target="../media/image25.png"/><Relationship Id="rId4" Type="http://schemas.openxmlformats.org/officeDocument/2006/relationships/image" Target="../media/image2.png"/><Relationship Id="rId9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svg"/><Relationship Id="rId3" Type="http://schemas.openxmlformats.org/officeDocument/2006/relationships/hyperlink" Target="#'8'!A1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26.png"/><Relationship Id="rId11" Type="http://schemas.openxmlformats.org/officeDocument/2006/relationships/image" Target="../media/image31.svg"/><Relationship Id="rId5" Type="http://schemas.openxmlformats.org/officeDocument/2006/relationships/hyperlink" Target="#'6'!A1"/><Relationship Id="rId10" Type="http://schemas.openxmlformats.org/officeDocument/2006/relationships/image" Target="../media/image30.png"/><Relationship Id="rId4" Type="http://schemas.openxmlformats.org/officeDocument/2006/relationships/image" Target="../media/image2.png"/><Relationship Id="rId9" Type="http://schemas.openxmlformats.org/officeDocument/2006/relationships/image" Target="../media/image29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svg"/><Relationship Id="rId3" Type="http://schemas.openxmlformats.org/officeDocument/2006/relationships/hyperlink" Target="#'9'!A1"/><Relationship Id="rId7" Type="http://schemas.openxmlformats.org/officeDocument/2006/relationships/image" Target="../media/image31.sv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" Type="http://schemas.openxmlformats.org/officeDocument/2006/relationships/image" Target="../media/image1.png"/><Relationship Id="rId16" Type="http://schemas.openxmlformats.org/officeDocument/2006/relationships/image" Target="../media/image42.svg"/><Relationship Id="rId1" Type="http://schemas.openxmlformats.org/officeDocument/2006/relationships/hyperlink" Target="#Indice!A1"/><Relationship Id="rId6" Type="http://schemas.openxmlformats.org/officeDocument/2006/relationships/image" Target="../media/image30.png"/><Relationship Id="rId11" Type="http://schemas.openxmlformats.org/officeDocument/2006/relationships/image" Target="../media/image37.svg"/><Relationship Id="rId5" Type="http://schemas.openxmlformats.org/officeDocument/2006/relationships/hyperlink" Target="#'7'!A1"/><Relationship Id="rId15" Type="http://schemas.openxmlformats.org/officeDocument/2006/relationships/image" Target="../media/image41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2.png"/><Relationship Id="rId9" Type="http://schemas.openxmlformats.org/officeDocument/2006/relationships/image" Target="../media/image35.svg"/><Relationship Id="rId14" Type="http://schemas.openxmlformats.org/officeDocument/2006/relationships/image" Target="../media/image4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hyperlink" Target="#'10'!A1"/><Relationship Id="rId7" Type="http://schemas.openxmlformats.org/officeDocument/2006/relationships/image" Target="../media/image47.png"/><Relationship Id="rId2" Type="http://schemas.openxmlformats.org/officeDocument/2006/relationships/image" Target="../media/image1.png"/><Relationship Id="rId1" Type="http://schemas.openxmlformats.org/officeDocument/2006/relationships/hyperlink" Target="#Indice!A1"/><Relationship Id="rId6" Type="http://schemas.openxmlformats.org/officeDocument/2006/relationships/image" Target="../media/image46.png"/><Relationship Id="rId5" Type="http://schemas.openxmlformats.org/officeDocument/2006/relationships/hyperlink" Target="#'8'!A1"/><Relationship Id="rId10" Type="http://schemas.openxmlformats.org/officeDocument/2006/relationships/image" Target="../media/image50.png"/><Relationship Id="rId4" Type="http://schemas.openxmlformats.org/officeDocument/2006/relationships/image" Target="../media/image2.png"/><Relationship Id="rId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11" name="Imagen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14" name="Imagen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33</xdr:row>
      <xdr:rowOff>152400</xdr:rowOff>
    </xdr:from>
    <xdr:to>
      <xdr:col>9</xdr:col>
      <xdr:colOff>610645</xdr:colOff>
      <xdr:row>46</xdr:row>
      <xdr:rowOff>95250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504950" y="6515100"/>
          <a:ext cx="5506495" cy="2419350"/>
          <a:chOff x="3019425" y="4991100"/>
          <a:chExt cx="5506495" cy="2419350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019425" y="5019675"/>
            <a:ext cx="5506495" cy="2390775"/>
          </a:xfrm>
          <a:prstGeom prst="rect">
            <a:avLst/>
          </a:prstGeom>
        </xdr:spPr>
      </xdr:pic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6734175" y="4991100"/>
            <a:ext cx="742950" cy="3143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4</xdr:col>
      <xdr:colOff>219075</xdr:colOff>
      <xdr:row>51</xdr:row>
      <xdr:rowOff>142875</xdr:rowOff>
    </xdr:from>
    <xdr:to>
      <xdr:col>8</xdr:col>
      <xdr:colOff>628218</xdr:colOff>
      <xdr:row>62</xdr:row>
      <xdr:rowOff>142613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2809875" y="9934575"/>
          <a:ext cx="3457143" cy="2095238"/>
          <a:chOff x="2809875" y="8601075"/>
          <a:chExt cx="3457143" cy="2095238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809875" y="8601075"/>
            <a:ext cx="3457143" cy="2095238"/>
          </a:xfrm>
          <a:prstGeom prst="rect">
            <a:avLst/>
          </a:prstGeom>
        </xdr:spPr>
      </xdr:pic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3667125" y="10134600"/>
            <a:ext cx="742950" cy="3143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4</xdr:col>
      <xdr:colOff>323850</xdr:colOff>
      <xdr:row>70</xdr:row>
      <xdr:rowOff>66675</xdr:rowOff>
    </xdr:from>
    <xdr:to>
      <xdr:col>8</xdr:col>
      <xdr:colOff>723548</xdr:colOff>
      <xdr:row>83</xdr:row>
      <xdr:rowOff>85725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14650" y="11953875"/>
          <a:ext cx="3447698" cy="2495550"/>
        </a:xfrm>
        <a:prstGeom prst="rect">
          <a:avLst/>
        </a:prstGeom>
      </xdr:spPr>
    </xdr:pic>
    <xdr:clientData/>
  </xdr:twoCellAnchor>
  <xdr:twoCellAnchor>
    <xdr:from>
      <xdr:col>1</xdr:col>
      <xdr:colOff>762000</xdr:colOff>
      <xdr:row>13</xdr:row>
      <xdr:rowOff>167640</xdr:rowOff>
    </xdr:from>
    <xdr:to>
      <xdr:col>7</xdr:col>
      <xdr:colOff>520219</xdr:colOff>
      <xdr:row>27</xdr:row>
      <xdr:rowOff>129540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pSpPr/>
      </xdr:nvGrpSpPr>
      <xdr:grpSpPr>
        <a:xfrm>
          <a:off x="1066800" y="2720340"/>
          <a:ext cx="4330219" cy="2628900"/>
          <a:chOff x="1249680" y="2545080"/>
          <a:chExt cx="4467379" cy="2522220"/>
        </a:xfrm>
      </xdr:grpSpPr>
      <xdr:pic>
        <xdr:nvPicPr>
          <xdr:cNvPr id="12" name="Imagen 11" descr="Resultado de imagen de libro dibujo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9680" y="3298912"/>
            <a:ext cx="975360" cy="11283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n 12" descr="Resultado de imagen de hoja libro dibujo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02280" y="2557348"/>
            <a:ext cx="883920" cy="8236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Resultado de imagen de hoja libro dibujo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17520" y="3395548"/>
            <a:ext cx="883920" cy="8236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Resultado de imagen de hoja libro dibujo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17520" y="4233748"/>
            <a:ext cx="883920" cy="8236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GrpSpPr/>
        </xdr:nvGrpSpPr>
        <xdr:grpSpPr>
          <a:xfrm>
            <a:off x="3886200" y="2545080"/>
            <a:ext cx="1830859" cy="784860"/>
            <a:chOff x="3886200" y="2545080"/>
            <a:chExt cx="1830859" cy="784860"/>
          </a:xfrm>
        </xdr:grpSpPr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389121" y="2545080"/>
              <a:ext cx="1327938" cy="784860"/>
            </a:xfrm>
            <a:prstGeom prst="rect">
              <a:avLst/>
            </a:prstGeom>
          </xdr:spPr>
        </xdr:pic>
        <xdr:cxnSp macro="">
          <xdr:nvCxnSpPr>
            <xdr:cNvPr id="17" name="Conector recto de flecha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CxnSpPr>
              <a:stCxn id="13" idx="3"/>
            </xdr:cNvCxnSpPr>
          </xdr:nvCxnSpPr>
          <xdr:spPr>
            <a:xfrm flipV="1">
              <a:off x="3886200" y="2697480"/>
              <a:ext cx="716280" cy="271711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Conector recto de flecha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CxnSpPr>
              <a:stCxn id="13" idx="3"/>
            </xdr:cNvCxnSpPr>
          </xdr:nvCxnSpPr>
          <xdr:spPr>
            <a:xfrm flipV="1">
              <a:off x="3886200" y="2880360"/>
              <a:ext cx="1051560" cy="88831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Conector recto de flecha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>
              <a:stCxn id="13" idx="3"/>
            </xdr:cNvCxnSpPr>
          </xdr:nvCxnSpPr>
          <xdr:spPr>
            <a:xfrm>
              <a:off x="3886200" y="2969191"/>
              <a:ext cx="1112520" cy="177869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Conector recto de flecha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CxnSpPr>
              <a:stCxn id="13" idx="3"/>
            </xdr:cNvCxnSpPr>
          </xdr:nvCxnSpPr>
          <xdr:spPr>
            <a:xfrm>
              <a:off x="3886200" y="2969191"/>
              <a:ext cx="731520" cy="261689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1" name="Grupo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GrpSpPr/>
        </xdr:nvGrpSpPr>
        <xdr:grpSpPr>
          <a:xfrm>
            <a:off x="3840480" y="3398520"/>
            <a:ext cx="1830859" cy="784860"/>
            <a:chOff x="3886200" y="2545080"/>
            <a:chExt cx="1830859" cy="784860"/>
          </a:xfrm>
        </xdr:grpSpPr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389121" y="2545080"/>
              <a:ext cx="1327938" cy="784860"/>
            </a:xfrm>
            <a:prstGeom prst="rect">
              <a:avLst/>
            </a:prstGeom>
          </xdr:spPr>
        </xdr:pic>
        <xdr:cxnSp macro="">
          <xdr:nvCxnSpPr>
            <xdr:cNvPr id="33" name="Conector recto de flecha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CxnSpPr/>
          </xdr:nvCxnSpPr>
          <xdr:spPr>
            <a:xfrm flipV="1">
              <a:off x="3886200" y="2697480"/>
              <a:ext cx="716280" cy="271711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Conector recto de flecha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CxnSpPr/>
          </xdr:nvCxnSpPr>
          <xdr:spPr>
            <a:xfrm flipV="1">
              <a:off x="3886200" y="2880360"/>
              <a:ext cx="1051560" cy="88831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Conector recto de flecha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CxnSpPr/>
          </xdr:nvCxnSpPr>
          <xdr:spPr>
            <a:xfrm>
              <a:off x="3886200" y="2969191"/>
              <a:ext cx="1112520" cy="177869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Conector recto de flecha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CxnSpPr/>
          </xdr:nvCxnSpPr>
          <xdr:spPr>
            <a:xfrm>
              <a:off x="3886200" y="2969191"/>
              <a:ext cx="731520" cy="261689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" name="Grupo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GrpSpPr/>
        </xdr:nvGrpSpPr>
        <xdr:grpSpPr>
          <a:xfrm>
            <a:off x="3817620" y="4282440"/>
            <a:ext cx="1830859" cy="784860"/>
            <a:chOff x="3886200" y="2545080"/>
            <a:chExt cx="1830859" cy="784860"/>
          </a:xfrm>
        </xdr:grpSpPr>
        <xdr:pic>
          <xdr:nvPicPr>
            <xdr:cNvPr id="38" name="Imagen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389121" y="2545080"/>
              <a:ext cx="1327938" cy="784860"/>
            </a:xfrm>
            <a:prstGeom prst="rect">
              <a:avLst/>
            </a:prstGeom>
          </xdr:spPr>
        </xdr:pic>
        <xdr:cxnSp macro="">
          <xdr:nvCxnSpPr>
            <xdr:cNvPr id="39" name="Conector recto de flecha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CxnSpPr/>
          </xdr:nvCxnSpPr>
          <xdr:spPr>
            <a:xfrm flipV="1">
              <a:off x="3886200" y="2697480"/>
              <a:ext cx="716280" cy="271711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Conector recto de flecha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CxnSpPr/>
          </xdr:nvCxnSpPr>
          <xdr:spPr>
            <a:xfrm flipV="1">
              <a:off x="3886200" y="2880360"/>
              <a:ext cx="1051560" cy="88831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Conector recto de flecha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CxnSpPr/>
          </xdr:nvCxnSpPr>
          <xdr:spPr>
            <a:xfrm>
              <a:off x="3886200" y="2969191"/>
              <a:ext cx="1112520" cy="177869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Conector recto de flecha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CxnSpPr/>
          </xdr:nvCxnSpPr>
          <xdr:spPr>
            <a:xfrm>
              <a:off x="3886200" y="2969191"/>
              <a:ext cx="731520" cy="261689"/>
            </a:xfrm>
            <a:prstGeom prst="straightConnector1">
              <a:avLst/>
            </a:prstGeom>
            <a:ln w="28575">
              <a:solidFill>
                <a:srgbClr val="00B0F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Flecha: a la derecha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 rot="19666078">
            <a:off x="2316482" y="3223259"/>
            <a:ext cx="792480" cy="213360"/>
          </a:xfrm>
          <a:prstGeom prst="rightArrow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4" name="Flecha: a la derecha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 rot="1828904">
            <a:off x="2362203" y="4244338"/>
            <a:ext cx="792480" cy="213360"/>
          </a:xfrm>
          <a:prstGeom prst="rightArrow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5" name="Flecha: a la derecha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>
            <a:off x="2339343" y="3756659"/>
            <a:ext cx="792480" cy="213360"/>
          </a:xfrm>
          <a:prstGeom prst="rightArrow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9</xdr:row>
      <xdr:rowOff>114300</xdr:rowOff>
    </xdr:from>
    <xdr:to>
      <xdr:col>8</xdr:col>
      <xdr:colOff>104775</xdr:colOff>
      <xdr:row>19</xdr:row>
      <xdr:rowOff>102283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0625" y="1905000"/>
          <a:ext cx="4552950" cy="1892983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171451</xdr:colOff>
      <xdr:row>34</xdr:row>
      <xdr:rowOff>9525</xdr:rowOff>
    </xdr:from>
    <xdr:to>
      <xdr:col>8</xdr:col>
      <xdr:colOff>247651</xdr:colOff>
      <xdr:row>45</xdr:row>
      <xdr:rowOff>165136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8251" y="4848225"/>
          <a:ext cx="4648200" cy="225111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3</xdr:col>
      <xdr:colOff>676276</xdr:colOff>
      <xdr:row>9</xdr:row>
      <xdr:rowOff>171451</xdr:rowOff>
    </xdr:from>
    <xdr:to>
      <xdr:col>5</xdr:col>
      <xdr:colOff>619125</xdr:colOff>
      <xdr:row>16</xdr:row>
      <xdr:rowOff>161303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05076" y="1962151"/>
          <a:ext cx="1466849" cy="1323352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323851</xdr:colOff>
      <xdr:row>24</xdr:row>
      <xdr:rowOff>133350</xdr:rowOff>
    </xdr:from>
    <xdr:to>
      <xdr:col>5</xdr:col>
      <xdr:colOff>168967</xdr:colOff>
      <xdr:row>31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52651" y="4972050"/>
          <a:ext cx="1369116" cy="1266825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40</xdr:row>
      <xdr:rowOff>9525</xdr:rowOff>
    </xdr:from>
    <xdr:to>
      <xdr:col>5</xdr:col>
      <xdr:colOff>670056</xdr:colOff>
      <xdr:row>54</xdr:row>
      <xdr:rowOff>114300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71750" y="7705725"/>
          <a:ext cx="1451106" cy="277177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52</xdr:row>
      <xdr:rowOff>95250</xdr:rowOff>
    </xdr:from>
    <xdr:to>
      <xdr:col>5</xdr:col>
      <xdr:colOff>752475</xdr:colOff>
      <xdr:row>54</xdr:row>
      <xdr:rowOff>47625</xdr:rowOff>
    </xdr:to>
    <xdr:sp macro="" textlink="">
      <xdr:nvSpPr>
        <xdr:cNvPr id="8" name="Flecha: a la derecha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 rot="10800000">
          <a:off x="3829050" y="10077450"/>
          <a:ext cx="276225" cy="33337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1</xdr:col>
      <xdr:colOff>723901</xdr:colOff>
      <xdr:row>56</xdr:row>
      <xdr:rowOff>76201</xdr:rowOff>
    </xdr:from>
    <xdr:to>
      <xdr:col>8</xdr:col>
      <xdr:colOff>76201</xdr:colOff>
      <xdr:row>70</xdr:row>
      <xdr:rowOff>118129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8701" y="10820401"/>
          <a:ext cx="4686300" cy="27089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048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504825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504825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11</xdr:row>
      <xdr:rowOff>85725</xdr:rowOff>
    </xdr:from>
    <xdr:to>
      <xdr:col>5</xdr:col>
      <xdr:colOff>638174</xdr:colOff>
      <xdr:row>22</xdr:row>
      <xdr:rowOff>28134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00325" y="2257425"/>
          <a:ext cx="1390649" cy="2037909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542926</xdr:colOff>
      <xdr:row>43</xdr:row>
      <xdr:rowOff>180127</xdr:rowOff>
    </xdr:from>
    <xdr:to>
      <xdr:col>6</xdr:col>
      <xdr:colOff>714376</xdr:colOff>
      <xdr:row>56</xdr:row>
      <xdr:rowOff>123367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71726" y="6542827"/>
          <a:ext cx="2457450" cy="241974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46</xdr:row>
      <xdr:rowOff>95251</xdr:rowOff>
    </xdr:from>
    <xdr:to>
      <xdr:col>7</xdr:col>
      <xdr:colOff>371746</xdr:colOff>
      <xdr:row>54</xdr:row>
      <xdr:rowOff>114301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6076951"/>
          <a:ext cx="4981846" cy="154305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104776</xdr:colOff>
      <xdr:row>16</xdr:row>
      <xdr:rowOff>66675</xdr:rowOff>
    </xdr:from>
    <xdr:to>
      <xdr:col>7</xdr:col>
      <xdr:colOff>232714</xdr:colOff>
      <xdr:row>31</xdr:row>
      <xdr:rowOff>19050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95576" y="3190875"/>
          <a:ext cx="2413938" cy="2809875"/>
        </a:xfrm>
        <a:prstGeom prst="rect">
          <a:avLst/>
        </a:prstGeom>
      </xdr:spPr>
    </xdr:pic>
    <xdr:clientData/>
  </xdr:twoCellAnchor>
  <xdr:twoCellAnchor editAs="oneCell">
    <xdr:from>
      <xdr:col>1</xdr:col>
      <xdr:colOff>601980</xdr:colOff>
      <xdr:row>71</xdr:row>
      <xdr:rowOff>137160</xdr:rowOff>
    </xdr:from>
    <xdr:to>
      <xdr:col>7</xdr:col>
      <xdr:colOff>483870</xdr:colOff>
      <xdr:row>78</xdr:row>
      <xdr:rowOff>167177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4400" y="13205460"/>
          <a:ext cx="4591050" cy="1310177"/>
        </a:xfrm>
        <a:prstGeom prst="rect">
          <a:avLst/>
        </a:prstGeom>
      </xdr:spPr>
    </xdr:pic>
    <xdr:clientData/>
  </xdr:twoCellAnchor>
  <xdr:twoCellAnchor editAs="oneCell">
    <xdr:from>
      <xdr:col>1</xdr:col>
      <xdr:colOff>721995</xdr:colOff>
      <xdr:row>92</xdr:row>
      <xdr:rowOff>26670</xdr:rowOff>
    </xdr:from>
    <xdr:to>
      <xdr:col>7</xdr:col>
      <xdr:colOff>22860</xdr:colOff>
      <xdr:row>102</xdr:row>
      <xdr:rowOff>143559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4415" y="16935450"/>
          <a:ext cx="4010025" cy="1945689"/>
        </a:xfrm>
        <a:prstGeom prst="rect">
          <a:avLst/>
        </a:prstGeom>
      </xdr:spPr>
    </xdr:pic>
    <xdr:clientData/>
  </xdr:twoCellAnchor>
  <xdr:twoCellAnchor editAs="oneCell">
    <xdr:from>
      <xdr:col>1</xdr:col>
      <xdr:colOff>744855</xdr:colOff>
      <xdr:row>112</xdr:row>
      <xdr:rowOff>93346</xdr:rowOff>
    </xdr:from>
    <xdr:to>
      <xdr:col>7</xdr:col>
      <xdr:colOff>112395</xdr:colOff>
      <xdr:row>120</xdr:row>
      <xdr:rowOff>32138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57275" y="20659726"/>
          <a:ext cx="4076700" cy="1401832"/>
        </a:xfrm>
        <a:prstGeom prst="rect">
          <a:avLst/>
        </a:prstGeom>
      </xdr:spPr>
    </xdr:pic>
    <xdr:clientData/>
  </xdr:twoCellAnchor>
  <xdr:twoCellAnchor editAs="oneCell">
    <xdr:from>
      <xdr:col>2</xdr:col>
      <xdr:colOff>382905</xdr:colOff>
      <xdr:row>132</xdr:row>
      <xdr:rowOff>152400</xdr:rowOff>
    </xdr:from>
    <xdr:to>
      <xdr:col>7</xdr:col>
      <xdr:colOff>458619</xdr:colOff>
      <xdr:row>141</xdr:row>
      <xdr:rowOff>142662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80185" y="24376380"/>
          <a:ext cx="4000014" cy="1636182"/>
        </a:xfrm>
        <a:prstGeom prst="rect">
          <a:avLst/>
        </a:prstGeom>
      </xdr:spPr>
    </xdr:pic>
    <xdr:clientData/>
  </xdr:twoCellAnchor>
  <xdr:twoCellAnchor editAs="oneCell">
    <xdr:from>
      <xdr:col>2</xdr:col>
      <xdr:colOff>173355</xdr:colOff>
      <xdr:row>152</xdr:row>
      <xdr:rowOff>173355</xdr:rowOff>
    </xdr:from>
    <xdr:to>
      <xdr:col>7</xdr:col>
      <xdr:colOff>344307</xdr:colOff>
      <xdr:row>162</xdr:row>
      <xdr:rowOff>96926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0635" y="28054935"/>
          <a:ext cx="4095252" cy="1752371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173</xdr:row>
      <xdr:rowOff>22860</xdr:rowOff>
    </xdr:from>
    <xdr:to>
      <xdr:col>8</xdr:col>
      <xdr:colOff>132777</xdr:colOff>
      <xdr:row>182</xdr:row>
      <xdr:rowOff>89312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21105" y="31744920"/>
          <a:ext cx="4718112" cy="1712372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335</xdr:row>
      <xdr:rowOff>80924</xdr:rowOff>
    </xdr:from>
    <xdr:to>
      <xdr:col>5</xdr:col>
      <xdr:colOff>704850</xdr:colOff>
      <xdr:row>351</xdr:row>
      <xdr:rowOff>144397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85825" y="30446624"/>
          <a:ext cx="3171825" cy="311147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363</xdr:row>
      <xdr:rowOff>152401</xdr:rowOff>
    </xdr:from>
    <xdr:to>
      <xdr:col>9</xdr:col>
      <xdr:colOff>19050</xdr:colOff>
      <xdr:row>377</xdr:row>
      <xdr:rowOff>152967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0526" y="35852101"/>
          <a:ext cx="6029324" cy="2667566"/>
        </a:xfrm>
        <a:prstGeom prst="rect">
          <a:avLst/>
        </a:prstGeom>
      </xdr:spPr>
    </xdr:pic>
    <xdr:clientData/>
  </xdr:twoCellAnchor>
  <xdr:twoCellAnchor editAs="oneCell">
    <xdr:from>
      <xdr:col>1</xdr:col>
      <xdr:colOff>704850</xdr:colOff>
      <xdr:row>381</xdr:row>
      <xdr:rowOff>76200</xdr:rowOff>
    </xdr:from>
    <xdr:to>
      <xdr:col>7</xdr:col>
      <xdr:colOff>628650</xdr:colOff>
      <xdr:row>404</xdr:row>
      <xdr:rowOff>166328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09650" y="39204900"/>
          <a:ext cx="4495800" cy="4471628"/>
        </a:xfrm>
        <a:prstGeom prst="rect">
          <a:avLst/>
        </a:prstGeom>
      </xdr:spPr>
    </xdr:pic>
    <xdr:clientData/>
  </xdr:twoCellAnchor>
  <xdr:twoCellAnchor>
    <xdr:from>
      <xdr:col>4</xdr:col>
      <xdr:colOff>609600</xdr:colOff>
      <xdr:row>391</xdr:row>
      <xdr:rowOff>76200</xdr:rowOff>
    </xdr:from>
    <xdr:to>
      <xdr:col>6</xdr:col>
      <xdr:colOff>285750</xdr:colOff>
      <xdr:row>392</xdr:row>
      <xdr:rowOff>171450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3200400" y="41109900"/>
          <a:ext cx="120015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2</xdr:col>
      <xdr:colOff>152400</xdr:colOff>
      <xdr:row>419</xdr:row>
      <xdr:rowOff>171451</xdr:rowOff>
    </xdr:from>
    <xdr:to>
      <xdr:col>7</xdr:col>
      <xdr:colOff>390525</xdr:colOff>
      <xdr:row>438</xdr:row>
      <xdr:rowOff>15126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9200" y="46539151"/>
          <a:ext cx="4048125" cy="3463175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302</xdr:row>
      <xdr:rowOff>66675</xdr:rowOff>
    </xdr:from>
    <xdr:to>
      <xdr:col>6</xdr:col>
      <xdr:colOff>469106</xdr:colOff>
      <xdr:row>319</xdr:row>
      <xdr:rowOff>57150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1975" y="34623375"/>
          <a:ext cx="4021931" cy="3228975"/>
        </a:xfrm>
        <a:prstGeom prst="rect">
          <a:avLst/>
        </a:prstGeom>
      </xdr:spPr>
    </xdr:pic>
    <xdr:clientData/>
  </xdr:twoCellAnchor>
  <xdr:twoCellAnchor editAs="oneCell">
    <xdr:from>
      <xdr:col>1</xdr:col>
      <xdr:colOff>647698</xdr:colOff>
      <xdr:row>239</xdr:row>
      <xdr:rowOff>66675</xdr:rowOff>
    </xdr:from>
    <xdr:to>
      <xdr:col>7</xdr:col>
      <xdr:colOff>521391</xdr:colOff>
      <xdr:row>256</xdr:row>
      <xdr:rowOff>85725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498" y="36718875"/>
          <a:ext cx="4445693" cy="3257550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390526</xdr:colOff>
      <xdr:row>195</xdr:row>
      <xdr:rowOff>19050</xdr:rowOff>
    </xdr:from>
    <xdr:to>
      <xdr:col>6</xdr:col>
      <xdr:colOff>695325</xdr:colOff>
      <xdr:row>211</xdr:row>
      <xdr:rowOff>34787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5326" y="28289250"/>
          <a:ext cx="4114799" cy="306373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216</xdr:row>
      <xdr:rowOff>57150</xdr:rowOff>
    </xdr:from>
    <xdr:to>
      <xdr:col>7</xdr:col>
      <xdr:colOff>504825</xdr:colOff>
      <xdr:row>237</xdr:row>
      <xdr:rowOff>151987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23950" y="32518350"/>
          <a:ext cx="4257675" cy="409533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</xdr:row>
      <xdr:rowOff>95250</xdr:rowOff>
    </xdr:from>
    <xdr:to>
      <xdr:col>5</xdr:col>
      <xdr:colOff>618714</xdr:colOff>
      <xdr:row>13</xdr:row>
      <xdr:rowOff>182713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7144"/>
        <a:stretch/>
      </xdr:blipFill>
      <xdr:spPr>
        <a:xfrm>
          <a:off x="685800" y="1504950"/>
          <a:ext cx="3285714" cy="1238083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19050</xdr:rowOff>
    </xdr:from>
    <xdr:to>
      <xdr:col>5</xdr:col>
      <xdr:colOff>275852</xdr:colOff>
      <xdr:row>22</xdr:row>
      <xdr:rowOff>133217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3333750"/>
          <a:ext cx="2980952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26</xdr:row>
      <xdr:rowOff>133350</xdr:rowOff>
    </xdr:from>
    <xdr:to>
      <xdr:col>5</xdr:col>
      <xdr:colOff>275846</xdr:colOff>
      <xdr:row>32</xdr:row>
      <xdr:rowOff>182730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0075" y="5162550"/>
          <a:ext cx="3028571" cy="1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43</xdr:row>
      <xdr:rowOff>104775</xdr:rowOff>
    </xdr:from>
    <xdr:to>
      <xdr:col>8</xdr:col>
      <xdr:colOff>75838</xdr:colOff>
      <xdr:row>49</xdr:row>
      <xdr:rowOff>104632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19400" y="8372475"/>
          <a:ext cx="2895238" cy="11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49</xdr:row>
      <xdr:rowOff>161925</xdr:rowOff>
    </xdr:from>
    <xdr:to>
      <xdr:col>8</xdr:col>
      <xdr:colOff>171451</xdr:colOff>
      <xdr:row>55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5428"/>
        <a:stretch/>
      </xdr:blipFill>
      <xdr:spPr>
        <a:xfrm>
          <a:off x="2819401" y="9572625"/>
          <a:ext cx="2990850" cy="1152525"/>
        </a:xfrm>
        <a:prstGeom prst="rect">
          <a:avLst/>
        </a:prstGeom>
      </xdr:spPr>
    </xdr:pic>
    <xdr:clientData/>
  </xdr:twoCellAnchor>
  <xdr:twoCellAnchor editAs="oneCell">
    <xdr:from>
      <xdr:col>3</xdr:col>
      <xdr:colOff>438150</xdr:colOff>
      <xdr:row>59</xdr:row>
      <xdr:rowOff>104775</xdr:rowOff>
    </xdr:from>
    <xdr:to>
      <xdr:col>7</xdr:col>
      <xdr:colOff>637769</xdr:colOff>
      <xdr:row>65</xdr:row>
      <xdr:rowOff>57013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66950" y="11229975"/>
          <a:ext cx="3247619" cy="10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69</xdr:row>
      <xdr:rowOff>152400</xdr:rowOff>
    </xdr:from>
    <xdr:to>
      <xdr:col>9</xdr:col>
      <xdr:colOff>323468</xdr:colOff>
      <xdr:row>74</xdr:row>
      <xdr:rowOff>182756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67125" y="12992100"/>
          <a:ext cx="3057143" cy="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79</xdr:row>
      <xdr:rowOff>9525</xdr:rowOff>
    </xdr:from>
    <xdr:to>
      <xdr:col>6</xdr:col>
      <xdr:colOff>247207</xdr:colOff>
      <xdr:row>84</xdr:row>
      <xdr:rowOff>85593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2703"/>
        <a:stretch/>
      </xdr:blipFill>
      <xdr:spPr>
        <a:xfrm>
          <a:off x="819150" y="14563725"/>
          <a:ext cx="3542857" cy="102856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1020" y="18288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5880" y="18288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376160" y="18288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</xdr:col>
      <xdr:colOff>541020</xdr:colOff>
      <xdr:row>14</xdr:row>
      <xdr:rowOff>167640</xdr:rowOff>
    </xdr:from>
    <xdr:to>
      <xdr:col>6</xdr:col>
      <xdr:colOff>454810</xdr:colOff>
      <xdr:row>26</xdr:row>
      <xdr:rowOff>39747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3440" y="2811780"/>
          <a:ext cx="3876190" cy="2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29</xdr:row>
      <xdr:rowOff>137160</xdr:rowOff>
    </xdr:from>
    <xdr:to>
      <xdr:col>6</xdr:col>
      <xdr:colOff>334880</xdr:colOff>
      <xdr:row>41</xdr:row>
      <xdr:rowOff>85457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9700" y="5524500"/>
          <a:ext cx="3200000" cy="21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82</xdr:row>
      <xdr:rowOff>137160</xdr:rowOff>
    </xdr:from>
    <xdr:to>
      <xdr:col>7</xdr:col>
      <xdr:colOff>0</xdr:colOff>
      <xdr:row>91</xdr:row>
      <xdr:rowOff>58634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90700" y="15217140"/>
          <a:ext cx="3276600" cy="1567394"/>
        </a:xfrm>
        <a:prstGeom prst="rect">
          <a:avLst/>
        </a:prstGeom>
      </xdr:spPr>
    </xdr:pic>
    <xdr:clientData/>
  </xdr:twoCellAnchor>
  <xdr:twoCellAnchor editAs="oneCell">
    <xdr:from>
      <xdr:col>2</xdr:col>
      <xdr:colOff>647701</xdr:colOff>
      <xdr:row>94</xdr:row>
      <xdr:rowOff>106680</xdr:rowOff>
    </xdr:from>
    <xdr:to>
      <xdr:col>6</xdr:col>
      <xdr:colOff>594361</xdr:colOff>
      <xdr:row>103</xdr:row>
      <xdr:rowOff>96412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2601" y="17381220"/>
          <a:ext cx="3116580" cy="1635652"/>
        </a:xfrm>
        <a:prstGeom prst="rect">
          <a:avLst/>
        </a:prstGeom>
      </xdr:spPr>
    </xdr:pic>
    <xdr:clientData/>
  </xdr:twoCellAnchor>
  <xdr:twoCellAnchor editAs="oneCell">
    <xdr:from>
      <xdr:col>1</xdr:col>
      <xdr:colOff>289560</xdr:colOff>
      <xdr:row>109</xdr:row>
      <xdr:rowOff>175260</xdr:rowOff>
    </xdr:from>
    <xdr:to>
      <xdr:col>9</xdr:col>
      <xdr:colOff>762000</xdr:colOff>
      <xdr:row>113</xdr:row>
      <xdr:rowOff>113567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980" y="20193000"/>
          <a:ext cx="6812280" cy="66982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3</xdr:col>
      <xdr:colOff>752216</xdr:colOff>
      <xdr:row>39</xdr:row>
      <xdr:rowOff>11900</xdr:rowOff>
    </xdr:from>
    <xdr:to>
      <xdr:col>6</xdr:col>
      <xdr:colOff>550286</xdr:colOff>
      <xdr:row>43</xdr:row>
      <xdr:rowOff>4280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34356" y="2290280"/>
          <a:ext cx="2152650" cy="723900"/>
        </a:xfrm>
        <a:prstGeom prst="rect">
          <a:avLst/>
        </a:prstGeom>
      </xdr:spPr>
    </xdr:pic>
    <xdr:clientData/>
  </xdr:twoCellAnchor>
  <xdr:twoCellAnchor>
    <xdr:from>
      <xdr:col>3</xdr:col>
      <xdr:colOff>655320</xdr:colOff>
      <xdr:row>36</xdr:row>
      <xdr:rowOff>114300</xdr:rowOff>
    </xdr:from>
    <xdr:to>
      <xdr:col>6</xdr:col>
      <xdr:colOff>701040</xdr:colOff>
      <xdr:row>38</xdr:row>
      <xdr:rowOff>122681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/>
      </xdr:nvSpPr>
      <xdr:spPr>
        <a:xfrm>
          <a:off x="2537460" y="6598920"/>
          <a:ext cx="240030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/>
            <a:t>= SUMA(     </a:t>
          </a:r>
          <a:r>
            <a:rPr lang="es-ES">
              <a:solidFill>
                <a:srgbClr val="0070C0"/>
              </a:solidFill>
            </a:rPr>
            <a:t>RANGO</a:t>
          </a:r>
          <a:r>
            <a:rPr lang="es-ES"/>
            <a:t>     )</a:t>
          </a:r>
        </a:p>
      </xdr:txBody>
    </xdr:sp>
    <xdr:clientData/>
  </xdr:twoCellAnchor>
  <xdr:twoCellAnchor editAs="oneCell">
    <xdr:from>
      <xdr:col>0</xdr:col>
      <xdr:colOff>0</xdr:colOff>
      <xdr:row>43</xdr:row>
      <xdr:rowOff>106680</xdr:rowOff>
    </xdr:from>
    <xdr:to>
      <xdr:col>10</xdr:col>
      <xdr:colOff>684600</xdr:colOff>
      <xdr:row>54</xdr:row>
      <xdr:rowOff>91440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116580"/>
          <a:ext cx="8083620" cy="1996440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65</xdr:row>
      <xdr:rowOff>114300</xdr:rowOff>
    </xdr:from>
    <xdr:to>
      <xdr:col>7</xdr:col>
      <xdr:colOff>594360</xdr:colOff>
      <xdr:row>76</xdr:row>
      <xdr:rowOff>129582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9524"/>
        <a:stretch/>
      </xdr:blipFill>
      <xdr:spPr>
        <a:xfrm>
          <a:off x="2948940" y="11902440"/>
          <a:ext cx="2689860" cy="2026962"/>
        </a:xfrm>
        <a:prstGeom prst="rect">
          <a:avLst/>
        </a:prstGeom>
      </xdr:spPr>
    </xdr:pic>
    <xdr:clientData/>
  </xdr:twoCellAnchor>
  <xdr:twoCellAnchor>
    <xdr:from>
      <xdr:col>3</xdr:col>
      <xdr:colOff>60961</xdr:colOff>
      <xdr:row>4</xdr:row>
      <xdr:rowOff>106680</xdr:rowOff>
    </xdr:from>
    <xdr:to>
      <xdr:col>5</xdr:col>
      <xdr:colOff>251460</xdr:colOff>
      <xdr:row>10</xdr:row>
      <xdr:rowOff>95740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pSpPr/>
      </xdr:nvGrpSpPr>
      <xdr:grpSpPr>
        <a:xfrm>
          <a:off x="1889761" y="944880"/>
          <a:ext cx="1714499" cy="1132060"/>
          <a:chOff x="762001" y="594360"/>
          <a:chExt cx="2308860" cy="1424940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1000-00000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b="7980"/>
          <a:stretch/>
        </xdr:blipFill>
        <xdr:spPr>
          <a:xfrm>
            <a:off x="762001" y="594360"/>
            <a:ext cx="2308860" cy="1424940"/>
          </a:xfrm>
          <a:prstGeom prst="rect">
            <a:avLst/>
          </a:prstGeom>
        </xdr:spPr>
      </xdr:pic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SpPr/>
        </xdr:nvSpPr>
        <xdr:spPr>
          <a:xfrm>
            <a:off x="1950720" y="1531620"/>
            <a:ext cx="266700" cy="2667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2</xdr:col>
      <xdr:colOff>320040</xdr:colOff>
      <xdr:row>14</xdr:row>
      <xdr:rowOff>114300</xdr:rowOff>
    </xdr:from>
    <xdr:to>
      <xdr:col>6</xdr:col>
      <xdr:colOff>464820</xdr:colOff>
      <xdr:row>28</xdr:row>
      <xdr:rowOff>60613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17320" y="2758440"/>
          <a:ext cx="3284220" cy="2506633"/>
        </a:xfrm>
        <a:prstGeom prst="rect">
          <a:avLst/>
        </a:prstGeom>
      </xdr:spPr>
    </xdr:pic>
    <xdr:clientData/>
  </xdr:twoCellAnchor>
  <xdr:twoCellAnchor>
    <xdr:from>
      <xdr:col>2</xdr:col>
      <xdr:colOff>571500</xdr:colOff>
      <xdr:row>85</xdr:row>
      <xdr:rowOff>0</xdr:rowOff>
    </xdr:from>
    <xdr:to>
      <xdr:col>7</xdr:col>
      <xdr:colOff>30480</xdr:colOff>
      <xdr:row>86</xdr:row>
      <xdr:rowOff>168401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1668780" y="15605760"/>
          <a:ext cx="338328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/>
            <a:t>= PROMEDIO(     </a:t>
          </a:r>
          <a:r>
            <a:rPr lang="es-ES">
              <a:solidFill>
                <a:srgbClr val="0070C0"/>
              </a:solidFill>
            </a:rPr>
            <a:t>RANGO</a:t>
          </a:r>
          <a:r>
            <a:rPr lang="es-ES"/>
            <a:t>     )</a:t>
          </a:r>
        </a:p>
      </xdr:txBody>
    </xdr:sp>
    <xdr:clientData/>
  </xdr:twoCellAnchor>
  <xdr:twoCellAnchor>
    <xdr:from>
      <xdr:col>3</xdr:col>
      <xdr:colOff>228600</xdr:colOff>
      <xdr:row>123</xdr:row>
      <xdr:rowOff>15240</xdr:rowOff>
    </xdr:from>
    <xdr:to>
      <xdr:col>6</xdr:col>
      <xdr:colOff>754380</xdr:colOff>
      <xdr:row>125</xdr:row>
      <xdr:rowOff>23621</xdr:rowOff>
    </xdr:to>
    <xdr:sp macro="" textlink="">
      <xdr:nvSpPr>
        <xdr:cNvPr id="14" name="TextBox 6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 txBox="1"/>
      </xdr:nvSpPr>
      <xdr:spPr>
        <a:xfrm>
          <a:off x="2110740" y="22410420"/>
          <a:ext cx="288036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/>
            <a:t>= MINUSC(     </a:t>
          </a:r>
          <a:r>
            <a:rPr lang="es-ES">
              <a:solidFill>
                <a:srgbClr val="0070C0"/>
              </a:solidFill>
            </a:rPr>
            <a:t>TEXTO     </a:t>
          </a:r>
          <a:r>
            <a:rPr lang="es-ES"/>
            <a:t>)</a:t>
          </a:r>
        </a:p>
      </xdr:txBody>
    </xdr:sp>
    <xdr:clientData/>
  </xdr:twoCellAnchor>
  <xdr:twoCellAnchor>
    <xdr:from>
      <xdr:col>2</xdr:col>
      <xdr:colOff>754380</xdr:colOff>
      <xdr:row>135</xdr:row>
      <xdr:rowOff>160020</xdr:rowOff>
    </xdr:from>
    <xdr:to>
      <xdr:col>6</xdr:col>
      <xdr:colOff>289560</xdr:colOff>
      <xdr:row>137</xdr:row>
      <xdr:rowOff>168401</xdr:rowOff>
    </xdr:to>
    <xdr:sp macro="" textlink="">
      <xdr:nvSpPr>
        <xdr:cNvPr id="15" name="TextBox 6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 txBox="1"/>
      </xdr:nvSpPr>
      <xdr:spPr>
        <a:xfrm>
          <a:off x="1851660" y="24749760"/>
          <a:ext cx="267462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/>
            <a:t>= MAYUSC(     </a:t>
          </a:r>
          <a:r>
            <a:rPr lang="es-ES">
              <a:solidFill>
                <a:srgbClr val="0070C0"/>
              </a:solidFill>
            </a:rPr>
            <a:t>TEXTO     </a:t>
          </a:r>
          <a:r>
            <a:rPr lang="es-ES"/>
            <a:t>)</a:t>
          </a:r>
        </a:p>
      </xdr:txBody>
    </xdr:sp>
    <xdr:clientData/>
  </xdr:twoCellAnchor>
  <xdr:twoCellAnchor>
    <xdr:from>
      <xdr:col>3</xdr:col>
      <xdr:colOff>266700</xdr:colOff>
      <xdr:row>104</xdr:row>
      <xdr:rowOff>91441</xdr:rowOff>
    </xdr:from>
    <xdr:to>
      <xdr:col>7</xdr:col>
      <xdr:colOff>198120</xdr:colOff>
      <xdr:row>106</xdr:row>
      <xdr:rowOff>114301</xdr:rowOff>
    </xdr:to>
    <xdr:sp macro="" textlink="">
      <xdr:nvSpPr>
        <xdr:cNvPr id="16" name="TextBox 9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 txBox="1"/>
      </xdr:nvSpPr>
      <xdr:spPr>
        <a:xfrm>
          <a:off x="2148840" y="19011901"/>
          <a:ext cx="3070860" cy="38862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/>
            <a:t>= CONTAR(     </a:t>
          </a:r>
          <a:r>
            <a:rPr lang="es-ES">
              <a:solidFill>
                <a:srgbClr val="0070C0"/>
              </a:solidFill>
            </a:rPr>
            <a:t>RANGO</a:t>
          </a:r>
          <a:r>
            <a:rPr lang="es-ES"/>
            <a:t>     )</a:t>
          </a:r>
        </a:p>
      </xdr:txBody>
    </xdr:sp>
    <xdr:clientData/>
  </xdr:twoCellAnchor>
  <xdr:twoCellAnchor editAs="oneCell">
    <xdr:from>
      <xdr:col>2</xdr:col>
      <xdr:colOff>137161</xdr:colOff>
      <xdr:row>152</xdr:row>
      <xdr:rowOff>28212</xdr:rowOff>
    </xdr:from>
    <xdr:to>
      <xdr:col>9</xdr:col>
      <xdr:colOff>68581</xdr:colOff>
      <xdr:row>166</xdr:row>
      <xdr:rowOff>121405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34441" y="27726912"/>
          <a:ext cx="5448300" cy="2653513"/>
        </a:xfrm>
        <a:prstGeom prst="rect">
          <a:avLst/>
        </a:prstGeom>
      </xdr:spPr>
    </xdr:pic>
    <xdr:clientData/>
  </xdr:twoCellAnchor>
  <xdr:twoCellAnchor>
    <xdr:from>
      <xdr:col>1</xdr:col>
      <xdr:colOff>617220</xdr:colOff>
      <xdr:row>149</xdr:row>
      <xdr:rowOff>45720</xdr:rowOff>
    </xdr:from>
    <xdr:to>
      <xdr:col>10</xdr:col>
      <xdr:colOff>240375</xdr:colOff>
      <xdr:row>151</xdr:row>
      <xdr:rowOff>54101</xdr:rowOff>
    </xdr:to>
    <xdr:grpSp>
      <xdr:nvGrpSpPr>
        <xdr:cNvPr id="18" name="Group 26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GrpSpPr/>
      </xdr:nvGrpSpPr>
      <xdr:grpSpPr>
        <a:xfrm>
          <a:off x="922020" y="28506420"/>
          <a:ext cx="6500205" cy="389381"/>
          <a:chOff x="2366962" y="643322"/>
          <a:chExt cx="6686895" cy="374141"/>
        </a:xfrm>
      </xdr:grpSpPr>
      <xdr:sp macro="" textlink="">
        <xdr:nvSpPr>
          <xdr:cNvPr id="19" name="Rectangle 3">
            <a:extLst>
              <a:ext uri="{FF2B5EF4-FFF2-40B4-BE49-F238E27FC236}">
                <a16:creationId xmlns:a16="http://schemas.microsoft.com/office/drawing/2014/main" id="{00000000-0008-0000-1000-000013000000}"/>
              </a:ext>
            </a:extLst>
          </xdr:cNvPr>
          <xdr:cNvSpPr/>
        </xdr:nvSpPr>
        <xdr:spPr>
          <a:xfrm>
            <a:off x="2902591" y="713064"/>
            <a:ext cx="1501629" cy="23489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S"/>
          </a:p>
        </xdr:txBody>
      </xdr:sp>
      <xdr:sp macro="" textlink="">
        <xdr:nvSpPr>
          <xdr:cNvPr id="20" name="Rectangle 10">
            <a:extLst>
              <a:ext uri="{FF2B5EF4-FFF2-40B4-BE49-F238E27FC236}">
                <a16:creationId xmlns:a16="http://schemas.microsoft.com/office/drawing/2014/main" id="{00000000-0008-0000-1000-000014000000}"/>
              </a:ext>
            </a:extLst>
          </xdr:cNvPr>
          <xdr:cNvSpPr/>
        </xdr:nvSpPr>
        <xdr:spPr>
          <a:xfrm>
            <a:off x="4622334" y="713064"/>
            <a:ext cx="2206305" cy="23489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S"/>
          </a:p>
        </xdr:txBody>
      </xdr:sp>
      <xdr:sp macro="" textlink="">
        <xdr:nvSpPr>
          <xdr:cNvPr id="21" name="Rectangle 11">
            <a:extLst>
              <a:ext uri="{FF2B5EF4-FFF2-40B4-BE49-F238E27FC236}">
                <a16:creationId xmlns:a16="http://schemas.microsoft.com/office/drawing/2014/main" id="{00000000-0008-0000-1000-000015000000}"/>
              </a:ext>
            </a:extLst>
          </xdr:cNvPr>
          <xdr:cNvSpPr/>
        </xdr:nvSpPr>
        <xdr:spPr>
          <a:xfrm>
            <a:off x="7039763" y="713064"/>
            <a:ext cx="1626066" cy="234892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S"/>
          </a:p>
        </xdr:txBody>
      </xdr:sp>
      <xdr:sp macro="" textlink="">
        <xdr:nvSpPr>
          <xdr:cNvPr id="22" name="TextBox 9">
            <a:extLst>
              <a:ext uri="{FF2B5EF4-FFF2-40B4-BE49-F238E27FC236}">
                <a16:creationId xmlns:a16="http://schemas.microsoft.com/office/drawing/2014/main" id="{00000000-0008-0000-1000-000016000000}"/>
              </a:ext>
            </a:extLst>
          </xdr:cNvPr>
          <xdr:cNvSpPr txBox="1"/>
        </xdr:nvSpPr>
        <xdr:spPr>
          <a:xfrm>
            <a:off x="2366962" y="643322"/>
            <a:ext cx="6686895" cy="3741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/>
              <a:t>= SI(     </a:t>
            </a:r>
            <a:r>
              <a:rPr lang="es-ES">
                <a:solidFill>
                  <a:srgbClr val="0070C0"/>
                </a:solidFill>
              </a:rPr>
              <a:t>CONDICION</a:t>
            </a:r>
            <a:r>
              <a:rPr lang="es-ES"/>
              <a:t>     ;     </a:t>
            </a:r>
            <a:r>
              <a:rPr lang="es-ES">
                <a:solidFill>
                  <a:srgbClr val="00B050"/>
                </a:solidFill>
              </a:rPr>
              <a:t>VALOR VERDADERO     </a:t>
            </a:r>
            <a:r>
              <a:rPr lang="es-ES"/>
              <a:t>;     </a:t>
            </a:r>
            <a:r>
              <a:rPr lang="es-ES">
                <a:solidFill>
                  <a:srgbClr val="C00000"/>
                </a:solidFill>
              </a:rPr>
              <a:t>VALOR FALSO     </a:t>
            </a:r>
            <a:r>
              <a:rPr lang="es-ES"/>
              <a:t>)</a:t>
            </a:r>
          </a:p>
        </xdr:txBody>
      </xdr:sp>
    </xdr:grpSp>
    <xdr:clientData/>
  </xdr:twoCellAnchor>
  <xdr:twoCellAnchor editAs="oneCell">
    <xdr:from>
      <xdr:col>2</xdr:col>
      <xdr:colOff>380999</xdr:colOff>
      <xdr:row>202</xdr:row>
      <xdr:rowOff>0</xdr:rowOff>
    </xdr:from>
    <xdr:to>
      <xdr:col>8</xdr:col>
      <xdr:colOff>150530</xdr:colOff>
      <xdr:row>213</xdr:row>
      <xdr:rowOff>53340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78279" y="36842700"/>
          <a:ext cx="4501551" cy="20650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254</xdr:row>
      <xdr:rowOff>0</xdr:rowOff>
    </xdr:from>
    <xdr:to>
      <xdr:col>6</xdr:col>
      <xdr:colOff>662940</xdr:colOff>
      <xdr:row>256</xdr:row>
      <xdr:rowOff>8381</xdr:rowOff>
    </xdr:to>
    <xdr:sp macro="" textlink="">
      <xdr:nvSpPr>
        <xdr:cNvPr id="24" name="TextBox 6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312420" y="46352460"/>
          <a:ext cx="458724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/>
            <a:t>= CONTAR.SI(     </a:t>
          </a:r>
          <a:r>
            <a:rPr lang="es-ES">
              <a:solidFill>
                <a:srgbClr val="0070C0"/>
              </a:solidFill>
            </a:rPr>
            <a:t>RANGO     </a:t>
          </a:r>
          <a:r>
            <a:rPr lang="es-ES"/>
            <a:t>;</a:t>
          </a:r>
          <a:r>
            <a:rPr lang="es-ES">
              <a:solidFill>
                <a:srgbClr val="0070C0"/>
              </a:solidFill>
            </a:rPr>
            <a:t>     </a:t>
          </a:r>
          <a:r>
            <a:rPr lang="es-ES">
              <a:solidFill>
                <a:srgbClr val="00B050"/>
              </a:solidFill>
            </a:rPr>
            <a:t>CONDICION</a:t>
          </a:r>
          <a:r>
            <a:rPr lang="es-ES"/>
            <a:t>     )</a:t>
          </a:r>
        </a:p>
      </xdr:txBody>
    </xdr:sp>
    <xdr:clientData/>
  </xdr:twoCellAnchor>
  <xdr:twoCellAnchor>
    <xdr:from>
      <xdr:col>2</xdr:col>
      <xdr:colOff>563880</xdr:colOff>
      <xdr:row>277</xdr:row>
      <xdr:rowOff>0</xdr:rowOff>
    </xdr:from>
    <xdr:to>
      <xdr:col>8</xdr:col>
      <xdr:colOff>68084</xdr:colOff>
      <xdr:row>279</xdr:row>
      <xdr:rowOff>8381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GrpSpPr/>
      </xdr:nvGrpSpPr>
      <xdr:grpSpPr>
        <a:xfrm>
          <a:off x="1630680" y="52844700"/>
          <a:ext cx="4095254" cy="389381"/>
          <a:chOff x="1522799" y="50961847"/>
          <a:chExt cx="4234197" cy="376243"/>
        </a:xfrm>
      </xdr:grpSpPr>
      <xdr:sp macro="" textlink="">
        <xdr:nvSpPr>
          <xdr:cNvPr id="26" name="Rectangle 3">
            <a:extLst>
              <a:ext uri="{FF2B5EF4-FFF2-40B4-BE49-F238E27FC236}">
                <a16:creationId xmlns:a16="http://schemas.microsoft.com/office/drawing/2014/main" id="{00000000-0008-0000-1000-00001A000000}"/>
              </a:ext>
            </a:extLst>
          </xdr:cNvPr>
          <xdr:cNvSpPr/>
        </xdr:nvSpPr>
        <xdr:spPr>
          <a:xfrm>
            <a:off x="2777734" y="51031022"/>
            <a:ext cx="902477" cy="235943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S"/>
          </a:p>
        </xdr:txBody>
      </xdr:sp>
      <xdr:sp macro="" textlink="">
        <xdr:nvSpPr>
          <xdr:cNvPr id="27" name="Rectangle 11">
            <a:extLst>
              <a:ext uri="{FF2B5EF4-FFF2-40B4-BE49-F238E27FC236}">
                <a16:creationId xmlns:a16="http://schemas.microsoft.com/office/drawing/2014/main" id="{00000000-0008-0000-1000-00001B000000}"/>
              </a:ext>
            </a:extLst>
          </xdr:cNvPr>
          <xdr:cNvSpPr/>
        </xdr:nvSpPr>
        <xdr:spPr>
          <a:xfrm>
            <a:off x="3928604" y="51031022"/>
            <a:ext cx="1341583" cy="23594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S"/>
          </a:p>
        </xdr:txBody>
      </xdr:sp>
      <xdr:sp macro="" textlink="">
        <xdr:nvSpPr>
          <xdr:cNvPr id="28" name="TextBox 9">
            <a:extLst>
              <a:ext uri="{FF2B5EF4-FFF2-40B4-BE49-F238E27FC236}">
                <a16:creationId xmlns:a16="http://schemas.microsoft.com/office/drawing/2014/main" id="{00000000-0008-0000-1000-00001C000000}"/>
              </a:ext>
            </a:extLst>
          </xdr:cNvPr>
          <xdr:cNvSpPr txBox="1"/>
        </xdr:nvSpPr>
        <xdr:spPr>
          <a:xfrm>
            <a:off x="1522799" y="50961847"/>
            <a:ext cx="4234197" cy="37624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/>
              <a:t>= SI.ERROR(   </a:t>
            </a:r>
            <a:r>
              <a:rPr lang="es-ES">
                <a:solidFill>
                  <a:srgbClr val="0070C0"/>
                </a:solidFill>
              </a:rPr>
              <a:t>VALOR</a:t>
            </a:r>
            <a:r>
              <a:rPr lang="es-ES"/>
              <a:t>     ;     </a:t>
            </a:r>
            <a:r>
              <a:rPr lang="es-ES">
                <a:solidFill>
                  <a:srgbClr val="C00000"/>
                </a:solidFill>
              </a:rPr>
              <a:t>RESULTADO    </a:t>
            </a:r>
            <a:r>
              <a:rPr lang="es-ES"/>
              <a:t>)  </a:t>
            </a:r>
          </a:p>
        </xdr:txBody>
      </xdr:sp>
    </xdr:grpSp>
    <xdr:clientData/>
  </xdr:twoCellAnchor>
  <xdr:twoCellAnchor editAs="oneCell">
    <xdr:from>
      <xdr:col>2</xdr:col>
      <xdr:colOff>144781</xdr:colOff>
      <xdr:row>288</xdr:row>
      <xdr:rowOff>114300</xdr:rowOff>
    </xdr:from>
    <xdr:to>
      <xdr:col>8</xdr:col>
      <xdr:colOff>289561</xdr:colOff>
      <xdr:row>300</xdr:row>
      <xdr:rowOff>789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42061" y="52684680"/>
          <a:ext cx="4876800" cy="20810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297180</xdr:colOff>
      <xdr:row>1</xdr:row>
      <xdr:rowOff>0</xdr:rowOff>
    </xdr:from>
    <xdr:to>
      <xdr:col>7</xdr:col>
      <xdr:colOff>535305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740" y="18288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6</xdr:col>
      <xdr:colOff>327660</xdr:colOff>
      <xdr:row>1</xdr:row>
      <xdr:rowOff>0</xdr:rowOff>
    </xdr:from>
    <xdr:to>
      <xdr:col>6</xdr:col>
      <xdr:colOff>565260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652260" y="182880"/>
          <a:ext cx="237600" cy="23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11" name="Imagen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3</xdr:col>
      <xdr:colOff>731520</xdr:colOff>
      <xdr:row>9</xdr:row>
      <xdr:rowOff>118110</xdr:rowOff>
    </xdr:from>
    <xdr:to>
      <xdr:col>6</xdr:col>
      <xdr:colOff>222885</xdr:colOff>
      <xdr:row>18</xdr:row>
      <xdr:rowOff>144269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13660" y="1847850"/>
          <a:ext cx="1845945" cy="1672079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22</xdr:row>
      <xdr:rowOff>152399</xdr:rowOff>
    </xdr:from>
    <xdr:to>
      <xdr:col>7</xdr:col>
      <xdr:colOff>19050</xdr:colOff>
      <xdr:row>33</xdr:row>
      <xdr:rowOff>51648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71725" y="4419599"/>
          <a:ext cx="2524125" cy="1994749"/>
        </a:xfrm>
        <a:prstGeom prst="rect">
          <a:avLst/>
        </a:prstGeom>
      </xdr:spPr>
    </xdr:pic>
    <xdr:clientData/>
  </xdr:twoCellAnchor>
  <xdr:twoCellAnchor>
    <xdr:from>
      <xdr:col>2</xdr:col>
      <xdr:colOff>171450</xdr:colOff>
      <xdr:row>39</xdr:row>
      <xdr:rowOff>133350</xdr:rowOff>
    </xdr:from>
    <xdr:to>
      <xdr:col>6</xdr:col>
      <xdr:colOff>428047</xdr:colOff>
      <xdr:row>50</xdr:row>
      <xdr:rowOff>85725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1238250" y="7639050"/>
          <a:ext cx="3304597" cy="2047875"/>
          <a:chOff x="1238250" y="7639050"/>
          <a:chExt cx="3304597" cy="2047875"/>
        </a:xfrm>
      </xdr:grpSpPr>
      <xdr:grpSp>
        <xdr:nvGrpSpPr>
          <xdr:cNvPr id="14" name="Group 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1600200" y="7639050"/>
            <a:ext cx="2942647" cy="2047875"/>
            <a:chOff x="7338925" y="3336354"/>
            <a:chExt cx="2942647" cy="2047875"/>
          </a:xfrm>
          <a:effectLst/>
        </xdr:grpSpPr>
        <xdr:pic>
          <xdr:nvPicPr>
            <xdr:cNvPr id="15" name="Picture 16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348161" y="3336354"/>
              <a:ext cx="2924175" cy="2047875"/>
            </a:xfrm>
            <a:prstGeom prst="rect">
              <a:avLst/>
            </a:prstGeom>
            <a:ln w="19050">
              <a:noFill/>
            </a:ln>
            <a:effectLst/>
          </xdr:spPr>
        </xdr:pic>
        <xdr:sp macro="" textlink="">
          <xdr:nvSpPr>
            <xdr:cNvPr id="16" name="Rectangle 3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7338925" y="3990109"/>
              <a:ext cx="262603" cy="1394120"/>
            </a:xfrm>
            <a:prstGeom prst="rect">
              <a:avLst/>
            </a:prstGeom>
            <a:solidFill>
              <a:srgbClr val="C00000">
                <a:alpha val="15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/>
            </a:p>
          </xdr:txBody>
        </xdr:sp>
        <xdr:sp macro="" textlink="">
          <xdr:nvSpPr>
            <xdr:cNvPr id="17" name="Rectangle 9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7599277" y="3781828"/>
              <a:ext cx="2682295" cy="208281"/>
            </a:xfrm>
            <a:prstGeom prst="rect">
              <a:avLst/>
            </a:prstGeom>
            <a:solidFill>
              <a:srgbClr val="00B0F0">
                <a:alpha val="15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/>
            </a:p>
          </xdr:txBody>
        </xdr:sp>
      </xdr:grpSp>
      <xdr:sp macro="" textlink="">
        <xdr:nvSpPr>
          <xdr:cNvPr id="19" name="Flecha: a la derecha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 rot="5400000">
            <a:off x="2609850" y="7772400"/>
            <a:ext cx="333375" cy="276225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20" name="Flecha: a la derecha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1238250" y="8629650"/>
            <a:ext cx="333375" cy="276225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1</xdr:col>
      <xdr:colOff>0</xdr:colOff>
      <xdr:row>55</xdr:row>
      <xdr:rowOff>123825</xdr:rowOff>
    </xdr:from>
    <xdr:to>
      <xdr:col>11</xdr:col>
      <xdr:colOff>359308</xdr:colOff>
      <xdr:row>59</xdr:row>
      <xdr:rowOff>95250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" y="10677525"/>
          <a:ext cx="7979308" cy="733425"/>
        </a:xfrm>
        <a:prstGeom prst="rect">
          <a:avLst/>
        </a:prstGeom>
      </xdr:spPr>
    </xdr:pic>
    <xdr:clientData/>
  </xdr:twoCellAnchor>
  <xdr:twoCellAnchor>
    <xdr:from>
      <xdr:col>1</xdr:col>
      <xdr:colOff>632460</xdr:colOff>
      <xdr:row>61</xdr:row>
      <xdr:rowOff>152400</xdr:rowOff>
    </xdr:from>
    <xdr:to>
      <xdr:col>5</xdr:col>
      <xdr:colOff>504825</xdr:colOff>
      <xdr:row>72</xdr:row>
      <xdr:rowOff>55245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pSpPr/>
      </xdr:nvGrpSpPr>
      <xdr:grpSpPr>
        <a:xfrm>
          <a:off x="937260" y="11849100"/>
          <a:ext cx="2920365" cy="1998345"/>
          <a:chOff x="6956379" y="3746666"/>
          <a:chExt cx="2943225" cy="1990725"/>
        </a:xfrm>
      </xdr:grpSpPr>
      <xdr:grpSp>
        <xdr:nvGrpSpPr>
          <xdr:cNvPr id="28" name="Group 4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GrpSpPr/>
        </xdr:nvGrpSpPr>
        <xdr:grpSpPr>
          <a:xfrm>
            <a:off x="6956379" y="3746666"/>
            <a:ext cx="2943225" cy="1990725"/>
            <a:chOff x="7689804" y="3407608"/>
            <a:chExt cx="2943225" cy="1990725"/>
          </a:xfrm>
        </xdr:grpSpPr>
        <xdr:pic>
          <xdr:nvPicPr>
            <xdr:cNvPr id="31" name="Picture 1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689804" y="3407608"/>
              <a:ext cx="2943225" cy="1990725"/>
            </a:xfrm>
            <a:prstGeom prst="rect">
              <a:avLst/>
            </a:prstGeom>
            <a:ln w="19050">
              <a:noFill/>
            </a:ln>
            <a:effectLst/>
          </xdr:spPr>
        </xdr:pic>
        <xdr:sp macro="" textlink="">
          <xdr:nvSpPr>
            <xdr:cNvPr id="32" name="Rectangle 1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7934568" y="3876675"/>
              <a:ext cx="2682295" cy="179706"/>
            </a:xfrm>
            <a:prstGeom prst="rect">
              <a:avLst/>
            </a:prstGeom>
            <a:solidFill>
              <a:srgbClr val="00B0F0">
                <a:alpha val="15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/>
            </a:p>
          </xdr:txBody>
        </xdr:sp>
        <xdr:sp macro="" textlink="">
          <xdr:nvSpPr>
            <xdr:cNvPr id="33" name="Rectangle 1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7689804" y="4058872"/>
              <a:ext cx="234028" cy="1339461"/>
            </a:xfrm>
            <a:prstGeom prst="rect">
              <a:avLst/>
            </a:prstGeom>
            <a:solidFill>
              <a:srgbClr val="C00000">
                <a:alpha val="15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/>
            </a:p>
          </xdr:txBody>
        </xdr:sp>
      </xdr:grpSp>
      <xdr:sp macro="" textlink="">
        <xdr:nvSpPr>
          <xdr:cNvPr id="29" name="Rectangle 24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7813964" y="4781191"/>
            <a:ext cx="618836" cy="179706"/>
          </a:xfrm>
          <a:prstGeom prst="rect">
            <a:avLst/>
          </a:prstGeom>
          <a:solidFill>
            <a:srgbClr val="7030A0">
              <a:alpha val="24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S"/>
          </a:p>
        </xdr:txBody>
      </xdr:sp>
      <xdr:sp macro="" textlink="">
        <xdr:nvSpPr>
          <xdr:cNvPr id="30" name="Rectangle 25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>
            <a:off x="9023722" y="5358464"/>
            <a:ext cx="618836" cy="179706"/>
          </a:xfrm>
          <a:prstGeom prst="rect">
            <a:avLst/>
          </a:prstGeom>
          <a:solidFill>
            <a:schemeClr val="accent4">
              <a:lumMod val="75000"/>
              <a:alpha val="24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</xdr:col>
      <xdr:colOff>678180</xdr:colOff>
      <xdr:row>11</xdr:row>
      <xdr:rowOff>173355</xdr:rowOff>
    </xdr:from>
    <xdr:to>
      <xdr:col>9</xdr:col>
      <xdr:colOff>116205</xdr:colOff>
      <xdr:row>24</xdr:row>
      <xdr:rowOff>112637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268855"/>
          <a:ext cx="5716905" cy="2316722"/>
        </a:xfrm>
        <a:prstGeom prst="rect">
          <a:avLst/>
        </a:prstGeom>
      </xdr:spPr>
    </xdr:pic>
    <xdr:clientData/>
  </xdr:twoCellAnchor>
  <xdr:twoCellAnchor>
    <xdr:from>
      <xdr:col>3</xdr:col>
      <xdr:colOff>89535</xdr:colOff>
      <xdr:row>42</xdr:row>
      <xdr:rowOff>110490</xdr:rowOff>
    </xdr:from>
    <xdr:to>
      <xdr:col>7</xdr:col>
      <xdr:colOff>692966</xdr:colOff>
      <xdr:row>51</xdr:row>
      <xdr:rowOff>51236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1918335" y="8187690"/>
          <a:ext cx="3651431" cy="1655246"/>
          <a:chOff x="542925" y="8677275"/>
          <a:chExt cx="3628571" cy="1647626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542925" y="8734425"/>
            <a:ext cx="3628571" cy="1590476"/>
          </a:xfrm>
          <a:prstGeom prst="rect">
            <a:avLst/>
          </a:prstGeom>
        </xdr:spPr>
      </xdr:pic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1990724" y="8677275"/>
            <a:ext cx="1590675" cy="4191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10</xdr:row>
      <xdr:rowOff>95250</xdr:rowOff>
    </xdr:from>
    <xdr:to>
      <xdr:col>7</xdr:col>
      <xdr:colOff>200025</xdr:colOff>
      <xdr:row>21</xdr:row>
      <xdr:rowOff>42331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19350" y="2076450"/>
          <a:ext cx="2657475" cy="2042581"/>
        </a:xfrm>
        <a:prstGeom prst="rect">
          <a:avLst/>
        </a:prstGeom>
      </xdr:spPr>
    </xdr:pic>
    <xdr:clientData/>
  </xdr:twoCellAnchor>
  <xdr:twoCellAnchor editAs="oneCell">
    <xdr:from>
      <xdr:col>3</xdr:col>
      <xdr:colOff>217171</xdr:colOff>
      <xdr:row>24</xdr:row>
      <xdr:rowOff>104776</xdr:rowOff>
    </xdr:from>
    <xdr:to>
      <xdr:col>6</xdr:col>
      <xdr:colOff>640081</xdr:colOff>
      <xdr:row>37</xdr:row>
      <xdr:rowOff>76686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9311" y="4577716"/>
          <a:ext cx="2777490" cy="2349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8</xdr:row>
      <xdr:rowOff>66674</xdr:rowOff>
    </xdr:from>
    <xdr:to>
      <xdr:col>6</xdr:col>
      <xdr:colOff>237937</xdr:colOff>
      <xdr:row>11</xdr:row>
      <xdr:rowOff>85639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2678"/>
        <a:stretch/>
      </xdr:blipFill>
      <xdr:spPr>
        <a:xfrm>
          <a:off x="2847975" y="1666874"/>
          <a:ext cx="1504762" cy="590465"/>
        </a:xfrm>
        <a:prstGeom prst="rect">
          <a:avLst/>
        </a:prstGeom>
      </xdr:spPr>
    </xdr:pic>
    <xdr:clientData/>
  </xdr:twoCellAnchor>
  <xdr:twoCellAnchor editAs="oneCell">
    <xdr:from>
      <xdr:col>1</xdr:col>
      <xdr:colOff>630555</xdr:colOff>
      <xdr:row>14</xdr:row>
      <xdr:rowOff>108585</xdr:rowOff>
    </xdr:from>
    <xdr:to>
      <xdr:col>6</xdr:col>
      <xdr:colOff>379095</xdr:colOff>
      <xdr:row>22</xdr:row>
      <xdr:rowOff>138464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2975" y="2752725"/>
          <a:ext cx="3672840" cy="14929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29</xdr:row>
      <xdr:rowOff>160019</xdr:rowOff>
    </xdr:from>
    <xdr:to>
      <xdr:col>6</xdr:col>
      <xdr:colOff>756285</xdr:colOff>
      <xdr:row>43</xdr:row>
      <xdr:rowOff>108086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1351"/>
        <a:stretch/>
      </xdr:blipFill>
      <xdr:spPr>
        <a:xfrm>
          <a:off x="693420" y="5547359"/>
          <a:ext cx="4299585" cy="25083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9</xdr:row>
      <xdr:rowOff>161925</xdr:rowOff>
    </xdr:from>
    <xdr:to>
      <xdr:col>7</xdr:col>
      <xdr:colOff>342492</xdr:colOff>
      <xdr:row>16</xdr:row>
      <xdr:rowOff>161758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1952625" y="1952625"/>
          <a:ext cx="3266667" cy="1333333"/>
          <a:chOff x="390525" y="1971675"/>
          <a:chExt cx="3266667" cy="1333333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90525" y="1971675"/>
            <a:ext cx="3266667" cy="1333333"/>
          </a:xfrm>
          <a:prstGeom prst="rect">
            <a:avLst/>
          </a:prstGeom>
        </xdr:spPr>
      </xdr:pic>
      <xdr:sp macro="" textlink="">
        <xdr:nvSpPr>
          <xdr:cNvPr id="6" name="Flecha: a la derecha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 rot="10800000">
            <a:off x="2438400" y="2771775"/>
            <a:ext cx="276225" cy="333375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3</xdr:col>
      <xdr:colOff>476250</xdr:colOff>
      <xdr:row>22</xdr:row>
      <xdr:rowOff>114300</xdr:rowOff>
    </xdr:from>
    <xdr:to>
      <xdr:col>6</xdr:col>
      <xdr:colOff>314060</xdr:colOff>
      <xdr:row>28</xdr:row>
      <xdr:rowOff>66538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05050" y="4381500"/>
          <a:ext cx="2123810" cy="1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33</xdr:row>
      <xdr:rowOff>104775</xdr:rowOff>
    </xdr:from>
    <xdr:to>
      <xdr:col>7</xdr:col>
      <xdr:colOff>85725</xdr:colOff>
      <xdr:row>47</xdr:row>
      <xdr:rowOff>114300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00" y="6467475"/>
          <a:ext cx="2676525" cy="2676525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53</xdr:row>
      <xdr:rowOff>171450</xdr:rowOff>
    </xdr:from>
    <xdr:to>
      <xdr:col>5</xdr:col>
      <xdr:colOff>38100</xdr:colOff>
      <xdr:row>66</xdr:row>
      <xdr:rowOff>54960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7725" y="10344150"/>
          <a:ext cx="2543175" cy="2360010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53</xdr:row>
      <xdr:rowOff>180975</xdr:rowOff>
    </xdr:from>
    <xdr:to>
      <xdr:col>8</xdr:col>
      <xdr:colOff>747908</xdr:colOff>
      <xdr:row>66</xdr:row>
      <xdr:rowOff>47625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95725" y="10353675"/>
          <a:ext cx="2490983" cy="2343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685801</xdr:colOff>
      <xdr:row>10</xdr:row>
      <xdr:rowOff>123826</xdr:rowOff>
    </xdr:from>
    <xdr:to>
      <xdr:col>6</xdr:col>
      <xdr:colOff>514351</xdr:colOff>
      <xdr:row>21</xdr:row>
      <xdr:rowOff>176150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2601" y="2105026"/>
          <a:ext cx="2876550" cy="2147824"/>
        </a:xfrm>
        <a:prstGeom prst="rect">
          <a:avLst/>
        </a:prstGeom>
      </xdr:spPr>
    </xdr:pic>
    <xdr:clientData/>
  </xdr:twoCellAnchor>
  <xdr:twoCellAnchor editAs="oneCell">
    <xdr:from>
      <xdr:col>2</xdr:col>
      <xdr:colOff>647700</xdr:colOff>
      <xdr:row>27</xdr:row>
      <xdr:rowOff>133350</xdr:rowOff>
    </xdr:from>
    <xdr:to>
      <xdr:col>6</xdr:col>
      <xdr:colOff>494938</xdr:colOff>
      <xdr:row>39</xdr:row>
      <xdr:rowOff>104462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9887"/>
        <a:stretch/>
      </xdr:blipFill>
      <xdr:spPr>
        <a:xfrm>
          <a:off x="1714500" y="5353050"/>
          <a:ext cx="2895238" cy="2257112"/>
        </a:xfrm>
        <a:prstGeom prst="rect">
          <a:avLst/>
        </a:prstGeom>
      </xdr:spPr>
    </xdr:pic>
    <xdr:clientData/>
  </xdr:twoCellAnchor>
  <xdr:twoCellAnchor editAs="oneCell">
    <xdr:from>
      <xdr:col>1</xdr:col>
      <xdr:colOff>567149</xdr:colOff>
      <xdr:row>44</xdr:row>
      <xdr:rowOff>142875</xdr:rowOff>
    </xdr:from>
    <xdr:to>
      <xdr:col>2</xdr:col>
      <xdr:colOff>34698</xdr:colOff>
      <xdr:row>46</xdr:row>
      <xdr:rowOff>54438</xdr:rowOff>
    </xdr:to>
    <xdr:pic>
      <xdr:nvPicPr>
        <xdr:cNvPr id="7" name="Graphic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71949" y="8601075"/>
          <a:ext cx="229549" cy="29256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44</xdr:row>
      <xdr:rowOff>142875</xdr:rowOff>
    </xdr:from>
    <xdr:to>
      <xdr:col>1</xdr:col>
      <xdr:colOff>492065</xdr:colOff>
      <xdr:row>46</xdr:row>
      <xdr:rowOff>54438</xdr:rowOff>
    </xdr:to>
    <xdr:pic>
      <xdr:nvPicPr>
        <xdr:cNvPr id="8" name="Graphic 10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95300" y="8601075"/>
          <a:ext cx="301565" cy="292563"/>
        </a:xfrm>
        <a:prstGeom prst="rect">
          <a:avLst/>
        </a:prstGeom>
      </xdr:spPr>
    </xdr:pic>
    <xdr:clientData/>
  </xdr:twoCellAnchor>
  <xdr:twoCellAnchor editAs="oneCell">
    <xdr:from>
      <xdr:col>1</xdr:col>
      <xdr:colOff>557624</xdr:colOff>
      <xdr:row>46</xdr:row>
      <xdr:rowOff>171450</xdr:rowOff>
    </xdr:from>
    <xdr:to>
      <xdr:col>2</xdr:col>
      <xdr:colOff>25173</xdr:colOff>
      <xdr:row>48</xdr:row>
      <xdr:rowOff>83013</xdr:rowOff>
    </xdr:to>
    <xdr:pic>
      <xdr:nvPicPr>
        <xdr:cNvPr id="9" name="Graphic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62424" y="9010650"/>
          <a:ext cx="229549" cy="29256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46</xdr:row>
      <xdr:rowOff>171450</xdr:rowOff>
    </xdr:from>
    <xdr:to>
      <xdr:col>1</xdr:col>
      <xdr:colOff>482540</xdr:colOff>
      <xdr:row>48</xdr:row>
      <xdr:rowOff>83013</xdr:rowOff>
    </xdr:to>
    <xdr:pic>
      <xdr:nvPicPr>
        <xdr:cNvPr id="10" name="Graphic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85775" y="9010650"/>
          <a:ext cx="301565" cy="2925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2</xdr:col>
      <xdr:colOff>630555</xdr:colOff>
      <xdr:row>25</xdr:row>
      <xdr:rowOff>161925</xdr:rowOff>
    </xdr:from>
    <xdr:to>
      <xdr:col>3</xdr:col>
      <xdr:colOff>129412</xdr:colOff>
      <xdr:row>27</xdr:row>
      <xdr:rowOff>33995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27835" y="4817745"/>
          <a:ext cx="283717" cy="237830"/>
        </a:xfrm>
        <a:prstGeom prst="rect">
          <a:avLst/>
        </a:prstGeom>
      </xdr:spPr>
    </xdr:pic>
    <xdr:clientData/>
  </xdr:twoCellAnchor>
  <xdr:twoCellAnchor editAs="oneCell">
    <xdr:from>
      <xdr:col>3</xdr:col>
      <xdr:colOff>373381</xdr:colOff>
      <xdr:row>25</xdr:row>
      <xdr:rowOff>47626</xdr:rowOff>
    </xdr:from>
    <xdr:to>
      <xdr:col>4</xdr:col>
      <xdr:colOff>154305</xdr:colOff>
      <xdr:row>27</xdr:row>
      <xdr:rowOff>108161</xdr:rowOff>
    </xdr:to>
    <xdr:pic>
      <xdr:nvPicPr>
        <xdr:cNvPr id="6" name="Graphic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255521" y="4703446"/>
          <a:ext cx="565784" cy="426295"/>
        </a:xfrm>
        <a:prstGeom prst="rect">
          <a:avLst/>
        </a:prstGeom>
      </xdr:spPr>
    </xdr:pic>
    <xdr:clientData/>
  </xdr:twoCellAnchor>
  <xdr:twoCellAnchor editAs="oneCell">
    <xdr:from>
      <xdr:col>4</xdr:col>
      <xdr:colOff>699135</xdr:colOff>
      <xdr:row>44</xdr:row>
      <xdr:rowOff>173916</xdr:rowOff>
    </xdr:from>
    <xdr:to>
      <xdr:col>5</xdr:col>
      <xdr:colOff>215840</xdr:colOff>
      <xdr:row>46</xdr:row>
      <xdr:rowOff>85479</xdr:rowOff>
    </xdr:to>
    <xdr:pic>
      <xdr:nvPicPr>
        <xdr:cNvPr id="7" name="Graphic 10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366135" y="6292776"/>
          <a:ext cx="301565" cy="277323"/>
        </a:xfrm>
        <a:prstGeom prst="rect">
          <a:avLst/>
        </a:prstGeom>
      </xdr:spPr>
    </xdr:pic>
    <xdr:clientData/>
  </xdr:twoCellAnchor>
  <xdr:twoCellAnchor editAs="oneCell">
    <xdr:from>
      <xdr:col>5</xdr:col>
      <xdr:colOff>401028</xdr:colOff>
      <xdr:row>44</xdr:row>
      <xdr:rowOff>171450</xdr:rowOff>
    </xdr:from>
    <xdr:to>
      <xdr:col>6</xdr:col>
      <xdr:colOff>366743</xdr:colOff>
      <xdr:row>46</xdr:row>
      <xdr:rowOff>87943</xdr:rowOff>
    </xdr:to>
    <xdr:pic>
      <xdr:nvPicPr>
        <xdr:cNvPr id="8" name="Graphic 1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52888" y="6290310"/>
          <a:ext cx="750575" cy="282253"/>
        </a:xfrm>
        <a:prstGeom prst="rect">
          <a:avLst/>
        </a:prstGeom>
      </xdr:spPr>
    </xdr:pic>
    <xdr:clientData/>
  </xdr:twoCellAnchor>
  <xdr:twoCellAnchor editAs="oneCell">
    <xdr:from>
      <xdr:col>2</xdr:col>
      <xdr:colOff>525780</xdr:colOff>
      <xdr:row>46</xdr:row>
      <xdr:rowOff>161925</xdr:rowOff>
    </xdr:from>
    <xdr:to>
      <xdr:col>3</xdr:col>
      <xdr:colOff>491495</xdr:colOff>
      <xdr:row>48</xdr:row>
      <xdr:rowOff>78418</xdr:rowOff>
    </xdr:to>
    <xdr:pic>
      <xdr:nvPicPr>
        <xdr:cNvPr id="9" name="Graphic 15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623060" y="6646545"/>
          <a:ext cx="750575" cy="282253"/>
        </a:xfrm>
        <a:prstGeom prst="rect">
          <a:avLst/>
        </a:prstGeom>
      </xdr:spPr>
    </xdr:pic>
    <xdr:clientData/>
  </xdr:twoCellAnchor>
  <xdr:twoCellAnchor editAs="oneCell">
    <xdr:from>
      <xdr:col>2</xdr:col>
      <xdr:colOff>209414</xdr:colOff>
      <xdr:row>49</xdr:row>
      <xdr:rowOff>163784</xdr:rowOff>
    </xdr:from>
    <xdr:to>
      <xdr:col>3</xdr:col>
      <xdr:colOff>698600</xdr:colOff>
      <xdr:row>60</xdr:row>
      <xdr:rowOff>1382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6214" y="4240484"/>
          <a:ext cx="1251186" cy="1925478"/>
        </a:xfrm>
        <a:prstGeom prst="rect">
          <a:avLst/>
        </a:prstGeom>
        <a:ln w="19050">
          <a:noFill/>
        </a:ln>
        <a:effectLst/>
      </xdr:spPr>
    </xdr:pic>
    <xdr:clientData/>
  </xdr:twoCellAnchor>
  <xdr:twoCellAnchor editAs="oneCell">
    <xdr:from>
      <xdr:col>4</xdr:col>
      <xdr:colOff>652328</xdr:colOff>
      <xdr:row>49</xdr:row>
      <xdr:rowOff>154259</xdr:rowOff>
    </xdr:from>
    <xdr:to>
      <xdr:col>6</xdr:col>
      <xdr:colOff>349546</xdr:colOff>
      <xdr:row>59</xdr:row>
      <xdr:rowOff>159753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43128" y="4230959"/>
          <a:ext cx="1221218" cy="1910494"/>
        </a:xfrm>
        <a:prstGeom prst="rect">
          <a:avLst/>
        </a:prstGeom>
        <a:ln w="19050">
          <a:noFill/>
        </a:ln>
        <a:effectLst/>
      </xdr:spPr>
    </xdr:pic>
    <xdr:clientData/>
  </xdr:twoCellAnchor>
  <xdr:twoCellAnchor>
    <xdr:from>
      <xdr:col>2</xdr:col>
      <xdr:colOff>28575</xdr:colOff>
      <xdr:row>48</xdr:row>
      <xdr:rowOff>173445</xdr:rowOff>
    </xdr:from>
    <xdr:to>
      <xdr:col>2</xdr:col>
      <xdr:colOff>390252</xdr:colOff>
      <xdr:row>50</xdr:row>
      <xdr:rowOff>154122</xdr:rowOff>
    </xdr:to>
    <xdr:sp macro="" textlink="">
      <xdr:nvSpPr>
        <xdr:cNvPr id="12" name="Oval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095375" y="4059645"/>
          <a:ext cx="361677" cy="36167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1</a:t>
          </a:r>
        </a:p>
      </xdr:txBody>
    </xdr:sp>
    <xdr:clientData/>
  </xdr:twoCellAnchor>
  <xdr:twoCellAnchor>
    <xdr:from>
      <xdr:col>4</xdr:col>
      <xdr:colOff>471489</xdr:colOff>
      <xdr:row>48</xdr:row>
      <xdr:rowOff>161925</xdr:rowOff>
    </xdr:from>
    <xdr:to>
      <xdr:col>5</xdr:col>
      <xdr:colOff>71166</xdr:colOff>
      <xdr:row>50</xdr:row>
      <xdr:rowOff>142602</xdr:rowOff>
    </xdr:to>
    <xdr:sp macro="" textlink="">
      <xdr:nvSpPr>
        <xdr:cNvPr id="13" name="Oval 17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3062289" y="4048125"/>
          <a:ext cx="361677" cy="36167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2</a:t>
          </a:r>
        </a:p>
      </xdr:txBody>
    </xdr:sp>
    <xdr:clientData/>
  </xdr:twoCellAnchor>
  <xdr:twoCellAnchor>
    <xdr:from>
      <xdr:col>4</xdr:col>
      <xdr:colOff>226751</xdr:colOff>
      <xdr:row>54</xdr:row>
      <xdr:rowOff>156427</xdr:rowOff>
    </xdr:from>
    <xdr:to>
      <xdr:col>4</xdr:col>
      <xdr:colOff>406751</xdr:colOff>
      <xdr:row>55</xdr:row>
      <xdr:rowOff>145927</xdr:rowOff>
    </xdr:to>
    <xdr:sp macro="" textlink="">
      <xdr:nvSpPr>
        <xdr:cNvPr id="14" name="Isosceles Triangle 2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 rot="5400000">
          <a:off x="2817551" y="5185627"/>
          <a:ext cx="180000" cy="180000"/>
        </a:xfrm>
        <a:prstGeom prst="triangle">
          <a:avLst/>
        </a:prstGeom>
        <a:solidFill>
          <a:schemeClr val="accent5">
            <a:lumMod val="20000"/>
            <a:lumOff val="80000"/>
          </a:schemeClr>
        </a:solidFill>
        <a:ln w="19050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 editAs="oneCell">
    <xdr:from>
      <xdr:col>2</xdr:col>
      <xdr:colOff>609600</xdr:colOff>
      <xdr:row>61</xdr:row>
      <xdr:rowOff>142875</xdr:rowOff>
    </xdr:from>
    <xdr:to>
      <xdr:col>3</xdr:col>
      <xdr:colOff>149165</xdr:colOff>
      <xdr:row>63</xdr:row>
      <xdr:rowOff>54438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76400" y="6505575"/>
          <a:ext cx="301565" cy="292563"/>
        </a:xfrm>
        <a:prstGeom prst="rect">
          <a:avLst/>
        </a:prstGeom>
      </xdr:spPr>
    </xdr:pic>
    <xdr:clientData/>
  </xdr:twoCellAnchor>
  <xdr:twoCellAnchor editAs="oneCell">
    <xdr:from>
      <xdr:col>2</xdr:col>
      <xdr:colOff>130470</xdr:colOff>
      <xdr:row>65</xdr:row>
      <xdr:rowOff>18915</xdr:rowOff>
    </xdr:from>
    <xdr:to>
      <xdr:col>3</xdr:col>
      <xdr:colOff>619656</xdr:colOff>
      <xdr:row>75</xdr:row>
      <xdr:rowOff>39393</xdr:rowOff>
    </xdr:to>
    <xdr:pic>
      <xdr:nvPicPr>
        <xdr:cNvPr id="16" name="Picture 12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97270" y="7143615"/>
          <a:ext cx="1251186" cy="1925478"/>
        </a:xfrm>
        <a:prstGeom prst="rect">
          <a:avLst/>
        </a:prstGeom>
        <a:ln w="19050">
          <a:noFill/>
        </a:ln>
        <a:effectLst/>
      </xdr:spPr>
    </xdr:pic>
    <xdr:clientData/>
  </xdr:twoCellAnchor>
  <xdr:twoCellAnchor editAs="oneCell">
    <xdr:from>
      <xdr:col>4</xdr:col>
      <xdr:colOff>560809</xdr:colOff>
      <xdr:row>65</xdr:row>
      <xdr:rowOff>28440</xdr:rowOff>
    </xdr:from>
    <xdr:to>
      <xdr:col>6</xdr:col>
      <xdr:colOff>254003</xdr:colOff>
      <xdr:row>75</xdr:row>
      <xdr:rowOff>39393</xdr:rowOff>
    </xdr:to>
    <xdr:pic>
      <xdr:nvPicPr>
        <xdr:cNvPr id="17" name="Picture 13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51609" y="7153140"/>
          <a:ext cx="1217194" cy="1915953"/>
        </a:xfrm>
        <a:prstGeom prst="rect">
          <a:avLst/>
        </a:prstGeom>
        <a:ln w="19050">
          <a:noFill/>
        </a:ln>
        <a:effectLst/>
      </xdr:spPr>
    </xdr:pic>
    <xdr:clientData/>
  </xdr:twoCellAnchor>
  <xdr:twoCellAnchor>
    <xdr:from>
      <xdr:col>2</xdr:col>
      <xdr:colOff>0</xdr:colOff>
      <xdr:row>64</xdr:row>
      <xdr:rowOff>54648</xdr:rowOff>
    </xdr:from>
    <xdr:to>
      <xdr:col>2</xdr:col>
      <xdr:colOff>361677</xdr:colOff>
      <xdr:row>66</xdr:row>
      <xdr:rowOff>35325</xdr:rowOff>
    </xdr:to>
    <xdr:sp macro="" textlink="">
      <xdr:nvSpPr>
        <xdr:cNvPr id="18" name="Oval 18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1066800" y="6988848"/>
          <a:ext cx="361677" cy="36167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1</a:t>
          </a:r>
        </a:p>
      </xdr:txBody>
    </xdr:sp>
    <xdr:clientData/>
  </xdr:twoCellAnchor>
  <xdr:twoCellAnchor>
    <xdr:from>
      <xdr:col>4</xdr:col>
      <xdr:colOff>386397</xdr:colOff>
      <xdr:row>64</xdr:row>
      <xdr:rowOff>38100</xdr:rowOff>
    </xdr:from>
    <xdr:to>
      <xdr:col>4</xdr:col>
      <xdr:colOff>748074</xdr:colOff>
      <xdr:row>66</xdr:row>
      <xdr:rowOff>18777</xdr:rowOff>
    </xdr:to>
    <xdr:sp macro="" textlink="">
      <xdr:nvSpPr>
        <xdr:cNvPr id="19" name="Oval 19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2977197" y="6972300"/>
          <a:ext cx="361677" cy="361677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2</a:t>
          </a:r>
        </a:p>
      </xdr:txBody>
    </xdr:sp>
    <xdr:clientData/>
  </xdr:twoCellAnchor>
  <xdr:twoCellAnchor>
    <xdr:from>
      <xdr:col>4</xdr:col>
      <xdr:colOff>182441</xdr:colOff>
      <xdr:row>70</xdr:row>
      <xdr:rowOff>102162</xdr:rowOff>
    </xdr:from>
    <xdr:to>
      <xdr:col>4</xdr:col>
      <xdr:colOff>362441</xdr:colOff>
      <xdr:row>71</xdr:row>
      <xdr:rowOff>91662</xdr:rowOff>
    </xdr:to>
    <xdr:sp macro="" textlink="">
      <xdr:nvSpPr>
        <xdr:cNvPr id="20" name="Isosceles Triangle 22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 rot="5400000">
          <a:off x="2773241" y="8179362"/>
          <a:ext cx="180000" cy="180000"/>
        </a:xfrm>
        <a:prstGeom prst="triangle">
          <a:avLst/>
        </a:prstGeom>
        <a:solidFill>
          <a:schemeClr val="accent5">
            <a:lumMod val="20000"/>
            <a:lumOff val="80000"/>
          </a:schemeClr>
        </a:solidFill>
        <a:ln w="19050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 editAs="oneCell">
    <xdr:from>
      <xdr:col>6</xdr:col>
      <xdr:colOff>689610</xdr:colOff>
      <xdr:row>5</xdr:row>
      <xdr:rowOff>142875</xdr:rowOff>
    </xdr:from>
    <xdr:to>
      <xdr:col>7</xdr:col>
      <xdr:colOff>503557</xdr:colOff>
      <xdr:row>7</xdr:row>
      <xdr:rowOff>71268</xdr:rowOff>
    </xdr:to>
    <xdr:pic>
      <xdr:nvPicPr>
        <xdr:cNvPr id="21" name="Graphic 27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926330" y="1141095"/>
          <a:ext cx="598807" cy="294153"/>
        </a:xfrm>
        <a:prstGeom prst="rect">
          <a:avLst/>
        </a:prstGeom>
      </xdr:spPr>
    </xdr:pic>
    <xdr:clientData/>
  </xdr:twoCellAnchor>
  <xdr:twoCellAnchor editAs="oneCell">
    <xdr:from>
      <xdr:col>8</xdr:col>
      <xdr:colOff>14921</xdr:colOff>
      <xdr:row>5</xdr:row>
      <xdr:rowOff>142875</xdr:rowOff>
    </xdr:from>
    <xdr:to>
      <xdr:col>8</xdr:col>
      <xdr:colOff>537570</xdr:colOff>
      <xdr:row>7</xdr:row>
      <xdr:rowOff>71268</xdr:rowOff>
    </xdr:to>
    <xdr:pic>
      <xdr:nvPicPr>
        <xdr:cNvPr id="22" name="Graphic 28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5821361" y="1141095"/>
          <a:ext cx="522649" cy="294153"/>
        </a:xfrm>
        <a:prstGeom prst="rect">
          <a:avLst/>
        </a:prstGeom>
      </xdr:spPr>
    </xdr:pic>
    <xdr:clientData/>
  </xdr:twoCellAnchor>
  <xdr:twoCellAnchor editAs="oneCell">
    <xdr:from>
      <xdr:col>2</xdr:col>
      <xdr:colOff>647701</xdr:colOff>
      <xdr:row>8</xdr:row>
      <xdr:rowOff>47625</xdr:rowOff>
    </xdr:from>
    <xdr:to>
      <xdr:col>6</xdr:col>
      <xdr:colOff>171451</xdr:colOff>
      <xdr:row>18</xdr:row>
      <xdr:rowOff>108924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pSpPr/>
      </xdr:nvGrpSpPr>
      <xdr:grpSpPr>
        <a:xfrm>
          <a:off x="1714501" y="1647825"/>
          <a:ext cx="2571750" cy="1966299"/>
          <a:chOff x="3913974" y="2174092"/>
          <a:chExt cx="3678253" cy="2812305"/>
        </a:xfrm>
      </xdr:grpSpPr>
      <xdr:pic>
        <xdr:nvPicPr>
          <xdr:cNvPr id="24" name="Picture 2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5201451" y="3005754"/>
            <a:ext cx="2390776" cy="1980643"/>
          </a:xfrm>
          <a:prstGeom prst="rect">
            <a:avLst/>
          </a:prstGeom>
          <a:ln w="19050">
            <a:noFill/>
          </a:ln>
          <a:effectLst/>
        </xdr:spPr>
      </xdr:pic>
      <xdr:pic>
        <xdr:nvPicPr>
          <xdr:cNvPr id="25" name="Graphic 3"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3913974" y="3765192"/>
            <a:ext cx="859592" cy="461765"/>
          </a:xfrm>
          <a:prstGeom prst="rect">
            <a:avLst/>
          </a:prstGeom>
        </xdr:spPr>
      </xdr:pic>
      <xdr:pic>
        <xdr:nvPicPr>
          <xdr:cNvPr id="26" name="Graphic 4">
            <a:extLst>
              <a:ext uri="{FF2B5EF4-FFF2-40B4-BE49-F238E27FC236}">
                <a16:creationId xmlns:a16="http://schemas.microsoft.com/office/drawing/2014/main" id="{00000000-0008-0000-08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6204592" y="2174092"/>
            <a:ext cx="735971" cy="455601"/>
          </a:xfrm>
          <a:prstGeom prst="rect">
            <a:avLst/>
          </a:prstGeom>
        </xdr:spPr>
      </xdr:pic>
      <xdr:sp macro="" textlink="">
        <xdr:nvSpPr>
          <xdr:cNvPr id="27" name="Arrow: Down 6"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SpPr/>
        </xdr:nvSpPr>
        <xdr:spPr>
          <a:xfrm>
            <a:off x="4824119" y="3297956"/>
            <a:ext cx="276225" cy="1688441"/>
          </a:xfrm>
          <a:prstGeom prst="downArrow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S"/>
          </a:p>
        </xdr:txBody>
      </xdr:sp>
      <xdr:sp macro="" textlink="">
        <xdr:nvSpPr>
          <xdr:cNvPr id="28" name="Arrow: Down 25">
            <a:extLst>
              <a:ext uri="{FF2B5EF4-FFF2-40B4-BE49-F238E27FC236}">
                <a16:creationId xmlns:a16="http://schemas.microsoft.com/office/drawing/2014/main" id="{00000000-0008-0000-0800-00001C000000}"/>
              </a:ext>
            </a:extLst>
          </xdr:cNvPr>
          <xdr:cNvSpPr/>
        </xdr:nvSpPr>
        <xdr:spPr>
          <a:xfrm rot="16200000">
            <a:off x="6434466" y="1884719"/>
            <a:ext cx="276225" cy="1856264"/>
          </a:xfrm>
          <a:prstGeom prst="downArrow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S"/>
          </a:p>
        </xdr:txBody>
      </xdr:sp>
    </xdr:grpSp>
    <xdr:clientData/>
  </xdr:twoCellAnchor>
  <xdr:twoCellAnchor editAs="oneCell">
    <xdr:from>
      <xdr:col>4</xdr:col>
      <xdr:colOff>611505</xdr:colOff>
      <xdr:row>19</xdr:row>
      <xdr:rowOff>171451</xdr:rowOff>
    </xdr:from>
    <xdr:to>
      <xdr:col>5</xdr:col>
      <xdr:colOff>577220</xdr:colOff>
      <xdr:row>21</xdr:row>
      <xdr:rowOff>87944</xdr:rowOff>
    </xdr:to>
    <xdr:pic>
      <xdr:nvPicPr>
        <xdr:cNvPr id="29" name="Graphic 5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202305" y="3867151"/>
          <a:ext cx="727715" cy="297493"/>
        </a:xfrm>
        <a:prstGeom prst="rect">
          <a:avLst/>
        </a:prstGeom>
      </xdr:spPr>
    </xdr:pic>
    <xdr:clientData/>
  </xdr:twoCellAnchor>
  <xdr:twoCellAnchor editAs="oneCell">
    <xdr:from>
      <xdr:col>6</xdr:col>
      <xdr:colOff>400</xdr:colOff>
      <xdr:row>19</xdr:row>
      <xdr:rowOff>171451</xdr:rowOff>
    </xdr:from>
    <xdr:to>
      <xdr:col>6</xdr:col>
      <xdr:colOff>577055</xdr:colOff>
      <xdr:row>21</xdr:row>
      <xdr:rowOff>87944</xdr:rowOff>
    </xdr:to>
    <xdr:pic>
      <xdr:nvPicPr>
        <xdr:cNvPr id="30" name="Graphic 11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15200" y="3867151"/>
          <a:ext cx="576655" cy="297493"/>
        </a:xfrm>
        <a:prstGeom prst="rect">
          <a:avLst/>
        </a:prstGeom>
      </xdr:spPr>
    </xdr:pic>
    <xdr:clientData/>
  </xdr:twoCellAnchor>
  <xdr:twoCellAnchor editAs="oneCell">
    <xdr:from>
      <xdr:col>7</xdr:col>
      <xdr:colOff>235719</xdr:colOff>
      <xdr:row>19</xdr:row>
      <xdr:rowOff>171450</xdr:rowOff>
    </xdr:from>
    <xdr:to>
      <xdr:col>8</xdr:col>
      <xdr:colOff>201434</xdr:colOff>
      <xdr:row>21</xdr:row>
      <xdr:rowOff>87943</xdr:rowOff>
    </xdr:to>
    <xdr:pic>
      <xdr:nvPicPr>
        <xdr:cNvPr id="31" name="Graphic 13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112519" y="3867150"/>
          <a:ext cx="727715" cy="297493"/>
        </a:xfrm>
        <a:prstGeom prst="rect">
          <a:avLst/>
        </a:prstGeom>
      </xdr:spPr>
    </xdr:pic>
    <xdr:clientData/>
  </xdr:twoCellAnchor>
  <xdr:twoCellAnchor editAs="oneCell">
    <xdr:from>
      <xdr:col>8</xdr:col>
      <xdr:colOff>394916</xdr:colOff>
      <xdr:row>19</xdr:row>
      <xdr:rowOff>172999</xdr:rowOff>
    </xdr:from>
    <xdr:to>
      <xdr:col>9</xdr:col>
      <xdr:colOff>110980</xdr:colOff>
      <xdr:row>21</xdr:row>
      <xdr:rowOff>87943</xdr:rowOff>
    </xdr:to>
    <xdr:pic>
      <xdr:nvPicPr>
        <xdr:cNvPr id="32" name="Graphic 14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6033716" y="3868699"/>
          <a:ext cx="478064" cy="2959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238125</xdr:colOff>
      <xdr:row>1</xdr:row>
      <xdr:rowOff>238125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237600</xdr:colOff>
      <xdr:row>1</xdr:row>
      <xdr:rowOff>237600</xdr:rowOff>
    </xdr:to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237600</xdr:colOff>
      <xdr:row>1</xdr:row>
      <xdr:rowOff>237600</xdr:rowOff>
    </xdr:to>
    <xdr:pic>
      <xdr:nvPicPr>
        <xdr:cNvPr id="4" name="Imagen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162800" y="190500"/>
          <a:ext cx="237600" cy="237600"/>
        </a:xfrm>
        <a:prstGeom prst="rect">
          <a:avLst/>
        </a:prstGeom>
      </xdr:spPr>
    </xdr:pic>
    <xdr:clientData/>
  </xdr:twoCellAnchor>
  <xdr:twoCellAnchor editAs="oneCell">
    <xdr:from>
      <xdr:col>3</xdr:col>
      <xdr:colOff>714375</xdr:colOff>
      <xdr:row>7</xdr:row>
      <xdr:rowOff>123826</xdr:rowOff>
    </xdr:from>
    <xdr:to>
      <xdr:col>7</xdr:col>
      <xdr:colOff>247650</xdr:colOff>
      <xdr:row>21</xdr:row>
      <xdr:rowOff>5768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3175" y="1343026"/>
          <a:ext cx="2581275" cy="2548942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25</xdr:row>
      <xdr:rowOff>142875</xdr:rowOff>
    </xdr:from>
    <xdr:to>
      <xdr:col>8</xdr:col>
      <xdr:colOff>333375</xdr:colOff>
      <xdr:row>35</xdr:row>
      <xdr:rowOff>114620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1575" y="4791075"/>
          <a:ext cx="4800600" cy="1876745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257175</xdr:colOff>
      <xdr:row>57</xdr:row>
      <xdr:rowOff>85725</xdr:rowOff>
    </xdr:from>
    <xdr:to>
      <xdr:col>8</xdr:col>
      <xdr:colOff>333375</xdr:colOff>
      <xdr:row>68</xdr:row>
      <xdr:rowOff>179254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3975" y="8353425"/>
          <a:ext cx="4648200" cy="2196649"/>
        </a:xfrm>
        <a:prstGeom prst="rect">
          <a:avLst/>
        </a:prstGeom>
      </xdr:spPr>
    </xdr:pic>
    <xdr:clientData/>
  </xdr:twoCellAnchor>
  <xdr:twoCellAnchor editAs="oneCell">
    <xdr:from>
      <xdr:col>1</xdr:col>
      <xdr:colOff>194310</xdr:colOff>
      <xdr:row>85</xdr:row>
      <xdr:rowOff>43815</xdr:rowOff>
    </xdr:from>
    <xdr:to>
      <xdr:col>7</xdr:col>
      <xdr:colOff>146685</xdr:colOff>
      <xdr:row>94</xdr:row>
      <xdr:rowOff>180606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730" y="15672435"/>
          <a:ext cx="4661535" cy="1782711"/>
        </a:xfrm>
        <a:prstGeom prst="rect">
          <a:avLst/>
        </a:prstGeom>
      </xdr:spPr>
    </xdr:pic>
    <xdr:clientData/>
  </xdr:twoCellAnchor>
  <xdr:twoCellAnchor editAs="oneCell">
    <xdr:from>
      <xdr:col>1</xdr:col>
      <xdr:colOff>377190</xdr:colOff>
      <xdr:row>100</xdr:row>
      <xdr:rowOff>5715</xdr:rowOff>
    </xdr:from>
    <xdr:to>
      <xdr:col>7</xdr:col>
      <xdr:colOff>310515</xdr:colOff>
      <xdr:row>109</xdr:row>
      <xdr:rowOff>160168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9610" y="18377535"/>
          <a:ext cx="4642485" cy="18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F86-2E6D-42FC-9913-F4628126C994}">
  <sheetPr codeName="Hoja1"/>
  <dimension ref="A1:B20"/>
  <sheetViews>
    <sheetView showGridLines="0" tabSelected="1" workbookViewId="0">
      <selection activeCell="B28" sqref="B28"/>
    </sheetView>
  </sheetViews>
  <sheetFormatPr baseColWidth="10" defaultRowHeight="15" x14ac:dyDescent="0.25"/>
  <cols>
    <col min="1" max="1" width="5.42578125" customWidth="1"/>
    <col min="2" max="2" width="45.42578125" bestFit="1" customWidth="1"/>
  </cols>
  <sheetData>
    <row r="1" spans="1:2" ht="23.25" x14ac:dyDescent="0.35">
      <c r="A1" s="6" t="s">
        <v>527</v>
      </c>
    </row>
    <row r="2" spans="1:2" ht="23.25" x14ac:dyDescent="0.35">
      <c r="A2" s="6" t="s">
        <v>526</v>
      </c>
    </row>
    <row r="3" spans="1:2" x14ac:dyDescent="0.25">
      <c r="A3" s="3"/>
      <c r="B3" s="4" t="s">
        <v>525</v>
      </c>
    </row>
    <row r="4" spans="1:2" x14ac:dyDescent="0.25">
      <c r="A4" s="5">
        <v>1</v>
      </c>
      <c r="B4" s="7" t="s">
        <v>0</v>
      </c>
    </row>
    <row r="5" spans="1:2" x14ac:dyDescent="0.25">
      <c r="A5" s="5">
        <v>2</v>
      </c>
      <c r="B5" s="7" t="s">
        <v>16</v>
      </c>
    </row>
    <row r="6" spans="1:2" x14ac:dyDescent="0.25">
      <c r="A6" s="5">
        <v>3</v>
      </c>
      <c r="B6" s="7" t="s">
        <v>26</v>
      </c>
    </row>
    <row r="7" spans="1:2" x14ac:dyDescent="0.25">
      <c r="A7" s="5">
        <v>4</v>
      </c>
      <c r="B7" s="7" t="s">
        <v>409</v>
      </c>
    </row>
    <row r="8" spans="1:2" x14ac:dyDescent="0.25">
      <c r="A8" s="5">
        <v>5</v>
      </c>
      <c r="B8" s="7" t="s">
        <v>47</v>
      </c>
    </row>
    <row r="9" spans="1:2" x14ac:dyDescent="0.25">
      <c r="A9" s="5">
        <v>6</v>
      </c>
      <c r="B9" s="7" t="s">
        <v>52</v>
      </c>
    </row>
    <row r="10" spans="1:2" x14ac:dyDescent="0.25">
      <c r="A10" s="5">
        <v>7</v>
      </c>
      <c r="B10" s="7" t="s">
        <v>65</v>
      </c>
    </row>
    <row r="11" spans="1:2" x14ac:dyDescent="0.25">
      <c r="A11" s="5">
        <v>8</v>
      </c>
      <c r="B11" s="7" t="s">
        <v>78</v>
      </c>
    </row>
    <row r="12" spans="1:2" x14ac:dyDescent="0.25">
      <c r="A12" s="5">
        <v>9</v>
      </c>
      <c r="B12" s="7" t="s">
        <v>91</v>
      </c>
    </row>
    <row r="13" spans="1:2" x14ac:dyDescent="0.25">
      <c r="A13" s="5">
        <v>10</v>
      </c>
      <c r="B13" s="7" t="s">
        <v>113</v>
      </c>
    </row>
    <row r="14" spans="1:2" x14ac:dyDescent="0.25">
      <c r="A14" s="5">
        <v>11</v>
      </c>
      <c r="B14" s="7" t="s">
        <v>127</v>
      </c>
    </row>
    <row r="15" spans="1:2" x14ac:dyDescent="0.25">
      <c r="A15" s="5">
        <v>12</v>
      </c>
      <c r="B15" s="7" t="s">
        <v>153</v>
      </c>
    </row>
    <row r="16" spans="1:2" x14ac:dyDescent="0.25">
      <c r="A16" s="5">
        <v>13</v>
      </c>
      <c r="B16" s="7" t="s">
        <v>169</v>
      </c>
    </row>
    <row r="17" spans="1:2" x14ac:dyDescent="0.25">
      <c r="A17" s="5">
        <v>14</v>
      </c>
      <c r="B17" s="8" t="s">
        <v>229</v>
      </c>
    </row>
    <row r="18" spans="1:2" x14ac:dyDescent="0.25">
      <c r="A18" s="5">
        <v>15</v>
      </c>
      <c r="B18" s="8" t="s">
        <v>300</v>
      </c>
    </row>
    <row r="19" spans="1:2" x14ac:dyDescent="0.25">
      <c r="A19" s="5">
        <v>16</v>
      </c>
      <c r="B19" s="8" t="s">
        <v>475</v>
      </c>
    </row>
    <row r="20" spans="1:2" x14ac:dyDescent="0.25">
      <c r="A20" s="5">
        <v>17</v>
      </c>
      <c r="B20" s="8" t="s">
        <v>476</v>
      </c>
    </row>
  </sheetData>
  <hyperlinks>
    <hyperlink ref="B4" location="'1'!A1" display="LIBROS, HOJAS Y CELDAS" xr:uid="{C7F141B4-2AE9-42A6-8A92-9A0163853312}"/>
    <hyperlink ref="B5" location="'2'!A1" display="COLUMNAS Y FILAS" xr:uid="{6F610072-330E-4983-87FD-EF73DBB2D41D}"/>
    <hyperlink ref="B6" location="'3'!A1" display="LA CINTA DE OPCIONES" xr:uid="{EE980848-BACE-4B8D-BA5E-D882BFA0E56A}"/>
    <hyperlink ref="B7" location="'4'!A1" display="LA BARRA DE FÓRMULAS" xr:uid="{B15E5AE0-D7DD-4989-9704-F801182B5D63}"/>
    <hyperlink ref="B8" location="'5'!A1" display="LA BARRA DE ESTADO" xr:uid="{DD3E2E7C-5A10-45D5-88EF-D37FA3A49B79}"/>
    <hyperlink ref="B9" location="'6'!A1" display="CREAR NUEVAS HOJAS DE EXCEL" xr:uid="{B5F74149-037A-4BEE-A39C-8EFC5923CAC5}"/>
    <hyperlink ref="B10" location="'7'!A1" display="FILAS Y COLUMNAS" xr:uid="{16240B7E-E29A-493C-9C41-FC1999E0EBF3}"/>
    <hyperlink ref="B11" location="'8'!A1" display="MOVERSE POR EL RANGO DE CELDAS" xr:uid="{DAB91B67-D273-4D40-8C4A-F1E7A3E26AF9}"/>
    <hyperlink ref="B12" location="'9'!A1" display="BUSCAR INFORMACIÓN" xr:uid="{CE7BA13A-DF66-4B86-B275-2A19D907984E}"/>
    <hyperlink ref="B13" location="'10'!A1" display="REEMPLAZAR INFORMACIÓN" xr:uid="{5559EF9D-37AF-4138-AEA0-2DB6CAC7C4CC}"/>
    <hyperlink ref="B14" location="'11'!A1" display="COPIAR Y PEGAR CELDAS EN EXCEL" xr:uid="{8ECAC446-E1A4-4AD9-B68C-C3168E208EA0}"/>
    <hyperlink ref="B15" location="'12'!A1" display="COPIAR FORMATO DE CELDAS" xr:uid="{370ED2CF-48E2-4939-ADCC-3384FD9CD115}"/>
    <hyperlink ref="B16" location="'13'!A1" display="FORMATO CONDICIONAL" xr:uid="{1BEF4DBC-B804-4070-ACB2-0C3BF216A552}"/>
    <hyperlink ref="B17" location="'14'!A1" display="FÓRMULAS DE EXCEL" xr:uid="{DFFA047D-4F00-436D-974F-8559B7491C18}"/>
    <hyperlink ref="B18" location="'15'!A1" display="REFERENCIAS RELATIVAS Y ABSOLUTAS" xr:uid="{5E62E59B-323F-4387-A022-2E5A77FD639A}"/>
    <hyperlink ref="B19" location="'16'!A1" display="FÓRMULAS HABITUALES (PARTE 1)" xr:uid="{E24444CF-3953-4761-AF96-0D193890739F}"/>
    <hyperlink ref="B20" location="Ejercicio!A1" display="EJERCICIO" xr:uid="{3C2C7C74-8414-458C-98CF-9A337BBCE607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FAA2-F8C8-4532-B2C2-8DAD6EEA0C0E}">
  <dimension ref="A1:L114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9</v>
      </c>
      <c r="B2" s="10" t="s">
        <v>91</v>
      </c>
    </row>
    <row r="4" spans="1:2" x14ac:dyDescent="0.25">
      <c r="B4" s="18" t="s">
        <v>424</v>
      </c>
    </row>
    <row r="5" spans="1:2" x14ac:dyDescent="0.25">
      <c r="B5" s="18" t="s">
        <v>93</v>
      </c>
    </row>
    <row r="6" spans="1:2" x14ac:dyDescent="0.25">
      <c r="B6" s="18"/>
    </row>
    <row r="7" spans="1:2" x14ac:dyDescent="0.25">
      <c r="B7" s="18" t="s">
        <v>425</v>
      </c>
    </row>
    <row r="8" spans="1:2" x14ac:dyDescent="0.25">
      <c r="B8" s="18"/>
    </row>
    <row r="9" spans="1:2" x14ac:dyDescent="0.25">
      <c r="B9" s="18"/>
    </row>
    <row r="10" spans="1:2" x14ac:dyDescent="0.25">
      <c r="B10" s="18"/>
    </row>
    <row r="11" spans="1:2" x14ac:dyDescent="0.25">
      <c r="B11" s="18"/>
    </row>
    <row r="12" spans="1:2" x14ac:dyDescent="0.25">
      <c r="B12" s="18"/>
    </row>
    <row r="13" spans="1:2" x14ac:dyDescent="0.25">
      <c r="B13" s="18"/>
    </row>
    <row r="14" spans="1:2" x14ac:dyDescent="0.25">
      <c r="B14" s="18"/>
    </row>
    <row r="15" spans="1:2" x14ac:dyDescent="0.25">
      <c r="B15" s="18"/>
    </row>
    <row r="16" spans="1:2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8"/>
    </row>
    <row r="22" spans="2:2" x14ac:dyDescent="0.25">
      <c r="B22" s="18"/>
    </row>
    <row r="23" spans="2:2" x14ac:dyDescent="0.25">
      <c r="B23" s="19" t="s">
        <v>92</v>
      </c>
    </row>
    <row r="24" spans="2:2" x14ac:dyDescent="0.25">
      <c r="B24" s="18"/>
    </row>
    <row r="25" spans="2:2" s="12" customFormat="1" x14ac:dyDescent="0.25">
      <c r="B25" s="22" t="s">
        <v>97</v>
      </c>
    </row>
    <row r="26" spans="2:2" s="12" customFormat="1" x14ac:dyDescent="0.25">
      <c r="B26" s="19"/>
    </row>
    <row r="27" spans="2:2" x14ac:dyDescent="0.25">
      <c r="B27" s="18"/>
    </row>
    <row r="28" spans="2:2" x14ac:dyDescent="0.25">
      <c r="B28" s="18"/>
    </row>
    <row r="29" spans="2:2" x14ac:dyDescent="0.25">
      <c r="B29" s="18"/>
    </row>
    <row r="30" spans="2:2" x14ac:dyDescent="0.25">
      <c r="B30" s="18"/>
    </row>
    <row r="31" spans="2:2" x14ac:dyDescent="0.25">
      <c r="B31" s="18"/>
    </row>
    <row r="32" spans="2:2" x14ac:dyDescent="0.25">
      <c r="B32" s="18"/>
    </row>
    <row r="33" spans="2:8" x14ac:dyDescent="0.25">
      <c r="B33" s="18"/>
    </row>
    <row r="34" spans="2:8" x14ac:dyDescent="0.25">
      <c r="B34" s="18"/>
    </row>
    <row r="35" spans="2:8" x14ac:dyDescent="0.25">
      <c r="B35" s="18"/>
    </row>
    <row r="36" spans="2:8" x14ac:dyDescent="0.25">
      <c r="B36" s="18"/>
    </row>
    <row r="37" spans="2:8" x14ac:dyDescent="0.25">
      <c r="B37" s="18" t="s">
        <v>94</v>
      </c>
    </row>
    <row r="38" spans="2:8" x14ac:dyDescent="0.25">
      <c r="B38" s="18" t="s">
        <v>95</v>
      </c>
    </row>
    <row r="39" spans="2:8" x14ac:dyDescent="0.25">
      <c r="B39" s="18"/>
    </row>
    <row r="40" spans="2:8" x14ac:dyDescent="0.25">
      <c r="B40" s="18" t="s">
        <v>112</v>
      </c>
    </row>
    <row r="41" spans="2:8" x14ac:dyDescent="0.25">
      <c r="B41" s="18"/>
    </row>
    <row r="42" spans="2:8" x14ac:dyDescent="0.25">
      <c r="B42" s="18" t="s">
        <v>427</v>
      </c>
    </row>
    <row r="44" spans="2:8" x14ac:dyDescent="0.25"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</row>
    <row r="45" spans="2:8" x14ac:dyDescent="0.25"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</row>
    <row r="46" spans="2:8" x14ac:dyDescent="0.25">
      <c r="B46" s="16">
        <v>0</v>
      </c>
      <c r="C46" s="16">
        <v>0</v>
      </c>
      <c r="D46" s="16" t="s">
        <v>426</v>
      </c>
      <c r="E46" s="16">
        <v>0</v>
      </c>
      <c r="F46" s="16">
        <v>0</v>
      </c>
      <c r="G46" s="16">
        <v>0</v>
      </c>
      <c r="H46" s="16">
        <v>0</v>
      </c>
    </row>
    <row r="47" spans="2:8" x14ac:dyDescent="0.25"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</row>
    <row r="48" spans="2:8" x14ac:dyDescent="0.25"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</row>
    <row r="49" spans="2:8" x14ac:dyDescent="0.25"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</row>
    <row r="50" spans="2:8" x14ac:dyDescent="0.25">
      <c r="B50" s="16">
        <v>0</v>
      </c>
      <c r="C50" s="16">
        <v>0</v>
      </c>
      <c r="D50" s="16">
        <v>0</v>
      </c>
      <c r="E50" s="16">
        <v>0</v>
      </c>
      <c r="F50" s="16" t="s">
        <v>426</v>
      </c>
      <c r="G50" s="16">
        <v>0</v>
      </c>
      <c r="H50" s="16">
        <v>0</v>
      </c>
    </row>
    <row r="51" spans="2:8" x14ac:dyDescent="0.25"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</row>
    <row r="52" spans="2:8" x14ac:dyDescent="0.25"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</row>
    <row r="54" spans="2:8" s="12" customFormat="1" x14ac:dyDescent="0.25">
      <c r="B54" s="19" t="s">
        <v>96</v>
      </c>
    </row>
    <row r="55" spans="2:8" x14ac:dyDescent="0.25">
      <c r="B55" s="18"/>
    </row>
    <row r="56" spans="2:8" x14ac:dyDescent="0.25">
      <c r="B56" s="18" t="s">
        <v>98</v>
      </c>
    </row>
    <row r="57" spans="2:8" x14ac:dyDescent="0.25">
      <c r="B57" s="18" t="s">
        <v>99</v>
      </c>
    </row>
    <row r="58" spans="2:8" x14ac:dyDescent="0.25">
      <c r="B58" s="18"/>
    </row>
    <row r="59" spans="2:8" x14ac:dyDescent="0.25">
      <c r="B59" s="18"/>
    </row>
    <row r="60" spans="2:8" x14ac:dyDescent="0.25">
      <c r="B60" s="18"/>
    </row>
    <row r="61" spans="2:8" x14ac:dyDescent="0.25">
      <c r="B61" s="18"/>
    </row>
    <row r="62" spans="2:8" x14ac:dyDescent="0.25">
      <c r="B62" s="18"/>
    </row>
    <row r="63" spans="2:8" x14ac:dyDescent="0.25">
      <c r="B63" s="18"/>
    </row>
    <row r="64" spans="2:8" x14ac:dyDescent="0.25">
      <c r="B64" s="18"/>
    </row>
    <row r="65" spans="2:8" x14ac:dyDescent="0.25">
      <c r="B65" s="18"/>
    </row>
    <row r="66" spans="2:8" x14ac:dyDescent="0.25">
      <c r="B66" s="18"/>
    </row>
    <row r="67" spans="2:8" x14ac:dyDescent="0.25">
      <c r="B67" s="18"/>
    </row>
    <row r="68" spans="2:8" x14ac:dyDescent="0.25">
      <c r="B68" s="18"/>
    </row>
    <row r="69" spans="2:8" x14ac:dyDescent="0.25">
      <c r="B69" s="18"/>
    </row>
    <row r="70" spans="2:8" x14ac:dyDescent="0.25">
      <c r="B70" s="24" t="s">
        <v>101</v>
      </c>
    </row>
    <row r="71" spans="2:8" x14ac:dyDescent="0.25">
      <c r="B71" s="24" t="s">
        <v>102</v>
      </c>
    </row>
    <row r="72" spans="2:8" x14ac:dyDescent="0.25">
      <c r="B72" s="24" t="s">
        <v>103</v>
      </c>
    </row>
    <row r="73" spans="2:8" s="12" customFormat="1" x14ac:dyDescent="0.25">
      <c r="B73" s="25" t="s">
        <v>100</v>
      </c>
    </row>
    <row r="74" spans="2:8" x14ac:dyDescent="0.25">
      <c r="B74" s="24" t="s">
        <v>104</v>
      </c>
    </row>
    <row r="75" spans="2:8" x14ac:dyDescent="0.25">
      <c r="B75" s="24" t="s">
        <v>105</v>
      </c>
    </row>
    <row r="76" spans="2:8" s="12" customFormat="1" x14ac:dyDescent="0.25">
      <c r="B76" s="19"/>
    </row>
    <row r="77" spans="2:8" s="12" customFormat="1" x14ac:dyDescent="0.25">
      <c r="B77" s="22" t="s">
        <v>107</v>
      </c>
    </row>
    <row r="78" spans="2:8" s="12" customFormat="1" x14ac:dyDescent="0.25">
      <c r="B78" s="22" t="s">
        <v>108</v>
      </c>
    </row>
    <row r="79" spans="2:8" s="12" customFormat="1" x14ac:dyDescent="0.25">
      <c r="B79" s="22"/>
    </row>
    <row r="80" spans="2:8" s="12" customFormat="1" x14ac:dyDescent="0.25">
      <c r="B80" s="22"/>
      <c r="C80" s="16" t="s">
        <v>428</v>
      </c>
      <c r="D80" s="16" t="s">
        <v>428</v>
      </c>
      <c r="E80" s="16" t="s">
        <v>429</v>
      </c>
      <c r="F80" s="16" t="s">
        <v>428</v>
      </c>
      <c r="G80" s="16" t="s">
        <v>428</v>
      </c>
      <c r="H80" s="16" t="s">
        <v>428</v>
      </c>
    </row>
    <row r="81" spans="2:9" s="12" customFormat="1" x14ac:dyDescent="0.25">
      <c r="B81" s="19"/>
    </row>
    <row r="82" spans="2:9" s="12" customFormat="1" x14ac:dyDescent="0.25">
      <c r="B82" s="19" t="s">
        <v>106</v>
      </c>
    </row>
    <row r="83" spans="2:9" s="12" customFormat="1" x14ac:dyDescent="0.25">
      <c r="B83" s="19"/>
    </row>
    <row r="84" spans="2:9" s="12" customFormat="1" x14ac:dyDescent="0.25">
      <c r="B84" s="22" t="s">
        <v>435</v>
      </c>
    </row>
    <row r="85" spans="2:9" s="12" customFormat="1" x14ac:dyDescent="0.25">
      <c r="B85" s="22" t="s">
        <v>109</v>
      </c>
    </row>
    <row r="86" spans="2:9" s="12" customFormat="1" x14ac:dyDescent="0.25">
      <c r="B86" s="19"/>
    </row>
    <row r="87" spans="2:9" s="12" customFormat="1" x14ac:dyDescent="0.25">
      <c r="B87" s="19"/>
      <c r="I87" s="16" t="s">
        <v>434</v>
      </c>
    </row>
    <row r="88" spans="2:9" s="12" customFormat="1" x14ac:dyDescent="0.25">
      <c r="B88" s="19"/>
      <c r="I88" s="16" t="s">
        <v>430</v>
      </c>
    </row>
    <row r="89" spans="2:9" s="12" customFormat="1" x14ac:dyDescent="0.25">
      <c r="B89" s="19"/>
      <c r="I89" s="16" t="s">
        <v>432</v>
      </c>
    </row>
    <row r="90" spans="2:9" s="12" customFormat="1" x14ac:dyDescent="0.25">
      <c r="B90" s="19"/>
      <c r="I90" s="16" t="s">
        <v>366</v>
      </c>
    </row>
    <row r="91" spans="2:9" s="12" customFormat="1" x14ac:dyDescent="0.25">
      <c r="B91" s="19"/>
      <c r="I91" s="16" t="s">
        <v>431</v>
      </c>
    </row>
    <row r="92" spans="2:9" x14ac:dyDescent="0.25">
      <c r="B92" s="18"/>
      <c r="I92" s="16" t="s">
        <v>433</v>
      </c>
    </row>
    <row r="93" spans="2:9" x14ac:dyDescent="0.25">
      <c r="B93" s="18"/>
    </row>
    <row r="94" spans="2:9" x14ac:dyDescent="0.25">
      <c r="B94" s="18"/>
    </row>
    <row r="95" spans="2:9" s="12" customFormat="1" x14ac:dyDescent="0.25">
      <c r="B95" s="19"/>
    </row>
    <row r="96" spans="2:9" x14ac:dyDescent="0.25">
      <c r="B96" s="18"/>
    </row>
    <row r="97" spans="2:9" x14ac:dyDescent="0.25">
      <c r="B97" s="18" t="s">
        <v>436</v>
      </c>
    </row>
    <row r="98" spans="2:9" x14ac:dyDescent="0.25">
      <c r="B98" s="18" t="s">
        <v>110</v>
      </c>
    </row>
    <row r="99" spans="2:9" x14ac:dyDescent="0.25">
      <c r="B99" s="18" t="s">
        <v>111</v>
      </c>
    </row>
    <row r="100" spans="2:9" x14ac:dyDescent="0.25">
      <c r="B100" s="18"/>
    </row>
    <row r="101" spans="2:9" x14ac:dyDescent="0.25">
      <c r="B101" s="18"/>
      <c r="I101" s="16" t="s">
        <v>434</v>
      </c>
    </row>
    <row r="102" spans="2:9" x14ac:dyDescent="0.25">
      <c r="B102" s="18"/>
      <c r="I102" s="16" t="s">
        <v>437</v>
      </c>
    </row>
    <row r="103" spans="2:9" x14ac:dyDescent="0.25">
      <c r="B103" s="18"/>
      <c r="I103" s="16" t="s">
        <v>366</v>
      </c>
    </row>
    <row r="104" spans="2:9" x14ac:dyDescent="0.25">
      <c r="B104" s="18"/>
      <c r="I104" s="16" t="s">
        <v>433</v>
      </c>
    </row>
    <row r="105" spans="2:9" x14ac:dyDescent="0.25">
      <c r="B105" s="18"/>
      <c r="I105" s="16" t="s">
        <v>438</v>
      </c>
    </row>
    <row r="106" spans="2:9" x14ac:dyDescent="0.25">
      <c r="B106" s="18"/>
      <c r="I106" s="16" t="s">
        <v>439</v>
      </c>
    </row>
    <row r="107" spans="2:9" x14ac:dyDescent="0.25">
      <c r="B107" s="18"/>
      <c r="I107" s="16" t="s">
        <v>440</v>
      </c>
    </row>
    <row r="108" spans="2:9" x14ac:dyDescent="0.25">
      <c r="B108" s="18"/>
    </row>
    <row r="109" spans="2:9" x14ac:dyDescent="0.25">
      <c r="B109" s="18"/>
    </row>
    <row r="110" spans="2:9" x14ac:dyDescent="0.25">
      <c r="B110" s="18"/>
    </row>
    <row r="111" spans="2:9" x14ac:dyDescent="0.25">
      <c r="B111" s="18"/>
    </row>
    <row r="112" spans="2:9" x14ac:dyDescent="0.25">
      <c r="B112" s="19" t="s">
        <v>75</v>
      </c>
    </row>
    <row r="113" spans="2:2" x14ac:dyDescent="0.25">
      <c r="B113" s="18"/>
    </row>
    <row r="114" spans="2:2" x14ac:dyDescent="0.25">
      <c r="B114" s="18" t="s">
        <v>450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4757-25CA-4B6B-A838-43076A6BE345}">
  <dimension ref="A1:L91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10</v>
      </c>
      <c r="B2" s="10" t="s">
        <v>113</v>
      </c>
    </row>
    <row r="3" spans="1:2" x14ac:dyDescent="0.25">
      <c r="B3" s="18"/>
    </row>
    <row r="4" spans="1:2" x14ac:dyDescent="0.25">
      <c r="B4" s="18" t="s">
        <v>117</v>
      </c>
    </row>
    <row r="5" spans="1:2" x14ac:dyDescent="0.25">
      <c r="B5" s="18" t="s">
        <v>118</v>
      </c>
    </row>
    <row r="6" spans="1:2" x14ac:dyDescent="0.25">
      <c r="B6" s="18"/>
    </row>
    <row r="7" spans="1:2" x14ac:dyDescent="0.25">
      <c r="B7" s="19" t="s">
        <v>114</v>
      </c>
    </row>
    <row r="8" spans="1:2" x14ac:dyDescent="0.25">
      <c r="B8" s="18"/>
    </row>
    <row r="9" spans="1:2" x14ac:dyDescent="0.25">
      <c r="B9" s="18" t="s">
        <v>115</v>
      </c>
    </row>
    <row r="10" spans="1:2" x14ac:dyDescent="0.25">
      <c r="B10" s="19"/>
    </row>
    <row r="11" spans="1:2" x14ac:dyDescent="0.25">
      <c r="B11" s="19"/>
    </row>
    <row r="12" spans="1:2" x14ac:dyDescent="0.25">
      <c r="B12" s="18"/>
    </row>
    <row r="13" spans="1:2" x14ac:dyDescent="0.25">
      <c r="B13" s="18"/>
    </row>
    <row r="14" spans="1:2" x14ac:dyDescent="0.25">
      <c r="B14" s="18"/>
    </row>
    <row r="15" spans="1:2" x14ac:dyDescent="0.25">
      <c r="B15" s="18"/>
    </row>
    <row r="16" spans="1:2" x14ac:dyDescent="0.25">
      <c r="B16" s="18"/>
    </row>
    <row r="17" spans="2:10" x14ac:dyDescent="0.25">
      <c r="B17" s="18"/>
    </row>
    <row r="18" spans="2:10" x14ac:dyDescent="0.25">
      <c r="B18" s="18"/>
    </row>
    <row r="19" spans="2:10" x14ac:dyDescent="0.25">
      <c r="B19" s="18"/>
    </row>
    <row r="20" spans="2:10" x14ac:dyDescent="0.25">
      <c r="B20" s="18"/>
    </row>
    <row r="21" spans="2:10" x14ac:dyDescent="0.25">
      <c r="B21" s="18" t="s">
        <v>119</v>
      </c>
    </row>
    <row r="22" spans="2:10" x14ac:dyDescent="0.25">
      <c r="B22" s="18" t="s">
        <v>120</v>
      </c>
    </row>
    <row r="23" spans="2:10" x14ac:dyDescent="0.25">
      <c r="B23" s="18"/>
    </row>
    <row r="24" spans="2:10" x14ac:dyDescent="0.25">
      <c r="B24" s="18" t="s">
        <v>126</v>
      </c>
    </row>
    <row r="26" spans="2:10" x14ac:dyDescent="0.25">
      <c r="B26" s="53" t="s">
        <v>441</v>
      </c>
      <c r="C26" s="53"/>
      <c r="F26" s="53" t="s">
        <v>441</v>
      </c>
      <c r="G26" s="53"/>
      <c r="J26" s="16" t="s">
        <v>444</v>
      </c>
    </row>
    <row r="27" spans="2:10" x14ac:dyDescent="0.25">
      <c r="F27" s="53" t="s">
        <v>442</v>
      </c>
      <c r="G27" s="53"/>
      <c r="J27" s="16" t="s">
        <v>445</v>
      </c>
    </row>
    <row r="28" spans="2:10" x14ac:dyDescent="0.25">
      <c r="F28" s="53" t="s">
        <v>321</v>
      </c>
      <c r="G28" s="53"/>
      <c r="J28" s="16" t="s">
        <v>446</v>
      </c>
    </row>
    <row r="29" spans="2:10" x14ac:dyDescent="0.25">
      <c r="F29" s="53" t="s">
        <v>443</v>
      </c>
      <c r="G29" s="53"/>
      <c r="J29" s="16" t="s">
        <v>444</v>
      </c>
    </row>
    <row r="30" spans="2:10" x14ac:dyDescent="0.25">
      <c r="J30" s="16" t="s">
        <v>447</v>
      </c>
    </row>
    <row r="31" spans="2:10" x14ac:dyDescent="0.25">
      <c r="J31" s="16" t="s">
        <v>448</v>
      </c>
    </row>
    <row r="33" spans="2:2" x14ac:dyDescent="0.25">
      <c r="B33" s="18" t="s">
        <v>121</v>
      </c>
    </row>
    <row r="34" spans="2:2" x14ac:dyDescent="0.25">
      <c r="B34" s="18" t="s">
        <v>125</v>
      </c>
    </row>
    <row r="35" spans="2:2" x14ac:dyDescent="0.25">
      <c r="B35" s="18"/>
    </row>
    <row r="36" spans="2:2" x14ac:dyDescent="0.25">
      <c r="B36" s="18"/>
    </row>
    <row r="37" spans="2:2" x14ac:dyDescent="0.25">
      <c r="B37" s="18"/>
    </row>
    <row r="38" spans="2:2" x14ac:dyDescent="0.25">
      <c r="B38" s="18"/>
    </row>
    <row r="39" spans="2:2" x14ac:dyDescent="0.25">
      <c r="B39" s="18"/>
    </row>
    <row r="40" spans="2:2" x14ac:dyDescent="0.25">
      <c r="B40" s="18"/>
    </row>
    <row r="41" spans="2:2" x14ac:dyDescent="0.25">
      <c r="B41" s="18"/>
    </row>
    <row r="42" spans="2:2" x14ac:dyDescent="0.25">
      <c r="B42" s="18"/>
    </row>
    <row r="43" spans="2:2" x14ac:dyDescent="0.25">
      <c r="B43" s="18"/>
    </row>
    <row r="44" spans="2:2" x14ac:dyDescent="0.25">
      <c r="B44" s="18"/>
    </row>
    <row r="45" spans="2:2" x14ac:dyDescent="0.25">
      <c r="B45" s="18"/>
    </row>
    <row r="46" spans="2:2" x14ac:dyDescent="0.25">
      <c r="B46" s="18"/>
    </row>
    <row r="47" spans="2:2" x14ac:dyDescent="0.25">
      <c r="B47" s="18" t="s">
        <v>122</v>
      </c>
    </row>
    <row r="48" spans="2:2" x14ac:dyDescent="0.25">
      <c r="B48" s="18" t="s">
        <v>123</v>
      </c>
    </row>
    <row r="49" spans="2:2" x14ac:dyDescent="0.25">
      <c r="B49" s="18" t="s">
        <v>124</v>
      </c>
    </row>
    <row r="50" spans="2:2" x14ac:dyDescent="0.25">
      <c r="B50" s="18"/>
    </row>
    <row r="51" spans="2:2" x14ac:dyDescent="0.25">
      <c r="B51" s="18" t="s">
        <v>116</v>
      </c>
    </row>
    <row r="52" spans="2:2" x14ac:dyDescent="0.25">
      <c r="B52" s="18"/>
    </row>
    <row r="53" spans="2:2" s="12" customFormat="1" x14ac:dyDescent="0.25">
      <c r="B53" s="19" t="s">
        <v>75</v>
      </c>
    </row>
    <row r="54" spans="2:2" x14ac:dyDescent="0.25">
      <c r="B54" s="18"/>
    </row>
    <row r="55" spans="2:2" x14ac:dyDescent="0.25">
      <c r="B55" s="18" t="s">
        <v>449</v>
      </c>
    </row>
    <row r="72" spans="2:2" s="12" customFormat="1" x14ac:dyDescent="0.25">
      <c r="B72" s="14"/>
    </row>
    <row r="75" spans="2:2" s="12" customFormat="1" x14ac:dyDescent="0.25">
      <c r="B75" s="14"/>
    </row>
    <row r="76" spans="2:2" s="12" customFormat="1" x14ac:dyDescent="0.25">
      <c r="B76" s="14"/>
    </row>
    <row r="77" spans="2:2" s="12" customFormat="1" x14ac:dyDescent="0.25">
      <c r="B77" s="14"/>
    </row>
    <row r="78" spans="2:2" s="12" customFormat="1" x14ac:dyDescent="0.25">
      <c r="B78" s="14"/>
    </row>
    <row r="79" spans="2:2" s="12" customFormat="1" x14ac:dyDescent="0.25">
      <c r="B79" s="14"/>
    </row>
    <row r="80" spans="2:2" s="12" customFormat="1" x14ac:dyDescent="0.25">
      <c r="B80" s="14"/>
    </row>
    <row r="81" spans="2:2" s="12" customFormat="1" x14ac:dyDescent="0.25">
      <c r="B81" s="14"/>
    </row>
    <row r="82" spans="2:2" s="12" customFormat="1" x14ac:dyDescent="0.25">
      <c r="B82" s="14"/>
    </row>
    <row r="83" spans="2:2" s="12" customFormat="1" x14ac:dyDescent="0.25">
      <c r="B83" s="14"/>
    </row>
    <row r="84" spans="2:2" s="12" customFormat="1" x14ac:dyDescent="0.25">
      <c r="B84" s="14"/>
    </row>
    <row r="85" spans="2:2" s="12" customFormat="1" x14ac:dyDescent="0.25">
      <c r="B85" s="14"/>
    </row>
    <row r="86" spans="2:2" s="12" customFormat="1" x14ac:dyDescent="0.25">
      <c r="B86" s="14"/>
    </row>
    <row r="87" spans="2:2" s="12" customFormat="1" x14ac:dyDescent="0.25">
      <c r="B87" s="14"/>
    </row>
    <row r="91" spans="2:2" s="12" customFormat="1" x14ac:dyDescent="0.25">
      <c r="B91" s="14"/>
    </row>
  </sheetData>
  <mergeCells count="5">
    <mergeCell ref="B26:C26"/>
    <mergeCell ref="F26:G26"/>
    <mergeCell ref="F27:G27"/>
    <mergeCell ref="F28:G28"/>
    <mergeCell ref="F29:G2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23E4-5151-4839-8F56-8E76AD28C8B4}">
  <dimension ref="A1:L151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11</v>
      </c>
      <c r="B2" s="10" t="s">
        <v>127</v>
      </c>
    </row>
    <row r="3" spans="1:2" x14ac:dyDescent="0.25">
      <c r="B3" s="18"/>
    </row>
    <row r="4" spans="1:2" x14ac:dyDescent="0.25">
      <c r="B4" s="18" t="s">
        <v>452</v>
      </c>
    </row>
    <row r="5" spans="1:2" x14ac:dyDescent="0.25">
      <c r="B5" s="18" t="s">
        <v>453</v>
      </c>
    </row>
    <row r="6" spans="1:2" x14ac:dyDescent="0.25">
      <c r="B6" s="18"/>
    </row>
    <row r="7" spans="1:2" x14ac:dyDescent="0.25">
      <c r="B7" s="19" t="s">
        <v>128</v>
      </c>
    </row>
    <row r="8" spans="1:2" x14ac:dyDescent="0.25">
      <c r="B8" s="18"/>
    </row>
    <row r="9" spans="1:2" x14ac:dyDescent="0.25">
      <c r="B9" s="18" t="s">
        <v>454</v>
      </c>
    </row>
    <row r="10" spans="1:2" x14ac:dyDescent="0.25">
      <c r="B10" s="18"/>
    </row>
    <row r="11" spans="1:2" s="12" customFormat="1" x14ac:dyDescent="0.25">
      <c r="B11" s="19"/>
    </row>
    <row r="12" spans="1:2" s="12" customFormat="1" x14ac:dyDescent="0.25">
      <c r="B12" s="19"/>
    </row>
    <row r="13" spans="1:2" x14ac:dyDescent="0.25">
      <c r="B13" s="18"/>
    </row>
    <row r="14" spans="1:2" x14ac:dyDescent="0.25">
      <c r="B14" s="18"/>
    </row>
    <row r="15" spans="1:2" x14ac:dyDescent="0.25">
      <c r="B15" s="18"/>
    </row>
    <row r="16" spans="1:2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 t="s">
        <v>130</v>
      </c>
    </row>
    <row r="20" spans="2:2" x14ac:dyDescent="0.25">
      <c r="B20" s="18" t="s">
        <v>166</v>
      </c>
    </row>
    <row r="21" spans="2:2" x14ac:dyDescent="0.25">
      <c r="B21" s="18"/>
    </row>
    <row r="22" spans="2:2" x14ac:dyDescent="0.25">
      <c r="B22" s="19" t="s">
        <v>129</v>
      </c>
    </row>
    <row r="23" spans="2:2" x14ac:dyDescent="0.25">
      <c r="B23" s="18"/>
    </row>
    <row r="24" spans="2:2" x14ac:dyDescent="0.25">
      <c r="B24" s="18" t="s">
        <v>455</v>
      </c>
    </row>
    <row r="25" spans="2:2" x14ac:dyDescent="0.25">
      <c r="B25" s="18"/>
    </row>
    <row r="26" spans="2:2" s="12" customFormat="1" x14ac:dyDescent="0.25">
      <c r="B26" s="19"/>
    </row>
    <row r="27" spans="2:2" x14ac:dyDescent="0.25">
      <c r="B27" s="18"/>
    </row>
    <row r="28" spans="2:2" x14ac:dyDescent="0.25">
      <c r="B28" s="18"/>
    </row>
    <row r="29" spans="2:2" x14ac:dyDescent="0.25">
      <c r="B29" s="18"/>
    </row>
    <row r="30" spans="2:2" x14ac:dyDescent="0.25">
      <c r="B30" s="18"/>
    </row>
    <row r="31" spans="2:2" x14ac:dyDescent="0.25">
      <c r="B31" s="18"/>
    </row>
    <row r="32" spans="2:2" x14ac:dyDescent="0.25">
      <c r="B32" s="18"/>
    </row>
    <row r="33" spans="2:2" x14ac:dyDescent="0.25">
      <c r="B33" s="18"/>
    </row>
    <row r="34" spans="2:2" x14ac:dyDescent="0.25">
      <c r="B34" s="19" t="s">
        <v>133</v>
      </c>
    </row>
    <row r="35" spans="2:2" x14ac:dyDescent="0.25">
      <c r="B35" s="18"/>
    </row>
    <row r="36" spans="2:2" x14ac:dyDescent="0.25">
      <c r="B36" s="18" t="s">
        <v>135</v>
      </c>
    </row>
    <row r="37" spans="2:2" x14ac:dyDescent="0.25">
      <c r="B37" s="18" t="s">
        <v>456</v>
      </c>
    </row>
    <row r="38" spans="2:2" x14ac:dyDescent="0.25">
      <c r="B38" s="18"/>
    </row>
    <row r="39" spans="2:2" x14ac:dyDescent="0.25">
      <c r="B39" s="18" t="s">
        <v>134</v>
      </c>
    </row>
    <row r="40" spans="2:2" x14ac:dyDescent="0.25">
      <c r="B40" s="18"/>
    </row>
    <row r="41" spans="2:2" x14ac:dyDescent="0.25">
      <c r="B41" s="18"/>
    </row>
    <row r="42" spans="2:2" x14ac:dyDescent="0.25">
      <c r="B42" s="18"/>
    </row>
    <row r="43" spans="2:2" x14ac:dyDescent="0.25">
      <c r="B43" s="18"/>
    </row>
    <row r="44" spans="2:2" x14ac:dyDescent="0.25">
      <c r="B44" s="18"/>
    </row>
    <row r="45" spans="2:2" x14ac:dyDescent="0.25">
      <c r="B45" s="18"/>
    </row>
    <row r="46" spans="2:2" x14ac:dyDescent="0.25">
      <c r="B46" s="18"/>
    </row>
    <row r="47" spans="2:2" x14ac:dyDescent="0.25">
      <c r="B47" s="18"/>
    </row>
    <row r="48" spans="2:2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 t="s">
        <v>136</v>
      </c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9" t="s">
        <v>137</v>
      </c>
    </row>
    <row r="73" spans="2:2" x14ac:dyDescent="0.25">
      <c r="B73" s="18"/>
    </row>
    <row r="74" spans="2:2" x14ac:dyDescent="0.25">
      <c r="B74" s="18" t="s">
        <v>457</v>
      </c>
    </row>
    <row r="75" spans="2:2" x14ac:dyDescent="0.25">
      <c r="B75" s="18" t="s">
        <v>138</v>
      </c>
    </row>
    <row r="76" spans="2:2" x14ac:dyDescent="0.25">
      <c r="B76" s="18" t="s">
        <v>167</v>
      </c>
    </row>
    <row r="77" spans="2:2" x14ac:dyDescent="0.25">
      <c r="B77" s="18" t="s">
        <v>139</v>
      </c>
    </row>
    <row r="78" spans="2:2" x14ac:dyDescent="0.25">
      <c r="B78" s="18" t="s">
        <v>168</v>
      </c>
    </row>
    <row r="79" spans="2:2" x14ac:dyDescent="0.25">
      <c r="B79" s="18" t="s">
        <v>140</v>
      </c>
    </row>
    <row r="80" spans="2:2" x14ac:dyDescent="0.25">
      <c r="B80" s="18"/>
    </row>
    <row r="81" spans="2:6" x14ac:dyDescent="0.25">
      <c r="B81" s="18" t="s">
        <v>141</v>
      </c>
    </row>
    <row r="82" spans="2:6" x14ac:dyDescent="0.25">
      <c r="B82" s="18" t="s">
        <v>142</v>
      </c>
    </row>
    <row r="83" spans="2:6" x14ac:dyDescent="0.25">
      <c r="B83" s="18" t="s">
        <v>143</v>
      </c>
    </row>
    <row r="84" spans="2:6" x14ac:dyDescent="0.25">
      <c r="B84" s="18" t="s">
        <v>144</v>
      </c>
    </row>
    <row r="85" spans="2:6" x14ac:dyDescent="0.25">
      <c r="B85" s="18" t="s">
        <v>145</v>
      </c>
    </row>
    <row r="86" spans="2:6" x14ac:dyDescent="0.25">
      <c r="B86" s="18"/>
    </row>
    <row r="87" spans="2:6" x14ac:dyDescent="0.25">
      <c r="B87" s="18" t="s">
        <v>146</v>
      </c>
    </row>
    <row r="88" spans="2:6" x14ac:dyDescent="0.25">
      <c r="B88" s="18" t="s">
        <v>147</v>
      </c>
    </row>
    <row r="90" spans="2:6" x14ac:dyDescent="0.25">
      <c r="B90" s="16">
        <v>1</v>
      </c>
      <c r="D90" s="16">
        <v>2</v>
      </c>
      <c r="F90" s="16">
        <v>3</v>
      </c>
    </row>
    <row r="91" spans="2:6" x14ac:dyDescent="0.25">
      <c r="B91" s="16">
        <v>2</v>
      </c>
      <c r="D91" s="16">
        <v>2</v>
      </c>
      <c r="F91" s="16">
        <v>3</v>
      </c>
    </row>
    <row r="92" spans="2:6" x14ac:dyDescent="0.25">
      <c r="B92" s="16">
        <v>3</v>
      </c>
      <c r="D92" s="16">
        <v>2</v>
      </c>
      <c r="F92" s="16">
        <v>3</v>
      </c>
    </row>
    <row r="94" spans="2:6" x14ac:dyDescent="0.25">
      <c r="B94" s="18" t="s">
        <v>150</v>
      </c>
    </row>
    <row r="95" spans="2:6" x14ac:dyDescent="0.25">
      <c r="B95" s="18" t="s">
        <v>148</v>
      </c>
    </row>
    <row r="97" spans="2:6" x14ac:dyDescent="0.25">
      <c r="B97" s="16">
        <v>1</v>
      </c>
      <c r="D97" s="26"/>
      <c r="F97" s="26"/>
    </row>
    <row r="98" spans="2:6" x14ac:dyDescent="0.25">
      <c r="B98" s="16">
        <v>2</v>
      </c>
      <c r="D98" s="26"/>
      <c r="F98" s="26"/>
    </row>
    <row r="99" spans="2:6" x14ac:dyDescent="0.25">
      <c r="B99" s="16"/>
      <c r="D99" s="16">
        <v>3</v>
      </c>
      <c r="F99" s="16">
        <v>3</v>
      </c>
    </row>
    <row r="100" spans="2:6" x14ac:dyDescent="0.25">
      <c r="B100" s="16">
        <v>4</v>
      </c>
      <c r="D100" s="26"/>
      <c r="F100" s="26"/>
    </row>
    <row r="101" spans="2:6" x14ac:dyDescent="0.25">
      <c r="B101" s="16">
        <v>5</v>
      </c>
      <c r="D101" s="26"/>
      <c r="F101" s="26"/>
    </row>
    <row r="103" spans="2:6" x14ac:dyDescent="0.25">
      <c r="B103" s="18" t="s">
        <v>151</v>
      </c>
    </row>
    <row r="104" spans="2:6" x14ac:dyDescent="0.25">
      <c r="B104" s="18" t="s">
        <v>149</v>
      </c>
    </row>
    <row r="106" spans="2:6" x14ac:dyDescent="0.25">
      <c r="D106" s="21"/>
    </row>
    <row r="107" spans="2:6" x14ac:dyDescent="0.25">
      <c r="B107" s="16">
        <v>1</v>
      </c>
    </row>
    <row r="108" spans="2:6" x14ac:dyDescent="0.25">
      <c r="B108" s="16">
        <v>2</v>
      </c>
    </row>
    <row r="109" spans="2:6" x14ac:dyDescent="0.25">
      <c r="B109" s="16">
        <v>3</v>
      </c>
    </row>
    <row r="110" spans="2:6" x14ac:dyDescent="0.25">
      <c r="B110" s="16">
        <v>4</v>
      </c>
    </row>
    <row r="111" spans="2:6" x14ac:dyDescent="0.25">
      <c r="B111" s="16">
        <v>5</v>
      </c>
    </row>
    <row r="112" spans="2:6" x14ac:dyDescent="0.25">
      <c r="B112" s="16">
        <v>6</v>
      </c>
    </row>
    <row r="114" spans="2:2" x14ac:dyDescent="0.25">
      <c r="B114" s="18" t="s">
        <v>152</v>
      </c>
    </row>
    <row r="116" spans="2:2" x14ac:dyDescent="0.25">
      <c r="B116" s="16">
        <v>1</v>
      </c>
    </row>
    <row r="117" spans="2:2" x14ac:dyDescent="0.25">
      <c r="B117" s="16">
        <v>2</v>
      </c>
    </row>
    <row r="118" spans="2:2" x14ac:dyDescent="0.25">
      <c r="B118" s="16">
        <v>3</v>
      </c>
    </row>
    <row r="120" spans="2:2" x14ac:dyDescent="0.25">
      <c r="B120" s="19" t="s">
        <v>131</v>
      </c>
    </row>
    <row r="121" spans="2:2" x14ac:dyDescent="0.25">
      <c r="B121" s="18"/>
    </row>
    <row r="122" spans="2:2" x14ac:dyDescent="0.25">
      <c r="B122" s="18" t="s">
        <v>132</v>
      </c>
    </row>
    <row r="132" spans="2:2" s="12" customFormat="1" x14ac:dyDescent="0.25">
      <c r="B132" s="14"/>
    </row>
    <row r="135" spans="2:2" s="12" customFormat="1" x14ac:dyDescent="0.25">
      <c r="B135" s="14"/>
    </row>
    <row r="136" spans="2:2" s="12" customFormat="1" x14ac:dyDescent="0.25">
      <c r="B136" s="14"/>
    </row>
    <row r="137" spans="2:2" s="12" customFormat="1" x14ac:dyDescent="0.25">
      <c r="B137" s="14"/>
    </row>
    <row r="138" spans="2:2" s="12" customFormat="1" x14ac:dyDescent="0.25">
      <c r="B138" s="14"/>
    </row>
    <row r="139" spans="2:2" s="12" customFormat="1" x14ac:dyDescent="0.25">
      <c r="B139" s="14"/>
    </row>
    <row r="140" spans="2:2" s="12" customFormat="1" x14ac:dyDescent="0.25">
      <c r="B140" s="14"/>
    </row>
    <row r="141" spans="2:2" s="12" customFormat="1" x14ac:dyDescent="0.25">
      <c r="B141" s="14"/>
    </row>
    <row r="142" spans="2:2" s="12" customFormat="1" x14ac:dyDescent="0.25">
      <c r="B142" s="14"/>
    </row>
    <row r="143" spans="2:2" s="12" customFormat="1" x14ac:dyDescent="0.25">
      <c r="B143" s="14"/>
    </row>
    <row r="144" spans="2:2" s="12" customFormat="1" x14ac:dyDescent="0.25">
      <c r="B144" s="14"/>
    </row>
    <row r="145" spans="2:2" s="12" customFormat="1" x14ac:dyDescent="0.25">
      <c r="B145" s="14"/>
    </row>
    <row r="146" spans="2:2" s="12" customFormat="1" x14ac:dyDescent="0.25">
      <c r="B146" s="14"/>
    </row>
    <row r="147" spans="2:2" s="12" customFormat="1" x14ac:dyDescent="0.25">
      <c r="B147" s="14"/>
    </row>
    <row r="151" spans="2:2" s="12" customFormat="1" x14ac:dyDescent="0.25">
      <c r="B151" s="14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26C3F-4936-4D4B-A766-0ECF377356E6}">
  <dimension ref="A1:L81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2" s="9" customFormat="1" x14ac:dyDescent="0.25"/>
    <row r="2" spans="1:2" s="11" customFormat="1" ht="21" x14ac:dyDescent="0.35">
      <c r="A2" s="10">
        <v>12</v>
      </c>
      <c r="B2" s="10" t="s">
        <v>153</v>
      </c>
    </row>
    <row r="3" spans="1:2" x14ac:dyDescent="0.25">
      <c r="B3" s="18"/>
    </row>
    <row r="4" spans="1:2" x14ac:dyDescent="0.25">
      <c r="B4" s="18" t="s">
        <v>458</v>
      </c>
    </row>
    <row r="5" spans="1:2" x14ac:dyDescent="0.25">
      <c r="B5" s="18" t="s">
        <v>155</v>
      </c>
    </row>
    <row r="6" spans="1:2" x14ac:dyDescent="0.25">
      <c r="B6" s="18"/>
    </row>
    <row r="7" spans="1:2" x14ac:dyDescent="0.25">
      <c r="B7" s="19" t="s">
        <v>154</v>
      </c>
    </row>
    <row r="8" spans="1:2" x14ac:dyDescent="0.25">
      <c r="B8" s="18"/>
    </row>
    <row r="9" spans="1:2" x14ac:dyDescent="0.25">
      <c r="B9" s="18" t="s">
        <v>451</v>
      </c>
    </row>
    <row r="10" spans="1:2" x14ac:dyDescent="0.25">
      <c r="B10" s="18" t="s">
        <v>156</v>
      </c>
    </row>
    <row r="11" spans="1:2" s="12" customFormat="1" x14ac:dyDescent="0.25">
      <c r="B11" s="22" t="s">
        <v>157</v>
      </c>
    </row>
    <row r="12" spans="1:2" s="12" customFormat="1" x14ac:dyDescent="0.25">
      <c r="B12" s="19"/>
    </row>
    <row r="13" spans="1:2" x14ac:dyDescent="0.25">
      <c r="B13" s="18"/>
    </row>
    <row r="14" spans="1:2" x14ac:dyDescent="0.25">
      <c r="B14" s="18"/>
    </row>
    <row r="15" spans="1:2" x14ac:dyDescent="0.25">
      <c r="B15" s="18"/>
    </row>
    <row r="16" spans="1:2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8"/>
    </row>
    <row r="22" spans="2:2" x14ac:dyDescent="0.25">
      <c r="B22" s="18"/>
    </row>
    <row r="23" spans="2:2" x14ac:dyDescent="0.25">
      <c r="B23" s="18"/>
    </row>
    <row r="24" spans="2:2" x14ac:dyDescent="0.25">
      <c r="B24" s="18" t="s">
        <v>158</v>
      </c>
    </row>
    <row r="25" spans="2:2" x14ac:dyDescent="0.25">
      <c r="B25" s="18" t="s">
        <v>159</v>
      </c>
    </row>
    <row r="27" spans="2:2" x14ac:dyDescent="0.25">
      <c r="B27" s="16">
        <v>1</v>
      </c>
    </row>
    <row r="28" spans="2:2" x14ac:dyDescent="0.25">
      <c r="B28" s="17">
        <v>2</v>
      </c>
    </row>
    <row r="29" spans="2:2" x14ac:dyDescent="0.25">
      <c r="B29" s="16">
        <v>3</v>
      </c>
    </row>
    <row r="31" spans="2:2" x14ac:dyDescent="0.25">
      <c r="B31" s="18" t="s">
        <v>160</v>
      </c>
    </row>
    <row r="32" spans="2:2" x14ac:dyDescent="0.25">
      <c r="B32" s="18" t="s">
        <v>162</v>
      </c>
    </row>
    <row r="33" spans="2:8" x14ac:dyDescent="0.25">
      <c r="B33" s="18" t="s">
        <v>163</v>
      </c>
    </row>
    <row r="34" spans="2:8" x14ac:dyDescent="0.25">
      <c r="B34" s="18" t="s">
        <v>161</v>
      </c>
    </row>
    <row r="36" spans="2:8" x14ac:dyDescent="0.25">
      <c r="B36" s="17">
        <v>1</v>
      </c>
      <c r="C36" s="16">
        <v>1</v>
      </c>
      <c r="D36" s="16">
        <v>1</v>
      </c>
      <c r="E36" s="16">
        <v>1</v>
      </c>
      <c r="F36" s="16">
        <v>1</v>
      </c>
      <c r="G36" s="16">
        <v>1</v>
      </c>
      <c r="H36" s="16">
        <v>1</v>
      </c>
    </row>
    <row r="37" spans="2:8" x14ac:dyDescent="0.25">
      <c r="B37" s="16">
        <v>2</v>
      </c>
      <c r="C37" s="16">
        <v>2</v>
      </c>
      <c r="D37" s="16">
        <v>2</v>
      </c>
      <c r="E37" s="16">
        <v>2</v>
      </c>
      <c r="F37" s="16">
        <v>2</v>
      </c>
      <c r="G37" s="16">
        <v>2</v>
      </c>
      <c r="H37" s="16">
        <v>2</v>
      </c>
    </row>
    <row r="38" spans="2:8" x14ac:dyDescent="0.25">
      <c r="B38" s="16">
        <v>3</v>
      </c>
      <c r="C38" s="16">
        <v>3</v>
      </c>
      <c r="D38" s="16">
        <v>3</v>
      </c>
      <c r="E38" s="16">
        <v>3</v>
      </c>
      <c r="F38" s="16">
        <v>3</v>
      </c>
      <c r="G38" s="16">
        <v>3</v>
      </c>
      <c r="H38" s="16">
        <v>3</v>
      </c>
    </row>
    <row r="39" spans="2:8" x14ac:dyDescent="0.25">
      <c r="B39" s="16">
        <v>4</v>
      </c>
      <c r="C39" s="16">
        <v>4</v>
      </c>
      <c r="D39" s="16">
        <v>4</v>
      </c>
      <c r="E39" s="16">
        <v>4</v>
      </c>
      <c r="F39" s="16">
        <v>4</v>
      </c>
      <c r="G39" s="16">
        <v>4</v>
      </c>
      <c r="H39" s="16">
        <v>4</v>
      </c>
    </row>
    <row r="40" spans="2:8" x14ac:dyDescent="0.25">
      <c r="B40" s="16">
        <v>5</v>
      </c>
      <c r="C40" s="16">
        <v>5</v>
      </c>
      <c r="D40" s="16">
        <v>5</v>
      </c>
      <c r="E40" s="16">
        <v>5</v>
      </c>
      <c r="F40" s="16">
        <v>5</v>
      </c>
      <c r="G40" s="16">
        <v>5</v>
      </c>
      <c r="H40" s="16">
        <v>5</v>
      </c>
    </row>
    <row r="42" spans="2:8" x14ac:dyDescent="0.25">
      <c r="B42" s="18" t="s">
        <v>164</v>
      </c>
    </row>
    <row r="43" spans="2:8" s="12" customFormat="1" x14ac:dyDescent="0.25">
      <c r="B43" s="22" t="s">
        <v>165</v>
      </c>
    </row>
    <row r="62" spans="2:2" s="12" customFormat="1" x14ac:dyDescent="0.25">
      <c r="B62" s="14"/>
    </row>
    <row r="65" spans="2:2" s="12" customFormat="1" x14ac:dyDescent="0.25">
      <c r="B65" s="14"/>
    </row>
    <row r="66" spans="2:2" s="12" customFormat="1" x14ac:dyDescent="0.25">
      <c r="B66" s="14"/>
    </row>
    <row r="67" spans="2:2" s="12" customFormat="1" x14ac:dyDescent="0.25">
      <c r="B67" s="14"/>
    </row>
    <row r="68" spans="2:2" s="12" customFormat="1" x14ac:dyDescent="0.25">
      <c r="B68" s="14"/>
    </row>
    <row r="69" spans="2:2" s="12" customFormat="1" x14ac:dyDescent="0.25">
      <c r="B69" s="14"/>
    </row>
    <row r="70" spans="2:2" s="12" customFormat="1" x14ac:dyDescent="0.25">
      <c r="B70" s="14"/>
    </row>
    <row r="71" spans="2:2" s="12" customFormat="1" x14ac:dyDescent="0.25">
      <c r="B71" s="14"/>
    </row>
    <row r="72" spans="2:2" s="12" customFormat="1" x14ac:dyDescent="0.25">
      <c r="B72" s="14"/>
    </row>
    <row r="73" spans="2:2" s="12" customFormat="1" x14ac:dyDescent="0.25">
      <c r="B73" s="14"/>
    </row>
    <row r="74" spans="2:2" s="12" customFormat="1" x14ac:dyDescent="0.25">
      <c r="B74" s="14"/>
    </row>
    <row r="75" spans="2:2" s="12" customFormat="1" x14ac:dyDescent="0.25">
      <c r="B75" s="14"/>
    </row>
    <row r="76" spans="2:2" s="12" customFormat="1" x14ac:dyDescent="0.25">
      <c r="B76" s="14"/>
    </row>
    <row r="77" spans="2:2" s="12" customFormat="1" x14ac:dyDescent="0.25">
      <c r="B77" s="14"/>
    </row>
    <row r="81" spans="2:2" s="12" customFormat="1" x14ac:dyDescent="0.25">
      <c r="B81" s="14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0156-C673-429A-9D61-E2349B42F1A8}">
  <dimension ref="A1:N446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13</v>
      </c>
      <c r="B2" s="10" t="s">
        <v>169</v>
      </c>
    </row>
    <row r="4" spans="1:2" x14ac:dyDescent="0.25">
      <c r="B4" s="18" t="s">
        <v>172</v>
      </c>
    </row>
    <row r="5" spans="1:2" x14ac:dyDescent="0.25">
      <c r="B5" s="18" t="s">
        <v>173</v>
      </c>
    </row>
    <row r="6" spans="1:2" x14ac:dyDescent="0.25">
      <c r="B6" s="18"/>
    </row>
    <row r="7" spans="1:2" x14ac:dyDescent="0.25">
      <c r="B7" s="19" t="s">
        <v>170</v>
      </c>
    </row>
    <row r="8" spans="1:2" s="12" customFormat="1" x14ac:dyDescent="0.25">
      <c r="B8" s="19"/>
    </row>
    <row r="9" spans="1:2" s="12" customFormat="1" x14ac:dyDescent="0.25">
      <c r="B9" s="22" t="s">
        <v>174</v>
      </c>
    </row>
    <row r="10" spans="1:2" x14ac:dyDescent="0.25">
      <c r="B10" s="18" t="s">
        <v>175</v>
      </c>
    </row>
    <row r="11" spans="1:2" x14ac:dyDescent="0.25">
      <c r="B11" s="18" t="s">
        <v>176</v>
      </c>
    </row>
    <row r="12" spans="1:2" x14ac:dyDescent="0.25">
      <c r="B12" s="18"/>
    </row>
    <row r="13" spans="1:2" x14ac:dyDescent="0.25">
      <c r="B13" s="19" t="s">
        <v>171</v>
      </c>
    </row>
    <row r="14" spans="1:2" x14ac:dyDescent="0.25">
      <c r="B14" s="18"/>
    </row>
    <row r="15" spans="1:2" x14ac:dyDescent="0.25">
      <c r="B15" s="18" t="s">
        <v>177</v>
      </c>
    </row>
    <row r="16" spans="1:2" x14ac:dyDescent="0.25">
      <c r="B16" s="18" t="s">
        <v>178</v>
      </c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8"/>
    </row>
    <row r="22" spans="2:2" x14ac:dyDescent="0.25">
      <c r="B22" s="18"/>
    </row>
    <row r="23" spans="2:2" x14ac:dyDescent="0.25">
      <c r="B23" s="18"/>
    </row>
    <row r="24" spans="2:2" x14ac:dyDescent="0.25">
      <c r="B24" s="18"/>
    </row>
    <row r="25" spans="2:2" x14ac:dyDescent="0.25">
      <c r="B25" s="18"/>
    </row>
    <row r="26" spans="2:2" x14ac:dyDescent="0.25">
      <c r="B26" s="18"/>
    </row>
    <row r="27" spans="2:2" x14ac:dyDescent="0.25">
      <c r="B27" s="18"/>
    </row>
    <row r="28" spans="2:2" x14ac:dyDescent="0.25">
      <c r="B28" s="18"/>
    </row>
    <row r="29" spans="2:2" x14ac:dyDescent="0.25">
      <c r="B29" s="18"/>
    </row>
    <row r="30" spans="2:2" x14ac:dyDescent="0.25">
      <c r="B30" s="18"/>
    </row>
    <row r="31" spans="2:2" x14ac:dyDescent="0.25">
      <c r="B31" s="18"/>
    </row>
    <row r="32" spans="2:2" x14ac:dyDescent="0.25">
      <c r="B32" s="18"/>
    </row>
    <row r="33" spans="2:2" x14ac:dyDescent="0.25">
      <c r="B33" s="18" t="s">
        <v>179</v>
      </c>
    </row>
    <row r="34" spans="2:2" x14ac:dyDescent="0.25">
      <c r="B34" s="18" t="s">
        <v>180</v>
      </c>
    </row>
    <row r="35" spans="2:2" x14ac:dyDescent="0.25">
      <c r="B35" s="18"/>
    </row>
    <row r="36" spans="2:2" x14ac:dyDescent="0.25">
      <c r="B36" s="32" t="s">
        <v>185</v>
      </c>
    </row>
    <row r="37" spans="2:2" x14ac:dyDescent="0.25">
      <c r="B37" s="32"/>
    </row>
    <row r="38" spans="2:2" x14ac:dyDescent="0.25">
      <c r="B38" s="32" t="s">
        <v>186</v>
      </c>
    </row>
    <row r="39" spans="2:2" s="12" customFormat="1" x14ac:dyDescent="0.25">
      <c r="B39" s="33" t="s">
        <v>181</v>
      </c>
    </row>
    <row r="40" spans="2:2" x14ac:dyDescent="0.25">
      <c r="B40" s="18"/>
    </row>
    <row r="41" spans="2:2" x14ac:dyDescent="0.25">
      <c r="B41" s="19" t="s">
        <v>182</v>
      </c>
    </row>
    <row r="42" spans="2:2" x14ac:dyDescent="0.25">
      <c r="B42" s="18"/>
    </row>
    <row r="43" spans="2:2" x14ac:dyDescent="0.25">
      <c r="B43" s="18" t="s">
        <v>183</v>
      </c>
    </row>
    <row r="44" spans="2:2" x14ac:dyDescent="0.25">
      <c r="B44" s="18" t="s">
        <v>184</v>
      </c>
    </row>
    <row r="45" spans="2:2" x14ac:dyDescent="0.25">
      <c r="B45" s="18"/>
    </row>
    <row r="46" spans="2:2" x14ac:dyDescent="0.25">
      <c r="B46" s="18" t="s">
        <v>459</v>
      </c>
    </row>
    <row r="47" spans="2:2" x14ac:dyDescent="0.25">
      <c r="B47" s="18"/>
    </row>
    <row r="48" spans="2:2" x14ac:dyDescent="0.25">
      <c r="B48" s="18"/>
    </row>
    <row r="49" spans="2:5" x14ac:dyDescent="0.25">
      <c r="B49" s="18"/>
    </row>
    <row r="50" spans="2:5" x14ac:dyDescent="0.25">
      <c r="B50" s="18"/>
    </row>
    <row r="51" spans="2:5" x14ac:dyDescent="0.25">
      <c r="B51" s="18"/>
    </row>
    <row r="52" spans="2:5" x14ac:dyDescent="0.25">
      <c r="B52" s="18"/>
    </row>
    <row r="53" spans="2:5" x14ac:dyDescent="0.25">
      <c r="B53" s="18"/>
    </row>
    <row r="54" spans="2:5" x14ac:dyDescent="0.25">
      <c r="B54" s="18"/>
    </row>
    <row r="55" spans="2:5" x14ac:dyDescent="0.25">
      <c r="B55" s="18"/>
    </row>
    <row r="56" spans="2:5" x14ac:dyDescent="0.25">
      <c r="B56" s="18" t="s">
        <v>187</v>
      </c>
    </row>
    <row r="57" spans="2:5" x14ac:dyDescent="0.25">
      <c r="B57" s="18" t="s">
        <v>188</v>
      </c>
    </row>
    <row r="58" spans="2:5" s="12" customFormat="1" x14ac:dyDescent="0.25">
      <c r="B58" s="14"/>
    </row>
    <row r="59" spans="2:5" x14ac:dyDescent="0.25">
      <c r="C59" s="27">
        <v>51</v>
      </c>
      <c r="E59" s="16">
        <v>51</v>
      </c>
    </row>
    <row r="60" spans="2:5" x14ac:dyDescent="0.25">
      <c r="C60" s="27">
        <v>4</v>
      </c>
      <c r="E60" s="16">
        <v>4</v>
      </c>
    </row>
    <row r="61" spans="2:5" s="12" customFormat="1" x14ac:dyDescent="0.25">
      <c r="B61" s="14"/>
      <c r="C61" s="27">
        <v>85</v>
      </c>
      <c r="E61" s="16">
        <v>85</v>
      </c>
    </row>
    <row r="62" spans="2:5" s="12" customFormat="1" x14ac:dyDescent="0.25">
      <c r="B62" s="14"/>
      <c r="C62" s="27">
        <v>53</v>
      </c>
      <c r="E62" s="16">
        <v>53</v>
      </c>
    </row>
    <row r="63" spans="2:5" s="12" customFormat="1" x14ac:dyDescent="0.25">
      <c r="B63" s="14"/>
      <c r="C63" s="27">
        <v>9</v>
      </c>
      <c r="E63" s="16">
        <v>9</v>
      </c>
    </row>
    <row r="64" spans="2:5" s="12" customFormat="1" x14ac:dyDescent="0.25">
      <c r="B64" s="14"/>
      <c r="C64" s="27">
        <v>40</v>
      </c>
      <c r="E64" s="16">
        <v>40</v>
      </c>
    </row>
    <row r="65" spans="2:5" s="12" customFormat="1" x14ac:dyDescent="0.25">
      <c r="B65" s="14"/>
      <c r="C65" s="27">
        <v>45</v>
      </c>
      <c r="E65" s="16">
        <v>45</v>
      </c>
    </row>
    <row r="66" spans="2:5" s="12" customFormat="1" x14ac:dyDescent="0.25">
      <c r="B66" s="14"/>
      <c r="C66" s="27">
        <v>68</v>
      </c>
      <c r="E66" s="16">
        <v>68</v>
      </c>
    </row>
    <row r="67" spans="2:5" s="12" customFormat="1" x14ac:dyDescent="0.25">
      <c r="B67" s="14"/>
      <c r="C67" s="27">
        <v>85</v>
      </c>
      <c r="E67" s="16">
        <v>85</v>
      </c>
    </row>
    <row r="68" spans="2:5" s="12" customFormat="1" x14ac:dyDescent="0.25">
      <c r="B68" s="14"/>
      <c r="C68" s="27">
        <v>13</v>
      </c>
      <c r="E68" s="16">
        <v>13</v>
      </c>
    </row>
    <row r="69" spans="2:5" s="12" customFormat="1" x14ac:dyDescent="0.25">
      <c r="B69" s="14"/>
    </row>
    <row r="70" spans="2:5" s="12" customFormat="1" x14ac:dyDescent="0.25">
      <c r="B70" s="22" t="s">
        <v>460</v>
      </c>
    </row>
    <row r="71" spans="2:5" s="12" customFormat="1" x14ac:dyDescent="0.25">
      <c r="B71" s="22" t="s">
        <v>461</v>
      </c>
    </row>
    <row r="72" spans="2:5" s="12" customFormat="1" x14ac:dyDescent="0.25">
      <c r="B72" s="14"/>
    </row>
    <row r="73" spans="2:5" s="12" customFormat="1" x14ac:dyDescent="0.25">
      <c r="B73" s="14"/>
    </row>
    <row r="77" spans="2:5" s="12" customFormat="1" x14ac:dyDescent="0.25">
      <c r="B77" s="14"/>
    </row>
    <row r="81" spans="2:14" x14ac:dyDescent="0.25">
      <c r="B81" s="16">
        <v>51</v>
      </c>
      <c r="D81" s="16">
        <v>51</v>
      </c>
      <c r="F81" s="16">
        <v>51</v>
      </c>
      <c r="H81" s="16">
        <v>51</v>
      </c>
    </row>
    <row r="82" spans="2:14" x14ac:dyDescent="0.25">
      <c r="B82" s="16">
        <v>4</v>
      </c>
      <c r="D82" s="16">
        <v>4</v>
      </c>
      <c r="F82" s="16">
        <v>4</v>
      </c>
      <c r="H82" s="16">
        <v>4</v>
      </c>
    </row>
    <row r="83" spans="2:14" x14ac:dyDescent="0.25">
      <c r="B83" s="16">
        <v>85</v>
      </c>
      <c r="D83" s="16">
        <v>85</v>
      </c>
      <c r="F83" s="16">
        <v>85</v>
      </c>
      <c r="H83" s="16">
        <v>85</v>
      </c>
    </row>
    <row r="84" spans="2:14" x14ac:dyDescent="0.25">
      <c r="B84" s="16">
        <v>53</v>
      </c>
      <c r="D84" s="16">
        <v>53</v>
      </c>
      <c r="F84" s="16">
        <v>53</v>
      </c>
      <c r="H84" s="16">
        <v>53</v>
      </c>
    </row>
    <row r="85" spans="2:14" x14ac:dyDescent="0.25">
      <c r="B85" s="16">
        <v>9</v>
      </c>
      <c r="D85" s="16">
        <v>9</v>
      </c>
      <c r="F85" s="16">
        <v>9</v>
      </c>
      <c r="H85" s="16">
        <v>9</v>
      </c>
    </row>
    <row r="86" spans="2:14" x14ac:dyDescent="0.25">
      <c r="B86" s="16">
        <v>40</v>
      </c>
      <c r="D86" s="16">
        <v>40</v>
      </c>
      <c r="F86" s="16">
        <v>40</v>
      </c>
      <c r="H86" s="16">
        <v>40</v>
      </c>
    </row>
    <row r="87" spans="2:14" x14ac:dyDescent="0.25">
      <c r="B87" s="16">
        <v>45</v>
      </c>
      <c r="D87" s="16">
        <v>45</v>
      </c>
      <c r="F87" s="16">
        <v>45</v>
      </c>
      <c r="H87" s="16">
        <v>45</v>
      </c>
    </row>
    <row r="88" spans="2:14" x14ac:dyDescent="0.25">
      <c r="B88" s="16">
        <v>68</v>
      </c>
      <c r="D88" s="16">
        <v>68</v>
      </c>
      <c r="F88" s="16">
        <v>68</v>
      </c>
      <c r="H88" s="16">
        <v>68</v>
      </c>
    </row>
    <row r="89" spans="2:14" x14ac:dyDescent="0.25">
      <c r="B89" s="16">
        <v>85</v>
      </c>
      <c r="D89" s="16">
        <v>85</v>
      </c>
      <c r="F89" s="16">
        <v>85</v>
      </c>
      <c r="H89" s="16">
        <v>85</v>
      </c>
    </row>
    <row r="90" spans="2:14" x14ac:dyDescent="0.25">
      <c r="B90" s="16">
        <v>13</v>
      </c>
      <c r="D90" s="16">
        <v>13</v>
      </c>
      <c r="F90" s="16">
        <v>13</v>
      </c>
      <c r="H90" s="16">
        <v>13</v>
      </c>
    </row>
    <row r="92" spans="2:14" x14ac:dyDescent="0.25">
      <c r="B92" s="18" t="s">
        <v>189</v>
      </c>
      <c r="N92" s="28"/>
    </row>
    <row r="93" spans="2:14" x14ac:dyDescent="0.25">
      <c r="N93" s="28"/>
    </row>
    <row r="94" spans="2:14" x14ac:dyDescent="0.25">
      <c r="N94" s="28"/>
    </row>
    <row r="95" spans="2:14" x14ac:dyDescent="0.25">
      <c r="N95" s="28"/>
    </row>
    <row r="96" spans="2:14" x14ac:dyDescent="0.25">
      <c r="N96" s="28"/>
    </row>
    <row r="97" spans="2:14" x14ac:dyDescent="0.25">
      <c r="N97" s="28"/>
    </row>
    <row r="98" spans="2:14" x14ac:dyDescent="0.25">
      <c r="N98" s="28"/>
    </row>
    <row r="99" spans="2:14" x14ac:dyDescent="0.25">
      <c r="N99" s="28"/>
    </row>
    <row r="100" spans="2:14" x14ac:dyDescent="0.25">
      <c r="N100" s="28"/>
    </row>
    <row r="101" spans="2:14" x14ac:dyDescent="0.25">
      <c r="N101" s="28"/>
    </row>
    <row r="102" spans="2:14" x14ac:dyDescent="0.25">
      <c r="N102" s="28"/>
    </row>
    <row r="103" spans="2:14" x14ac:dyDescent="0.25">
      <c r="N103" s="28"/>
    </row>
    <row r="104" spans="2:14" x14ac:dyDescent="0.25">
      <c r="C104" s="29">
        <v>43830</v>
      </c>
      <c r="D104" s="29">
        <v>43837</v>
      </c>
      <c r="E104" s="29">
        <v>43844</v>
      </c>
      <c r="F104" s="29">
        <v>43851</v>
      </c>
      <c r="G104" s="29">
        <v>43858</v>
      </c>
      <c r="N104" s="28"/>
    </row>
    <row r="105" spans="2:14" x14ac:dyDescent="0.25">
      <c r="C105" s="29">
        <v>43831</v>
      </c>
      <c r="D105" s="29">
        <v>43838</v>
      </c>
      <c r="E105" s="29">
        <v>43845</v>
      </c>
      <c r="F105" s="29">
        <v>43852</v>
      </c>
      <c r="G105" s="29">
        <v>43859</v>
      </c>
      <c r="N105" s="28"/>
    </row>
    <row r="106" spans="2:14" x14ac:dyDescent="0.25">
      <c r="C106" s="29">
        <v>43832</v>
      </c>
      <c r="D106" s="29">
        <v>43839</v>
      </c>
      <c r="E106" s="29">
        <v>43846</v>
      </c>
      <c r="F106" s="29">
        <v>43853</v>
      </c>
      <c r="G106" s="29">
        <v>43860</v>
      </c>
      <c r="N106" s="28"/>
    </row>
    <row r="107" spans="2:14" x14ac:dyDescent="0.25">
      <c r="C107" s="29">
        <v>43833</v>
      </c>
      <c r="D107" s="29">
        <v>43840</v>
      </c>
      <c r="E107" s="29">
        <v>43847</v>
      </c>
      <c r="F107" s="29">
        <v>43854</v>
      </c>
      <c r="G107" s="29">
        <v>43861</v>
      </c>
      <c r="N107" s="28"/>
    </row>
    <row r="108" spans="2:14" x14ac:dyDescent="0.25">
      <c r="C108" s="29">
        <v>43834</v>
      </c>
      <c r="D108" s="29">
        <v>43841</v>
      </c>
      <c r="E108" s="29">
        <v>43848</v>
      </c>
      <c r="F108" s="29">
        <v>43855</v>
      </c>
      <c r="G108" s="29">
        <v>43862</v>
      </c>
      <c r="N108" s="28"/>
    </row>
    <row r="109" spans="2:14" x14ac:dyDescent="0.25">
      <c r="C109" s="29">
        <v>43835</v>
      </c>
      <c r="D109" s="29">
        <v>43842</v>
      </c>
      <c r="E109" s="29">
        <v>43849</v>
      </c>
      <c r="F109" s="29">
        <v>43856</v>
      </c>
      <c r="G109" s="29">
        <v>43863</v>
      </c>
      <c r="N109" s="28"/>
    </row>
    <row r="110" spans="2:14" x14ac:dyDescent="0.25">
      <c r="C110" s="29">
        <v>43836</v>
      </c>
      <c r="D110" s="29">
        <v>43843</v>
      </c>
      <c r="E110" s="29">
        <v>43850</v>
      </c>
      <c r="F110" s="29">
        <v>43857</v>
      </c>
      <c r="G110" s="29">
        <v>43864</v>
      </c>
      <c r="N110" s="28"/>
    </row>
    <row r="111" spans="2:14" x14ac:dyDescent="0.25">
      <c r="N111" s="28"/>
    </row>
    <row r="112" spans="2:14" x14ac:dyDescent="0.25">
      <c r="B112" s="18" t="s">
        <v>190</v>
      </c>
      <c r="N112" s="28"/>
    </row>
    <row r="113" spans="5:14" x14ac:dyDescent="0.25">
      <c r="N113" s="28"/>
    </row>
    <row r="114" spans="5:14" x14ac:dyDescent="0.25">
      <c r="N114" s="28"/>
    </row>
    <row r="122" spans="5:14" x14ac:dyDescent="0.25">
      <c r="E122" s="16" t="s">
        <v>366</v>
      </c>
    </row>
    <row r="123" spans="5:14" x14ac:dyDescent="0.25">
      <c r="E123" s="16" t="s">
        <v>462</v>
      </c>
    </row>
    <row r="124" spans="5:14" x14ac:dyDescent="0.25">
      <c r="E124" s="16" t="s">
        <v>463</v>
      </c>
    </row>
    <row r="125" spans="5:14" x14ac:dyDescent="0.25">
      <c r="E125" s="16" t="s">
        <v>347</v>
      </c>
    </row>
    <row r="126" spans="5:14" x14ac:dyDescent="0.25">
      <c r="E126" s="16" t="s">
        <v>462</v>
      </c>
    </row>
    <row r="129" spans="2:8" x14ac:dyDescent="0.25">
      <c r="B129" s="19" t="s">
        <v>191</v>
      </c>
    </row>
    <row r="130" spans="2:8" x14ac:dyDescent="0.25">
      <c r="B130" s="18"/>
    </row>
    <row r="131" spans="2:8" x14ac:dyDescent="0.25">
      <c r="B131" s="18" t="s">
        <v>192</v>
      </c>
    </row>
    <row r="132" spans="2:8" x14ac:dyDescent="0.25">
      <c r="B132" s="18" t="s">
        <v>193</v>
      </c>
    </row>
    <row r="144" spans="2:8" x14ac:dyDescent="0.25">
      <c r="C144" s="16">
        <v>30</v>
      </c>
      <c r="D144" s="16">
        <v>43</v>
      </c>
      <c r="E144" s="16">
        <v>2</v>
      </c>
      <c r="F144" s="16">
        <v>52</v>
      </c>
      <c r="G144" s="16">
        <v>49</v>
      </c>
      <c r="H144" s="16">
        <v>86</v>
      </c>
    </row>
    <row r="145" spans="2:8" x14ac:dyDescent="0.25">
      <c r="C145" s="16">
        <v>13</v>
      </c>
      <c r="D145" s="16">
        <v>91</v>
      </c>
      <c r="E145" s="16">
        <v>78</v>
      </c>
      <c r="F145" s="16">
        <v>43</v>
      </c>
      <c r="G145" s="16">
        <v>76</v>
      </c>
      <c r="H145" s="16">
        <v>38</v>
      </c>
    </row>
    <row r="146" spans="2:8" x14ac:dyDescent="0.25">
      <c r="C146" s="16">
        <v>95</v>
      </c>
      <c r="D146" s="16">
        <v>26</v>
      </c>
      <c r="E146" s="16">
        <v>18</v>
      </c>
      <c r="F146" s="16">
        <v>93</v>
      </c>
      <c r="G146" s="16">
        <v>90</v>
      </c>
      <c r="H146" s="16">
        <v>75</v>
      </c>
    </row>
    <row r="147" spans="2:8" x14ac:dyDescent="0.25">
      <c r="C147" s="16">
        <v>23</v>
      </c>
      <c r="D147" s="16">
        <v>79</v>
      </c>
      <c r="E147" s="16">
        <v>92</v>
      </c>
      <c r="F147" s="16">
        <v>98</v>
      </c>
      <c r="G147" s="16">
        <v>7</v>
      </c>
      <c r="H147" s="16">
        <v>21</v>
      </c>
    </row>
    <row r="148" spans="2:8" x14ac:dyDescent="0.25">
      <c r="C148" s="16">
        <v>2</v>
      </c>
      <c r="D148" s="16">
        <v>34</v>
      </c>
      <c r="E148" s="16">
        <v>15</v>
      </c>
      <c r="F148" s="16">
        <v>69</v>
      </c>
      <c r="G148" s="16">
        <v>3</v>
      </c>
      <c r="H148" s="16">
        <v>40</v>
      </c>
    </row>
    <row r="149" spans="2:8" x14ac:dyDescent="0.25">
      <c r="C149" s="16">
        <v>85</v>
      </c>
      <c r="D149" s="16">
        <v>27</v>
      </c>
      <c r="E149" s="16">
        <v>19</v>
      </c>
      <c r="F149" s="16">
        <v>33</v>
      </c>
      <c r="G149" s="16">
        <v>59</v>
      </c>
      <c r="H149" s="16">
        <v>35</v>
      </c>
    </row>
    <row r="151" spans="2:8" x14ac:dyDescent="0.25">
      <c r="B151" s="18" t="s">
        <v>194</v>
      </c>
    </row>
    <row r="152" spans="2:8" x14ac:dyDescent="0.25">
      <c r="B152" s="18" t="s">
        <v>195</v>
      </c>
    </row>
    <row r="153" spans="2:8" x14ac:dyDescent="0.25">
      <c r="B153" s="18" t="s">
        <v>196</v>
      </c>
    </row>
    <row r="164" spans="2:8" x14ac:dyDescent="0.25">
      <c r="C164" s="16">
        <v>30</v>
      </c>
      <c r="D164" s="16">
        <v>43</v>
      </c>
      <c r="E164" s="16">
        <v>2</v>
      </c>
      <c r="F164" s="16">
        <v>52</v>
      </c>
      <c r="G164" s="16">
        <v>49</v>
      </c>
      <c r="H164" s="16">
        <v>86</v>
      </c>
    </row>
    <row r="165" spans="2:8" x14ac:dyDescent="0.25">
      <c r="C165" s="16">
        <v>13</v>
      </c>
      <c r="D165" s="16">
        <v>91</v>
      </c>
      <c r="E165" s="16">
        <v>78</v>
      </c>
      <c r="F165" s="16">
        <v>43</v>
      </c>
      <c r="G165" s="16">
        <v>76</v>
      </c>
      <c r="H165" s="16">
        <v>38</v>
      </c>
    </row>
    <row r="166" spans="2:8" x14ac:dyDescent="0.25">
      <c r="C166" s="16">
        <v>95</v>
      </c>
      <c r="D166" s="16">
        <v>26</v>
      </c>
      <c r="E166" s="16">
        <v>18</v>
      </c>
      <c r="F166" s="16">
        <v>93</v>
      </c>
      <c r="G166" s="16">
        <v>90</v>
      </c>
      <c r="H166" s="16">
        <v>75</v>
      </c>
    </row>
    <row r="167" spans="2:8" x14ac:dyDescent="0.25">
      <c r="C167" s="16">
        <v>23</v>
      </c>
      <c r="D167" s="16">
        <v>79</v>
      </c>
      <c r="E167" s="16">
        <v>92</v>
      </c>
      <c r="F167" s="16">
        <v>98</v>
      </c>
      <c r="G167" s="16">
        <v>7</v>
      </c>
      <c r="H167" s="16">
        <v>21</v>
      </c>
    </row>
    <row r="168" spans="2:8" x14ac:dyDescent="0.25">
      <c r="C168" s="16">
        <v>2</v>
      </c>
      <c r="D168" s="16">
        <v>34</v>
      </c>
      <c r="E168" s="16">
        <v>15</v>
      </c>
      <c r="F168" s="16">
        <v>69</v>
      </c>
      <c r="G168" s="16">
        <v>3</v>
      </c>
      <c r="H168" s="16">
        <v>40</v>
      </c>
    </row>
    <row r="169" spans="2:8" x14ac:dyDescent="0.25">
      <c r="C169" s="16">
        <v>85</v>
      </c>
      <c r="D169" s="16">
        <v>27</v>
      </c>
      <c r="E169" s="16">
        <v>19</v>
      </c>
      <c r="F169" s="16">
        <v>33</v>
      </c>
      <c r="G169" s="16">
        <v>59</v>
      </c>
      <c r="H169" s="16">
        <v>35</v>
      </c>
    </row>
    <row r="171" spans="2:8" x14ac:dyDescent="0.25">
      <c r="B171" s="18" t="s">
        <v>197</v>
      </c>
    </row>
    <row r="172" spans="2:8" x14ac:dyDescent="0.25">
      <c r="B172" s="18" t="s">
        <v>198</v>
      </c>
    </row>
    <row r="173" spans="2:8" x14ac:dyDescent="0.25">
      <c r="B173" s="18" t="s">
        <v>199</v>
      </c>
    </row>
    <row r="184" spans="2:8" x14ac:dyDescent="0.25">
      <c r="C184" s="16">
        <v>30</v>
      </c>
      <c r="D184" s="16">
        <v>43</v>
      </c>
      <c r="E184" s="16">
        <v>2</v>
      </c>
      <c r="F184" s="16">
        <v>52</v>
      </c>
      <c r="G184" s="16">
        <v>49</v>
      </c>
      <c r="H184" s="16">
        <v>86</v>
      </c>
    </row>
    <row r="185" spans="2:8" x14ac:dyDescent="0.25">
      <c r="C185" s="16">
        <v>13</v>
      </c>
      <c r="D185" s="16">
        <v>91</v>
      </c>
      <c r="E185" s="16">
        <v>78</v>
      </c>
      <c r="F185" s="16">
        <v>43</v>
      </c>
      <c r="G185" s="16">
        <v>76</v>
      </c>
      <c r="H185" s="16">
        <v>38</v>
      </c>
    </row>
    <row r="186" spans="2:8" x14ac:dyDescent="0.25">
      <c r="C186" s="16">
        <v>95</v>
      </c>
      <c r="D186" s="16">
        <v>26</v>
      </c>
      <c r="E186" s="16">
        <v>18</v>
      </c>
      <c r="F186" s="16">
        <v>93</v>
      </c>
      <c r="G186" s="16">
        <v>90</v>
      </c>
      <c r="H186" s="16">
        <v>75</v>
      </c>
    </row>
    <row r="187" spans="2:8" x14ac:dyDescent="0.25">
      <c r="C187" s="16">
        <v>23</v>
      </c>
      <c r="D187" s="16">
        <v>79</v>
      </c>
      <c r="E187" s="16">
        <v>92</v>
      </c>
      <c r="F187" s="16">
        <v>98</v>
      </c>
      <c r="G187" s="16">
        <v>7</v>
      </c>
      <c r="H187" s="16">
        <v>21</v>
      </c>
    </row>
    <row r="188" spans="2:8" x14ac:dyDescent="0.25">
      <c r="C188" s="16">
        <v>2</v>
      </c>
      <c r="D188" s="16">
        <v>34</v>
      </c>
      <c r="E188" s="16">
        <v>15</v>
      </c>
      <c r="F188" s="16">
        <v>69</v>
      </c>
      <c r="G188" s="16">
        <v>3</v>
      </c>
      <c r="H188" s="16">
        <v>40</v>
      </c>
    </row>
    <row r="189" spans="2:8" x14ac:dyDescent="0.25">
      <c r="C189" s="16">
        <v>85</v>
      </c>
      <c r="D189" s="16">
        <v>27</v>
      </c>
      <c r="E189" s="16">
        <v>19</v>
      </c>
      <c r="F189" s="16">
        <v>33</v>
      </c>
      <c r="G189" s="16">
        <v>59</v>
      </c>
      <c r="H189" s="16">
        <v>35</v>
      </c>
    </row>
    <row r="191" spans="2:8" x14ac:dyDescent="0.25">
      <c r="B191" s="19" t="s">
        <v>223</v>
      </c>
    </row>
    <row r="192" spans="2:8" x14ac:dyDescent="0.25">
      <c r="B192" s="18"/>
    </row>
    <row r="193" spans="2:2" x14ac:dyDescent="0.25">
      <c r="B193" s="18" t="s">
        <v>224</v>
      </c>
    </row>
    <row r="194" spans="2:2" x14ac:dyDescent="0.25">
      <c r="B194" s="18" t="s">
        <v>474</v>
      </c>
    </row>
    <row r="195" spans="2:2" x14ac:dyDescent="0.25">
      <c r="B195" s="18" t="s">
        <v>225</v>
      </c>
    </row>
    <row r="213" spans="2:2" x14ac:dyDescent="0.25">
      <c r="B213" s="18" t="s">
        <v>227</v>
      </c>
    </row>
    <row r="214" spans="2:2" x14ac:dyDescent="0.25">
      <c r="B214" s="18"/>
    </row>
    <row r="215" spans="2:2" x14ac:dyDescent="0.25">
      <c r="B215" s="18" t="s">
        <v>473</v>
      </c>
    </row>
    <row r="216" spans="2:2" x14ac:dyDescent="0.25">
      <c r="B216" s="18" t="s">
        <v>226</v>
      </c>
    </row>
    <row r="239" spans="2:2" x14ac:dyDescent="0.25">
      <c r="B239" s="18" t="s">
        <v>228</v>
      </c>
    </row>
    <row r="242" spans="9:9" x14ac:dyDescent="0.25">
      <c r="I242" s="16">
        <v>1</v>
      </c>
    </row>
    <row r="243" spans="9:9" x14ac:dyDescent="0.25">
      <c r="I243" s="16">
        <v>2</v>
      </c>
    </row>
    <row r="244" spans="9:9" x14ac:dyDescent="0.25">
      <c r="I244" s="16">
        <v>2</v>
      </c>
    </row>
    <row r="245" spans="9:9" x14ac:dyDescent="0.25">
      <c r="I245" s="16">
        <v>1</v>
      </c>
    </row>
    <row r="246" spans="9:9" x14ac:dyDescent="0.25">
      <c r="I246" s="16">
        <v>0</v>
      </c>
    </row>
    <row r="247" spans="9:9" x14ac:dyDescent="0.25">
      <c r="I247" s="16">
        <v>1</v>
      </c>
    </row>
    <row r="248" spans="9:9" x14ac:dyDescent="0.25">
      <c r="I248" s="16">
        <v>3</v>
      </c>
    </row>
    <row r="259" spans="2:8" x14ac:dyDescent="0.25">
      <c r="C259" s="16">
        <v>30</v>
      </c>
      <c r="D259" s="16">
        <v>43</v>
      </c>
      <c r="E259" s="16">
        <v>2</v>
      </c>
      <c r="F259" s="16">
        <v>52</v>
      </c>
      <c r="G259" s="16">
        <v>49</v>
      </c>
      <c r="H259" s="16">
        <v>86</v>
      </c>
    </row>
    <row r="260" spans="2:8" x14ac:dyDescent="0.25">
      <c r="C260" s="16">
        <v>13</v>
      </c>
      <c r="D260" s="16">
        <v>91</v>
      </c>
      <c r="E260" s="16">
        <v>78</v>
      </c>
      <c r="F260" s="16">
        <v>43</v>
      </c>
      <c r="G260" s="16">
        <v>76</v>
      </c>
      <c r="H260" s="16">
        <v>38</v>
      </c>
    </row>
    <row r="261" spans="2:8" x14ac:dyDescent="0.25">
      <c r="C261" s="16">
        <v>95</v>
      </c>
      <c r="D261" s="16">
        <v>26</v>
      </c>
      <c r="E261" s="16">
        <v>18</v>
      </c>
      <c r="F261" s="16">
        <v>93</v>
      </c>
      <c r="G261" s="16">
        <v>90</v>
      </c>
      <c r="H261" s="16">
        <v>75</v>
      </c>
    </row>
    <row r="262" spans="2:8" x14ac:dyDescent="0.25">
      <c r="C262" s="16">
        <v>23</v>
      </c>
      <c r="D262" s="16">
        <v>79</v>
      </c>
      <c r="E262" s="16">
        <v>92</v>
      </c>
      <c r="F262" s="16">
        <v>98</v>
      </c>
      <c r="G262" s="16">
        <v>7</v>
      </c>
      <c r="H262" s="16">
        <v>21</v>
      </c>
    </row>
    <row r="263" spans="2:8" x14ac:dyDescent="0.25">
      <c r="C263" s="16">
        <v>2</v>
      </c>
      <c r="D263" s="16">
        <v>34</v>
      </c>
      <c r="E263" s="16">
        <v>15</v>
      </c>
      <c r="F263" s="16">
        <v>69</v>
      </c>
      <c r="G263" s="16">
        <v>3</v>
      </c>
      <c r="H263" s="16">
        <v>40</v>
      </c>
    </row>
    <row r="264" spans="2:8" x14ac:dyDescent="0.25">
      <c r="C264" s="16">
        <v>85</v>
      </c>
      <c r="D264" s="16">
        <v>27</v>
      </c>
      <c r="E264" s="16">
        <v>19</v>
      </c>
      <c r="F264" s="16">
        <v>33</v>
      </c>
      <c r="G264" s="16">
        <v>59</v>
      </c>
      <c r="H264" s="16">
        <v>35</v>
      </c>
    </row>
    <row r="266" spans="2:8" x14ac:dyDescent="0.25">
      <c r="B266" s="19" t="s">
        <v>216</v>
      </c>
    </row>
    <row r="267" spans="2:8" x14ac:dyDescent="0.25">
      <c r="B267" s="18"/>
    </row>
    <row r="268" spans="2:8" x14ac:dyDescent="0.25">
      <c r="B268" s="18" t="s">
        <v>217</v>
      </c>
    </row>
    <row r="269" spans="2:8" x14ac:dyDescent="0.25">
      <c r="B269" s="18" t="s">
        <v>218</v>
      </c>
    </row>
    <row r="270" spans="2:8" x14ac:dyDescent="0.25">
      <c r="B270" s="18" t="s">
        <v>464</v>
      </c>
    </row>
    <row r="272" spans="2:8" x14ac:dyDescent="0.25">
      <c r="C272" s="16">
        <v>8</v>
      </c>
      <c r="E272" s="16">
        <v>8</v>
      </c>
    </row>
    <row r="273" spans="2:5" x14ac:dyDescent="0.25">
      <c r="C273" s="16">
        <v>62</v>
      </c>
      <c r="E273" s="16">
        <v>62</v>
      </c>
    </row>
    <row r="274" spans="2:5" x14ac:dyDescent="0.25">
      <c r="C274" s="16">
        <v>77</v>
      </c>
      <c r="E274" s="16">
        <v>77</v>
      </c>
    </row>
    <row r="275" spans="2:5" x14ac:dyDescent="0.25">
      <c r="C275" s="16">
        <v>1</v>
      </c>
      <c r="E275" s="16">
        <v>1</v>
      </c>
    </row>
    <row r="276" spans="2:5" x14ac:dyDescent="0.25">
      <c r="C276" s="16">
        <v>22</v>
      </c>
      <c r="E276" s="16">
        <v>22</v>
      </c>
    </row>
    <row r="277" spans="2:5" x14ac:dyDescent="0.25">
      <c r="C277" s="16">
        <v>94</v>
      </c>
      <c r="E277" s="16">
        <v>94</v>
      </c>
    </row>
    <row r="278" spans="2:5" x14ac:dyDescent="0.25">
      <c r="C278" s="16">
        <v>17</v>
      </c>
      <c r="E278" s="16">
        <v>17</v>
      </c>
    </row>
    <row r="279" spans="2:5" x14ac:dyDescent="0.25">
      <c r="C279" s="16">
        <v>9</v>
      </c>
      <c r="E279" s="16">
        <v>9</v>
      </c>
    </row>
    <row r="280" spans="2:5" x14ac:dyDescent="0.25">
      <c r="C280" s="16">
        <v>97</v>
      </c>
      <c r="E280" s="16">
        <v>97</v>
      </c>
    </row>
    <row r="281" spans="2:5" x14ac:dyDescent="0.25">
      <c r="C281" s="16">
        <v>30</v>
      </c>
      <c r="E281" s="16">
        <v>30</v>
      </c>
    </row>
    <row r="283" spans="2:5" x14ac:dyDescent="0.25">
      <c r="B283" s="18" t="s">
        <v>219</v>
      </c>
    </row>
    <row r="284" spans="2:5" x14ac:dyDescent="0.25">
      <c r="B284" s="18" t="s">
        <v>472</v>
      </c>
    </row>
    <row r="285" spans="2:5" x14ac:dyDescent="0.25">
      <c r="B285" s="18" t="s">
        <v>220</v>
      </c>
    </row>
    <row r="286" spans="2:5" x14ac:dyDescent="0.25">
      <c r="B286" s="18"/>
    </row>
    <row r="287" spans="2:5" x14ac:dyDescent="0.25">
      <c r="B287" s="18" t="s">
        <v>221</v>
      </c>
    </row>
    <row r="288" spans="2:5" x14ac:dyDescent="0.25">
      <c r="B288" s="18" t="s">
        <v>222</v>
      </c>
    </row>
    <row r="290" spans="2:6" x14ac:dyDescent="0.25">
      <c r="C290" s="16">
        <v>8</v>
      </c>
      <c r="D290" s="16">
        <v>8</v>
      </c>
      <c r="F290" s="16">
        <v>8</v>
      </c>
    </row>
    <row r="291" spans="2:6" x14ac:dyDescent="0.25">
      <c r="C291" s="16">
        <v>62</v>
      </c>
      <c r="D291" s="16">
        <v>62</v>
      </c>
      <c r="F291" s="16">
        <v>62</v>
      </c>
    </row>
    <row r="292" spans="2:6" x14ac:dyDescent="0.25">
      <c r="C292" s="16">
        <v>77</v>
      </c>
      <c r="D292" s="16">
        <v>77</v>
      </c>
      <c r="F292" s="16">
        <v>77</v>
      </c>
    </row>
    <row r="293" spans="2:6" x14ac:dyDescent="0.25">
      <c r="C293" s="16">
        <v>1</v>
      </c>
      <c r="D293" s="16">
        <v>1</v>
      </c>
      <c r="F293" s="16">
        <v>1</v>
      </c>
    </row>
    <row r="294" spans="2:6" x14ac:dyDescent="0.25">
      <c r="C294" s="16">
        <v>22</v>
      </c>
      <c r="D294" s="16">
        <v>22</v>
      </c>
      <c r="F294" s="16">
        <v>22</v>
      </c>
    </row>
    <row r="295" spans="2:6" x14ac:dyDescent="0.25">
      <c r="C295" s="16">
        <v>94</v>
      </c>
      <c r="D295" s="16">
        <v>94</v>
      </c>
      <c r="F295" s="16">
        <v>94</v>
      </c>
    </row>
    <row r="296" spans="2:6" x14ac:dyDescent="0.25">
      <c r="C296" s="16">
        <v>17</v>
      </c>
      <c r="D296" s="16">
        <v>17</v>
      </c>
      <c r="F296" s="16">
        <v>17</v>
      </c>
    </row>
    <row r="297" spans="2:6" x14ac:dyDescent="0.25">
      <c r="C297" s="16">
        <v>9</v>
      </c>
      <c r="D297" s="16">
        <v>9</v>
      </c>
      <c r="F297" s="16">
        <v>9</v>
      </c>
    </row>
    <row r="298" spans="2:6" x14ac:dyDescent="0.25">
      <c r="C298" s="16">
        <v>97</v>
      </c>
      <c r="D298" s="16">
        <v>97</v>
      </c>
      <c r="F298" s="16">
        <v>97</v>
      </c>
    </row>
    <row r="299" spans="2:6" x14ac:dyDescent="0.25">
      <c r="C299" s="16">
        <v>30</v>
      </c>
      <c r="D299" s="16">
        <v>30</v>
      </c>
      <c r="F299" s="16">
        <v>30</v>
      </c>
    </row>
    <row r="301" spans="2:6" x14ac:dyDescent="0.25">
      <c r="B301" s="18" t="s">
        <v>471</v>
      </c>
    </row>
    <row r="302" spans="2:6" x14ac:dyDescent="0.25">
      <c r="B302" s="18" t="s">
        <v>470</v>
      </c>
    </row>
    <row r="306" spans="8:8" x14ac:dyDescent="0.25">
      <c r="H306" s="16">
        <v>8</v>
      </c>
    </row>
    <row r="307" spans="8:8" x14ac:dyDescent="0.25">
      <c r="H307" s="16">
        <v>62</v>
      </c>
    </row>
    <row r="308" spans="8:8" x14ac:dyDescent="0.25">
      <c r="H308" s="16">
        <v>77</v>
      </c>
    </row>
    <row r="309" spans="8:8" x14ac:dyDescent="0.25">
      <c r="H309" s="16">
        <v>1</v>
      </c>
    </row>
    <row r="310" spans="8:8" x14ac:dyDescent="0.25">
      <c r="H310" s="16">
        <v>22</v>
      </c>
    </row>
    <row r="311" spans="8:8" x14ac:dyDescent="0.25">
      <c r="H311" s="16">
        <v>94</v>
      </c>
    </row>
    <row r="312" spans="8:8" x14ac:dyDescent="0.25">
      <c r="H312" s="16">
        <v>17</v>
      </c>
    </row>
    <row r="313" spans="8:8" x14ac:dyDescent="0.25">
      <c r="H313" s="16">
        <v>9</v>
      </c>
    </row>
    <row r="314" spans="8:8" x14ac:dyDescent="0.25">
      <c r="H314" s="16">
        <v>97</v>
      </c>
    </row>
    <row r="315" spans="8:8" x14ac:dyDescent="0.25">
      <c r="H315" s="16">
        <v>30</v>
      </c>
    </row>
    <row r="321" spans="2:4" x14ac:dyDescent="0.25">
      <c r="B321" s="19" t="s">
        <v>200</v>
      </c>
    </row>
    <row r="322" spans="2:4" x14ac:dyDescent="0.25">
      <c r="B322" s="18"/>
    </row>
    <row r="323" spans="2:4" x14ac:dyDescent="0.25">
      <c r="B323" s="18" t="s">
        <v>201</v>
      </c>
    </row>
    <row r="324" spans="2:4" x14ac:dyDescent="0.25">
      <c r="B324" s="18" t="s">
        <v>469</v>
      </c>
    </row>
    <row r="326" spans="2:4" x14ac:dyDescent="0.25">
      <c r="C326" s="30" t="s">
        <v>202</v>
      </c>
      <c r="D326" s="30" t="s">
        <v>203</v>
      </c>
    </row>
    <row r="327" spans="2:4" x14ac:dyDescent="0.25">
      <c r="C327" s="26" t="s">
        <v>204</v>
      </c>
      <c r="D327" s="31">
        <v>3454</v>
      </c>
    </row>
    <row r="328" spans="2:4" x14ac:dyDescent="0.25">
      <c r="C328" s="26" t="s">
        <v>205</v>
      </c>
      <c r="D328" s="31">
        <v>9839</v>
      </c>
    </row>
    <row r="329" spans="2:4" x14ac:dyDescent="0.25">
      <c r="C329" s="26" t="s">
        <v>206</v>
      </c>
      <c r="D329" s="31">
        <v>4603</v>
      </c>
    </row>
    <row r="330" spans="2:4" x14ac:dyDescent="0.25">
      <c r="C330" s="26" t="s">
        <v>207</v>
      </c>
      <c r="D330" s="31">
        <v>2533</v>
      </c>
    </row>
    <row r="331" spans="2:4" x14ac:dyDescent="0.25">
      <c r="C331" s="26" t="s">
        <v>208</v>
      </c>
      <c r="D331" s="31">
        <v>8293</v>
      </c>
    </row>
    <row r="332" spans="2:4" x14ac:dyDescent="0.25">
      <c r="C332" s="26" t="s">
        <v>209</v>
      </c>
      <c r="D332" s="31">
        <v>6440</v>
      </c>
    </row>
    <row r="334" spans="2:4" x14ac:dyDescent="0.25">
      <c r="B334" s="18" t="s">
        <v>210</v>
      </c>
    </row>
    <row r="335" spans="2:4" x14ac:dyDescent="0.25">
      <c r="B335" s="18" t="s">
        <v>468</v>
      </c>
    </row>
    <row r="353" spans="2:7" x14ac:dyDescent="0.25">
      <c r="C353" s="30" t="s">
        <v>202</v>
      </c>
      <c r="D353" s="30" t="s">
        <v>203</v>
      </c>
      <c r="F353" s="30" t="s">
        <v>202</v>
      </c>
      <c r="G353" s="30" t="s">
        <v>203</v>
      </c>
    </row>
    <row r="354" spans="2:7" x14ac:dyDescent="0.25">
      <c r="C354" s="26" t="s">
        <v>204</v>
      </c>
      <c r="D354" s="31">
        <v>3454</v>
      </c>
      <c r="F354" s="26" t="s">
        <v>204</v>
      </c>
      <c r="G354" s="31">
        <v>3454</v>
      </c>
    </row>
    <row r="355" spans="2:7" x14ac:dyDescent="0.25">
      <c r="C355" s="26" t="s">
        <v>205</v>
      </c>
      <c r="D355" s="31">
        <v>9839</v>
      </c>
      <c r="F355" s="26" t="s">
        <v>205</v>
      </c>
      <c r="G355" s="31">
        <v>9839</v>
      </c>
    </row>
    <row r="356" spans="2:7" x14ac:dyDescent="0.25">
      <c r="C356" s="26" t="s">
        <v>206</v>
      </c>
      <c r="D356" s="31">
        <v>4603</v>
      </c>
      <c r="F356" s="26" t="s">
        <v>206</v>
      </c>
      <c r="G356" s="31">
        <v>4603</v>
      </c>
    </row>
    <row r="357" spans="2:7" x14ac:dyDescent="0.25">
      <c r="C357" s="26" t="s">
        <v>207</v>
      </c>
      <c r="D357" s="31">
        <v>2533</v>
      </c>
      <c r="F357" s="26" t="s">
        <v>207</v>
      </c>
      <c r="G357" s="31">
        <v>2533</v>
      </c>
    </row>
    <row r="358" spans="2:7" x14ac:dyDescent="0.25">
      <c r="C358" s="26" t="s">
        <v>208</v>
      </c>
      <c r="D358" s="31">
        <v>8293</v>
      </c>
      <c r="F358" s="26" t="s">
        <v>208</v>
      </c>
      <c r="G358" s="31">
        <v>8293</v>
      </c>
    </row>
    <row r="359" spans="2:7" x14ac:dyDescent="0.25">
      <c r="C359" s="26" t="s">
        <v>209</v>
      </c>
      <c r="D359" s="31">
        <v>6440</v>
      </c>
      <c r="F359" s="26" t="s">
        <v>209</v>
      </c>
      <c r="G359" s="31">
        <v>6440</v>
      </c>
    </row>
    <row r="361" spans="2:7" x14ac:dyDescent="0.25">
      <c r="B361" s="18" t="s">
        <v>211</v>
      </c>
    </row>
    <row r="362" spans="2:7" x14ac:dyDescent="0.25">
      <c r="B362" s="18" t="s">
        <v>212</v>
      </c>
    </row>
    <row r="363" spans="2:7" x14ac:dyDescent="0.25">
      <c r="B363" s="18" t="s">
        <v>467</v>
      </c>
    </row>
    <row r="380" spans="2:2" x14ac:dyDescent="0.25">
      <c r="B380" s="18" t="s">
        <v>465</v>
      </c>
    </row>
    <row r="381" spans="2:2" x14ac:dyDescent="0.25">
      <c r="B381" s="18" t="s">
        <v>466</v>
      </c>
    </row>
    <row r="406" spans="2:7" x14ac:dyDescent="0.25">
      <c r="C406" s="30" t="s">
        <v>202</v>
      </c>
      <c r="D406" s="30" t="s">
        <v>203</v>
      </c>
      <c r="F406" s="30" t="s">
        <v>202</v>
      </c>
      <c r="G406" s="30" t="s">
        <v>203</v>
      </c>
    </row>
    <row r="407" spans="2:7" x14ac:dyDescent="0.25">
      <c r="C407" s="26" t="s">
        <v>204</v>
      </c>
      <c r="D407" s="31">
        <v>3454</v>
      </c>
      <c r="F407" s="26" t="s">
        <v>204</v>
      </c>
      <c r="G407" s="31">
        <v>3454</v>
      </c>
    </row>
    <row r="408" spans="2:7" x14ac:dyDescent="0.25">
      <c r="C408" s="26" t="s">
        <v>205</v>
      </c>
      <c r="D408" s="31">
        <v>9839</v>
      </c>
      <c r="F408" s="26" t="s">
        <v>205</v>
      </c>
      <c r="G408" s="31">
        <v>9839</v>
      </c>
    </row>
    <row r="409" spans="2:7" x14ac:dyDescent="0.25">
      <c r="C409" s="26" t="s">
        <v>206</v>
      </c>
      <c r="D409" s="31">
        <v>4603</v>
      </c>
      <c r="F409" s="26" t="s">
        <v>206</v>
      </c>
      <c r="G409" s="31">
        <v>4603</v>
      </c>
    </row>
    <row r="410" spans="2:7" x14ac:dyDescent="0.25">
      <c r="C410" s="26" t="s">
        <v>207</v>
      </c>
      <c r="D410" s="31">
        <v>2533</v>
      </c>
      <c r="F410" s="26" t="s">
        <v>207</v>
      </c>
      <c r="G410" s="31">
        <v>2533</v>
      </c>
    </row>
    <row r="411" spans="2:7" x14ac:dyDescent="0.25">
      <c r="C411" s="26" t="s">
        <v>208</v>
      </c>
      <c r="D411" s="31">
        <v>8293</v>
      </c>
      <c r="F411" s="26" t="s">
        <v>208</v>
      </c>
      <c r="G411" s="31">
        <v>8293</v>
      </c>
    </row>
    <row r="412" spans="2:7" x14ac:dyDescent="0.25">
      <c r="C412" s="26" t="s">
        <v>209</v>
      </c>
      <c r="D412" s="31">
        <v>6440</v>
      </c>
      <c r="F412" s="26" t="s">
        <v>209</v>
      </c>
      <c r="G412" s="31">
        <v>6440</v>
      </c>
    </row>
    <row r="416" spans="2:7" x14ac:dyDescent="0.25">
      <c r="B416" s="19" t="s">
        <v>213</v>
      </c>
    </row>
    <row r="417" spans="2:2" x14ac:dyDescent="0.25">
      <c r="B417" s="18"/>
    </row>
    <row r="418" spans="2:2" x14ac:dyDescent="0.25">
      <c r="B418" s="18" t="s">
        <v>214</v>
      </c>
    </row>
    <row r="419" spans="2:2" x14ac:dyDescent="0.25">
      <c r="B419" s="18" t="s">
        <v>215</v>
      </c>
    </row>
    <row r="440" spans="4:5" x14ac:dyDescent="0.25">
      <c r="D440" s="30" t="s">
        <v>202</v>
      </c>
      <c r="E440" s="30" t="s">
        <v>203</v>
      </c>
    </row>
    <row r="441" spans="4:5" x14ac:dyDescent="0.25">
      <c r="D441" s="26" t="s">
        <v>204</v>
      </c>
      <c r="E441" s="31">
        <v>3454</v>
      </c>
    </row>
    <row r="442" spans="4:5" x14ac:dyDescent="0.25">
      <c r="D442" s="26" t="s">
        <v>205</v>
      </c>
      <c r="E442" s="31">
        <v>9839</v>
      </c>
    </row>
    <row r="443" spans="4:5" x14ac:dyDescent="0.25">
      <c r="D443" s="26" t="s">
        <v>206</v>
      </c>
      <c r="E443" s="31">
        <v>4603</v>
      </c>
    </row>
    <row r="444" spans="4:5" x14ac:dyDescent="0.25">
      <c r="D444" s="26" t="s">
        <v>207</v>
      </c>
      <c r="E444" s="31">
        <v>2533</v>
      </c>
    </row>
    <row r="445" spans="4:5" x14ac:dyDescent="0.25">
      <c r="D445" s="26" t="s">
        <v>208</v>
      </c>
      <c r="E445" s="31">
        <v>8293</v>
      </c>
    </row>
    <row r="446" spans="4:5" x14ac:dyDescent="0.25">
      <c r="D446" s="26" t="s">
        <v>209</v>
      </c>
      <c r="E446" s="31">
        <v>6440</v>
      </c>
    </row>
  </sheetData>
  <phoneticPr fontId="10" type="noConversion"/>
  <conditionalFormatting sqref="C59:C68">
    <cfRule type="cellIs" dxfId="1" priority="9" operator="greaterThan">
      <formula>50</formula>
    </cfRule>
  </conditionalFormatting>
  <conditionalFormatting sqref="D354:D35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{0227B6FC-BC21-4ED3-BFF1-07720063D339}</x14:id>
        </ext>
      </extLst>
    </cfRule>
  </conditionalFormatting>
  <conditionalFormatting sqref="D407:D412">
    <cfRule type="dataBar" priority="7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{2241F22D-4E1C-4588-A1DA-9F90A6DA1AC1}</x14:id>
        </ext>
      </extLst>
    </cfRule>
  </conditionalFormatting>
  <conditionalFormatting sqref="C272:C281">
    <cfRule type="colorScale" priority="6">
      <colorScale>
        <cfvo type="min"/>
        <cfvo type="max"/>
        <color rgb="FFFCFCFF"/>
        <color rgb="FF63BE7B"/>
      </colorScale>
    </cfRule>
  </conditionalFormatting>
  <conditionalFormatting sqref="C290:C299">
    <cfRule type="colorScale" priority="5">
      <colorScale>
        <cfvo type="min"/>
        <cfvo type="max"/>
        <color rgb="FFFCFCFF"/>
        <color rgb="FF63BE7B"/>
      </colorScale>
    </cfRule>
  </conditionalFormatting>
  <conditionalFormatting sqref="D290:D2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I242:I248">
    <cfRule type="expression" dxfId="0" priority="2">
      <formula>I242=1</formula>
    </cfRule>
  </conditionalFormatting>
  <conditionalFormatting sqref="E441:E446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{AEF86980-D07F-49FA-83F6-528C8E46E46A}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27B6FC-BC21-4ED3-BFF1-07720063D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D354:D359</xm:sqref>
        </x14:conditionalFormatting>
        <x14:conditionalFormatting xmlns:xm="http://schemas.microsoft.com/office/excel/2006/main">
          <x14:cfRule type="dataBar" id="{2241F22D-4E1C-4588-A1DA-9F90A6DA1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D407:D412</xm:sqref>
        </x14:conditionalFormatting>
        <x14:conditionalFormatting xmlns:xm="http://schemas.microsoft.com/office/excel/2006/main">
          <x14:cfRule type="dataBar" id="{AEF86980-D07F-49FA-83F6-528C8E46E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E441:E446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F284-08CE-433E-94FF-0BE39C90EC53}">
  <dimension ref="A1:L80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14</v>
      </c>
      <c r="B2" s="10" t="s">
        <v>229</v>
      </c>
    </row>
    <row r="4" spans="1:2" x14ac:dyDescent="0.25">
      <c r="B4" s="18" t="s">
        <v>230</v>
      </c>
    </row>
    <row r="5" spans="1:2" x14ac:dyDescent="0.25">
      <c r="B5" s="18" t="s">
        <v>231</v>
      </c>
    </row>
    <row r="6" spans="1:2" x14ac:dyDescent="0.25">
      <c r="B6" s="18"/>
    </row>
    <row r="7" spans="1:2" x14ac:dyDescent="0.25">
      <c r="B7" s="18" t="s">
        <v>232</v>
      </c>
    </row>
    <row r="8" spans="1:2" x14ac:dyDescent="0.25">
      <c r="B8" s="18"/>
    </row>
    <row r="9" spans="1:2" x14ac:dyDescent="0.25">
      <c r="B9" s="18"/>
    </row>
    <row r="10" spans="1:2" x14ac:dyDescent="0.25">
      <c r="B10" s="19"/>
    </row>
    <row r="11" spans="1:2" x14ac:dyDescent="0.25">
      <c r="B11" s="19"/>
    </row>
    <row r="12" spans="1:2" x14ac:dyDescent="0.25">
      <c r="B12" s="18"/>
    </row>
    <row r="13" spans="1:2" x14ac:dyDescent="0.25">
      <c r="B13" s="18"/>
    </row>
    <row r="14" spans="1:2" x14ac:dyDescent="0.25">
      <c r="B14" s="18"/>
    </row>
    <row r="15" spans="1:2" x14ac:dyDescent="0.25">
      <c r="B15" s="18"/>
    </row>
    <row r="16" spans="1:2" x14ac:dyDescent="0.25">
      <c r="B16" s="18" t="s">
        <v>233</v>
      </c>
    </row>
    <row r="17" spans="2:7" x14ac:dyDescent="0.25">
      <c r="B17" s="18"/>
    </row>
    <row r="18" spans="2:7" x14ac:dyDescent="0.25">
      <c r="B18" s="18"/>
    </row>
    <row r="19" spans="2:7" x14ac:dyDescent="0.25">
      <c r="B19" s="18"/>
    </row>
    <row r="20" spans="2:7" x14ac:dyDescent="0.25">
      <c r="B20" s="18"/>
      <c r="G20" s="21">
        <f>5+5</f>
        <v>10</v>
      </c>
    </row>
    <row r="21" spans="2:7" x14ac:dyDescent="0.25">
      <c r="B21" s="18"/>
    </row>
    <row r="22" spans="2:7" x14ac:dyDescent="0.25">
      <c r="B22" s="18"/>
    </row>
    <row r="23" spans="2:7" x14ac:dyDescent="0.25">
      <c r="B23" s="18"/>
    </row>
    <row r="24" spans="2:7" s="12" customFormat="1" x14ac:dyDescent="0.25">
      <c r="B24" s="19"/>
    </row>
    <row r="25" spans="2:7" x14ac:dyDescent="0.25">
      <c r="B25" s="18" t="s">
        <v>235</v>
      </c>
    </row>
    <row r="26" spans="2:7" x14ac:dyDescent="0.25">
      <c r="B26" s="18" t="s">
        <v>234</v>
      </c>
    </row>
    <row r="27" spans="2:7" x14ac:dyDescent="0.25">
      <c r="B27" s="18"/>
    </row>
    <row r="28" spans="2:7" x14ac:dyDescent="0.25">
      <c r="B28" s="18"/>
    </row>
    <row r="29" spans="2:7" x14ac:dyDescent="0.25">
      <c r="B29" s="18"/>
    </row>
    <row r="30" spans="2:7" x14ac:dyDescent="0.25">
      <c r="B30" s="18"/>
    </row>
    <row r="31" spans="2:7" x14ac:dyDescent="0.25">
      <c r="B31" s="18"/>
    </row>
    <row r="32" spans="2:7" x14ac:dyDescent="0.25">
      <c r="B32" s="18"/>
    </row>
    <row r="33" spans="2:2" x14ac:dyDescent="0.25">
      <c r="B33" s="18"/>
    </row>
    <row r="34" spans="2:2" x14ac:dyDescent="0.25">
      <c r="B34" s="18"/>
    </row>
    <row r="35" spans="2:2" x14ac:dyDescent="0.25">
      <c r="B35" s="18" t="s">
        <v>236</v>
      </c>
    </row>
    <row r="36" spans="2:2" x14ac:dyDescent="0.25">
      <c r="B36" s="18" t="s">
        <v>237</v>
      </c>
    </row>
    <row r="37" spans="2:2" x14ac:dyDescent="0.25">
      <c r="B37" s="18"/>
    </row>
    <row r="38" spans="2:2" x14ac:dyDescent="0.25">
      <c r="B38" s="19" t="s">
        <v>238</v>
      </c>
    </row>
    <row r="39" spans="2:2" x14ac:dyDescent="0.25">
      <c r="B39" s="18"/>
    </row>
    <row r="40" spans="2:2" x14ac:dyDescent="0.25">
      <c r="B40" s="18" t="s">
        <v>239</v>
      </c>
    </row>
    <row r="41" spans="2:2" x14ac:dyDescent="0.25">
      <c r="B41" s="18"/>
    </row>
    <row r="42" spans="2:2" x14ac:dyDescent="0.25">
      <c r="B42" s="18" t="s">
        <v>241</v>
      </c>
    </row>
    <row r="43" spans="2:2" s="12" customFormat="1" x14ac:dyDescent="0.25">
      <c r="B43" s="22" t="s">
        <v>240</v>
      </c>
    </row>
    <row r="44" spans="2:2" x14ac:dyDescent="0.25">
      <c r="B44" s="18"/>
    </row>
    <row r="45" spans="2:2" x14ac:dyDescent="0.25">
      <c r="B45" s="18"/>
    </row>
    <row r="46" spans="2:2" s="12" customFormat="1" x14ac:dyDescent="0.25">
      <c r="B46" s="19"/>
    </row>
    <row r="47" spans="2:2" s="12" customFormat="1" x14ac:dyDescent="0.25">
      <c r="B47" s="19"/>
    </row>
    <row r="48" spans="2:2" s="12" customFormat="1" x14ac:dyDescent="0.25">
      <c r="B48" s="19"/>
    </row>
    <row r="49" spans="2:2" s="12" customFormat="1" x14ac:dyDescent="0.25">
      <c r="B49" s="19"/>
    </row>
    <row r="50" spans="2:2" s="12" customFormat="1" x14ac:dyDescent="0.25">
      <c r="B50" s="19"/>
    </row>
    <row r="51" spans="2:2" s="12" customFormat="1" x14ac:dyDescent="0.25">
      <c r="B51" s="19"/>
    </row>
    <row r="52" spans="2:2" s="12" customFormat="1" x14ac:dyDescent="0.25">
      <c r="B52" s="19"/>
    </row>
    <row r="53" spans="2:2" s="12" customFormat="1" x14ac:dyDescent="0.25">
      <c r="B53" s="19"/>
    </row>
    <row r="54" spans="2:2" s="12" customFormat="1" x14ac:dyDescent="0.25">
      <c r="B54" s="19"/>
    </row>
    <row r="55" spans="2:2" s="12" customFormat="1" x14ac:dyDescent="0.25">
      <c r="B55" s="19"/>
    </row>
    <row r="56" spans="2:2" s="12" customFormat="1" x14ac:dyDescent="0.25">
      <c r="B56" s="19"/>
    </row>
    <row r="57" spans="2:2" s="12" customFormat="1" x14ac:dyDescent="0.25">
      <c r="B57" s="19"/>
    </row>
    <row r="58" spans="2:2" s="12" customFormat="1" x14ac:dyDescent="0.25">
      <c r="B58" s="22" t="s">
        <v>252</v>
      </c>
    </row>
    <row r="59" spans="2:2" s="12" customFormat="1" x14ac:dyDescent="0.25">
      <c r="B59" s="22" t="s">
        <v>253</v>
      </c>
    </row>
    <row r="60" spans="2:2" s="12" customFormat="1" x14ac:dyDescent="0.25">
      <c r="B60" s="19"/>
    </row>
    <row r="61" spans="2:2" s="12" customFormat="1" x14ac:dyDescent="0.25">
      <c r="B61" s="19"/>
    </row>
    <row r="62" spans="2:2" s="12" customFormat="1" x14ac:dyDescent="0.25">
      <c r="B62" s="19"/>
    </row>
    <row r="63" spans="2:2" s="12" customFormat="1" x14ac:dyDescent="0.25">
      <c r="B63" s="19"/>
    </row>
    <row r="64" spans="2:2" s="12" customFormat="1" x14ac:dyDescent="0.25">
      <c r="B64" s="19"/>
    </row>
    <row r="65" spans="2:4" s="12" customFormat="1" x14ac:dyDescent="0.25">
      <c r="B65" s="19"/>
    </row>
    <row r="66" spans="2:4" s="12" customFormat="1" x14ac:dyDescent="0.25">
      <c r="B66" s="19"/>
    </row>
    <row r="67" spans="2:4" s="12" customFormat="1" x14ac:dyDescent="0.25">
      <c r="B67" s="19"/>
    </row>
    <row r="68" spans="2:4" s="12" customFormat="1" x14ac:dyDescent="0.25">
      <c r="B68" s="22" t="s">
        <v>254</v>
      </c>
    </row>
    <row r="69" spans="2:4" s="12" customFormat="1" x14ac:dyDescent="0.25">
      <c r="B69" s="22" t="s">
        <v>255</v>
      </c>
    </row>
    <row r="70" spans="2:4" s="12" customFormat="1" x14ac:dyDescent="0.25">
      <c r="B70" s="14"/>
    </row>
    <row r="71" spans="2:4" s="12" customFormat="1" x14ac:dyDescent="0.25">
      <c r="B71" s="14"/>
      <c r="C71" s="12" t="s">
        <v>242</v>
      </c>
      <c r="D71" s="12" t="s">
        <v>243</v>
      </c>
    </row>
    <row r="72" spans="2:4" s="12" customFormat="1" x14ac:dyDescent="0.25">
      <c r="B72" s="14"/>
      <c r="C72" s="12" t="s">
        <v>244</v>
      </c>
      <c r="D72" s="12" t="s">
        <v>245</v>
      </c>
    </row>
    <row r="73" spans="2:4" s="12" customFormat="1" x14ac:dyDescent="0.25">
      <c r="B73" s="14"/>
      <c r="C73" s="12" t="s">
        <v>246</v>
      </c>
      <c r="D73" s="12" t="s">
        <v>247</v>
      </c>
    </row>
    <row r="74" spans="2:4" s="12" customFormat="1" x14ac:dyDescent="0.25">
      <c r="B74" s="14"/>
      <c r="C74" s="12" t="s">
        <v>248</v>
      </c>
      <c r="D74" s="12" t="s">
        <v>249</v>
      </c>
    </row>
    <row r="75" spans="2:4" s="12" customFormat="1" x14ac:dyDescent="0.25">
      <c r="B75" s="14"/>
      <c r="C75" s="12" t="s">
        <v>250</v>
      </c>
      <c r="D75" s="12" t="s">
        <v>251</v>
      </c>
    </row>
    <row r="77" spans="2:4" x14ac:dyDescent="0.25">
      <c r="B77" s="18" t="s">
        <v>256</v>
      </c>
    </row>
    <row r="78" spans="2:4" x14ac:dyDescent="0.25">
      <c r="B78" s="18" t="s">
        <v>257</v>
      </c>
    </row>
    <row r="80" spans="2:4" s="12" customFormat="1" x14ac:dyDescent="0.25">
      <c r="B80" s="14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1D26-2776-447E-B15A-6BC668C32DD0}">
  <dimension ref="A1:L131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5703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15</v>
      </c>
      <c r="B2" s="10" t="s">
        <v>300</v>
      </c>
    </row>
    <row r="3" spans="1:2" x14ac:dyDescent="0.25">
      <c r="B3" s="18"/>
    </row>
    <row r="4" spans="1:2" x14ac:dyDescent="0.25">
      <c r="B4" s="18" t="s">
        <v>286</v>
      </c>
    </row>
    <row r="5" spans="1:2" x14ac:dyDescent="0.25">
      <c r="B5" s="18" t="s">
        <v>267</v>
      </c>
    </row>
    <row r="6" spans="1:2" x14ac:dyDescent="0.25">
      <c r="B6" s="18"/>
    </row>
    <row r="7" spans="1:2" x14ac:dyDescent="0.25">
      <c r="B7" s="19" t="s">
        <v>268</v>
      </c>
    </row>
    <row r="8" spans="1:2" x14ac:dyDescent="0.25">
      <c r="B8" s="18"/>
    </row>
    <row r="9" spans="1:2" x14ac:dyDescent="0.25">
      <c r="B9" s="18" t="s">
        <v>269</v>
      </c>
    </row>
    <row r="10" spans="1:2" x14ac:dyDescent="0.25">
      <c r="B10" s="22" t="s">
        <v>270</v>
      </c>
    </row>
    <row r="11" spans="1:2" x14ac:dyDescent="0.25">
      <c r="B11" s="19"/>
    </row>
    <row r="12" spans="1:2" x14ac:dyDescent="0.25">
      <c r="B12" s="18" t="s">
        <v>271</v>
      </c>
    </row>
    <row r="13" spans="1:2" x14ac:dyDescent="0.25">
      <c r="B13" s="18" t="s">
        <v>272</v>
      </c>
    </row>
    <row r="14" spans="1:2" x14ac:dyDescent="0.25">
      <c r="B14" s="18" t="s">
        <v>273</v>
      </c>
    </row>
    <row r="15" spans="1:2" x14ac:dyDescent="0.25">
      <c r="B15" s="18"/>
    </row>
    <row r="16" spans="1:2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8"/>
    </row>
    <row r="22" spans="2:2" x14ac:dyDescent="0.25">
      <c r="B22" s="18"/>
    </row>
    <row r="23" spans="2:2" x14ac:dyDescent="0.25">
      <c r="B23" s="18"/>
    </row>
    <row r="24" spans="2:2" x14ac:dyDescent="0.25">
      <c r="B24" s="18"/>
    </row>
    <row r="25" spans="2:2" x14ac:dyDescent="0.25">
      <c r="B25" s="19"/>
    </row>
    <row r="26" spans="2:2" x14ac:dyDescent="0.25">
      <c r="B26" s="18"/>
    </row>
    <row r="27" spans="2:2" x14ac:dyDescent="0.25">
      <c r="B27" s="18"/>
    </row>
    <row r="28" spans="2:2" x14ac:dyDescent="0.25">
      <c r="B28" s="18" t="s">
        <v>274</v>
      </c>
    </row>
    <row r="29" spans="2:2" x14ac:dyDescent="0.25">
      <c r="B29" s="18" t="s">
        <v>275</v>
      </c>
    </row>
    <row r="30" spans="2:2" x14ac:dyDescent="0.25">
      <c r="B30" s="18"/>
    </row>
    <row r="31" spans="2:2" x14ac:dyDescent="0.25">
      <c r="B31" s="18"/>
    </row>
    <row r="32" spans="2:2" x14ac:dyDescent="0.25">
      <c r="B32" s="18"/>
    </row>
    <row r="33" spans="2:9" x14ac:dyDescent="0.25">
      <c r="B33" s="18"/>
      <c r="H33" s="16">
        <v>10</v>
      </c>
      <c r="I33" s="16">
        <f>H33*2</f>
        <v>20</v>
      </c>
    </row>
    <row r="34" spans="2:9" x14ac:dyDescent="0.25">
      <c r="B34" s="18"/>
      <c r="H34" s="16">
        <v>15</v>
      </c>
      <c r="I34" s="16"/>
    </row>
    <row r="35" spans="2:9" x14ac:dyDescent="0.25">
      <c r="B35" s="18"/>
      <c r="H35" s="16">
        <v>20</v>
      </c>
      <c r="I35" s="16"/>
    </row>
    <row r="36" spans="2:9" x14ac:dyDescent="0.25">
      <c r="B36" s="18"/>
      <c r="H36" s="16">
        <v>25</v>
      </c>
      <c r="I36" s="16"/>
    </row>
    <row r="37" spans="2:9" x14ac:dyDescent="0.25">
      <c r="B37" s="18"/>
      <c r="H37" s="16">
        <v>30</v>
      </c>
      <c r="I37" s="16"/>
    </row>
    <row r="38" spans="2:9" x14ac:dyDescent="0.25">
      <c r="B38" s="18"/>
    </row>
    <row r="39" spans="2:9" x14ac:dyDescent="0.25">
      <c r="B39" s="18"/>
    </row>
    <row r="40" spans="2:9" x14ac:dyDescent="0.25">
      <c r="B40" s="18"/>
    </row>
    <row r="41" spans="2:9" x14ac:dyDescent="0.25">
      <c r="B41" s="18"/>
    </row>
    <row r="42" spans="2:9" x14ac:dyDescent="0.25">
      <c r="B42" s="18"/>
    </row>
    <row r="43" spans="2:9" x14ac:dyDescent="0.25">
      <c r="B43" s="18" t="s">
        <v>276</v>
      </c>
    </row>
    <row r="44" spans="2:9" s="12" customFormat="1" x14ac:dyDescent="0.25">
      <c r="B44" s="22" t="s">
        <v>277</v>
      </c>
    </row>
    <row r="45" spans="2:9" s="12" customFormat="1" x14ac:dyDescent="0.25">
      <c r="B45" s="22"/>
    </row>
    <row r="46" spans="2:9" x14ac:dyDescent="0.25">
      <c r="B46" s="18" t="s">
        <v>285</v>
      </c>
    </row>
    <row r="47" spans="2:9" x14ac:dyDescent="0.25">
      <c r="B47" s="18" t="s">
        <v>284</v>
      </c>
    </row>
    <row r="49" spans="2:6" x14ac:dyDescent="0.25">
      <c r="C49" s="34" t="s">
        <v>204</v>
      </c>
      <c r="D49" s="34" t="s">
        <v>205</v>
      </c>
      <c r="E49" s="34" t="s">
        <v>206</v>
      </c>
      <c r="F49" s="34" t="s">
        <v>207</v>
      </c>
    </row>
    <row r="50" spans="2:6" s="12" customFormat="1" x14ac:dyDescent="0.25">
      <c r="B50" s="35" t="s">
        <v>278</v>
      </c>
      <c r="C50" s="31">
        <v>518</v>
      </c>
      <c r="D50" s="31">
        <v>829</v>
      </c>
      <c r="E50" s="31">
        <v>372</v>
      </c>
      <c r="F50" s="31">
        <v>341</v>
      </c>
    </row>
    <row r="51" spans="2:6" s="12" customFormat="1" x14ac:dyDescent="0.25">
      <c r="B51" s="35" t="s">
        <v>279</v>
      </c>
      <c r="C51" s="31">
        <v>990</v>
      </c>
      <c r="D51" s="31">
        <v>925</v>
      </c>
      <c r="E51" s="31">
        <v>146</v>
      </c>
      <c r="F51" s="31">
        <v>767</v>
      </c>
    </row>
    <row r="52" spans="2:6" s="12" customFormat="1" x14ac:dyDescent="0.25">
      <c r="B52" s="35" t="s">
        <v>280</v>
      </c>
      <c r="C52" s="31">
        <v>406</v>
      </c>
      <c r="D52" s="31">
        <v>141</v>
      </c>
      <c r="E52" s="31">
        <v>228</v>
      </c>
      <c r="F52" s="31">
        <v>722</v>
      </c>
    </row>
    <row r="53" spans="2:6" s="12" customFormat="1" x14ac:dyDescent="0.25">
      <c r="B53" s="35" t="s">
        <v>281</v>
      </c>
      <c r="C53" s="31">
        <v>481</v>
      </c>
      <c r="D53" s="31">
        <v>685</v>
      </c>
      <c r="E53" s="31">
        <v>568</v>
      </c>
      <c r="F53" s="31">
        <v>569</v>
      </c>
    </row>
    <row r="54" spans="2:6" s="12" customFormat="1" x14ac:dyDescent="0.25">
      <c r="B54" s="35" t="s">
        <v>282</v>
      </c>
      <c r="C54" s="31">
        <v>127</v>
      </c>
      <c r="D54" s="31">
        <v>951</v>
      </c>
      <c r="E54" s="31">
        <v>958</v>
      </c>
      <c r="F54" s="31">
        <v>574</v>
      </c>
    </row>
    <row r="55" spans="2:6" s="12" customFormat="1" x14ac:dyDescent="0.25">
      <c r="B55" s="14"/>
    </row>
    <row r="56" spans="2:6" s="12" customFormat="1" x14ac:dyDescent="0.25">
      <c r="B56" s="36" t="s">
        <v>283</v>
      </c>
      <c r="C56" s="37">
        <f>SUM(C50:C54)</f>
        <v>2522</v>
      </c>
      <c r="D56" s="26"/>
      <c r="E56" s="26"/>
      <c r="F56" s="26"/>
    </row>
    <row r="57" spans="2:6" s="12" customFormat="1" x14ac:dyDescent="0.25">
      <c r="B57" s="14"/>
    </row>
    <row r="58" spans="2:6" s="12" customFormat="1" x14ac:dyDescent="0.25">
      <c r="B58" s="22" t="s">
        <v>287</v>
      </c>
    </row>
    <row r="59" spans="2:6" s="12" customFormat="1" x14ac:dyDescent="0.25">
      <c r="B59" s="22" t="s">
        <v>288</v>
      </c>
    </row>
    <row r="60" spans="2:6" s="12" customFormat="1" x14ac:dyDescent="0.25">
      <c r="B60" s="14"/>
    </row>
    <row r="61" spans="2:6" s="12" customFormat="1" x14ac:dyDescent="0.25">
      <c r="C61" s="34" t="s">
        <v>204</v>
      </c>
      <c r="D61" s="34" t="s">
        <v>205</v>
      </c>
      <c r="E61" s="34" t="s">
        <v>206</v>
      </c>
      <c r="F61" s="34" t="s">
        <v>207</v>
      </c>
    </row>
    <row r="62" spans="2:6" s="12" customFormat="1" x14ac:dyDescent="0.25">
      <c r="B62" s="35" t="s">
        <v>278</v>
      </c>
      <c r="C62" s="31">
        <v>518</v>
      </c>
      <c r="D62" s="31">
        <v>829</v>
      </c>
      <c r="E62" s="31">
        <v>372</v>
      </c>
      <c r="F62" s="31">
        <v>341</v>
      </c>
    </row>
    <row r="63" spans="2:6" x14ac:dyDescent="0.25">
      <c r="B63" s="35" t="s">
        <v>279</v>
      </c>
      <c r="C63" s="31">
        <v>990</v>
      </c>
      <c r="D63" s="31">
        <v>925</v>
      </c>
      <c r="E63" s="31">
        <v>146</v>
      </c>
      <c r="F63" s="31">
        <v>767</v>
      </c>
    </row>
    <row r="64" spans="2:6" x14ac:dyDescent="0.25">
      <c r="B64" s="35" t="s">
        <v>280</v>
      </c>
      <c r="C64" s="31">
        <v>406</v>
      </c>
      <c r="D64" s="31">
        <v>141</v>
      </c>
      <c r="E64" s="31">
        <v>228</v>
      </c>
      <c r="F64" s="31">
        <v>722</v>
      </c>
    </row>
    <row r="65" spans="2:6" x14ac:dyDescent="0.25">
      <c r="B65" s="35" t="s">
        <v>281</v>
      </c>
      <c r="C65" s="31">
        <v>481</v>
      </c>
      <c r="D65" s="31">
        <v>685</v>
      </c>
      <c r="E65" s="31">
        <v>568</v>
      </c>
      <c r="F65" s="31">
        <v>569</v>
      </c>
    </row>
    <row r="66" spans="2:6" s="12" customFormat="1" x14ac:dyDescent="0.25">
      <c r="B66" s="35" t="s">
        <v>282</v>
      </c>
      <c r="C66" s="31">
        <v>127</v>
      </c>
      <c r="D66" s="31">
        <v>951</v>
      </c>
      <c r="E66" s="31">
        <v>958</v>
      </c>
      <c r="F66" s="31">
        <v>574</v>
      </c>
    </row>
    <row r="67" spans="2:6" x14ac:dyDescent="0.25">
      <c r="B67" s="14"/>
    </row>
    <row r="68" spans="2:6" x14ac:dyDescent="0.25">
      <c r="B68" s="36" t="s">
        <v>283</v>
      </c>
      <c r="C68" s="37">
        <f>SUM(C62:C66)</f>
        <v>2522</v>
      </c>
      <c r="D68" s="37">
        <f t="shared" ref="D68:F68" si="0">SUM(D62:D66)</f>
        <v>3531</v>
      </c>
      <c r="E68" s="37">
        <f t="shared" si="0"/>
        <v>2272</v>
      </c>
      <c r="F68" s="37">
        <f t="shared" si="0"/>
        <v>2973</v>
      </c>
    </row>
    <row r="70" spans="2:6" x14ac:dyDescent="0.25">
      <c r="B70" s="18" t="s">
        <v>289</v>
      </c>
    </row>
    <row r="71" spans="2:6" x14ac:dyDescent="0.25">
      <c r="B71" s="18" t="s">
        <v>290</v>
      </c>
    </row>
    <row r="72" spans="2:6" x14ac:dyDescent="0.25">
      <c r="B72" s="18"/>
    </row>
    <row r="73" spans="2:6" x14ac:dyDescent="0.25">
      <c r="B73" s="18" t="s">
        <v>291</v>
      </c>
    </row>
    <row r="74" spans="2:6" x14ac:dyDescent="0.25">
      <c r="B74" s="18" t="s">
        <v>292</v>
      </c>
    </row>
    <row r="75" spans="2:6" x14ac:dyDescent="0.25">
      <c r="B75" s="18"/>
    </row>
    <row r="76" spans="2:6" x14ac:dyDescent="0.25">
      <c r="B76" s="19" t="s">
        <v>293</v>
      </c>
    </row>
    <row r="77" spans="2:6" x14ac:dyDescent="0.25">
      <c r="B77" s="18"/>
    </row>
    <row r="78" spans="2:6" x14ac:dyDescent="0.25">
      <c r="B78" s="18" t="s">
        <v>294</v>
      </c>
    </row>
    <row r="79" spans="2:6" x14ac:dyDescent="0.25">
      <c r="B79" s="18" t="s">
        <v>295</v>
      </c>
    </row>
    <row r="80" spans="2:6" x14ac:dyDescent="0.25">
      <c r="B80" s="18"/>
    </row>
    <row r="81" spans="2:2" x14ac:dyDescent="0.25">
      <c r="B81" s="18" t="s">
        <v>296</v>
      </c>
    </row>
    <row r="82" spans="2:2" x14ac:dyDescent="0.25">
      <c r="B82" s="18" t="s">
        <v>297</v>
      </c>
    </row>
    <row r="83" spans="2:2" x14ac:dyDescent="0.25">
      <c r="B83" s="18"/>
    </row>
    <row r="84" spans="2:2" x14ac:dyDescent="0.25">
      <c r="B84" s="18"/>
    </row>
    <row r="85" spans="2:2" x14ac:dyDescent="0.25">
      <c r="B85" s="18"/>
    </row>
    <row r="86" spans="2:2" x14ac:dyDescent="0.25">
      <c r="B86" s="18"/>
    </row>
    <row r="87" spans="2:2" x14ac:dyDescent="0.25">
      <c r="B87" s="18"/>
    </row>
    <row r="88" spans="2:2" x14ac:dyDescent="0.25">
      <c r="B88" s="18"/>
    </row>
    <row r="89" spans="2:2" x14ac:dyDescent="0.25">
      <c r="B89" s="18"/>
    </row>
    <row r="90" spans="2:2" x14ac:dyDescent="0.25">
      <c r="B90" s="18"/>
    </row>
    <row r="91" spans="2:2" x14ac:dyDescent="0.25">
      <c r="B91" s="18"/>
    </row>
    <row r="92" spans="2:2" x14ac:dyDescent="0.25">
      <c r="B92" s="18"/>
    </row>
    <row r="93" spans="2:2" x14ac:dyDescent="0.25">
      <c r="B93" s="18" t="s">
        <v>299</v>
      </c>
    </row>
    <row r="94" spans="2:2" x14ac:dyDescent="0.25">
      <c r="B94" s="18" t="s">
        <v>298</v>
      </c>
    </row>
    <row r="95" spans="2:2" x14ac:dyDescent="0.25">
      <c r="B95" s="18"/>
    </row>
    <row r="96" spans="2:2" x14ac:dyDescent="0.25">
      <c r="B96" s="18"/>
    </row>
    <row r="97" spans="2:10" x14ac:dyDescent="0.25">
      <c r="B97" s="18"/>
      <c r="I97" s="16">
        <v>10</v>
      </c>
      <c r="J97" s="16">
        <f>$I$97*2</f>
        <v>20</v>
      </c>
    </row>
    <row r="98" spans="2:10" x14ac:dyDescent="0.25">
      <c r="B98" s="18"/>
      <c r="I98" s="16">
        <v>15</v>
      </c>
      <c r="J98" s="16"/>
    </row>
    <row r="99" spans="2:10" x14ac:dyDescent="0.25">
      <c r="B99" s="18"/>
      <c r="I99" s="16">
        <v>20</v>
      </c>
      <c r="J99" s="16"/>
    </row>
    <row r="100" spans="2:10" x14ac:dyDescent="0.25">
      <c r="B100" s="18"/>
      <c r="I100" s="16">
        <v>25</v>
      </c>
      <c r="J100" s="16"/>
    </row>
    <row r="101" spans="2:10" x14ac:dyDescent="0.25">
      <c r="B101" s="18"/>
      <c r="I101" s="16">
        <v>30</v>
      </c>
      <c r="J101" s="16"/>
    </row>
    <row r="102" spans="2:10" x14ac:dyDescent="0.25">
      <c r="B102" s="18"/>
    </row>
    <row r="103" spans="2:10" x14ac:dyDescent="0.25">
      <c r="B103" s="18"/>
    </row>
    <row r="104" spans="2:10" x14ac:dyDescent="0.25">
      <c r="B104" s="18"/>
    </row>
    <row r="105" spans="2:10" x14ac:dyDescent="0.25">
      <c r="B105" s="18"/>
    </row>
    <row r="106" spans="2:10" x14ac:dyDescent="0.25">
      <c r="B106" s="18" t="s">
        <v>302</v>
      </c>
    </row>
    <row r="107" spans="2:10" x14ac:dyDescent="0.25">
      <c r="B107" s="18" t="s">
        <v>301</v>
      </c>
    </row>
    <row r="108" spans="2:10" x14ac:dyDescent="0.25">
      <c r="B108" s="18"/>
    </row>
    <row r="109" spans="2:10" x14ac:dyDescent="0.25">
      <c r="B109" s="18" t="s">
        <v>308</v>
      </c>
    </row>
    <row r="115" spans="2:6" x14ac:dyDescent="0.25">
      <c r="B115" s="18" t="s">
        <v>309</v>
      </c>
    </row>
    <row r="116" spans="2:6" x14ac:dyDescent="0.25">
      <c r="B116" s="18" t="s">
        <v>310</v>
      </c>
    </row>
    <row r="117" spans="2:6" x14ac:dyDescent="0.25">
      <c r="B117" s="18"/>
    </row>
    <row r="118" spans="2:6" x14ac:dyDescent="0.25">
      <c r="B118" s="19" t="s">
        <v>312</v>
      </c>
    </row>
    <row r="119" spans="2:6" x14ac:dyDescent="0.25">
      <c r="B119" s="18"/>
    </row>
    <row r="120" spans="2:6" x14ac:dyDescent="0.25">
      <c r="B120" s="18" t="s">
        <v>303</v>
      </c>
    </row>
    <row r="121" spans="2:6" x14ac:dyDescent="0.25">
      <c r="B121" s="18"/>
    </row>
    <row r="122" spans="2:6" x14ac:dyDescent="0.25">
      <c r="B122" s="18" t="s">
        <v>304</v>
      </c>
    </row>
    <row r="124" spans="2:6" x14ac:dyDescent="0.25">
      <c r="B124" s="26"/>
      <c r="C124" s="16" t="s">
        <v>305</v>
      </c>
      <c r="D124" s="16" t="s">
        <v>306</v>
      </c>
      <c r="F124" s="38" t="s">
        <v>307</v>
      </c>
    </row>
    <row r="125" spans="2:6" x14ac:dyDescent="0.25">
      <c r="B125" s="39" t="s">
        <v>278</v>
      </c>
      <c r="C125" s="40">
        <v>518</v>
      </c>
      <c r="D125" s="16"/>
      <c r="F125" s="16">
        <v>1.1000000000000001</v>
      </c>
    </row>
    <row r="126" spans="2:6" x14ac:dyDescent="0.25">
      <c r="B126" s="39" t="s">
        <v>279</v>
      </c>
      <c r="C126" s="40">
        <v>990</v>
      </c>
      <c r="D126" s="16"/>
    </row>
    <row r="127" spans="2:6" x14ac:dyDescent="0.25">
      <c r="B127" s="39" t="s">
        <v>280</v>
      </c>
      <c r="C127" s="40">
        <v>406</v>
      </c>
      <c r="D127" s="16"/>
    </row>
    <row r="128" spans="2:6" x14ac:dyDescent="0.25">
      <c r="B128" s="39" t="s">
        <v>281</v>
      </c>
      <c r="C128" s="40">
        <v>481</v>
      </c>
      <c r="D128" s="16"/>
    </row>
    <row r="129" spans="2:4" x14ac:dyDescent="0.25">
      <c r="B129" s="39" t="s">
        <v>282</v>
      </c>
      <c r="C129" s="40">
        <v>127</v>
      </c>
      <c r="D129" s="16"/>
    </row>
    <row r="131" spans="2:4" x14ac:dyDescent="0.25">
      <c r="B131" s="18" t="s">
        <v>311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2D09-1F94-4355-ACBF-73E91858C890}">
  <dimension ref="A1:M330"/>
  <sheetViews>
    <sheetView showGridLines="0" zoomScaleNormal="10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6" width="11.42578125" style="12"/>
    <col min="7" max="7" width="11.7109375" style="12" bestFit="1" customWidth="1"/>
    <col min="8" max="12" width="11.42578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16</v>
      </c>
      <c r="B2" s="10" t="s">
        <v>475</v>
      </c>
    </row>
    <row r="3" spans="1:2" x14ac:dyDescent="0.25">
      <c r="B3" s="18"/>
    </row>
    <row r="4" spans="1:2" x14ac:dyDescent="0.25">
      <c r="B4" s="18" t="s">
        <v>263</v>
      </c>
    </row>
    <row r="5" spans="1:2" x14ac:dyDescent="0.25">
      <c r="B5" s="18"/>
    </row>
    <row r="6" spans="1:2" x14ac:dyDescent="0.25">
      <c r="B6" s="18"/>
    </row>
    <row r="7" spans="1:2" x14ac:dyDescent="0.25">
      <c r="B7" s="18"/>
    </row>
    <row r="8" spans="1:2" x14ac:dyDescent="0.25">
      <c r="B8" s="18"/>
    </row>
    <row r="9" spans="1:2" x14ac:dyDescent="0.25">
      <c r="B9" s="18"/>
    </row>
    <row r="10" spans="1:2" x14ac:dyDescent="0.25">
      <c r="B10" s="18"/>
    </row>
    <row r="11" spans="1:2" x14ac:dyDescent="0.25">
      <c r="B11" s="18"/>
    </row>
    <row r="12" spans="1:2" x14ac:dyDescent="0.25">
      <c r="B12" s="18" t="s">
        <v>264</v>
      </c>
    </row>
    <row r="13" spans="1:2" x14ac:dyDescent="0.25">
      <c r="B13" s="18" t="s">
        <v>265</v>
      </c>
    </row>
    <row r="14" spans="1:2" x14ac:dyDescent="0.25">
      <c r="B14" s="18" t="s">
        <v>266</v>
      </c>
    </row>
    <row r="15" spans="1:2" x14ac:dyDescent="0.25">
      <c r="B15" s="18"/>
    </row>
    <row r="16" spans="1:2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8"/>
    </row>
    <row r="22" spans="2:2" x14ac:dyDescent="0.25">
      <c r="B22" s="18"/>
    </row>
    <row r="23" spans="2:2" x14ac:dyDescent="0.25">
      <c r="B23" s="18"/>
    </row>
    <row r="24" spans="2:2" x14ac:dyDescent="0.25">
      <c r="B24" s="18"/>
    </row>
    <row r="25" spans="2:2" x14ac:dyDescent="0.25">
      <c r="B25" s="18"/>
    </row>
    <row r="26" spans="2:2" x14ac:dyDescent="0.25">
      <c r="B26" s="18"/>
    </row>
    <row r="27" spans="2:2" x14ac:dyDescent="0.25">
      <c r="B27" s="18"/>
    </row>
    <row r="28" spans="2:2" x14ac:dyDescent="0.25">
      <c r="B28" s="18"/>
    </row>
    <row r="29" spans="2:2" x14ac:dyDescent="0.25">
      <c r="B29" s="18"/>
    </row>
    <row r="30" spans="2:2" x14ac:dyDescent="0.25">
      <c r="B30" s="18"/>
    </row>
    <row r="31" spans="2:2" x14ac:dyDescent="0.25">
      <c r="B31" s="19" t="s">
        <v>258</v>
      </c>
    </row>
    <row r="32" spans="2:2" x14ac:dyDescent="0.25">
      <c r="B32" s="18"/>
    </row>
    <row r="33" spans="2:2" x14ac:dyDescent="0.25">
      <c r="B33" s="18" t="s">
        <v>259</v>
      </c>
    </row>
    <row r="34" spans="2:2" x14ac:dyDescent="0.25">
      <c r="B34" s="18" t="s">
        <v>260</v>
      </c>
    </row>
    <row r="35" spans="2:2" x14ac:dyDescent="0.25">
      <c r="B35" s="18"/>
    </row>
    <row r="36" spans="2:2" x14ac:dyDescent="0.25">
      <c r="B36" s="18" t="s">
        <v>261</v>
      </c>
    </row>
    <row r="37" spans="2:2" x14ac:dyDescent="0.25">
      <c r="B37" s="14"/>
    </row>
    <row r="38" spans="2:2" x14ac:dyDescent="0.25">
      <c r="B38" s="14"/>
    </row>
    <row r="52" spans="2:13" x14ac:dyDescent="0.25">
      <c r="B52" s="14"/>
    </row>
    <row r="56" spans="2:13" x14ac:dyDescent="0.25">
      <c r="B56" s="16">
        <v>1</v>
      </c>
      <c r="F56" s="16">
        <v>1</v>
      </c>
      <c r="J56" s="16">
        <v>1</v>
      </c>
      <c r="K56" s="16"/>
      <c r="M56" s="12"/>
    </row>
    <row r="57" spans="2:13" x14ac:dyDescent="0.25">
      <c r="B57" s="16">
        <v>1</v>
      </c>
      <c r="F57" s="16">
        <v>1</v>
      </c>
      <c r="J57" s="16">
        <v>1</v>
      </c>
      <c r="K57" s="16"/>
      <c r="M57" s="12"/>
    </row>
    <row r="58" spans="2:13" x14ac:dyDescent="0.25">
      <c r="B58" s="16">
        <v>1</v>
      </c>
      <c r="F58" s="16">
        <v>1</v>
      </c>
      <c r="J58" s="16">
        <v>1</v>
      </c>
      <c r="K58" s="16"/>
      <c r="M58" s="12"/>
    </row>
    <row r="59" spans="2:13" x14ac:dyDescent="0.25">
      <c r="B59" s="16">
        <v>2</v>
      </c>
      <c r="D59" s="16">
        <f>SUM(B56:B63)</f>
        <v>18</v>
      </c>
      <c r="F59" s="16">
        <v>2</v>
      </c>
      <c r="H59" s="16">
        <f>SUM(F56,F57,F58,F59,F60,F61,F62,F63)</f>
        <v>18</v>
      </c>
      <c r="J59" s="16">
        <v>2</v>
      </c>
      <c r="K59" s="16"/>
      <c r="M59" s="16">
        <f>SUM(J56:K63)</f>
        <v>18</v>
      </c>
    </row>
    <row r="60" spans="2:13" x14ac:dyDescent="0.25">
      <c r="B60" s="16">
        <v>3</v>
      </c>
      <c r="F60" s="16">
        <v>3</v>
      </c>
      <c r="J60" s="16"/>
      <c r="K60" s="16">
        <v>3</v>
      </c>
      <c r="M60" s="12"/>
    </row>
    <row r="61" spans="2:13" x14ac:dyDescent="0.25">
      <c r="B61" s="16">
        <v>1</v>
      </c>
      <c r="F61" s="16">
        <v>1</v>
      </c>
      <c r="J61" s="16"/>
      <c r="K61" s="16">
        <v>1</v>
      </c>
      <c r="M61" s="12"/>
    </row>
    <row r="62" spans="2:13" x14ac:dyDescent="0.25">
      <c r="B62" s="16">
        <v>4</v>
      </c>
      <c r="F62" s="16">
        <v>4</v>
      </c>
      <c r="J62" s="16"/>
      <c r="K62" s="16">
        <v>4</v>
      </c>
      <c r="M62" s="12"/>
    </row>
    <row r="63" spans="2:13" x14ac:dyDescent="0.25">
      <c r="B63" s="16">
        <v>5</v>
      </c>
      <c r="F63" s="16">
        <v>5</v>
      </c>
      <c r="J63" s="16"/>
      <c r="K63" s="16">
        <v>5</v>
      </c>
      <c r="M63" s="12"/>
    </row>
    <row r="65" spans="2:2" x14ac:dyDescent="0.25">
      <c r="B65" s="18" t="s">
        <v>262</v>
      </c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9"/>
    </row>
    <row r="72" spans="2:2" x14ac:dyDescent="0.25">
      <c r="B72" s="18"/>
    </row>
    <row r="73" spans="2:2" x14ac:dyDescent="0.25">
      <c r="B73" s="18"/>
    </row>
    <row r="74" spans="2:2" x14ac:dyDescent="0.25">
      <c r="B74" s="19"/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 t="s">
        <v>313</v>
      </c>
    </row>
    <row r="80" spans="2:2" x14ac:dyDescent="0.25">
      <c r="B80" s="19"/>
    </row>
    <row r="81" spans="2:4" x14ac:dyDescent="0.25">
      <c r="B81" s="22" t="s">
        <v>314</v>
      </c>
    </row>
    <row r="82" spans="2:4" x14ac:dyDescent="0.25">
      <c r="B82" s="22" t="s">
        <v>315</v>
      </c>
    </row>
    <row r="83" spans="2:4" x14ac:dyDescent="0.25">
      <c r="B83" s="22"/>
    </row>
    <row r="84" spans="2:4" x14ac:dyDescent="0.25">
      <c r="B84" s="22" t="s">
        <v>316</v>
      </c>
    </row>
    <row r="85" spans="2:4" x14ac:dyDescent="0.25">
      <c r="B85" s="14"/>
    </row>
    <row r="86" spans="2:4" x14ac:dyDescent="0.25">
      <c r="B86" s="14"/>
    </row>
    <row r="87" spans="2:4" x14ac:dyDescent="0.25">
      <c r="B87" s="14"/>
    </row>
    <row r="88" spans="2:4" x14ac:dyDescent="0.25">
      <c r="B88" s="14"/>
    </row>
    <row r="89" spans="2:4" x14ac:dyDescent="0.25">
      <c r="B89" s="16">
        <v>1</v>
      </c>
    </row>
    <row r="90" spans="2:4" x14ac:dyDescent="0.25">
      <c r="B90" s="16">
        <v>1</v>
      </c>
    </row>
    <row r="91" spans="2:4" x14ac:dyDescent="0.25">
      <c r="B91" s="16">
        <v>1</v>
      </c>
    </row>
    <row r="92" spans="2:4" x14ac:dyDescent="0.25">
      <c r="B92" s="16">
        <v>2</v>
      </c>
      <c r="D92" s="16">
        <f>AVERAGE(B89:B96)</f>
        <v>2.25</v>
      </c>
    </row>
    <row r="93" spans="2:4" x14ac:dyDescent="0.25">
      <c r="B93" s="16">
        <v>3</v>
      </c>
    </row>
    <row r="94" spans="2:4" x14ac:dyDescent="0.25">
      <c r="B94" s="16">
        <v>1</v>
      </c>
    </row>
    <row r="95" spans="2:4" x14ac:dyDescent="0.25">
      <c r="B95" s="16">
        <v>4</v>
      </c>
    </row>
    <row r="96" spans="2:4" x14ac:dyDescent="0.25">
      <c r="B96" s="16">
        <v>5</v>
      </c>
    </row>
    <row r="99" spans="2:9" x14ac:dyDescent="0.25">
      <c r="B99" s="19" t="s">
        <v>325</v>
      </c>
    </row>
    <row r="100" spans="2:9" x14ac:dyDescent="0.25">
      <c r="B100" s="18"/>
    </row>
    <row r="101" spans="2:9" x14ac:dyDescent="0.25">
      <c r="B101" s="18" t="s">
        <v>314</v>
      </c>
    </row>
    <row r="102" spans="2:9" x14ac:dyDescent="0.25">
      <c r="B102" s="18" t="s">
        <v>326</v>
      </c>
    </row>
    <row r="103" spans="2:9" x14ac:dyDescent="0.25">
      <c r="B103" s="18"/>
    </row>
    <row r="104" spans="2:9" x14ac:dyDescent="0.25">
      <c r="B104" s="18" t="s">
        <v>327</v>
      </c>
    </row>
    <row r="108" spans="2:9" x14ac:dyDescent="0.25">
      <c r="B108" s="16">
        <v>1</v>
      </c>
      <c r="E108" s="16">
        <v>1</v>
      </c>
      <c r="H108" s="16">
        <v>1</v>
      </c>
    </row>
    <row r="109" spans="2:9" x14ac:dyDescent="0.25">
      <c r="B109" s="16">
        <v>1</v>
      </c>
      <c r="E109" s="16">
        <v>1</v>
      </c>
      <c r="H109" s="16">
        <v>1</v>
      </c>
    </row>
    <row r="110" spans="2:9" x14ac:dyDescent="0.25">
      <c r="B110" s="16">
        <v>1</v>
      </c>
      <c r="E110" s="16"/>
      <c r="H110" s="16" t="s">
        <v>328</v>
      </c>
    </row>
    <row r="111" spans="2:9" x14ac:dyDescent="0.25">
      <c r="B111" s="16">
        <v>2</v>
      </c>
      <c r="C111" s="16">
        <f>COUNT(B108:B115)</f>
        <v>8</v>
      </c>
      <c r="E111" s="16">
        <v>2</v>
      </c>
      <c r="F111" s="16">
        <f>COUNT(E108:E115)</f>
        <v>5</v>
      </c>
      <c r="H111" s="16">
        <v>2</v>
      </c>
      <c r="I111" s="16">
        <f>COUNT(H108:H115)</f>
        <v>5</v>
      </c>
    </row>
    <row r="112" spans="2:9" x14ac:dyDescent="0.25">
      <c r="B112" s="16">
        <v>3</v>
      </c>
      <c r="E112" s="16"/>
      <c r="H112" s="16" t="s">
        <v>329</v>
      </c>
    </row>
    <row r="113" spans="2:8" x14ac:dyDescent="0.25">
      <c r="B113" s="16">
        <v>1</v>
      </c>
      <c r="E113" s="16">
        <v>1</v>
      </c>
      <c r="H113" s="16">
        <v>1</v>
      </c>
    </row>
    <row r="114" spans="2:8" x14ac:dyDescent="0.25">
      <c r="B114" s="16">
        <v>4</v>
      </c>
      <c r="E114" s="16"/>
      <c r="H114" s="16" t="s">
        <v>330</v>
      </c>
    </row>
    <row r="115" spans="2:8" x14ac:dyDescent="0.25">
      <c r="B115" s="16">
        <v>5</v>
      </c>
      <c r="E115" s="16">
        <v>5</v>
      </c>
      <c r="H115" s="16">
        <v>5</v>
      </c>
    </row>
    <row r="117" spans="2:8" x14ac:dyDescent="0.25">
      <c r="B117" s="19" t="s">
        <v>317</v>
      </c>
    </row>
    <row r="118" spans="2:8" x14ac:dyDescent="0.25">
      <c r="B118" s="18"/>
    </row>
    <row r="119" spans="2:8" x14ac:dyDescent="0.25">
      <c r="B119" s="18" t="s">
        <v>318</v>
      </c>
    </row>
    <row r="120" spans="2:8" x14ac:dyDescent="0.25">
      <c r="B120" s="18" t="s">
        <v>319</v>
      </c>
    </row>
    <row r="121" spans="2:8" x14ac:dyDescent="0.25">
      <c r="B121" s="18"/>
    </row>
    <row r="122" spans="2:8" x14ac:dyDescent="0.25">
      <c r="B122" s="18" t="s">
        <v>320</v>
      </c>
    </row>
    <row r="123" spans="2:8" x14ac:dyDescent="0.25">
      <c r="B123" s="18"/>
    </row>
    <row r="124" spans="2:8" x14ac:dyDescent="0.25">
      <c r="B124" s="18"/>
    </row>
    <row r="125" spans="2:8" x14ac:dyDescent="0.25">
      <c r="B125" s="18"/>
    </row>
    <row r="126" spans="2:8" x14ac:dyDescent="0.25">
      <c r="B126" s="18"/>
    </row>
    <row r="127" spans="2:8" x14ac:dyDescent="0.25">
      <c r="B127" s="18" t="s">
        <v>321</v>
      </c>
      <c r="C127" s="12" t="str">
        <f>LOWER(B127)</f>
        <v>¡hola lucía!</v>
      </c>
    </row>
    <row r="128" spans="2:8" x14ac:dyDescent="0.25">
      <c r="B128" s="18"/>
    </row>
    <row r="129" spans="2:3" x14ac:dyDescent="0.25">
      <c r="B129" s="18"/>
    </row>
    <row r="130" spans="2:3" x14ac:dyDescent="0.25">
      <c r="B130" s="18" t="s">
        <v>322</v>
      </c>
    </row>
    <row r="131" spans="2:3" x14ac:dyDescent="0.25">
      <c r="B131" s="18"/>
    </row>
    <row r="132" spans="2:3" x14ac:dyDescent="0.25">
      <c r="B132" s="18" t="s">
        <v>318</v>
      </c>
    </row>
    <row r="133" spans="2:3" x14ac:dyDescent="0.25">
      <c r="B133" s="18" t="s">
        <v>323</v>
      </c>
    </row>
    <row r="134" spans="2:3" x14ac:dyDescent="0.25">
      <c r="B134" s="18"/>
    </row>
    <row r="135" spans="2:3" x14ac:dyDescent="0.25">
      <c r="B135" s="18" t="s">
        <v>324</v>
      </c>
    </row>
    <row r="136" spans="2:3" x14ac:dyDescent="0.25">
      <c r="B136" s="18"/>
    </row>
    <row r="137" spans="2:3" x14ac:dyDescent="0.25">
      <c r="B137" s="18"/>
    </row>
    <row r="138" spans="2:3" x14ac:dyDescent="0.25">
      <c r="B138" s="18"/>
    </row>
    <row r="139" spans="2:3" x14ac:dyDescent="0.25">
      <c r="B139" s="18"/>
    </row>
    <row r="140" spans="2:3" x14ac:dyDescent="0.25">
      <c r="B140" s="18" t="s">
        <v>321</v>
      </c>
      <c r="C140" s="12" t="str">
        <f>UPPER(B140)</f>
        <v>¡HOLA LUCÍA!</v>
      </c>
    </row>
    <row r="141" spans="2:3" x14ac:dyDescent="0.25">
      <c r="B141" s="18"/>
    </row>
    <row r="142" spans="2:3" x14ac:dyDescent="0.25">
      <c r="B142" s="18"/>
    </row>
    <row r="143" spans="2:3" x14ac:dyDescent="0.25">
      <c r="B143" s="19" t="s">
        <v>331</v>
      </c>
    </row>
    <row r="144" spans="2:3" x14ac:dyDescent="0.25">
      <c r="B144" s="18"/>
    </row>
    <row r="145" spans="2:2" x14ac:dyDescent="0.25">
      <c r="B145" s="18" t="s">
        <v>332</v>
      </c>
    </row>
    <row r="146" spans="2:2" x14ac:dyDescent="0.25">
      <c r="B146" s="18" t="s">
        <v>333</v>
      </c>
    </row>
    <row r="147" spans="2:2" x14ac:dyDescent="0.25">
      <c r="B147" s="18"/>
    </row>
    <row r="148" spans="2:2" x14ac:dyDescent="0.25">
      <c r="B148" s="18" t="s">
        <v>334</v>
      </c>
    </row>
    <row r="168" spans="2:2" x14ac:dyDescent="0.25">
      <c r="B168" s="18" t="s">
        <v>335</v>
      </c>
    </row>
    <row r="169" spans="2:2" x14ac:dyDescent="0.25">
      <c r="B169" s="18" t="s">
        <v>336</v>
      </c>
    </row>
    <row r="170" spans="2:2" x14ac:dyDescent="0.25">
      <c r="B170" s="18" t="s">
        <v>337</v>
      </c>
    </row>
    <row r="171" spans="2:2" x14ac:dyDescent="0.25">
      <c r="B171" s="18"/>
    </row>
    <row r="172" spans="2:2" x14ac:dyDescent="0.25">
      <c r="B172" s="18" t="s">
        <v>338</v>
      </c>
    </row>
    <row r="173" spans="2:2" x14ac:dyDescent="0.25">
      <c r="B173" s="18" t="s">
        <v>339</v>
      </c>
    </row>
    <row r="174" spans="2:2" x14ac:dyDescent="0.25">
      <c r="B174" s="18"/>
    </row>
    <row r="175" spans="2:2" x14ac:dyDescent="0.25">
      <c r="B175" s="18" t="s">
        <v>340</v>
      </c>
    </row>
    <row r="176" spans="2:2" x14ac:dyDescent="0.25">
      <c r="B176" s="18" t="s">
        <v>341</v>
      </c>
    </row>
    <row r="177" spans="2:4" x14ac:dyDescent="0.25">
      <c r="B177" s="18"/>
    </row>
    <row r="178" spans="2:4" x14ac:dyDescent="0.25">
      <c r="B178" s="18" t="s">
        <v>342</v>
      </c>
    </row>
    <row r="180" spans="2:4" x14ac:dyDescent="0.25">
      <c r="B180" s="41" t="s">
        <v>343</v>
      </c>
      <c r="C180" s="34" t="s">
        <v>344</v>
      </c>
      <c r="D180" s="34" t="s">
        <v>345</v>
      </c>
    </row>
    <row r="181" spans="2:4" x14ac:dyDescent="0.25">
      <c r="B181" s="26" t="s">
        <v>348</v>
      </c>
      <c r="C181" s="16">
        <v>57</v>
      </c>
      <c r="D181" s="42" t="str">
        <f>IF(C181&gt;=50,"APROBADO","SUSPENDIDO")</f>
        <v>APROBADO</v>
      </c>
    </row>
    <row r="182" spans="2:4" x14ac:dyDescent="0.25">
      <c r="B182" s="26" t="s">
        <v>346</v>
      </c>
      <c r="C182" s="16">
        <v>82</v>
      </c>
      <c r="D182" s="42" t="str">
        <f t="shared" ref="D182:D185" si="0">IF(C182&gt;=50,"APROBADO","SUSPENDIDO")</f>
        <v>APROBADO</v>
      </c>
    </row>
    <row r="183" spans="2:4" x14ac:dyDescent="0.25">
      <c r="B183" s="26" t="s">
        <v>347</v>
      </c>
      <c r="C183" s="16">
        <v>38</v>
      </c>
      <c r="D183" s="42" t="str">
        <f t="shared" si="0"/>
        <v>SUSPENDIDO</v>
      </c>
    </row>
    <row r="184" spans="2:4" x14ac:dyDescent="0.25">
      <c r="B184" s="26" t="s">
        <v>349</v>
      </c>
      <c r="C184" s="16">
        <v>100</v>
      </c>
      <c r="D184" s="42" t="str">
        <f t="shared" si="0"/>
        <v>APROBADO</v>
      </c>
    </row>
    <row r="185" spans="2:4" x14ac:dyDescent="0.25">
      <c r="B185" s="26" t="s">
        <v>350</v>
      </c>
      <c r="C185" s="16">
        <v>32</v>
      </c>
      <c r="D185" s="42" t="str">
        <f t="shared" si="0"/>
        <v>SUSPENDIDO</v>
      </c>
    </row>
    <row r="187" spans="2:4" x14ac:dyDescent="0.25">
      <c r="B187" s="34" t="s">
        <v>351</v>
      </c>
      <c r="C187" s="34" t="s">
        <v>352</v>
      </c>
    </row>
    <row r="188" spans="2:4" x14ac:dyDescent="0.25">
      <c r="B188" s="16" t="s">
        <v>353</v>
      </c>
      <c r="C188" s="16" t="str">
        <f>IF(ISNUMBER(B188),"SI","NO")</f>
        <v>NO</v>
      </c>
    </row>
    <row r="189" spans="2:4" x14ac:dyDescent="0.25">
      <c r="B189" s="16">
        <v>2</v>
      </c>
      <c r="C189" s="16" t="str">
        <f t="shared" ref="C189:C194" si="1">IF(ISNUMBER(B189),"SI","NO")</f>
        <v>SI</v>
      </c>
    </row>
    <row r="190" spans="2:4" x14ac:dyDescent="0.25">
      <c r="B190" s="16" t="s">
        <v>354</v>
      </c>
      <c r="C190" s="16" t="str">
        <f t="shared" si="1"/>
        <v>NO</v>
      </c>
    </row>
    <row r="191" spans="2:4" x14ac:dyDescent="0.25">
      <c r="B191" s="16" t="s">
        <v>355</v>
      </c>
      <c r="C191" s="16" t="str">
        <f t="shared" si="1"/>
        <v>NO</v>
      </c>
    </row>
    <row r="192" spans="2:4" x14ac:dyDescent="0.25">
      <c r="B192" s="16">
        <v>5</v>
      </c>
      <c r="C192" s="16" t="str">
        <f t="shared" si="1"/>
        <v>SI</v>
      </c>
    </row>
    <row r="193" spans="2:3" x14ac:dyDescent="0.25">
      <c r="B193" s="16" t="s">
        <v>356</v>
      </c>
      <c r="C193" s="16" t="str">
        <f t="shared" si="1"/>
        <v>NO</v>
      </c>
    </row>
    <row r="194" spans="2:3" x14ac:dyDescent="0.25">
      <c r="B194" s="16">
        <v>7</v>
      </c>
      <c r="C194" s="16" t="str">
        <f t="shared" si="1"/>
        <v>SI</v>
      </c>
    </row>
    <row r="198" spans="2:3" x14ac:dyDescent="0.25">
      <c r="B198" s="19" t="s">
        <v>357</v>
      </c>
    </row>
    <row r="199" spans="2:3" x14ac:dyDescent="0.25">
      <c r="B199" s="18"/>
    </row>
    <row r="200" spans="2:3" x14ac:dyDescent="0.25">
      <c r="B200" s="18" t="s">
        <v>358</v>
      </c>
    </row>
    <row r="201" spans="2:3" x14ac:dyDescent="0.25">
      <c r="B201" s="18" t="s">
        <v>359</v>
      </c>
    </row>
    <row r="202" spans="2:3" x14ac:dyDescent="0.25">
      <c r="B202" s="18"/>
    </row>
    <row r="203" spans="2:3" x14ac:dyDescent="0.25">
      <c r="B203" s="18"/>
    </row>
    <row r="204" spans="2:3" x14ac:dyDescent="0.25">
      <c r="B204" s="18"/>
    </row>
    <row r="205" spans="2:3" x14ac:dyDescent="0.25">
      <c r="B205" s="18"/>
    </row>
    <row r="206" spans="2:3" x14ac:dyDescent="0.25">
      <c r="B206" s="18"/>
    </row>
    <row r="207" spans="2:3" x14ac:dyDescent="0.25">
      <c r="B207" s="18"/>
    </row>
    <row r="208" spans="2:3" x14ac:dyDescent="0.25">
      <c r="B208" s="18"/>
    </row>
    <row r="209" spans="2:7" x14ac:dyDescent="0.25">
      <c r="B209" s="18"/>
    </row>
    <row r="210" spans="2:7" x14ac:dyDescent="0.25">
      <c r="B210" s="18"/>
    </row>
    <row r="211" spans="2:7" x14ac:dyDescent="0.25">
      <c r="B211" s="18"/>
    </row>
    <row r="212" spans="2:7" x14ac:dyDescent="0.25">
      <c r="B212" s="18"/>
    </row>
    <row r="213" spans="2:7" x14ac:dyDescent="0.25">
      <c r="B213" s="18"/>
    </row>
    <row r="214" spans="2:7" x14ac:dyDescent="0.25">
      <c r="B214" s="18"/>
    </row>
    <row r="215" spans="2:7" x14ac:dyDescent="0.25">
      <c r="B215" s="18" t="s">
        <v>360</v>
      </c>
    </row>
    <row r="216" spans="2:7" x14ac:dyDescent="0.25">
      <c r="B216" s="18" t="s">
        <v>361</v>
      </c>
    </row>
    <row r="217" spans="2:7" x14ac:dyDescent="0.25">
      <c r="B217" s="18" t="s">
        <v>362</v>
      </c>
    </row>
    <row r="218" spans="2:7" x14ac:dyDescent="0.25">
      <c r="B218" s="18"/>
    </row>
    <row r="219" spans="2:7" x14ac:dyDescent="0.25">
      <c r="B219" s="18" t="s">
        <v>363</v>
      </c>
    </row>
    <row r="220" spans="2:7" x14ac:dyDescent="0.25">
      <c r="B220" s="18" t="s">
        <v>364</v>
      </c>
    </row>
    <row r="221" spans="2:7" x14ac:dyDescent="0.25">
      <c r="B221" s="18"/>
    </row>
    <row r="222" spans="2:7" x14ac:dyDescent="0.25">
      <c r="B222" s="18" t="s">
        <v>342</v>
      </c>
    </row>
    <row r="224" spans="2:7" x14ac:dyDescent="0.25">
      <c r="B224" s="16">
        <v>2</v>
      </c>
      <c r="G224" s="16">
        <v>2</v>
      </c>
    </row>
    <row r="225" spans="2:9" x14ac:dyDescent="0.25">
      <c r="B225" s="16">
        <v>5</v>
      </c>
      <c r="G225" s="16">
        <v>5</v>
      </c>
    </row>
    <row r="226" spans="2:9" x14ac:dyDescent="0.25">
      <c r="B226" s="16">
        <v>1</v>
      </c>
      <c r="G226" s="16">
        <v>1</v>
      </c>
    </row>
    <row r="227" spans="2:9" x14ac:dyDescent="0.25">
      <c r="B227" s="16">
        <v>4</v>
      </c>
      <c r="D227" s="16">
        <f>SUMIF(B224:B233,5)</f>
        <v>10</v>
      </c>
      <c r="G227" s="16">
        <v>4</v>
      </c>
      <c r="I227" s="16">
        <f>SUMIF(G224:G233,"&lt;3")</f>
        <v>8</v>
      </c>
    </row>
    <row r="228" spans="2:9" x14ac:dyDescent="0.25">
      <c r="B228" s="16">
        <v>3</v>
      </c>
      <c r="G228" s="16">
        <v>3</v>
      </c>
    </row>
    <row r="229" spans="2:9" x14ac:dyDescent="0.25">
      <c r="B229" s="16">
        <v>1</v>
      </c>
      <c r="G229" s="16">
        <v>1</v>
      </c>
    </row>
    <row r="230" spans="2:9" x14ac:dyDescent="0.25">
      <c r="B230" s="16">
        <v>5</v>
      </c>
      <c r="G230" s="16">
        <v>5</v>
      </c>
    </row>
    <row r="231" spans="2:9" x14ac:dyDescent="0.25">
      <c r="B231" s="16">
        <v>1</v>
      </c>
      <c r="G231" s="16">
        <v>1</v>
      </c>
    </row>
    <row r="232" spans="2:9" x14ac:dyDescent="0.25">
      <c r="B232" s="16">
        <v>1</v>
      </c>
      <c r="G232" s="16">
        <v>1</v>
      </c>
    </row>
    <row r="233" spans="2:9" x14ac:dyDescent="0.25">
      <c r="B233" s="16">
        <v>2</v>
      </c>
      <c r="G233" s="16">
        <v>2</v>
      </c>
    </row>
    <row r="236" spans="2:9" x14ac:dyDescent="0.25">
      <c r="B236" s="34" t="s">
        <v>365</v>
      </c>
      <c r="C236" s="34" t="s">
        <v>202</v>
      </c>
      <c r="D236" s="34" t="s">
        <v>203</v>
      </c>
    </row>
    <row r="237" spans="2:9" x14ac:dyDescent="0.25">
      <c r="B237" s="26" t="s">
        <v>366</v>
      </c>
      <c r="C237" s="26" t="s">
        <v>204</v>
      </c>
      <c r="D237" s="31">
        <v>6583</v>
      </c>
      <c r="F237" s="43" t="s">
        <v>366</v>
      </c>
      <c r="G237" s="31">
        <f>SUMIF(B237:B245,F237,D237:D245)</f>
        <v>20259</v>
      </c>
    </row>
    <row r="238" spans="2:9" x14ac:dyDescent="0.25">
      <c r="B238" s="26" t="s">
        <v>367</v>
      </c>
      <c r="C238" s="26" t="s">
        <v>204</v>
      </c>
      <c r="D238" s="31">
        <v>6536</v>
      </c>
    </row>
    <row r="239" spans="2:9" x14ac:dyDescent="0.25">
      <c r="B239" s="26" t="s">
        <v>368</v>
      </c>
      <c r="C239" s="26" t="s">
        <v>204</v>
      </c>
      <c r="D239" s="31">
        <v>7017</v>
      </c>
      <c r="F239" s="43" t="s">
        <v>368</v>
      </c>
      <c r="G239" s="26"/>
    </row>
    <row r="240" spans="2:9" x14ac:dyDescent="0.25">
      <c r="B240" s="26" t="s">
        <v>366</v>
      </c>
      <c r="C240" s="26" t="s">
        <v>205</v>
      </c>
      <c r="D240" s="31">
        <v>6245</v>
      </c>
    </row>
    <row r="241" spans="2:7" x14ac:dyDescent="0.25">
      <c r="B241" s="26" t="s">
        <v>367</v>
      </c>
      <c r="C241" s="26" t="s">
        <v>205</v>
      </c>
      <c r="D241" s="31">
        <v>6573</v>
      </c>
      <c r="F241" s="43" t="s">
        <v>367</v>
      </c>
      <c r="G241" s="26"/>
    </row>
    <row r="242" spans="2:7" x14ac:dyDescent="0.25">
      <c r="B242" s="26" t="s">
        <v>368</v>
      </c>
      <c r="C242" s="26" t="s">
        <v>205</v>
      </c>
      <c r="D242" s="31">
        <v>6581</v>
      </c>
    </row>
    <row r="243" spans="2:7" x14ac:dyDescent="0.25">
      <c r="B243" s="26" t="s">
        <v>366</v>
      </c>
      <c r="C243" s="26" t="s">
        <v>206</v>
      </c>
      <c r="D243" s="31">
        <v>7431</v>
      </c>
    </row>
    <row r="244" spans="2:7" x14ac:dyDescent="0.25">
      <c r="B244" s="26" t="s">
        <v>367</v>
      </c>
      <c r="C244" s="26" t="s">
        <v>206</v>
      </c>
      <c r="D244" s="31">
        <v>7057</v>
      </c>
    </row>
    <row r="245" spans="2:7" x14ac:dyDescent="0.25">
      <c r="B245" s="26" t="s">
        <v>368</v>
      </c>
      <c r="C245" s="26" t="s">
        <v>206</v>
      </c>
      <c r="D245" s="31">
        <v>8797</v>
      </c>
    </row>
    <row r="248" spans="2:7" x14ac:dyDescent="0.25">
      <c r="B248" s="19" t="s">
        <v>369</v>
      </c>
    </row>
    <row r="249" spans="2:7" x14ac:dyDescent="0.25">
      <c r="B249" s="18"/>
    </row>
    <row r="250" spans="2:7" x14ac:dyDescent="0.25">
      <c r="B250" s="18" t="s">
        <v>314</v>
      </c>
    </row>
    <row r="251" spans="2:7" x14ac:dyDescent="0.25">
      <c r="B251" s="18" t="s">
        <v>370</v>
      </c>
    </row>
    <row r="252" spans="2:7" x14ac:dyDescent="0.25">
      <c r="B252" s="18"/>
    </row>
    <row r="253" spans="2:7" x14ac:dyDescent="0.25">
      <c r="B253" s="18" t="s">
        <v>371</v>
      </c>
    </row>
    <row r="259" spans="2:4" x14ac:dyDescent="0.25">
      <c r="B259" s="16">
        <v>2</v>
      </c>
    </row>
    <row r="260" spans="2:4" x14ac:dyDescent="0.25">
      <c r="B260" s="16">
        <v>5</v>
      </c>
    </row>
    <row r="261" spans="2:4" x14ac:dyDescent="0.25">
      <c r="B261" s="16">
        <v>1</v>
      </c>
    </row>
    <row r="262" spans="2:4" x14ac:dyDescent="0.25">
      <c r="B262" s="16">
        <v>4</v>
      </c>
      <c r="D262" s="16">
        <f>COUNTIF(B259:B268,1)</f>
        <v>4</v>
      </c>
    </row>
    <row r="263" spans="2:4" x14ac:dyDescent="0.25">
      <c r="B263" s="16">
        <v>3</v>
      </c>
    </row>
    <row r="264" spans="2:4" x14ac:dyDescent="0.25">
      <c r="B264" s="16">
        <v>1</v>
      </c>
    </row>
    <row r="265" spans="2:4" x14ac:dyDescent="0.25">
      <c r="B265" s="16">
        <v>5</v>
      </c>
    </row>
    <row r="266" spans="2:4" x14ac:dyDescent="0.25">
      <c r="B266" s="16">
        <v>1</v>
      </c>
    </row>
    <row r="267" spans="2:4" x14ac:dyDescent="0.25">
      <c r="B267" s="16">
        <v>1</v>
      </c>
    </row>
    <row r="268" spans="2:4" x14ac:dyDescent="0.25">
      <c r="B268" s="16">
        <v>2</v>
      </c>
    </row>
    <row r="271" spans="2:4" x14ac:dyDescent="0.25">
      <c r="B271" s="19" t="s">
        <v>372</v>
      </c>
    </row>
    <row r="272" spans="2:4" x14ac:dyDescent="0.25">
      <c r="B272" s="18"/>
    </row>
    <row r="273" spans="2:4" x14ac:dyDescent="0.25">
      <c r="B273" s="18" t="s">
        <v>373</v>
      </c>
    </row>
    <row r="274" spans="2:4" x14ac:dyDescent="0.25">
      <c r="B274" s="18" t="s">
        <v>374</v>
      </c>
    </row>
    <row r="275" spans="2:4" x14ac:dyDescent="0.25">
      <c r="B275" s="18"/>
    </row>
    <row r="276" spans="2:4" x14ac:dyDescent="0.25">
      <c r="B276" s="18" t="s">
        <v>375</v>
      </c>
    </row>
    <row r="281" spans="2:4" x14ac:dyDescent="0.25">
      <c r="B281" s="44" t="s">
        <v>353</v>
      </c>
      <c r="D281" s="12" t="str">
        <f>IFERROR(B281*B282,"Texto Error")</f>
        <v>Texto Error</v>
      </c>
    </row>
    <row r="282" spans="2:4" x14ac:dyDescent="0.25">
      <c r="B282" s="44">
        <v>2</v>
      </c>
    </row>
    <row r="283" spans="2:4" x14ac:dyDescent="0.25">
      <c r="B283" s="44"/>
    </row>
    <row r="285" spans="2:4" x14ac:dyDescent="0.25">
      <c r="B285" s="19" t="s">
        <v>376</v>
      </c>
    </row>
    <row r="286" spans="2:4" x14ac:dyDescent="0.25">
      <c r="B286" s="18"/>
    </row>
    <row r="287" spans="2:4" x14ac:dyDescent="0.25">
      <c r="B287" s="18" t="s">
        <v>377</v>
      </c>
    </row>
    <row r="288" spans="2:4" x14ac:dyDescent="0.25">
      <c r="B288" s="18" t="s">
        <v>378</v>
      </c>
    </row>
    <row r="302" spans="2:2" x14ac:dyDescent="0.25">
      <c r="B302" s="18" t="s">
        <v>379</v>
      </c>
    </row>
    <row r="303" spans="2:2" x14ac:dyDescent="0.25">
      <c r="B303" s="18" t="s">
        <v>380</v>
      </c>
    </row>
    <row r="304" spans="2:2" x14ac:dyDescent="0.25">
      <c r="B304" s="18"/>
    </row>
    <row r="305" spans="2:9" x14ac:dyDescent="0.25">
      <c r="B305" s="18" t="s">
        <v>381</v>
      </c>
    </row>
    <row r="306" spans="2:9" x14ac:dyDescent="0.25">
      <c r="B306" s="18" t="s">
        <v>382</v>
      </c>
    </row>
    <row r="307" spans="2:9" x14ac:dyDescent="0.25">
      <c r="B307" s="18" t="s">
        <v>383</v>
      </c>
    </row>
    <row r="309" spans="2:9" x14ac:dyDescent="0.25">
      <c r="B309" s="16">
        <v>1</v>
      </c>
      <c r="C309" s="12" t="s">
        <v>391</v>
      </c>
    </row>
    <row r="310" spans="2:9" x14ac:dyDescent="0.25">
      <c r="B310" s="16">
        <v>2</v>
      </c>
      <c r="C310" s="12" t="s">
        <v>384</v>
      </c>
    </row>
    <row r="311" spans="2:9" x14ac:dyDescent="0.25">
      <c r="B311" s="16">
        <v>3</v>
      </c>
      <c r="C311" s="12" t="s">
        <v>385</v>
      </c>
    </row>
    <row r="312" spans="2:9" x14ac:dyDescent="0.25">
      <c r="B312" s="16">
        <v>11</v>
      </c>
      <c r="C312" s="12" t="s">
        <v>384</v>
      </c>
    </row>
    <row r="313" spans="2:9" x14ac:dyDescent="0.25">
      <c r="B313" s="16">
        <v>12</v>
      </c>
      <c r="C313" s="12" t="s">
        <v>386</v>
      </c>
      <c r="I313" s="45"/>
    </row>
    <row r="314" spans="2:9" x14ac:dyDescent="0.25">
      <c r="B314" s="16">
        <v>13</v>
      </c>
      <c r="C314" s="12" t="s">
        <v>387</v>
      </c>
    </row>
    <row r="315" spans="2:9" x14ac:dyDescent="0.25">
      <c r="B315" s="16">
        <v>14</v>
      </c>
      <c r="C315" s="12" t="s">
        <v>388</v>
      </c>
    </row>
    <row r="316" spans="2:9" x14ac:dyDescent="0.25">
      <c r="B316" s="16">
        <v>15</v>
      </c>
      <c r="C316" s="12" t="s">
        <v>389</v>
      </c>
    </row>
    <row r="317" spans="2:9" x14ac:dyDescent="0.25">
      <c r="B317" s="16">
        <v>16</v>
      </c>
      <c r="C317" s="12" t="s">
        <v>390</v>
      </c>
    </row>
    <row r="318" spans="2:9" x14ac:dyDescent="0.25">
      <c r="B318" s="16">
        <v>17</v>
      </c>
      <c r="C318" s="12" t="s">
        <v>391</v>
      </c>
    </row>
    <row r="320" spans="2:9" x14ac:dyDescent="0.25">
      <c r="B320" s="12" t="s">
        <v>393</v>
      </c>
    </row>
    <row r="322" spans="2:6" x14ac:dyDescent="0.25">
      <c r="B322" s="45">
        <f ca="1">TODAY()</f>
        <v>44207</v>
      </c>
      <c r="D322" s="44" t="s">
        <v>392</v>
      </c>
      <c r="E322" s="16">
        <f ca="1">WEEKDAY(B322,2)</f>
        <v>1</v>
      </c>
    </row>
    <row r="324" spans="2:6" x14ac:dyDescent="0.25">
      <c r="B324" s="29">
        <v>43830</v>
      </c>
      <c r="C324" s="29">
        <v>43837</v>
      </c>
      <c r="D324" s="29">
        <v>43844</v>
      </c>
      <c r="E324" s="29">
        <v>43851</v>
      </c>
      <c r="F324" s="29">
        <v>43858</v>
      </c>
    </row>
    <row r="325" spans="2:6" x14ac:dyDescent="0.25">
      <c r="B325" s="29">
        <v>43831</v>
      </c>
      <c r="C325" s="29">
        <v>43838</v>
      </c>
      <c r="D325" s="29">
        <v>43845</v>
      </c>
      <c r="E325" s="29">
        <v>43852</v>
      </c>
      <c r="F325" s="29">
        <v>43859</v>
      </c>
    </row>
    <row r="326" spans="2:6" x14ac:dyDescent="0.25">
      <c r="B326" s="29">
        <v>43832</v>
      </c>
      <c r="C326" s="29">
        <v>43839</v>
      </c>
      <c r="D326" s="29">
        <v>43846</v>
      </c>
      <c r="E326" s="29">
        <v>43853</v>
      </c>
      <c r="F326" s="29">
        <v>43860</v>
      </c>
    </row>
    <row r="327" spans="2:6" x14ac:dyDescent="0.25">
      <c r="B327" s="29">
        <v>43833</v>
      </c>
      <c r="C327" s="29">
        <v>43840</v>
      </c>
      <c r="D327" s="29">
        <v>43847</v>
      </c>
      <c r="E327" s="29">
        <v>43854</v>
      </c>
      <c r="F327" s="29">
        <v>43861</v>
      </c>
    </row>
    <row r="328" spans="2:6" x14ac:dyDescent="0.25">
      <c r="B328" s="29">
        <v>43834</v>
      </c>
      <c r="C328" s="29">
        <v>43841</v>
      </c>
      <c r="D328" s="29">
        <v>43848</v>
      </c>
      <c r="E328" s="29">
        <v>43855</v>
      </c>
      <c r="F328" s="29">
        <v>43862</v>
      </c>
    </row>
    <row r="329" spans="2:6" x14ac:dyDescent="0.25">
      <c r="B329" s="29">
        <v>43835</v>
      </c>
      <c r="C329" s="29">
        <v>43842</v>
      </c>
      <c r="D329" s="29">
        <v>43849</v>
      </c>
      <c r="E329" s="29">
        <v>43856</v>
      </c>
      <c r="F329" s="29">
        <v>43863</v>
      </c>
    </row>
    <row r="330" spans="2:6" x14ac:dyDescent="0.25">
      <c r="B330" s="29">
        <v>43836</v>
      </c>
      <c r="C330" s="29">
        <v>43843</v>
      </c>
      <c r="D330" s="29">
        <v>43850</v>
      </c>
      <c r="E330" s="29">
        <v>43857</v>
      </c>
      <c r="F330" s="29">
        <v>43864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6584-9F81-4D9B-937C-565F1C62FF4F}">
  <dimension ref="A1:O88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2" width="22.28515625" style="12" customWidth="1"/>
    <col min="3" max="3" width="12.7109375" style="12" bestFit="1" customWidth="1"/>
    <col min="4" max="8" width="17.5703125" style="12" customWidth="1"/>
    <col min="9" max="9" width="15.28515625" style="12" customWidth="1"/>
    <col min="10" max="12" width="17.140625" style="12" customWidth="1"/>
    <col min="13" max="13" width="17.140625" style="13" customWidth="1"/>
    <col min="14" max="16384" width="11.42578125" style="13"/>
  </cols>
  <sheetData>
    <row r="1" spans="1:12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customFormat="1" ht="21" x14ac:dyDescent="0.35">
      <c r="A2" s="2">
        <v>17</v>
      </c>
      <c r="B2" s="2" t="s">
        <v>496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x14ac:dyDescent="0.25">
      <c r="B4" s="14" t="s">
        <v>497</v>
      </c>
    </row>
    <row r="6" spans="1:12" x14ac:dyDescent="0.25">
      <c r="B6" s="12" t="s">
        <v>477</v>
      </c>
    </row>
    <row r="7" spans="1:12" x14ac:dyDescent="0.25">
      <c r="B7" s="12" t="s">
        <v>478</v>
      </c>
    </row>
    <row r="9" spans="1:12" x14ac:dyDescent="0.25">
      <c r="C9" s="34" t="s">
        <v>489</v>
      </c>
      <c r="D9" s="34" t="s">
        <v>479</v>
      </c>
      <c r="E9" s="34" t="s">
        <v>480</v>
      </c>
      <c r="F9" s="34" t="s">
        <v>481</v>
      </c>
    </row>
    <row r="10" spans="1:12" x14ac:dyDescent="0.25">
      <c r="C10" s="46" t="s">
        <v>483</v>
      </c>
      <c r="D10" s="40">
        <v>90300</v>
      </c>
      <c r="E10" s="40">
        <v>134810</v>
      </c>
      <c r="F10" s="47"/>
    </row>
    <row r="11" spans="1:12" x14ac:dyDescent="0.25">
      <c r="C11" s="46" t="s">
        <v>490</v>
      </c>
      <c r="D11" s="40">
        <v>112970</v>
      </c>
      <c r="E11" s="40">
        <v>176650</v>
      </c>
      <c r="F11" s="47"/>
    </row>
    <row r="12" spans="1:12" s="12" customFormat="1" x14ac:dyDescent="0.25">
      <c r="C12" s="46" t="s">
        <v>366</v>
      </c>
      <c r="D12" s="40">
        <v>163740</v>
      </c>
      <c r="E12" s="40">
        <v>124700</v>
      </c>
      <c r="F12" s="47"/>
    </row>
    <row r="13" spans="1:12" s="12" customFormat="1" x14ac:dyDescent="0.25">
      <c r="C13" s="46" t="s">
        <v>462</v>
      </c>
      <c r="D13" s="40">
        <v>1530550</v>
      </c>
      <c r="E13" s="40">
        <v>127690</v>
      </c>
      <c r="F13" s="47"/>
    </row>
    <row r="14" spans="1:12" x14ac:dyDescent="0.25">
      <c r="C14" s="46" t="s">
        <v>484</v>
      </c>
      <c r="D14" s="40">
        <v>1529720</v>
      </c>
      <c r="E14" s="40">
        <v>127740</v>
      </c>
      <c r="F14" s="47"/>
    </row>
    <row r="15" spans="1:12" x14ac:dyDescent="0.25">
      <c r="C15" s="46" t="s">
        <v>349</v>
      </c>
      <c r="D15" s="40">
        <v>127490</v>
      </c>
      <c r="E15" s="40">
        <v>133670</v>
      </c>
      <c r="F15" s="47"/>
    </row>
    <row r="18" spans="2:8" x14ac:dyDescent="0.25">
      <c r="D18" s="44" t="s">
        <v>485</v>
      </c>
      <c r="E18" s="48">
        <v>0.1</v>
      </c>
    </row>
    <row r="19" spans="2:8" x14ac:dyDescent="0.25">
      <c r="D19" s="44" t="s">
        <v>486</v>
      </c>
      <c r="E19" s="49">
        <v>0.15</v>
      </c>
    </row>
    <row r="20" spans="2:8" x14ac:dyDescent="0.25">
      <c r="C20" s="34" t="s">
        <v>489</v>
      </c>
      <c r="D20" s="34" t="s">
        <v>487</v>
      </c>
      <c r="E20" s="34" t="s">
        <v>488</v>
      </c>
      <c r="F20" s="34" t="s">
        <v>481</v>
      </c>
    </row>
    <row r="21" spans="2:8" x14ac:dyDescent="0.25">
      <c r="C21" s="50" t="s">
        <v>483</v>
      </c>
      <c r="D21" s="51"/>
      <c r="E21" s="51"/>
      <c r="F21" s="51"/>
    </row>
    <row r="22" spans="2:8" x14ac:dyDescent="0.25">
      <c r="C22" s="46" t="s">
        <v>490</v>
      </c>
      <c r="D22" s="51"/>
      <c r="E22" s="51"/>
      <c r="F22" s="51"/>
    </row>
    <row r="23" spans="2:8" x14ac:dyDescent="0.25">
      <c r="C23" s="46" t="s">
        <v>366</v>
      </c>
      <c r="D23" s="51"/>
      <c r="E23" s="51"/>
      <c r="F23" s="51"/>
    </row>
    <row r="24" spans="2:8" x14ac:dyDescent="0.25">
      <c r="C24" s="46" t="s">
        <v>462</v>
      </c>
      <c r="D24" s="51"/>
      <c r="E24" s="51"/>
      <c r="F24" s="51"/>
    </row>
    <row r="25" spans="2:8" x14ac:dyDescent="0.25">
      <c r="C25" s="46" t="s">
        <v>484</v>
      </c>
      <c r="D25" s="51"/>
      <c r="E25" s="51"/>
      <c r="F25" s="51"/>
    </row>
    <row r="26" spans="2:8" x14ac:dyDescent="0.25">
      <c r="C26" s="46" t="s">
        <v>349</v>
      </c>
      <c r="D26" s="51"/>
      <c r="E26" s="51"/>
      <c r="F26" s="51"/>
    </row>
    <row r="27" spans="2:8" s="12" customFormat="1" x14ac:dyDescent="0.25">
      <c r="B27" s="14"/>
    </row>
    <row r="28" spans="2:8" x14ac:dyDescent="0.25">
      <c r="D28" s="44" t="s">
        <v>491</v>
      </c>
      <c r="E28" s="40">
        <v>60</v>
      </c>
    </row>
    <row r="29" spans="2:8" x14ac:dyDescent="0.25">
      <c r="C29" s="34" t="s">
        <v>489</v>
      </c>
      <c r="D29" s="34" t="s">
        <v>492</v>
      </c>
      <c r="E29" s="34" t="s">
        <v>493</v>
      </c>
      <c r="F29" s="34" t="s">
        <v>494</v>
      </c>
      <c r="G29" s="34" t="s">
        <v>495</v>
      </c>
      <c r="H29" s="34" t="s">
        <v>481</v>
      </c>
    </row>
    <row r="30" spans="2:8" x14ac:dyDescent="0.25">
      <c r="C30" s="50" t="s">
        <v>483</v>
      </c>
      <c r="D30" s="16">
        <v>25</v>
      </c>
      <c r="E30" s="51"/>
      <c r="F30" s="51"/>
      <c r="G30" s="31">
        <v>36060.5</v>
      </c>
      <c r="H30" s="51"/>
    </row>
    <row r="31" spans="2:8" x14ac:dyDescent="0.25">
      <c r="C31" s="46" t="s">
        <v>490</v>
      </c>
      <c r="D31" s="16">
        <v>5</v>
      </c>
      <c r="E31" s="51"/>
      <c r="F31" s="51"/>
      <c r="G31" s="31">
        <v>45076</v>
      </c>
      <c r="H31" s="51"/>
    </row>
    <row r="32" spans="2:8" x14ac:dyDescent="0.25">
      <c r="C32" s="46" t="s">
        <v>366</v>
      </c>
      <c r="D32" s="16">
        <v>10</v>
      </c>
      <c r="E32" s="51"/>
      <c r="F32" s="51"/>
      <c r="G32" s="31">
        <v>28548</v>
      </c>
      <c r="H32" s="51"/>
    </row>
    <row r="33" spans="2:15" x14ac:dyDescent="0.25">
      <c r="C33" s="46" t="s">
        <v>462</v>
      </c>
      <c r="D33" s="16">
        <v>22</v>
      </c>
      <c r="E33" s="51"/>
      <c r="F33" s="51"/>
      <c r="G33" s="31">
        <v>25543</v>
      </c>
      <c r="H33" s="51"/>
    </row>
    <row r="34" spans="2:15" x14ac:dyDescent="0.25">
      <c r="C34" s="46" t="s">
        <v>484</v>
      </c>
      <c r="D34" s="16">
        <v>60</v>
      </c>
      <c r="E34" s="51"/>
      <c r="F34" s="51"/>
      <c r="G34" s="31">
        <v>60101</v>
      </c>
      <c r="H34" s="51"/>
    </row>
    <row r="35" spans="2:15" x14ac:dyDescent="0.25">
      <c r="C35" s="46" t="s">
        <v>349</v>
      </c>
      <c r="D35" s="16">
        <v>24</v>
      </c>
      <c r="E35" s="51"/>
      <c r="F35" s="51"/>
      <c r="G35" s="31">
        <v>45076</v>
      </c>
      <c r="H35" s="51"/>
    </row>
    <row r="39" spans="2:15" x14ac:dyDescent="0.25">
      <c r="B39" s="14" t="s">
        <v>498</v>
      </c>
    </row>
    <row r="41" spans="2:15" x14ac:dyDescent="0.25">
      <c r="B41" s="34" t="s">
        <v>499</v>
      </c>
      <c r="C41" s="34" t="s">
        <v>505</v>
      </c>
      <c r="D41" s="34" t="s">
        <v>500</v>
      </c>
      <c r="E41" s="34" t="s">
        <v>537</v>
      </c>
      <c r="F41" s="34" t="s">
        <v>536</v>
      </c>
      <c r="G41" s="34" t="s">
        <v>508</v>
      </c>
      <c r="H41" s="34" t="s">
        <v>528</v>
      </c>
      <c r="I41" s="34" t="s">
        <v>529</v>
      </c>
    </row>
    <row r="42" spans="2:15" x14ac:dyDescent="0.25">
      <c r="B42" s="16" t="s">
        <v>501</v>
      </c>
      <c r="C42" s="40">
        <v>120</v>
      </c>
      <c r="D42" s="40">
        <v>250</v>
      </c>
      <c r="E42" s="16">
        <v>80</v>
      </c>
      <c r="F42" s="16">
        <v>130</v>
      </c>
      <c r="G42" s="51"/>
      <c r="H42" s="51"/>
      <c r="I42" s="51"/>
      <c r="M42" s="12"/>
      <c r="N42" s="12"/>
      <c r="O42" s="12"/>
    </row>
    <row r="43" spans="2:15" x14ac:dyDescent="0.25">
      <c r="B43" s="16" t="s">
        <v>502</v>
      </c>
      <c r="C43" s="40">
        <v>150</v>
      </c>
      <c r="D43" s="40">
        <v>220</v>
      </c>
      <c r="E43" s="16">
        <v>70</v>
      </c>
      <c r="F43" s="16">
        <v>150</v>
      </c>
      <c r="G43" s="51"/>
      <c r="H43" s="51"/>
      <c r="I43" s="51"/>
      <c r="M43" s="12"/>
      <c r="N43" s="12"/>
      <c r="O43" s="12"/>
    </row>
    <row r="44" spans="2:15" x14ac:dyDescent="0.25">
      <c r="B44" s="16" t="s">
        <v>506</v>
      </c>
      <c r="C44" s="40">
        <v>110</v>
      </c>
      <c r="D44" s="40">
        <v>245</v>
      </c>
      <c r="E44" s="16">
        <v>100</v>
      </c>
      <c r="F44" s="16">
        <v>120</v>
      </c>
      <c r="G44" s="51"/>
      <c r="H44" s="51"/>
      <c r="I44" s="51"/>
      <c r="M44" s="12"/>
      <c r="N44" s="12"/>
      <c r="O44" s="12"/>
    </row>
    <row r="45" spans="2:15" x14ac:dyDescent="0.25">
      <c r="B45" s="16" t="s">
        <v>507</v>
      </c>
      <c r="C45" s="40">
        <v>130</v>
      </c>
      <c r="D45" s="40">
        <v>230</v>
      </c>
      <c r="E45" s="16">
        <v>95</v>
      </c>
      <c r="F45" s="16">
        <v>160</v>
      </c>
      <c r="G45" s="51"/>
      <c r="H45" s="51"/>
      <c r="I45" s="51"/>
      <c r="M45" s="12"/>
      <c r="N45" s="12"/>
      <c r="O45" s="12"/>
    </row>
    <row r="46" spans="2:15" s="12" customFormat="1" x14ac:dyDescent="0.25">
      <c r="B46" s="52" t="s">
        <v>503</v>
      </c>
      <c r="C46" s="40">
        <v>115</v>
      </c>
      <c r="D46" s="40">
        <v>200</v>
      </c>
      <c r="E46" s="16">
        <v>70</v>
      </c>
      <c r="F46" s="16">
        <v>145</v>
      </c>
      <c r="G46" s="51"/>
      <c r="H46" s="51"/>
      <c r="I46" s="51"/>
    </row>
    <row r="47" spans="2:15" x14ac:dyDescent="0.25">
      <c r="B47" s="16" t="s">
        <v>504</v>
      </c>
      <c r="C47" s="40">
        <v>127</v>
      </c>
      <c r="D47" s="40">
        <v>210</v>
      </c>
      <c r="E47" s="16">
        <v>75</v>
      </c>
      <c r="F47" s="16">
        <v>100</v>
      </c>
      <c r="G47" s="51"/>
      <c r="H47" s="51"/>
      <c r="I47" s="51"/>
      <c r="M47" s="12"/>
      <c r="N47" s="12"/>
      <c r="O47" s="12"/>
    </row>
    <row r="49" spans="2:13" s="12" customFormat="1" x14ac:dyDescent="0.25">
      <c r="B49" s="39" t="s">
        <v>534</v>
      </c>
      <c r="C49" s="31">
        <v>560</v>
      </c>
    </row>
    <row r="50" spans="2:13" s="12" customFormat="1" x14ac:dyDescent="0.25">
      <c r="B50" s="39" t="s">
        <v>535</v>
      </c>
      <c r="C50" s="31">
        <v>670</v>
      </c>
    </row>
    <row r="51" spans="2:13" s="12" customFormat="1" x14ac:dyDescent="0.25">
      <c r="B51" s="14"/>
    </row>
    <row r="52" spans="2:13" s="12" customFormat="1" x14ac:dyDescent="0.25">
      <c r="B52" s="14" t="s">
        <v>524</v>
      </c>
    </row>
    <row r="53" spans="2:13" s="12" customFormat="1" x14ac:dyDescent="0.25">
      <c r="C53" s="34" t="s">
        <v>517</v>
      </c>
      <c r="D53" s="48">
        <v>-7.4999999999999997E-2</v>
      </c>
      <c r="E53" s="48">
        <v>0.02</v>
      </c>
      <c r="F53" s="48">
        <v>0.13</v>
      </c>
      <c r="G53" s="48">
        <v>-0.05</v>
      </c>
      <c r="H53" s="48">
        <v>2.5000000000000001E-2</v>
      </c>
    </row>
    <row r="54" spans="2:13" s="12" customFormat="1" x14ac:dyDescent="0.25">
      <c r="B54" s="14"/>
    </row>
    <row r="55" spans="2:13" s="12" customFormat="1" x14ac:dyDescent="0.25">
      <c r="B55" s="34" t="s">
        <v>489</v>
      </c>
      <c r="C55" s="34" t="s">
        <v>482</v>
      </c>
      <c r="D55" s="34" t="s">
        <v>509</v>
      </c>
      <c r="E55" s="34" t="s">
        <v>510</v>
      </c>
      <c r="F55" s="34" t="s">
        <v>511</v>
      </c>
      <c r="G55" s="34" t="s">
        <v>512</v>
      </c>
      <c r="H55" s="34" t="s">
        <v>513</v>
      </c>
      <c r="J55" s="34" t="s">
        <v>518</v>
      </c>
      <c r="K55" s="34" t="s">
        <v>514</v>
      </c>
      <c r="L55" s="34" t="s">
        <v>515</v>
      </c>
      <c r="M55" s="34" t="s">
        <v>516</v>
      </c>
    </row>
    <row r="56" spans="2:13" s="12" customFormat="1" x14ac:dyDescent="0.25">
      <c r="B56" s="39" t="s">
        <v>483</v>
      </c>
      <c r="C56" s="31">
        <v>152000</v>
      </c>
      <c r="D56" s="51"/>
      <c r="E56" s="51"/>
      <c r="F56" s="51"/>
      <c r="G56" s="51"/>
      <c r="H56" s="51"/>
      <c r="J56" s="51"/>
      <c r="K56" s="51"/>
      <c r="L56" s="51"/>
      <c r="M56" s="51"/>
    </row>
    <row r="57" spans="2:13" s="12" customFormat="1" x14ac:dyDescent="0.25">
      <c r="B57" s="39" t="s">
        <v>490</v>
      </c>
      <c r="C57" s="31">
        <v>100000</v>
      </c>
      <c r="D57" s="51"/>
      <c r="E57" s="51"/>
      <c r="F57" s="51"/>
      <c r="G57" s="51"/>
      <c r="H57" s="51"/>
      <c r="J57" s="51"/>
      <c r="K57" s="51"/>
      <c r="L57" s="51"/>
      <c r="M57" s="51"/>
    </row>
    <row r="58" spans="2:13" s="12" customFormat="1" x14ac:dyDescent="0.25">
      <c r="B58" s="39" t="s">
        <v>366</v>
      </c>
      <c r="C58" s="31">
        <v>153000</v>
      </c>
      <c r="D58" s="51"/>
      <c r="E58" s="51"/>
      <c r="F58" s="51"/>
      <c r="G58" s="51"/>
      <c r="H58" s="51"/>
      <c r="J58" s="51"/>
      <c r="K58" s="51"/>
      <c r="L58" s="51"/>
      <c r="M58" s="51"/>
    </row>
    <row r="59" spans="2:13" s="12" customFormat="1" x14ac:dyDescent="0.25">
      <c r="B59" s="39" t="s">
        <v>462</v>
      </c>
      <c r="C59" s="31">
        <v>95000</v>
      </c>
      <c r="D59" s="51"/>
      <c r="E59" s="51"/>
      <c r="F59" s="51"/>
      <c r="G59" s="51"/>
      <c r="H59" s="51"/>
      <c r="J59" s="51"/>
      <c r="K59" s="51"/>
      <c r="L59" s="51"/>
      <c r="M59" s="51"/>
    </row>
    <row r="60" spans="2:13" s="12" customFormat="1" x14ac:dyDescent="0.25">
      <c r="B60" s="39" t="s">
        <v>484</v>
      </c>
      <c r="C60" s="31">
        <v>139000</v>
      </c>
      <c r="D60" s="51"/>
      <c r="E60" s="51"/>
      <c r="F60" s="51"/>
      <c r="G60" s="51"/>
      <c r="H60" s="51"/>
      <c r="J60" s="51"/>
      <c r="K60" s="51"/>
      <c r="L60" s="51"/>
      <c r="M60" s="51"/>
    </row>
    <row r="61" spans="2:13" x14ac:dyDescent="0.25">
      <c r="B61" s="39" t="s">
        <v>349</v>
      </c>
      <c r="C61" s="31">
        <v>50000</v>
      </c>
      <c r="D61" s="51"/>
      <c r="E61" s="51"/>
      <c r="F61" s="51"/>
      <c r="G61" s="51"/>
      <c r="H61" s="51"/>
      <c r="J61" s="51"/>
      <c r="K61" s="51"/>
      <c r="L61" s="51"/>
      <c r="M61" s="51"/>
    </row>
    <row r="62" spans="2:13" x14ac:dyDescent="0.25">
      <c r="B62" s="39" t="s">
        <v>350</v>
      </c>
      <c r="C62" s="31">
        <v>170000</v>
      </c>
      <c r="D62" s="51"/>
      <c r="E62" s="51"/>
      <c r="F62" s="51"/>
      <c r="G62" s="51"/>
      <c r="H62" s="51"/>
      <c r="J62" s="51"/>
      <c r="K62" s="51"/>
      <c r="L62" s="51"/>
      <c r="M62" s="51"/>
    </row>
    <row r="63" spans="2:13" x14ac:dyDescent="0.25">
      <c r="B63" s="39" t="s">
        <v>462</v>
      </c>
      <c r="C63" s="31">
        <v>120000</v>
      </c>
      <c r="D63" s="51"/>
      <c r="E63" s="51"/>
      <c r="F63" s="51"/>
      <c r="G63" s="51"/>
      <c r="H63" s="51"/>
      <c r="J63" s="51"/>
      <c r="K63" s="51"/>
      <c r="L63" s="51"/>
      <c r="M63" s="51"/>
    </row>
    <row r="64" spans="2:13" s="12" customFormat="1" x14ac:dyDescent="0.25">
      <c r="B64" s="39" t="s">
        <v>463</v>
      </c>
      <c r="C64" s="31">
        <v>146000</v>
      </c>
      <c r="D64" s="51"/>
      <c r="E64" s="51"/>
      <c r="F64" s="51"/>
      <c r="G64" s="51"/>
      <c r="H64" s="51"/>
      <c r="J64" s="51"/>
      <c r="K64" s="51"/>
      <c r="L64" s="51"/>
      <c r="M64" s="51"/>
    </row>
    <row r="65" spans="2:13" x14ac:dyDescent="0.25">
      <c r="B65" s="39" t="s">
        <v>519</v>
      </c>
      <c r="C65" s="31">
        <v>210000</v>
      </c>
      <c r="D65" s="51"/>
      <c r="E65" s="51"/>
      <c r="F65" s="51"/>
      <c r="G65" s="51"/>
      <c r="H65" s="51"/>
      <c r="J65" s="51"/>
      <c r="K65" s="51"/>
      <c r="L65" s="51"/>
      <c r="M65" s="51"/>
    </row>
    <row r="67" spans="2:13" x14ac:dyDescent="0.25">
      <c r="B67" s="26" t="s">
        <v>520</v>
      </c>
      <c r="C67" s="51"/>
      <c r="D67" s="51"/>
      <c r="E67" s="51"/>
      <c r="F67" s="51"/>
      <c r="G67" s="51"/>
      <c r="H67" s="51"/>
    </row>
    <row r="68" spans="2:13" x14ac:dyDescent="0.25">
      <c r="B68" s="26" t="s">
        <v>521</v>
      </c>
      <c r="C68" s="51"/>
      <c r="D68" s="51"/>
      <c r="E68" s="51"/>
      <c r="F68" s="51"/>
      <c r="G68" s="51"/>
      <c r="H68" s="51"/>
    </row>
    <row r="69" spans="2:13" x14ac:dyDescent="0.25">
      <c r="B69" s="26" t="s">
        <v>522</v>
      </c>
      <c r="C69" s="51"/>
      <c r="D69" s="51"/>
      <c r="E69" s="51"/>
      <c r="F69" s="51"/>
      <c r="G69" s="51"/>
      <c r="H69" s="51"/>
    </row>
    <row r="70" spans="2:13" x14ac:dyDescent="0.25">
      <c r="B70" s="26" t="s">
        <v>523</v>
      </c>
      <c r="C70" s="51"/>
      <c r="D70" s="51"/>
      <c r="E70" s="51"/>
      <c r="F70" s="51"/>
      <c r="G70" s="51"/>
      <c r="H70" s="51"/>
    </row>
    <row r="72" spans="2:13" x14ac:dyDescent="0.25">
      <c r="B72" s="12" t="s">
        <v>530</v>
      </c>
    </row>
    <row r="73" spans="2:13" x14ac:dyDescent="0.25">
      <c r="B73" s="12" t="s">
        <v>531</v>
      </c>
    </row>
    <row r="74" spans="2:13" x14ac:dyDescent="0.25">
      <c r="B74" s="12" t="s">
        <v>532</v>
      </c>
    </row>
    <row r="75" spans="2:13" x14ac:dyDescent="0.25">
      <c r="B75" s="12" t="s">
        <v>533</v>
      </c>
    </row>
    <row r="77" spans="2:13" x14ac:dyDescent="0.25">
      <c r="B77" s="12" t="s">
        <v>538</v>
      </c>
    </row>
    <row r="79" spans="2:13" x14ac:dyDescent="0.25">
      <c r="B79" s="34" t="s">
        <v>489</v>
      </c>
      <c r="C79" s="34" t="s">
        <v>482</v>
      </c>
      <c r="D79" s="34" t="s">
        <v>509</v>
      </c>
      <c r="E79" s="34" t="s">
        <v>510</v>
      </c>
      <c r="F79" s="34" t="s">
        <v>511</v>
      </c>
      <c r="G79" s="34" t="s">
        <v>512</v>
      </c>
      <c r="H79" s="34" t="s">
        <v>513</v>
      </c>
    </row>
    <row r="80" spans="2:13" x14ac:dyDescent="0.25">
      <c r="B80" s="39" t="s">
        <v>483</v>
      </c>
      <c r="C80" s="51"/>
      <c r="D80" s="51"/>
      <c r="E80" s="51"/>
      <c r="F80" s="51"/>
      <c r="G80" s="51"/>
      <c r="H80" s="51"/>
    </row>
    <row r="81" spans="2:8" x14ac:dyDescent="0.25">
      <c r="B81" s="39" t="s">
        <v>490</v>
      </c>
      <c r="C81" s="51"/>
      <c r="D81" s="51"/>
      <c r="E81" s="51"/>
      <c r="F81" s="51"/>
      <c r="G81" s="51"/>
      <c r="H81" s="51"/>
    </row>
    <row r="82" spans="2:8" x14ac:dyDescent="0.25">
      <c r="B82" s="39" t="s">
        <v>366</v>
      </c>
      <c r="C82" s="51"/>
      <c r="D82" s="51"/>
      <c r="E82" s="51"/>
      <c r="F82" s="51"/>
      <c r="G82" s="51"/>
      <c r="H82" s="51"/>
    </row>
    <row r="83" spans="2:8" x14ac:dyDescent="0.25">
      <c r="B83" s="39" t="s">
        <v>462</v>
      </c>
      <c r="C83" s="51"/>
      <c r="D83" s="51"/>
      <c r="E83" s="51"/>
      <c r="F83" s="51"/>
      <c r="G83" s="51"/>
      <c r="H83" s="51"/>
    </row>
    <row r="84" spans="2:8" x14ac:dyDescent="0.25">
      <c r="B84" s="39" t="s">
        <v>484</v>
      </c>
      <c r="C84" s="51"/>
      <c r="D84" s="51"/>
      <c r="E84" s="51"/>
      <c r="F84" s="51"/>
      <c r="G84" s="51"/>
      <c r="H84" s="51"/>
    </row>
    <row r="85" spans="2:8" x14ac:dyDescent="0.25">
      <c r="B85" s="39" t="s">
        <v>349</v>
      </c>
      <c r="C85" s="51"/>
      <c r="D85" s="51"/>
      <c r="E85" s="51"/>
      <c r="F85" s="51"/>
      <c r="G85" s="51"/>
      <c r="H85" s="51"/>
    </row>
    <row r="86" spans="2:8" x14ac:dyDescent="0.25">
      <c r="B86" s="39" t="s">
        <v>350</v>
      </c>
      <c r="C86" s="51"/>
      <c r="D86" s="51"/>
      <c r="E86" s="51"/>
      <c r="F86" s="51"/>
      <c r="G86" s="51"/>
      <c r="H86" s="51"/>
    </row>
    <row r="87" spans="2:8" x14ac:dyDescent="0.25">
      <c r="B87" s="39" t="s">
        <v>463</v>
      </c>
      <c r="C87" s="51"/>
      <c r="D87" s="51"/>
      <c r="E87" s="51"/>
      <c r="F87" s="51"/>
      <c r="G87" s="51"/>
      <c r="H87" s="51"/>
    </row>
    <row r="88" spans="2:8" x14ac:dyDescent="0.25">
      <c r="B88" s="39" t="s">
        <v>519</v>
      </c>
      <c r="C88" s="51"/>
      <c r="D88" s="51"/>
      <c r="E88" s="51"/>
      <c r="F88" s="51"/>
      <c r="G88" s="51"/>
      <c r="H88" s="5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539B-412B-4C18-A6AB-ADC88DC953FD}">
  <sheetPr codeName="Hoja2"/>
  <dimension ref="A1:L86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3" s="11" customFormat="1" x14ac:dyDescent="0.25"/>
    <row r="2" spans="1:3" s="11" customFormat="1" ht="21" x14ac:dyDescent="0.35">
      <c r="A2" s="10">
        <v>1</v>
      </c>
      <c r="B2" s="10" t="s">
        <v>0</v>
      </c>
    </row>
    <row r="4" spans="1:3" x14ac:dyDescent="0.25">
      <c r="B4" s="18" t="s">
        <v>6</v>
      </c>
    </row>
    <row r="5" spans="1:3" x14ac:dyDescent="0.25">
      <c r="B5" s="18" t="s">
        <v>7</v>
      </c>
    </row>
    <row r="6" spans="1:3" x14ac:dyDescent="0.25">
      <c r="B6" s="18"/>
    </row>
    <row r="7" spans="1:3" x14ac:dyDescent="0.25">
      <c r="B7" s="18" t="s">
        <v>8</v>
      </c>
    </row>
    <row r="8" spans="1:3" x14ac:dyDescent="0.25">
      <c r="B8" s="18" t="s">
        <v>9</v>
      </c>
    </row>
    <row r="9" spans="1:3" x14ac:dyDescent="0.25">
      <c r="B9" s="18"/>
    </row>
    <row r="10" spans="1:3" x14ac:dyDescent="0.25">
      <c r="B10" s="19" t="s">
        <v>1</v>
      </c>
    </row>
    <row r="11" spans="1:3" x14ac:dyDescent="0.25">
      <c r="B11" s="19"/>
    </row>
    <row r="12" spans="1:3" x14ac:dyDescent="0.25">
      <c r="B12" s="18" t="s">
        <v>395</v>
      </c>
    </row>
    <row r="13" spans="1:3" x14ac:dyDescent="0.25">
      <c r="B13" s="18" t="s">
        <v>396</v>
      </c>
    </row>
    <row r="14" spans="1:3" x14ac:dyDescent="0.25">
      <c r="B14" s="18"/>
    </row>
    <row r="15" spans="1:3" x14ac:dyDescent="0.25">
      <c r="B15" s="18"/>
      <c r="C15" s="13"/>
    </row>
    <row r="16" spans="1:3" x14ac:dyDescent="0.25">
      <c r="B16" s="18"/>
    </row>
    <row r="17" spans="2:7" x14ac:dyDescent="0.25">
      <c r="B17" s="18"/>
      <c r="G17" s="13"/>
    </row>
    <row r="18" spans="2:7" x14ac:dyDescent="0.25">
      <c r="B18" s="18"/>
    </row>
    <row r="19" spans="2:7" x14ac:dyDescent="0.25">
      <c r="B19" s="18"/>
    </row>
    <row r="20" spans="2:7" x14ac:dyDescent="0.25">
      <c r="B20" s="18"/>
    </row>
    <row r="21" spans="2:7" x14ac:dyDescent="0.25">
      <c r="B21" s="18"/>
    </row>
    <row r="22" spans="2:7" x14ac:dyDescent="0.25">
      <c r="B22" s="18"/>
    </row>
    <row r="23" spans="2:7" x14ac:dyDescent="0.25">
      <c r="B23" s="18"/>
    </row>
    <row r="24" spans="2:7" x14ac:dyDescent="0.25">
      <c r="B24" s="18"/>
    </row>
    <row r="25" spans="2:7" x14ac:dyDescent="0.25">
      <c r="B25" s="18"/>
    </row>
    <row r="26" spans="2:7" x14ac:dyDescent="0.25">
      <c r="B26" s="18"/>
    </row>
    <row r="27" spans="2:7" x14ac:dyDescent="0.25">
      <c r="B27" s="18"/>
    </row>
    <row r="28" spans="2:7" x14ac:dyDescent="0.25">
      <c r="B28" s="18"/>
    </row>
    <row r="29" spans="2:7" x14ac:dyDescent="0.25">
      <c r="B29" s="18"/>
    </row>
    <row r="30" spans="2:7" x14ac:dyDescent="0.25">
      <c r="B30" s="19" t="s">
        <v>2</v>
      </c>
    </row>
    <row r="31" spans="2:7" x14ac:dyDescent="0.25">
      <c r="B31" s="18"/>
    </row>
    <row r="32" spans="2:7" x14ac:dyDescent="0.25">
      <c r="B32" s="18" t="s">
        <v>10</v>
      </c>
    </row>
    <row r="33" spans="2:2" x14ac:dyDescent="0.25">
      <c r="B33" s="18" t="s">
        <v>11</v>
      </c>
    </row>
    <row r="34" spans="2:2" x14ac:dyDescent="0.25">
      <c r="B34" s="18"/>
    </row>
    <row r="35" spans="2:2" x14ac:dyDescent="0.25">
      <c r="B35" s="18"/>
    </row>
    <row r="36" spans="2:2" x14ac:dyDescent="0.25">
      <c r="B36" s="18"/>
    </row>
    <row r="37" spans="2:2" x14ac:dyDescent="0.25">
      <c r="B37" s="18"/>
    </row>
    <row r="38" spans="2:2" x14ac:dyDescent="0.25">
      <c r="B38" s="18"/>
    </row>
    <row r="39" spans="2:2" x14ac:dyDescent="0.25">
      <c r="B39" s="18"/>
    </row>
    <row r="40" spans="2:2" x14ac:dyDescent="0.25">
      <c r="B40" s="18"/>
    </row>
    <row r="41" spans="2:2" x14ac:dyDescent="0.25">
      <c r="B41" s="18"/>
    </row>
    <row r="42" spans="2:2" x14ac:dyDescent="0.25">
      <c r="B42" s="18"/>
    </row>
    <row r="43" spans="2:2" x14ac:dyDescent="0.25">
      <c r="B43" s="18"/>
    </row>
    <row r="44" spans="2:2" x14ac:dyDescent="0.25">
      <c r="B44" s="18"/>
    </row>
    <row r="45" spans="2:2" x14ac:dyDescent="0.25">
      <c r="B45" s="18"/>
    </row>
    <row r="46" spans="2:2" x14ac:dyDescent="0.25">
      <c r="B46" s="18"/>
    </row>
    <row r="47" spans="2:2" x14ac:dyDescent="0.25">
      <c r="B47" s="18"/>
    </row>
    <row r="48" spans="2:2" x14ac:dyDescent="0.25">
      <c r="B48" s="18"/>
    </row>
    <row r="49" spans="2:2" x14ac:dyDescent="0.25">
      <c r="B49" s="19" t="s">
        <v>3</v>
      </c>
    </row>
    <row r="50" spans="2:2" x14ac:dyDescent="0.25">
      <c r="B50" s="18"/>
    </row>
    <row r="51" spans="2:2" x14ac:dyDescent="0.25">
      <c r="B51" s="18" t="s">
        <v>5</v>
      </c>
    </row>
    <row r="52" spans="2:2" x14ac:dyDescent="0.25">
      <c r="B52" s="19"/>
    </row>
    <row r="53" spans="2:2" x14ac:dyDescent="0.25">
      <c r="B53" s="19"/>
    </row>
    <row r="54" spans="2:2" x14ac:dyDescent="0.25">
      <c r="B54" s="19"/>
    </row>
    <row r="55" spans="2:2" x14ac:dyDescent="0.25">
      <c r="B55" s="19"/>
    </row>
    <row r="56" spans="2:2" x14ac:dyDescent="0.25">
      <c r="B56" s="19"/>
    </row>
    <row r="57" spans="2:2" x14ac:dyDescent="0.25">
      <c r="B57" s="19"/>
    </row>
    <row r="58" spans="2:2" x14ac:dyDescent="0.25">
      <c r="B58" s="19"/>
    </row>
    <row r="59" spans="2:2" x14ac:dyDescent="0.25">
      <c r="B59" s="19"/>
    </row>
    <row r="60" spans="2:2" x14ac:dyDescent="0.25">
      <c r="B60" s="19"/>
    </row>
    <row r="61" spans="2:2" x14ac:dyDescent="0.25">
      <c r="B61" s="19"/>
    </row>
    <row r="62" spans="2:2" x14ac:dyDescent="0.25">
      <c r="B62" s="19"/>
    </row>
    <row r="63" spans="2:2" x14ac:dyDescent="0.25">
      <c r="B63" s="19"/>
    </row>
    <row r="64" spans="2:2" x14ac:dyDescent="0.25">
      <c r="B64" s="19"/>
    </row>
    <row r="65" spans="2:2" x14ac:dyDescent="0.25">
      <c r="B65" s="18" t="s">
        <v>394</v>
      </c>
    </row>
    <row r="66" spans="2:2" x14ac:dyDescent="0.25">
      <c r="B66" s="18"/>
    </row>
    <row r="67" spans="2:2" x14ac:dyDescent="0.25">
      <c r="B67" s="19" t="s">
        <v>4</v>
      </c>
    </row>
    <row r="68" spans="2:2" x14ac:dyDescent="0.25">
      <c r="B68" s="18"/>
    </row>
    <row r="69" spans="2:2" x14ac:dyDescent="0.25">
      <c r="B69" s="18" t="s">
        <v>12</v>
      </c>
    </row>
    <row r="70" spans="2:2" x14ac:dyDescent="0.25">
      <c r="B70" s="18" t="s">
        <v>13</v>
      </c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  <row r="83" spans="2:2" x14ac:dyDescent="0.25">
      <c r="B83" s="18"/>
    </row>
    <row r="84" spans="2:2" x14ac:dyDescent="0.25">
      <c r="B84" s="18"/>
    </row>
    <row r="85" spans="2:2" x14ac:dyDescent="0.25">
      <c r="B85" s="18" t="s">
        <v>14</v>
      </c>
    </row>
    <row r="86" spans="2:2" x14ac:dyDescent="0.25">
      <c r="B86" s="18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706F-C0F4-4AEF-A9CE-35CBCFC87628}">
  <dimension ref="A1:L72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2</v>
      </c>
      <c r="B2" s="10" t="s">
        <v>16</v>
      </c>
    </row>
    <row r="3" spans="1:2" x14ac:dyDescent="0.25">
      <c r="B3" s="18"/>
    </row>
    <row r="4" spans="1:2" x14ac:dyDescent="0.25">
      <c r="B4" s="18" t="s">
        <v>31</v>
      </c>
    </row>
    <row r="5" spans="1:2" x14ac:dyDescent="0.25">
      <c r="B5" s="18" t="s">
        <v>32</v>
      </c>
    </row>
    <row r="6" spans="1:2" x14ac:dyDescent="0.25">
      <c r="B6" s="18"/>
    </row>
    <row r="7" spans="1:2" x14ac:dyDescent="0.25">
      <c r="B7" s="19" t="s">
        <v>17</v>
      </c>
    </row>
    <row r="8" spans="1:2" x14ac:dyDescent="0.25">
      <c r="B8" s="18"/>
    </row>
    <row r="9" spans="1:2" x14ac:dyDescent="0.25">
      <c r="B9" s="18" t="s">
        <v>18</v>
      </c>
    </row>
    <row r="10" spans="1:2" x14ac:dyDescent="0.25">
      <c r="B10" s="18"/>
    </row>
    <row r="11" spans="1:2" s="12" customFormat="1" x14ac:dyDescent="0.25">
      <c r="B11" s="19"/>
    </row>
    <row r="12" spans="1:2" s="12" customFormat="1" x14ac:dyDescent="0.25">
      <c r="B12" s="19"/>
    </row>
    <row r="13" spans="1:2" x14ac:dyDescent="0.25">
      <c r="B13" s="18"/>
    </row>
    <row r="14" spans="1:2" x14ac:dyDescent="0.25">
      <c r="B14" s="18"/>
    </row>
    <row r="15" spans="1:2" x14ac:dyDescent="0.25">
      <c r="B15" s="18"/>
    </row>
    <row r="16" spans="1:2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9" t="s">
        <v>19</v>
      </c>
    </row>
    <row r="21" spans="2:2" x14ac:dyDescent="0.25">
      <c r="B21" s="18"/>
    </row>
    <row r="22" spans="2:2" s="12" customFormat="1" x14ac:dyDescent="0.25">
      <c r="B22" s="22" t="s">
        <v>20</v>
      </c>
    </row>
    <row r="23" spans="2:2" x14ac:dyDescent="0.25">
      <c r="B23" s="18"/>
    </row>
    <row r="24" spans="2:2" x14ac:dyDescent="0.25">
      <c r="B24" s="18"/>
    </row>
    <row r="25" spans="2:2" x14ac:dyDescent="0.25">
      <c r="B25" s="18"/>
    </row>
    <row r="26" spans="2:2" x14ac:dyDescent="0.25">
      <c r="B26" s="18"/>
    </row>
    <row r="27" spans="2:2" x14ac:dyDescent="0.25">
      <c r="B27" s="18"/>
    </row>
    <row r="28" spans="2:2" x14ac:dyDescent="0.25">
      <c r="B28" s="18"/>
    </row>
    <row r="29" spans="2:2" x14ac:dyDescent="0.25">
      <c r="B29" s="18"/>
    </row>
    <row r="30" spans="2:2" x14ac:dyDescent="0.25">
      <c r="B30" s="18"/>
    </row>
    <row r="31" spans="2:2" x14ac:dyDescent="0.25">
      <c r="B31" s="18"/>
    </row>
    <row r="32" spans="2:2" x14ac:dyDescent="0.25">
      <c r="B32" s="18"/>
    </row>
    <row r="33" spans="2:9" x14ac:dyDescent="0.25">
      <c r="B33" s="18"/>
    </row>
    <row r="34" spans="2:9" x14ac:dyDescent="0.25">
      <c r="B34" s="18"/>
    </row>
    <row r="35" spans="2:9" x14ac:dyDescent="0.25">
      <c r="B35" s="19" t="s">
        <v>21</v>
      </c>
    </row>
    <row r="36" spans="2:9" x14ac:dyDescent="0.25">
      <c r="B36" s="18"/>
    </row>
    <row r="37" spans="2:9" x14ac:dyDescent="0.25">
      <c r="B37" s="18" t="s">
        <v>33</v>
      </c>
    </row>
    <row r="38" spans="2:9" x14ac:dyDescent="0.25">
      <c r="B38" s="18" t="s">
        <v>22</v>
      </c>
    </row>
    <row r="39" spans="2:9" x14ac:dyDescent="0.25">
      <c r="B39" s="18"/>
    </row>
    <row r="40" spans="2:9" x14ac:dyDescent="0.25">
      <c r="B40" s="18"/>
    </row>
    <row r="41" spans="2:9" x14ac:dyDescent="0.25">
      <c r="B41" s="18"/>
    </row>
    <row r="42" spans="2:9" x14ac:dyDescent="0.25">
      <c r="B42" s="18"/>
    </row>
    <row r="43" spans="2:9" s="12" customFormat="1" x14ac:dyDescent="0.25">
      <c r="B43" s="19"/>
      <c r="I43" s="16" t="s">
        <v>328</v>
      </c>
    </row>
    <row r="44" spans="2:9" x14ac:dyDescent="0.25">
      <c r="B44" s="18"/>
    </row>
    <row r="45" spans="2:9" x14ac:dyDescent="0.25">
      <c r="B45" s="18"/>
      <c r="H45" s="20" t="s">
        <v>402</v>
      </c>
      <c r="I45" s="21"/>
    </row>
    <row r="46" spans="2:9" s="12" customFormat="1" x14ac:dyDescent="0.25">
      <c r="B46" s="19"/>
    </row>
    <row r="47" spans="2:9" s="12" customFormat="1" x14ac:dyDescent="0.25">
      <c r="B47" s="19"/>
    </row>
    <row r="48" spans="2:9" s="12" customFormat="1" x14ac:dyDescent="0.25">
      <c r="B48" s="19"/>
    </row>
    <row r="49" spans="2:8" s="12" customFormat="1" x14ac:dyDescent="0.25">
      <c r="B49" s="19"/>
    </row>
    <row r="50" spans="2:8" s="12" customFormat="1" x14ac:dyDescent="0.25">
      <c r="B50" s="19"/>
    </row>
    <row r="51" spans="2:8" s="12" customFormat="1" x14ac:dyDescent="0.25">
      <c r="B51" s="19"/>
    </row>
    <row r="52" spans="2:8" s="12" customFormat="1" x14ac:dyDescent="0.25">
      <c r="B52" s="19"/>
    </row>
    <row r="53" spans="2:8" s="12" customFormat="1" x14ac:dyDescent="0.25">
      <c r="B53" s="19" t="s">
        <v>23</v>
      </c>
    </row>
    <row r="54" spans="2:8" s="12" customFormat="1" x14ac:dyDescent="0.25">
      <c r="B54" s="19"/>
    </row>
    <row r="55" spans="2:8" s="12" customFormat="1" x14ac:dyDescent="0.25">
      <c r="B55" s="22" t="s">
        <v>24</v>
      </c>
    </row>
    <row r="56" spans="2:8" s="12" customFormat="1" x14ac:dyDescent="0.25">
      <c r="B56" s="19"/>
    </row>
    <row r="57" spans="2:8" s="12" customFormat="1" x14ac:dyDescent="0.25">
      <c r="B57" s="19"/>
    </row>
    <row r="58" spans="2:8" s="12" customFormat="1" x14ac:dyDescent="0.25">
      <c r="B58" s="19"/>
    </row>
    <row r="59" spans="2:8" x14ac:dyDescent="0.25">
      <c r="B59" s="18"/>
    </row>
    <row r="60" spans="2:8" x14ac:dyDescent="0.25">
      <c r="B60" s="18"/>
    </row>
    <row r="61" spans="2:8" x14ac:dyDescent="0.25">
      <c r="B61" s="18" t="s">
        <v>25</v>
      </c>
    </row>
    <row r="62" spans="2:8" s="12" customFormat="1" x14ac:dyDescent="0.25">
      <c r="B62" s="14"/>
    </row>
    <row r="63" spans="2:8" x14ac:dyDescent="0.25">
      <c r="H63" s="12" t="s">
        <v>401</v>
      </c>
    </row>
    <row r="65" spans="8:10" x14ac:dyDescent="0.25">
      <c r="H65" s="16" t="s">
        <v>328</v>
      </c>
      <c r="I65" s="16"/>
      <c r="J65" s="16"/>
    </row>
    <row r="66" spans="8:10" x14ac:dyDescent="0.25">
      <c r="H66" s="16"/>
      <c r="I66" s="16"/>
      <c r="J66" s="16"/>
    </row>
    <row r="67" spans="8:10" x14ac:dyDescent="0.25">
      <c r="H67" s="16"/>
      <c r="I67" s="16"/>
      <c r="J67" s="16"/>
    </row>
    <row r="68" spans="8:10" x14ac:dyDescent="0.25">
      <c r="H68" s="16"/>
      <c r="I68" s="16"/>
      <c r="J68" s="16" t="s">
        <v>399</v>
      </c>
    </row>
    <row r="70" spans="8:10" x14ac:dyDescent="0.25">
      <c r="H70" s="20" t="s">
        <v>397</v>
      </c>
      <c r="I70" s="21"/>
    </row>
    <row r="71" spans="8:10" x14ac:dyDescent="0.25">
      <c r="H71" s="20" t="s">
        <v>398</v>
      </c>
      <c r="I71" s="21"/>
    </row>
    <row r="72" spans="8:10" x14ac:dyDescent="0.25">
      <c r="H72" s="20" t="s">
        <v>400</v>
      </c>
      <c r="I72" s="2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32B0-B068-4405-99B9-76D5ADCB5309}">
  <dimension ref="A1:L77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3</v>
      </c>
      <c r="B2" s="10" t="s">
        <v>26</v>
      </c>
    </row>
    <row r="3" spans="1:2" x14ac:dyDescent="0.25">
      <c r="B3" s="18"/>
    </row>
    <row r="4" spans="1:2" x14ac:dyDescent="0.25">
      <c r="B4" s="18" t="s">
        <v>28</v>
      </c>
    </row>
    <row r="5" spans="1:2" x14ac:dyDescent="0.25">
      <c r="B5" s="18" t="s">
        <v>27</v>
      </c>
    </row>
    <row r="6" spans="1:2" x14ac:dyDescent="0.25">
      <c r="B6" s="18"/>
    </row>
    <row r="7" spans="1:2" x14ac:dyDescent="0.25">
      <c r="B7" s="18" t="s">
        <v>403</v>
      </c>
    </row>
    <row r="8" spans="1:2" x14ac:dyDescent="0.25">
      <c r="B8" s="18" t="s">
        <v>404</v>
      </c>
    </row>
    <row r="9" spans="1:2" x14ac:dyDescent="0.25">
      <c r="B9" s="18"/>
    </row>
    <row r="10" spans="1:2" s="12" customFormat="1" x14ac:dyDescent="0.25">
      <c r="B10" s="19" t="s">
        <v>29</v>
      </c>
    </row>
    <row r="11" spans="1:2" s="12" customFormat="1" x14ac:dyDescent="0.25">
      <c r="B11" s="22" t="s">
        <v>30</v>
      </c>
    </row>
    <row r="12" spans="1:2" x14ac:dyDescent="0.25">
      <c r="B12" s="18"/>
    </row>
    <row r="13" spans="1:2" x14ac:dyDescent="0.25">
      <c r="B13" s="18"/>
    </row>
    <row r="14" spans="1:2" x14ac:dyDescent="0.25">
      <c r="B14" s="18"/>
    </row>
    <row r="15" spans="1:2" x14ac:dyDescent="0.25">
      <c r="B15" s="18"/>
    </row>
    <row r="16" spans="1:2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8"/>
    </row>
    <row r="22" spans="2:2" x14ac:dyDescent="0.25">
      <c r="B22" s="18"/>
    </row>
    <row r="23" spans="2:2" x14ac:dyDescent="0.25">
      <c r="B23" s="18"/>
    </row>
    <row r="24" spans="2:2" x14ac:dyDescent="0.25">
      <c r="B24" s="18"/>
    </row>
    <row r="25" spans="2:2" x14ac:dyDescent="0.25">
      <c r="B25" s="18"/>
    </row>
    <row r="26" spans="2:2" x14ac:dyDescent="0.25">
      <c r="B26" s="18" t="s">
        <v>34</v>
      </c>
    </row>
    <row r="27" spans="2:2" x14ac:dyDescent="0.25">
      <c r="B27" s="18" t="s">
        <v>35</v>
      </c>
    </row>
    <row r="28" spans="2:2" x14ac:dyDescent="0.25">
      <c r="B28" s="18" t="s">
        <v>405</v>
      </c>
    </row>
    <row r="29" spans="2:2" x14ac:dyDescent="0.25">
      <c r="B29" s="18" t="s">
        <v>406</v>
      </c>
    </row>
    <row r="30" spans="2:2" x14ac:dyDescent="0.25">
      <c r="B30" s="18" t="s">
        <v>36</v>
      </c>
    </row>
    <row r="31" spans="2:2" x14ac:dyDescent="0.25">
      <c r="B31" s="18" t="s">
        <v>407</v>
      </c>
    </row>
    <row r="32" spans="2:2" x14ac:dyDescent="0.25">
      <c r="B32" s="18" t="s">
        <v>408</v>
      </c>
    </row>
    <row r="33" spans="2:2" x14ac:dyDescent="0.25">
      <c r="B33" s="18"/>
    </row>
    <row r="34" spans="2:2" x14ac:dyDescent="0.25">
      <c r="B34" s="19" t="s">
        <v>37</v>
      </c>
    </row>
    <row r="35" spans="2:2" x14ac:dyDescent="0.25">
      <c r="B35" s="18"/>
    </row>
    <row r="36" spans="2:2" x14ac:dyDescent="0.25">
      <c r="B36" s="18" t="s">
        <v>410</v>
      </c>
    </row>
    <row r="37" spans="2:2" x14ac:dyDescent="0.25">
      <c r="B37" s="18" t="s">
        <v>38</v>
      </c>
    </row>
    <row r="38" spans="2:2" x14ac:dyDescent="0.25">
      <c r="B38" s="18"/>
    </row>
    <row r="39" spans="2:2" s="12" customFormat="1" x14ac:dyDescent="0.25">
      <c r="B39" s="22" t="s">
        <v>39</v>
      </c>
    </row>
    <row r="40" spans="2:2" x14ac:dyDescent="0.25">
      <c r="B40" s="18" t="s">
        <v>411</v>
      </c>
    </row>
    <row r="41" spans="2:2" x14ac:dyDescent="0.25">
      <c r="B41" s="18" t="s">
        <v>412</v>
      </c>
    </row>
    <row r="58" spans="2:2" s="12" customFormat="1" x14ac:dyDescent="0.25">
      <c r="B58" s="14"/>
    </row>
    <row r="61" spans="2:2" s="12" customFormat="1" x14ac:dyDescent="0.25">
      <c r="B61" s="14"/>
    </row>
    <row r="62" spans="2:2" s="12" customFormat="1" x14ac:dyDescent="0.25">
      <c r="B62" s="14"/>
    </row>
    <row r="63" spans="2:2" s="12" customFormat="1" x14ac:dyDescent="0.25">
      <c r="B63" s="14"/>
    </row>
    <row r="64" spans="2:2" s="12" customFormat="1" x14ac:dyDescent="0.25">
      <c r="B64" s="14"/>
    </row>
    <row r="65" spans="2:2" s="12" customFormat="1" x14ac:dyDescent="0.25">
      <c r="B65" s="14"/>
    </row>
    <row r="66" spans="2:2" s="12" customFormat="1" x14ac:dyDescent="0.25">
      <c r="B66" s="14"/>
    </row>
    <row r="67" spans="2:2" s="12" customFormat="1" x14ac:dyDescent="0.25">
      <c r="B67" s="14"/>
    </row>
    <row r="68" spans="2:2" s="12" customFormat="1" x14ac:dyDescent="0.25">
      <c r="B68" s="14"/>
    </row>
    <row r="69" spans="2:2" s="12" customFormat="1" x14ac:dyDescent="0.25">
      <c r="B69" s="14"/>
    </row>
    <row r="70" spans="2:2" s="12" customFormat="1" x14ac:dyDescent="0.25">
      <c r="B70" s="14"/>
    </row>
    <row r="71" spans="2:2" s="12" customFormat="1" x14ac:dyDescent="0.25">
      <c r="B71" s="14"/>
    </row>
    <row r="72" spans="2:2" s="12" customFormat="1" x14ac:dyDescent="0.25">
      <c r="B72" s="14"/>
    </row>
    <row r="73" spans="2:2" s="12" customFormat="1" x14ac:dyDescent="0.25">
      <c r="B73" s="14"/>
    </row>
    <row r="77" spans="2:2" s="12" customFormat="1" x14ac:dyDescent="0.25">
      <c r="B77" s="1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3B27-4214-403E-98AB-2320A3FEC907}">
  <dimension ref="A1:L65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9" s="11" customFormat="1" x14ac:dyDescent="0.25"/>
    <row r="2" spans="1:9" s="11" customFormat="1" ht="21" x14ac:dyDescent="0.35">
      <c r="A2" s="10">
        <v>4</v>
      </c>
      <c r="B2" s="10" t="s">
        <v>409</v>
      </c>
    </row>
    <row r="3" spans="1:9" x14ac:dyDescent="0.25">
      <c r="B3" s="18"/>
    </row>
    <row r="4" spans="1:9" x14ac:dyDescent="0.25">
      <c r="B4" s="18" t="s">
        <v>413</v>
      </c>
    </row>
    <row r="5" spans="1:9" x14ac:dyDescent="0.25">
      <c r="B5" s="18" t="s">
        <v>414</v>
      </c>
    </row>
    <row r="6" spans="1:9" x14ac:dyDescent="0.25">
      <c r="B6" s="18"/>
    </row>
    <row r="7" spans="1:9" x14ac:dyDescent="0.25">
      <c r="B7" s="18" t="s">
        <v>41</v>
      </c>
    </row>
    <row r="8" spans="1:9" x14ac:dyDescent="0.25">
      <c r="B8" s="18" t="s">
        <v>45</v>
      </c>
    </row>
    <row r="9" spans="1:9" x14ac:dyDescent="0.25">
      <c r="B9" s="18"/>
    </row>
    <row r="10" spans="1:9" x14ac:dyDescent="0.25">
      <c r="B10" s="18" t="s">
        <v>40</v>
      </c>
    </row>
    <row r="11" spans="1:9" x14ac:dyDescent="0.25">
      <c r="B11" s="18"/>
    </row>
    <row r="12" spans="1:9" s="12" customFormat="1" x14ac:dyDescent="0.25">
      <c r="B12" s="19"/>
    </row>
    <row r="13" spans="1:9" s="12" customFormat="1" x14ac:dyDescent="0.25">
      <c r="B13" s="19"/>
    </row>
    <row r="14" spans="1:9" x14ac:dyDescent="0.25">
      <c r="B14" s="18"/>
      <c r="I14" s="16">
        <v>3</v>
      </c>
    </row>
    <row r="15" spans="1:9" x14ac:dyDescent="0.25">
      <c r="B15" s="18"/>
    </row>
    <row r="16" spans="1:9" x14ac:dyDescent="0.25">
      <c r="B16" s="18"/>
    </row>
    <row r="17" spans="2:9" x14ac:dyDescent="0.25">
      <c r="B17" s="18"/>
    </row>
    <row r="18" spans="2:9" x14ac:dyDescent="0.25">
      <c r="B18" s="18"/>
    </row>
    <row r="19" spans="2:9" x14ac:dyDescent="0.25">
      <c r="B19" s="18"/>
    </row>
    <row r="20" spans="2:9" x14ac:dyDescent="0.25">
      <c r="B20" s="18"/>
    </row>
    <row r="21" spans="2:9" x14ac:dyDescent="0.25">
      <c r="B21" s="18"/>
    </row>
    <row r="22" spans="2:9" x14ac:dyDescent="0.25">
      <c r="B22" s="18"/>
    </row>
    <row r="23" spans="2:9" x14ac:dyDescent="0.25">
      <c r="B23" s="18" t="s">
        <v>46</v>
      </c>
    </row>
    <row r="24" spans="2:9" x14ac:dyDescent="0.25">
      <c r="B24" s="18" t="s">
        <v>42</v>
      </c>
    </row>
    <row r="25" spans="2:9" x14ac:dyDescent="0.25">
      <c r="B25" s="18"/>
    </row>
    <row r="26" spans="2:9" x14ac:dyDescent="0.25">
      <c r="B26" s="18"/>
    </row>
    <row r="27" spans="2:9" x14ac:dyDescent="0.25">
      <c r="B27" s="18"/>
    </row>
    <row r="28" spans="2:9" x14ac:dyDescent="0.25">
      <c r="B28" s="18"/>
      <c r="I28" s="16">
        <v>1</v>
      </c>
    </row>
    <row r="29" spans="2:9" x14ac:dyDescent="0.25">
      <c r="B29" s="18"/>
      <c r="I29" s="16">
        <v>3</v>
      </c>
    </row>
    <row r="30" spans="2:9" x14ac:dyDescent="0.25">
      <c r="B30" s="18"/>
      <c r="I30" s="23">
        <f>I28+I29</f>
        <v>4</v>
      </c>
    </row>
    <row r="31" spans="2:9" x14ac:dyDescent="0.25">
      <c r="B31" s="18"/>
    </row>
    <row r="32" spans="2:9" x14ac:dyDescent="0.25">
      <c r="B32" s="18"/>
    </row>
    <row r="33" spans="2:2" x14ac:dyDescent="0.25">
      <c r="B33" s="18"/>
    </row>
    <row r="34" spans="2:2" x14ac:dyDescent="0.25">
      <c r="B34" s="18"/>
    </row>
    <row r="35" spans="2:2" x14ac:dyDescent="0.25">
      <c r="B35" s="18"/>
    </row>
    <row r="36" spans="2:2" x14ac:dyDescent="0.25">
      <c r="B36" s="18"/>
    </row>
    <row r="37" spans="2:2" x14ac:dyDescent="0.25">
      <c r="B37" s="18"/>
    </row>
    <row r="38" spans="2:2" x14ac:dyDescent="0.25">
      <c r="B38" s="18"/>
    </row>
    <row r="39" spans="2:2" x14ac:dyDescent="0.25">
      <c r="B39" s="18" t="s">
        <v>43</v>
      </c>
    </row>
    <row r="40" spans="2:2" x14ac:dyDescent="0.25">
      <c r="B40" s="18" t="s">
        <v>44</v>
      </c>
    </row>
    <row r="46" spans="2:2" s="12" customFormat="1" x14ac:dyDescent="0.25">
      <c r="B46" s="14"/>
    </row>
    <row r="49" spans="2:2" s="12" customFormat="1" x14ac:dyDescent="0.25">
      <c r="B49" s="14"/>
    </row>
    <row r="50" spans="2:2" s="12" customFormat="1" x14ac:dyDescent="0.25">
      <c r="B50" s="14"/>
    </row>
    <row r="51" spans="2:2" s="12" customFormat="1" x14ac:dyDescent="0.25">
      <c r="B51" s="14"/>
    </row>
    <row r="52" spans="2:2" s="12" customFormat="1" x14ac:dyDescent="0.25">
      <c r="B52" s="14"/>
    </row>
    <row r="53" spans="2:2" s="12" customFormat="1" x14ac:dyDescent="0.25">
      <c r="B53" s="14"/>
    </row>
    <row r="54" spans="2:2" s="12" customFormat="1" x14ac:dyDescent="0.25">
      <c r="B54" s="14"/>
    </row>
    <row r="55" spans="2:2" s="12" customFormat="1" x14ac:dyDescent="0.25">
      <c r="B55" s="14"/>
    </row>
    <row r="56" spans="2:2" s="12" customFormat="1" x14ac:dyDescent="0.25">
      <c r="B56" s="14"/>
    </row>
    <row r="57" spans="2:2" s="12" customFormat="1" x14ac:dyDescent="0.25">
      <c r="B57" s="14"/>
    </row>
    <row r="58" spans="2:2" s="12" customFormat="1" x14ac:dyDescent="0.25">
      <c r="B58" s="14"/>
    </row>
    <row r="59" spans="2:2" s="12" customFormat="1" x14ac:dyDescent="0.25">
      <c r="B59" s="14"/>
    </row>
    <row r="60" spans="2:2" s="12" customFormat="1" x14ac:dyDescent="0.25">
      <c r="B60" s="14"/>
    </row>
    <row r="61" spans="2:2" s="12" customFormat="1" x14ac:dyDescent="0.25">
      <c r="B61" s="14"/>
    </row>
    <row r="65" spans="2:2" s="12" customFormat="1" x14ac:dyDescent="0.25">
      <c r="B65" s="1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626C-5866-45A2-9AB0-38D4CC4034F7}">
  <dimension ref="A1:L75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5</v>
      </c>
      <c r="B2" s="10" t="s">
        <v>47</v>
      </c>
    </row>
    <row r="3" spans="1:2" x14ac:dyDescent="0.25">
      <c r="B3" s="18"/>
    </row>
    <row r="4" spans="1:2" x14ac:dyDescent="0.25">
      <c r="B4" s="18" t="s">
        <v>415</v>
      </c>
    </row>
    <row r="5" spans="1:2" x14ac:dyDescent="0.25">
      <c r="B5" s="18" t="s">
        <v>51</v>
      </c>
    </row>
    <row r="6" spans="1:2" x14ac:dyDescent="0.25">
      <c r="B6" s="18"/>
    </row>
    <row r="7" spans="1:2" x14ac:dyDescent="0.25">
      <c r="B7" s="18" t="s">
        <v>416</v>
      </c>
    </row>
    <row r="8" spans="1:2" x14ac:dyDescent="0.25">
      <c r="B8" s="18" t="s">
        <v>417</v>
      </c>
    </row>
    <row r="9" spans="1:2" x14ac:dyDescent="0.25">
      <c r="B9" s="18"/>
    </row>
    <row r="10" spans="1:2" x14ac:dyDescent="0.25">
      <c r="B10" s="18"/>
    </row>
    <row r="11" spans="1:2" x14ac:dyDescent="0.25">
      <c r="B11" s="18"/>
    </row>
    <row r="12" spans="1:2" x14ac:dyDescent="0.25">
      <c r="B12" s="18"/>
    </row>
    <row r="13" spans="1:2" x14ac:dyDescent="0.25">
      <c r="B13" s="18" t="s">
        <v>418</v>
      </c>
    </row>
    <row r="14" spans="1:2" x14ac:dyDescent="0.25">
      <c r="B14" s="18" t="s">
        <v>419</v>
      </c>
    </row>
    <row r="15" spans="1:2" s="12" customFormat="1" x14ac:dyDescent="0.25">
      <c r="B15" s="19"/>
    </row>
    <row r="16" spans="1:2" s="12" customFormat="1" x14ac:dyDescent="0.25">
      <c r="B16" s="19"/>
    </row>
    <row r="17" spans="2:9" x14ac:dyDescent="0.25">
      <c r="B17" s="18"/>
    </row>
    <row r="18" spans="2:9" x14ac:dyDescent="0.25">
      <c r="B18" s="18"/>
      <c r="H18" s="16">
        <v>1</v>
      </c>
      <c r="I18" s="16">
        <v>3</v>
      </c>
    </row>
    <row r="19" spans="2:9" x14ac:dyDescent="0.25">
      <c r="B19" s="18"/>
    </row>
    <row r="20" spans="2:9" x14ac:dyDescent="0.25">
      <c r="B20" s="18"/>
    </row>
    <row r="21" spans="2:9" x14ac:dyDescent="0.25">
      <c r="B21" s="18"/>
    </row>
    <row r="22" spans="2:9" x14ac:dyDescent="0.25">
      <c r="B22" s="18"/>
    </row>
    <row r="23" spans="2:9" x14ac:dyDescent="0.25">
      <c r="B23" s="18"/>
    </row>
    <row r="24" spans="2:9" x14ac:dyDescent="0.25">
      <c r="B24" s="18"/>
    </row>
    <row r="25" spans="2:9" x14ac:dyDescent="0.25">
      <c r="B25" s="19" t="s">
        <v>48</v>
      </c>
    </row>
    <row r="26" spans="2:9" x14ac:dyDescent="0.25">
      <c r="B26" s="18"/>
    </row>
    <row r="27" spans="2:9" x14ac:dyDescent="0.25">
      <c r="B27" s="18" t="s">
        <v>49</v>
      </c>
    </row>
    <row r="28" spans="2:9" x14ac:dyDescent="0.25">
      <c r="B28" s="18" t="s">
        <v>420</v>
      </c>
    </row>
    <row r="29" spans="2:9" x14ac:dyDescent="0.25">
      <c r="B29" s="18" t="s">
        <v>50</v>
      </c>
    </row>
    <row r="32" spans="2:9" s="12" customFormat="1" x14ac:dyDescent="0.25">
      <c r="B32" s="14"/>
    </row>
    <row r="33" spans="9:9" x14ac:dyDescent="0.25">
      <c r="I33" s="16">
        <v>1</v>
      </c>
    </row>
    <row r="34" spans="9:9" x14ac:dyDescent="0.25">
      <c r="I34" s="16">
        <v>3</v>
      </c>
    </row>
    <row r="35" spans="9:9" x14ac:dyDescent="0.25">
      <c r="I35" s="16">
        <v>7</v>
      </c>
    </row>
    <row r="36" spans="9:9" x14ac:dyDescent="0.25">
      <c r="I36" s="16">
        <v>15</v>
      </c>
    </row>
    <row r="37" spans="9:9" x14ac:dyDescent="0.25">
      <c r="I37" s="16">
        <v>8</v>
      </c>
    </row>
    <row r="38" spans="9:9" x14ac:dyDescent="0.25">
      <c r="I38" s="16">
        <v>5</v>
      </c>
    </row>
    <row r="39" spans="9:9" x14ac:dyDescent="0.25">
      <c r="I39" s="16">
        <v>9</v>
      </c>
    </row>
    <row r="56" spans="2:2" s="12" customFormat="1" x14ac:dyDescent="0.25">
      <c r="B56" s="14"/>
    </row>
    <row r="59" spans="2:2" s="12" customFormat="1" x14ac:dyDescent="0.25">
      <c r="B59" s="14"/>
    </row>
    <row r="60" spans="2:2" s="12" customFormat="1" x14ac:dyDescent="0.25">
      <c r="B60" s="14"/>
    </row>
    <row r="61" spans="2:2" s="12" customFormat="1" x14ac:dyDescent="0.25">
      <c r="B61" s="14"/>
    </row>
    <row r="62" spans="2:2" s="12" customFormat="1" x14ac:dyDescent="0.25">
      <c r="B62" s="14"/>
    </row>
    <row r="63" spans="2:2" s="12" customFormat="1" x14ac:dyDescent="0.25">
      <c r="B63" s="14"/>
    </row>
    <row r="64" spans="2:2" s="12" customFormat="1" x14ac:dyDescent="0.25">
      <c r="B64" s="14"/>
    </row>
    <row r="65" spans="2:2" s="12" customFormat="1" x14ac:dyDescent="0.25">
      <c r="B65" s="14"/>
    </row>
    <row r="66" spans="2:2" s="12" customFormat="1" x14ac:dyDescent="0.25">
      <c r="B66" s="14"/>
    </row>
    <row r="67" spans="2:2" s="12" customFormat="1" x14ac:dyDescent="0.25">
      <c r="B67" s="14"/>
    </row>
    <row r="68" spans="2:2" s="12" customFormat="1" x14ac:dyDescent="0.25">
      <c r="B68" s="14"/>
    </row>
    <row r="69" spans="2:2" s="12" customFormat="1" x14ac:dyDescent="0.25">
      <c r="B69" s="14"/>
    </row>
    <row r="70" spans="2:2" s="12" customFormat="1" x14ac:dyDescent="0.25">
      <c r="B70" s="14"/>
    </row>
    <row r="71" spans="2:2" s="12" customFormat="1" x14ac:dyDescent="0.25">
      <c r="B71" s="14"/>
    </row>
    <row r="75" spans="2:2" s="12" customFormat="1" x14ac:dyDescent="0.25">
      <c r="B75" s="1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37CA-969C-4658-BE45-F0B27AF30C27}">
  <dimension ref="A1:L69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6</v>
      </c>
      <c r="B2" s="10" t="s">
        <v>52</v>
      </c>
    </row>
    <row r="3" spans="1:2" x14ac:dyDescent="0.25">
      <c r="B3" s="18"/>
    </row>
    <row r="4" spans="1:2" x14ac:dyDescent="0.25">
      <c r="B4" s="18" t="s">
        <v>53</v>
      </c>
    </row>
    <row r="5" spans="1:2" x14ac:dyDescent="0.25">
      <c r="B5" s="18" t="s">
        <v>54</v>
      </c>
    </row>
    <row r="6" spans="1:2" x14ac:dyDescent="0.25">
      <c r="B6" s="18"/>
    </row>
    <row r="7" spans="1:2" x14ac:dyDescent="0.25">
      <c r="B7" s="19" t="s">
        <v>55</v>
      </c>
    </row>
    <row r="8" spans="1:2" x14ac:dyDescent="0.25">
      <c r="B8" s="18"/>
    </row>
    <row r="9" spans="1:2" x14ac:dyDescent="0.25">
      <c r="B9" s="18" t="s">
        <v>56</v>
      </c>
    </row>
    <row r="10" spans="1:2" x14ac:dyDescent="0.25">
      <c r="B10" s="19"/>
    </row>
    <row r="11" spans="1:2" x14ac:dyDescent="0.25">
      <c r="B11" s="19"/>
    </row>
    <row r="12" spans="1:2" x14ac:dyDescent="0.25">
      <c r="B12" s="18"/>
    </row>
    <row r="13" spans="1:2" x14ac:dyDescent="0.25">
      <c r="B13" s="18"/>
    </row>
    <row r="14" spans="1:2" x14ac:dyDescent="0.25">
      <c r="B14" s="18"/>
    </row>
    <row r="15" spans="1:2" x14ac:dyDescent="0.25">
      <c r="B15" s="18"/>
    </row>
    <row r="16" spans="1:2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9" t="s">
        <v>57</v>
      </c>
    </row>
    <row r="20" spans="2:2" x14ac:dyDescent="0.25">
      <c r="B20" s="18"/>
    </row>
    <row r="21" spans="2:2" x14ac:dyDescent="0.25">
      <c r="B21" s="18" t="s">
        <v>58</v>
      </c>
    </row>
    <row r="22" spans="2:2" x14ac:dyDescent="0.25">
      <c r="B22" s="18"/>
    </row>
    <row r="23" spans="2:2" x14ac:dyDescent="0.25">
      <c r="B23" s="18"/>
    </row>
    <row r="24" spans="2:2" x14ac:dyDescent="0.25">
      <c r="B24" s="18"/>
    </row>
    <row r="25" spans="2:2" x14ac:dyDescent="0.25">
      <c r="B25" s="19"/>
    </row>
    <row r="26" spans="2:2" x14ac:dyDescent="0.25">
      <c r="B26" s="18"/>
    </row>
    <row r="27" spans="2:2" x14ac:dyDescent="0.25">
      <c r="B27" s="18"/>
    </row>
    <row r="28" spans="2:2" x14ac:dyDescent="0.25">
      <c r="B28" s="18"/>
    </row>
    <row r="29" spans="2:2" x14ac:dyDescent="0.25">
      <c r="B29" s="18"/>
    </row>
    <row r="30" spans="2:2" x14ac:dyDescent="0.25">
      <c r="B30" s="18"/>
    </row>
    <row r="31" spans="2:2" x14ac:dyDescent="0.25">
      <c r="B31" s="19" t="s">
        <v>59</v>
      </c>
    </row>
    <row r="32" spans="2:2" x14ac:dyDescent="0.25">
      <c r="B32" s="18"/>
    </row>
    <row r="33" spans="2:2" x14ac:dyDescent="0.25">
      <c r="B33" s="18" t="s">
        <v>61</v>
      </c>
    </row>
    <row r="34" spans="2:2" x14ac:dyDescent="0.25">
      <c r="B34" s="18"/>
    </row>
    <row r="35" spans="2:2" x14ac:dyDescent="0.25">
      <c r="B35" s="18"/>
    </row>
    <row r="36" spans="2:2" x14ac:dyDescent="0.25">
      <c r="B36" s="18"/>
    </row>
    <row r="37" spans="2:2" x14ac:dyDescent="0.25">
      <c r="B37" s="18"/>
    </row>
    <row r="38" spans="2:2" x14ac:dyDescent="0.25">
      <c r="B38" s="18"/>
    </row>
    <row r="39" spans="2:2" x14ac:dyDescent="0.25">
      <c r="B39" s="18"/>
    </row>
    <row r="40" spans="2:2" x14ac:dyDescent="0.25">
      <c r="B40" s="18"/>
    </row>
    <row r="41" spans="2:2" x14ac:dyDescent="0.25">
      <c r="B41" s="18"/>
    </row>
    <row r="42" spans="2:2" x14ac:dyDescent="0.25">
      <c r="B42" s="18"/>
    </row>
    <row r="43" spans="2:2" x14ac:dyDescent="0.25">
      <c r="B43" s="18"/>
    </row>
    <row r="44" spans="2:2" x14ac:dyDescent="0.25">
      <c r="B44" s="18"/>
    </row>
    <row r="45" spans="2:2" x14ac:dyDescent="0.25">
      <c r="B45" s="18"/>
    </row>
    <row r="46" spans="2:2" x14ac:dyDescent="0.25">
      <c r="B46" s="18"/>
    </row>
    <row r="47" spans="2:2" x14ac:dyDescent="0.25">
      <c r="B47" s="18"/>
    </row>
    <row r="48" spans="2:2" x14ac:dyDescent="0.25">
      <c r="B48" s="18"/>
    </row>
    <row r="49" spans="2:2" s="12" customFormat="1" x14ac:dyDescent="0.25">
      <c r="B49" s="22" t="s">
        <v>60</v>
      </c>
    </row>
    <row r="50" spans="2:2" x14ac:dyDescent="0.25">
      <c r="B50" s="18"/>
    </row>
    <row r="51" spans="2:2" x14ac:dyDescent="0.25">
      <c r="B51" s="19" t="s">
        <v>64</v>
      </c>
    </row>
    <row r="52" spans="2:2" s="12" customFormat="1" x14ac:dyDescent="0.25">
      <c r="B52" s="19"/>
    </row>
    <row r="53" spans="2:2" s="12" customFormat="1" x14ac:dyDescent="0.25">
      <c r="B53" s="22" t="s">
        <v>62</v>
      </c>
    </row>
    <row r="54" spans="2:2" s="12" customFormat="1" x14ac:dyDescent="0.25">
      <c r="B54" s="19"/>
    </row>
    <row r="55" spans="2:2" s="12" customFormat="1" x14ac:dyDescent="0.25">
      <c r="B55" s="19"/>
    </row>
    <row r="56" spans="2:2" s="12" customFormat="1" x14ac:dyDescent="0.25">
      <c r="B56" s="19"/>
    </row>
    <row r="57" spans="2:2" s="12" customFormat="1" x14ac:dyDescent="0.25">
      <c r="B57" s="19"/>
    </row>
    <row r="58" spans="2:2" s="12" customFormat="1" x14ac:dyDescent="0.25">
      <c r="B58" s="19"/>
    </row>
    <row r="59" spans="2:2" s="12" customFormat="1" x14ac:dyDescent="0.25">
      <c r="B59" s="19"/>
    </row>
    <row r="60" spans="2:2" s="12" customFormat="1" x14ac:dyDescent="0.25">
      <c r="B60" s="19"/>
    </row>
    <row r="61" spans="2:2" s="12" customFormat="1" x14ac:dyDescent="0.25">
      <c r="B61" s="19"/>
    </row>
    <row r="62" spans="2:2" s="12" customFormat="1" x14ac:dyDescent="0.25">
      <c r="B62" s="19"/>
    </row>
    <row r="63" spans="2:2" s="12" customFormat="1" x14ac:dyDescent="0.25">
      <c r="B63" s="19"/>
    </row>
    <row r="64" spans="2:2" s="12" customFormat="1" x14ac:dyDescent="0.25">
      <c r="B64" s="19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s="12" customFormat="1" x14ac:dyDescent="0.25">
      <c r="B68" s="22" t="s">
        <v>63</v>
      </c>
    </row>
    <row r="69" spans="2:2" x14ac:dyDescent="0.25">
      <c r="B69" s="1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30E0-54EA-4B87-A6FA-B4614D3C4FDF}">
  <dimension ref="A1:L65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3" s="11" customFormat="1" x14ac:dyDescent="0.25"/>
    <row r="2" spans="1:3" s="11" customFormat="1" ht="21" x14ac:dyDescent="0.35">
      <c r="A2" s="10">
        <v>7</v>
      </c>
      <c r="B2" s="10" t="s">
        <v>65</v>
      </c>
    </row>
    <row r="3" spans="1:3" x14ac:dyDescent="0.25">
      <c r="B3" s="18"/>
      <c r="C3" s="18"/>
    </row>
    <row r="4" spans="1:3" x14ac:dyDescent="0.25">
      <c r="B4" s="19" t="s">
        <v>66</v>
      </c>
      <c r="C4" s="18"/>
    </row>
    <row r="5" spans="1:3" x14ac:dyDescent="0.25">
      <c r="B5" s="18"/>
      <c r="C5" s="18"/>
    </row>
    <row r="6" spans="1:3" x14ac:dyDescent="0.25">
      <c r="B6" s="18" t="s">
        <v>67</v>
      </c>
      <c r="C6" s="18"/>
    </row>
    <row r="7" spans="1:3" x14ac:dyDescent="0.25">
      <c r="B7" s="18" t="s">
        <v>68</v>
      </c>
      <c r="C7" s="18"/>
    </row>
    <row r="8" spans="1:3" x14ac:dyDescent="0.25">
      <c r="B8" s="18"/>
      <c r="C8" s="18"/>
    </row>
    <row r="9" spans="1:3" x14ac:dyDescent="0.25">
      <c r="B9" s="18" t="s">
        <v>421</v>
      </c>
      <c r="C9" s="18"/>
    </row>
    <row r="10" spans="1:3" x14ac:dyDescent="0.25">
      <c r="B10" s="18" t="s">
        <v>69</v>
      </c>
      <c r="C10" s="18"/>
    </row>
    <row r="11" spans="1:3" s="12" customFormat="1" x14ac:dyDescent="0.25">
      <c r="B11" s="19"/>
      <c r="C11" s="18"/>
    </row>
    <row r="12" spans="1:3" s="12" customFormat="1" x14ac:dyDescent="0.25">
      <c r="B12" s="19"/>
      <c r="C12" s="18"/>
    </row>
    <row r="13" spans="1:3" x14ac:dyDescent="0.25">
      <c r="B13" s="18"/>
      <c r="C13" s="18"/>
    </row>
    <row r="14" spans="1:3" x14ac:dyDescent="0.25">
      <c r="B14" s="18"/>
      <c r="C14" s="18"/>
    </row>
    <row r="15" spans="1:3" x14ac:dyDescent="0.25">
      <c r="B15" s="18"/>
      <c r="C15" s="18"/>
    </row>
    <row r="16" spans="1:3" x14ac:dyDescent="0.25">
      <c r="B16" s="18"/>
      <c r="C16" s="18"/>
    </row>
    <row r="17" spans="2:3" x14ac:dyDescent="0.25">
      <c r="B17" s="18"/>
      <c r="C17" s="18"/>
    </row>
    <row r="18" spans="2:3" x14ac:dyDescent="0.25">
      <c r="B18" s="18"/>
      <c r="C18" s="18"/>
    </row>
    <row r="19" spans="2:3" x14ac:dyDescent="0.25">
      <c r="B19" s="18"/>
      <c r="C19" s="18"/>
    </row>
    <row r="20" spans="2:3" x14ac:dyDescent="0.25">
      <c r="B20" s="18"/>
      <c r="C20" s="18"/>
    </row>
    <row r="21" spans="2:3" x14ac:dyDescent="0.25">
      <c r="B21" s="18"/>
      <c r="C21" s="18"/>
    </row>
    <row r="22" spans="2:3" x14ac:dyDescent="0.25">
      <c r="B22" s="18"/>
      <c r="C22" s="18"/>
    </row>
    <row r="23" spans="2:3" x14ac:dyDescent="0.25">
      <c r="B23" s="18"/>
      <c r="C23" s="18"/>
    </row>
    <row r="24" spans="2:3" x14ac:dyDescent="0.25">
      <c r="B24" s="19" t="s">
        <v>70</v>
      </c>
      <c r="C24" s="18"/>
    </row>
    <row r="25" spans="2:3" x14ac:dyDescent="0.25">
      <c r="B25" s="18"/>
      <c r="C25" s="18"/>
    </row>
    <row r="26" spans="2:3" x14ac:dyDescent="0.25">
      <c r="B26" s="18" t="s">
        <v>71</v>
      </c>
      <c r="C26" s="18"/>
    </row>
    <row r="27" spans="2:3" s="12" customFormat="1" x14ac:dyDescent="0.25">
      <c r="B27" s="22" t="s">
        <v>72</v>
      </c>
      <c r="C27" s="18"/>
    </row>
    <row r="28" spans="2:3" x14ac:dyDescent="0.25">
      <c r="B28" s="18"/>
      <c r="C28" s="18"/>
    </row>
    <row r="29" spans="2:3" x14ac:dyDescent="0.25">
      <c r="B29" s="18"/>
      <c r="C29" s="18"/>
    </row>
    <row r="30" spans="2:3" x14ac:dyDescent="0.25">
      <c r="B30" s="18"/>
      <c r="C30" s="18"/>
    </row>
    <row r="31" spans="2:3" x14ac:dyDescent="0.25">
      <c r="B31" s="18"/>
      <c r="C31" s="18"/>
    </row>
    <row r="32" spans="2:3" x14ac:dyDescent="0.25">
      <c r="B32" s="18"/>
      <c r="C32" s="18"/>
    </row>
    <row r="33" spans="2:3" x14ac:dyDescent="0.25">
      <c r="B33" s="18"/>
      <c r="C33" s="18"/>
    </row>
    <row r="34" spans="2:3" x14ac:dyDescent="0.25">
      <c r="B34" s="18"/>
      <c r="C34" s="18"/>
    </row>
    <row r="35" spans="2:3" x14ac:dyDescent="0.25">
      <c r="B35" s="18"/>
      <c r="C35" s="18"/>
    </row>
    <row r="36" spans="2:3" x14ac:dyDescent="0.25">
      <c r="B36" s="18"/>
      <c r="C36" s="18"/>
    </row>
    <row r="37" spans="2:3" x14ac:dyDescent="0.25">
      <c r="B37" s="18"/>
      <c r="C37" s="18"/>
    </row>
    <row r="38" spans="2:3" x14ac:dyDescent="0.25">
      <c r="B38" s="18"/>
      <c r="C38" s="18"/>
    </row>
    <row r="39" spans="2:3" x14ac:dyDescent="0.25">
      <c r="B39" s="18"/>
      <c r="C39" s="18"/>
    </row>
    <row r="40" spans="2:3" x14ac:dyDescent="0.25">
      <c r="B40" s="18"/>
      <c r="C40" s="18"/>
    </row>
    <row r="41" spans="2:3" x14ac:dyDescent="0.25">
      <c r="B41" s="18" t="s">
        <v>73</v>
      </c>
      <c r="C41" s="18"/>
    </row>
    <row r="42" spans="2:3" x14ac:dyDescent="0.25">
      <c r="B42" s="18" t="s">
        <v>74</v>
      </c>
      <c r="C42" s="18"/>
    </row>
    <row r="43" spans="2:3" x14ac:dyDescent="0.25">
      <c r="B43" s="18"/>
      <c r="C43" s="18"/>
    </row>
    <row r="44" spans="2:3" x14ac:dyDescent="0.25">
      <c r="B44" s="19" t="s">
        <v>75</v>
      </c>
      <c r="C44" s="18"/>
    </row>
    <row r="45" spans="2:3" x14ac:dyDescent="0.25">
      <c r="B45" s="18"/>
      <c r="C45" s="18"/>
    </row>
    <row r="46" spans="2:3" s="12" customFormat="1" x14ac:dyDescent="0.25">
      <c r="B46" s="19"/>
      <c r="C46" s="24" t="s">
        <v>76</v>
      </c>
    </row>
    <row r="47" spans="2:3" x14ac:dyDescent="0.25">
      <c r="B47" s="18"/>
      <c r="C47" s="18"/>
    </row>
    <row r="48" spans="2:3" x14ac:dyDescent="0.25">
      <c r="B48" s="18"/>
      <c r="C48" s="24" t="s">
        <v>77</v>
      </c>
    </row>
    <row r="49" spans="2:3" s="12" customFormat="1" x14ac:dyDescent="0.25">
      <c r="B49" s="19"/>
      <c r="C49" s="18"/>
    </row>
    <row r="50" spans="2:3" s="12" customFormat="1" x14ac:dyDescent="0.25">
      <c r="B50" s="14"/>
    </row>
    <row r="51" spans="2:3" s="12" customFormat="1" x14ac:dyDescent="0.25">
      <c r="B51" s="14"/>
    </row>
    <row r="52" spans="2:3" s="12" customFormat="1" x14ac:dyDescent="0.25">
      <c r="B52" s="14"/>
    </row>
    <row r="53" spans="2:3" s="12" customFormat="1" x14ac:dyDescent="0.25">
      <c r="B53" s="14"/>
    </row>
    <row r="54" spans="2:3" s="12" customFormat="1" x14ac:dyDescent="0.25">
      <c r="B54" s="14"/>
    </row>
    <row r="55" spans="2:3" s="12" customFormat="1" x14ac:dyDescent="0.25">
      <c r="B55" s="14"/>
    </row>
    <row r="56" spans="2:3" s="12" customFormat="1" x14ac:dyDescent="0.25">
      <c r="B56" s="14"/>
    </row>
    <row r="57" spans="2:3" s="12" customFormat="1" x14ac:dyDescent="0.25">
      <c r="B57" s="14"/>
    </row>
    <row r="58" spans="2:3" s="12" customFormat="1" x14ac:dyDescent="0.25">
      <c r="B58" s="14"/>
    </row>
    <row r="59" spans="2:3" s="12" customFormat="1" x14ac:dyDescent="0.25">
      <c r="B59" s="14"/>
    </row>
    <row r="60" spans="2:3" s="12" customFormat="1" x14ac:dyDescent="0.25">
      <c r="B60" s="14"/>
    </row>
    <row r="61" spans="2:3" s="12" customFormat="1" x14ac:dyDescent="0.25">
      <c r="B61" s="14"/>
    </row>
    <row r="65" spans="2:2" s="12" customFormat="1" x14ac:dyDescent="0.25">
      <c r="B65" s="14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EEE9-4401-4BF4-8D17-3AF40B5FA9D4}">
  <dimension ref="A1:L91"/>
  <sheetViews>
    <sheetView showGridLines="0"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4.5703125" style="12" customWidth="1"/>
    <col min="2" max="12" width="11.42578125" style="12"/>
    <col min="13" max="16384" width="11.42578125" style="13"/>
  </cols>
  <sheetData>
    <row r="1" spans="1:2" s="11" customFormat="1" x14ac:dyDescent="0.25"/>
    <row r="2" spans="1:2" s="11" customFormat="1" ht="21" x14ac:dyDescent="0.35">
      <c r="A2" s="10">
        <v>8</v>
      </c>
      <c r="B2" s="10" t="s">
        <v>78</v>
      </c>
    </row>
    <row r="3" spans="1:2" x14ac:dyDescent="0.25">
      <c r="B3" s="18"/>
    </row>
    <row r="4" spans="1:2" x14ac:dyDescent="0.25">
      <c r="B4" s="18" t="s">
        <v>422</v>
      </c>
    </row>
    <row r="5" spans="1:2" x14ac:dyDescent="0.25">
      <c r="B5" s="18" t="s">
        <v>423</v>
      </c>
    </row>
    <row r="6" spans="1:2" x14ac:dyDescent="0.25">
      <c r="B6" s="18"/>
    </row>
    <row r="7" spans="1:2" x14ac:dyDescent="0.25">
      <c r="B7" s="18" t="s">
        <v>89</v>
      </c>
    </row>
    <row r="8" spans="1:2" x14ac:dyDescent="0.25">
      <c r="B8" s="18"/>
    </row>
    <row r="9" spans="1:2" x14ac:dyDescent="0.25">
      <c r="B9" s="18"/>
    </row>
    <row r="10" spans="1:2" x14ac:dyDescent="0.25">
      <c r="B10" s="18"/>
    </row>
    <row r="11" spans="1:2" x14ac:dyDescent="0.25">
      <c r="B11" s="18"/>
    </row>
    <row r="12" spans="1:2" x14ac:dyDescent="0.25">
      <c r="B12" s="18"/>
    </row>
    <row r="13" spans="1:2" x14ac:dyDescent="0.25">
      <c r="B13" s="18"/>
    </row>
    <row r="14" spans="1:2" x14ac:dyDescent="0.25">
      <c r="B14" s="18"/>
    </row>
    <row r="15" spans="1:2" x14ac:dyDescent="0.25">
      <c r="B15" s="18"/>
    </row>
    <row r="16" spans="1:2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8" t="s">
        <v>90</v>
      </c>
    </row>
    <row r="22" spans="2:2" x14ac:dyDescent="0.25">
      <c r="B22" s="18"/>
    </row>
    <row r="23" spans="2:2" x14ac:dyDescent="0.25">
      <c r="B23" s="19" t="s">
        <v>79</v>
      </c>
    </row>
    <row r="24" spans="2:2" x14ac:dyDescent="0.25">
      <c r="B24" s="18"/>
    </row>
    <row r="25" spans="2:2" x14ac:dyDescent="0.25">
      <c r="B25" s="18" t="s">
        <v>80</v>
      </c>
    </row>
    <row r="26" spans="2:2" x14ac:dyDescent="0.25">
      <c r="B26" s="18"/>
    </row>
    <row r="27" spans="2:2" s="12" customFormat="1" x14ac:dyDescent="0.25">
      <c r="B27" s="22" t="s">
        <v>81</v>
      </c>
    </row>
    <row r="28" spans="2:2" s="12" customFormat="1" x14ac:dyDescent="0.25">
      <c r="B28" s="19"/>
    </row>
    <row r="29" spans="2:2" x14ac:dyDescent="0.25">
      <c r="B29" s="24" t="s">
        <v>83</v>
      </c>
    </row>
    <row r="30" spans="2:2" x14ac:dyDescent="0.25">
      <c r="B30" s="18"/>
    </row>
    <row r="31" spans="2:2" x14ac:dyDescent="0.25">
      <c r="B31" s="24" t="s">
        <v>82</v>
      </c>
    </row>
    <row r="33" spans="2:4" x14ac:dyDescent="0.25">
      <c r="B33" s="16">
        <v>1</v>
      </c>
      <c r="C33" s="16">
        <v>9</v>
      </c>
      <c r="D33" s="16">
        <v>17</v>
      </c>
    </row>
    <row r="34" spans="2:4" x14ac:dyDescent="0.25">
      <c r="B34" s="16">
        <v>2</v>
      </c>
      <c r="C34" s="16">
        <v>10</v>
      </c>
      <c r="D34" s="16">
        <v>18</v>
      </c>
    </row>
    <row r="35" spans="2:4" x14ac:dyDescent="0.25">
      <c r="B35" s="16">
        <v>3</v>
      </c>
      <c r="C35" s="16">
        <v>11</v>
      </c>
      <c r="D35" s="16">
        <v>19</v>
      </c>
    </row>
    <row r="36" spans="2:4" x14ac:dyDescent="0.25">
      <c r="B36" s="16">
        <v>4</v>
      </c>
      <c r="C36" s="16">
        <v>12</v>
      </c>
      <c r="D36" s="16">
        <v>20</v>
      </c>
    </row>
    <row r="39" spans="2:4" x14ac:dyDescent="0.25">
      <c r="B39" s="16">
        <v>5</v>
      </c>
      <c r="C39" s="16">
        <v>13</v>
      </c>
      <c r="D39" s="16">
        <v>21</v>
      </c>
    </row>
    <row r="40" spans="2:4" x14ac:dyDescent="0.25">
      <c r="B40" s="16">
        <v>6</v>
      </c>
      <c r="C40" s="16">
        <v>14</v>
      </c>
      <c r="D40" s="16">
        <v>22</v>
      </c>
    </row>
    <row r="41" spans="2:4" x14ac:dyDescent="0.25">
      <c r="B41" s="16">
        <v>7</v>
      </c>
      <c r="C41" s="16">
        <v>15</v>
      </c>
      <c r="D41" s="16">
        <v>23</v>
      </c>
    </row>
    <row r="42" spans="2:4" x14ac:dyDescent="0.25">
      <c r="B42" s="16">
        <v>8</v>
      </c>
      <c r="C42" s="16">
        <v>16</v>
      </c>
      <c r="D42" s="16">
        <v>24</v>
      </c>
    </row>
    <row r="44" spans="2:4" x14ac:dyDescent="0.25">
      <c r="B44" s="14" t="s">
        <v>84</v>
      </c>
    </row>
    <row r="46" spans="2:4" x14ac:dyDescent="0.25">
      <c r="B46" s="12" t="s">
        <v>85</v>
      </c>
    </row>
    <row r="48" spans="2:4" x14ac:dyDescent="0.25">
      <c r="B48" s="12" t="s">
        <v>86</v>
      </c>
    </row>
    <row r="53" spans="2:2" s="12" customFormat="1" x14ac:dyDescent="0.25">
      <c r="B53" s="14"/>
    </row>
    <row r="63" spans="2:2" x14ac:dyDescent="0.25">
      <c r="B63" s="12" t="s">
        <v>87</v>
      </c>
    </row>
    <row r="72" spans="2:4" s="12" customFormat="1" x14ac:dyDescent="0.25">
      <c r="B72" s="14"/>
    </row>
    <row r="75" spans="2:4" s="12" customFormat="1" x14ac:dyDescent="0.25">
      <c r="B75" s="14"/>
    </row>
    <row r="76" spans="2:4" s="12" customFormat="1" x14ac:dyDescent="0.25">
      <c r="B76" s="14"/>
    </row>
    <row r="77" spans="2:4" s="12" customFormat="1" x14ac:dyDescent="0.25">
      <c r="B77" s="15" t="s">
        <v>88</v>
      </c>
    </row>
    <row r="78" spans="2:4" s="12" customFormat="1" x14ac:dyDescent="0.25">
      <c r="B78" s="14"/>
    </row>
    <row r="79" spans="2:4" s="12" customFormat="1" x14ac:dyDescent="0.25">
      <c r="B79" s="16">
        <v>1</v>
      </c>
      <c r="C79" s="16">
        <v>9</v>
      </c>
      <c r="D79" s="16">
        <v>17</v>
      </c>
    </row>
    <row r="80" spans="2:4" s="12" customFormat="1" x14ac:dyDescent="0.25">
      <c r="B80" s="16">
        <v>2</v>
      </c>
      <c r="C80" s="16">
        <v>10</v>
      </c>
      <c r="D80" s="16">
        <v>18</v>
      </c>
    </row>
    <row r="81" spans="2:4" s="12" customFormat="1" x14ac:dyDescent="0.25">
      <c r="B81" s="16">
        <v>3</v>
      </c>
      <c r="C81" s="16">
        <v>11</v>
      </c>
      <c r="D81" s="16">
        <v>19</v>
      </c>
    </row>
    <row r="82" spans="2:4" s="12" customFormat="1" x14ac:dyDescent="0.25">
      <c r="B82" s="16">
        <v>4</v>
      </c>
      <c r="C82" s="16">
        <v>12</v>
      </c>
      <c r="D82" s="16">
        <v>20</v>
      </c>
    </row>
    <row r="83" spans="2:4" s="12" customFormat="1" x14ac:dyDescent="0.25"/>
    <row r="84" spans="2:4" s="12" customFormat="1" x14ac:dyDescent="0.25"/>
    <row r="85" spans="2:4" s="12" customFormat="1" x14ac:dyDescent="0.25">
      <c r="B85" s="16">
        <v>5</v>
      </c>
      <c r="C85" s="16">
        <v>13</v>
      </c>
      <c r="D85" s="16">
        <v>21</v>
      </c>
    </row>
    <row r="86" spans="2:4" s="12" customFormat="1" x14ac:dyDescent="0.25">
      <c r="B86" s="16">
        <v>6</v>
      </c>
      <c r="C86" s="16">
        <v>14</v>
      </c>
      <c r="D86" s="16">
        <v>22</v>
      </c>
    </row>
    <row r="87" spans="2:4" s="12" customFormat="1" x14ac:dyDescent="0.25">
      <c r="B87" s="16">
        <v>7</v>
      </c>
      <c r="C87" s="16">
        <v>15</v>
      </c>
      <c r="D87" s="16">
        <v>23</v>
      </c>
    </row>
    <row r="88" spans="2:4" x14ac:dyDescent="0.25">
      <c r="B88" s="16">
        <v>8</v>
      </c>
      <c r="C88" s="16">
        <v>16</v>
      </c>
      <c r="D88" s="16">
        <v>24</v>
      </c>
    </row>
    <row r="91" spans="2:4" s="12" customFormat="1" x14ac:dyDescent="0.25">
      <c r="B91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abernabe</dc:creator>
  <cp:lastModifiedBy>Alvaro</cp:lastModifiedBy>
  <dcterms:created xsi:type="dcterms:W3CDTF">2020-01-04T09:50:46Z</dcterms:created>
  <dcterms:modified xsi:type="dcterms:W3CDTF">2021-01-11T22:29:24Z</dcterms:modified>
</cp:coreProperties>
</file>