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osialisasi 375\"/>
    </mc:Choice>
  </mc:AlternateContent>
  <bookViews>
    <workbookView xWindow="0" yWindow="0" windowWidth="20490" windowHeight="7755"/>
  </bookViews>
  <sheets>
    <sheet name="Simulasi Di Jawa" sheetId="2" r:id="rId1"/>
    <sheet name="Simulasi Di Sulawesi" sheetId="3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0" i="3" l="1"/>
  <c r="K42" i="3"/>
  <c r="H42" i="3"/>
  <c r="K41" i="3"/>
  <c r="H41" i="3"/>
  <c r="H40" i="3"/>
  <c r="H40" i="2"/>
  <c r="N40" i="3" l="1"/>
  <c r="P40" i="3"/>
  <c r="N42" i="3"/>
  <c r="P42" i="3" s="1"/>
  <c r="N41" i="3"/>
  <c r="P41" i="3" s="1"/>
  <c r="K42" i="2"/>
  <c r="H42" i="2"/>
  <c r="K41" i="2"/>
  <c r="H41" i="2"/>
  <c r="K40" i="2"/>
  <c r="P48" i="3" l="1"/>
  <c r="P49" i="3"/>
  <c r="P50" i="3" s="1"/>
  <c r="P47" i="3"/>
  <c r="N42" i="2"/>
  <c r="P42" i="2" s="1"/>
  <c r="N40" i="2"/>
  <c r="P40" i="2" s="1"/>
  <c r="N41" i="2"/>
  <c r="P41" i="2" s="1"/>
  <c r="P48" i="2" l="1"/>
  <c r="P49" i="2" s="1"/>
  <c r="P47" i="2"/>
</calcChain>
</file>

<file path=xl/sharedStrings.xml><?xml version="1.0" encoding="utf-8"?>
<sst xmlns="http://schemas.openxmlformats.org/spreadsheetml/2006/main" count="199" uniqueCount="72">
  <si>
    <t>LOGO KEMENTERIAN/ LEMBAGA</t>
  </si>
  <si>
    <t>KERTAS KERJA ANALISIS PENENTUAN NILAI TAKSIRAN BMN</t>
  </si>
  <si>
    <t>TUJUAN PEMINDAHTANGANAN DENGAN PENJUALAN SECARA LELANG</t>
  </si>
  <si>
    <t>Nomor Kertas Kerja</t>
  </si>
  <si>
    <t>:</t>
  </si>
  <si>
    <t>Indentifikasi</t>
  </si>
  <si>
    <t>a.</t>
  </si>
  <si>
    <t>Nama Objek</t>
  </si>
  <si>
    <t>NUP</t>
  </si>
  <si>
    <t>b.</t>
  </si>
  <si>
    <t>Lokasi Objek</t>
  </si>
  <si>
    <t>Kategori Lokasi</t>
  </si>
  <si>
    <t>c.</t>
  </si>
  <si>
    <t>Jenis Kendaraan</t>
  </si>
  <si>
    <t>Roda 2 atau 3</t>
  </si>
  <si>
    <t>Roda 4 atau lebih</t>
  </si>
  <si>
    <t>d.</t>
  </si>
  <si>
    <t>Merek Kendaraan</t>
  </si>
  <si>
    <t xml:space="preserve">e. </t>
  </si>
  <si>
    <t>Tipe Kendaraan</t>
  </si>
  <si>
    <t>f.</t>
  </si>
  <si>
    <t>Identitas Kendaraan</t>
  </si>
  <si>
    <t>(i)    Nomor Polisi</t>
  </si>
  <si>
    <t>(ii)   Dokumen Kepemilikan</t>
  </si>
  <si>
    <t>BPKB</t>
  </si>
  <si>
    <t>STNK</t>
  </si>
  <si>
    <t>Lainnya…....</t>
  </si>
  <si>
    <t>Tidak Ada</t>
  </si>
  <si>
    <t>(iii)  Pemilik Dokumen</t>
  </si>
  <si>
    <t>Kementerian X</t>
  </si>
  <si>
    <t>(iv)  Masa Berlaku</t>
  </si>
  <si>
    <t>Masih Berlaku</t>
  </si>
  <si>
    <t>Habis Masa Berlaku</t>
  </si>
  <si>
    <t xml:space="preserve">       Keterangan</t>
  </si>
  <si>
    <t>(v)   Penggunaan Kendaraan</t>
  </si>
  <si>
    <t>Kendaraan Dinas</t>
  </si>
  <si>
    <t>(vi)  Keterangan Lain</t>
  </si>
  <si>
    <t>(diisi keterangan tambahan yang berkaitan dengan objek yang akan ditentukan nilai taksirannya)</t>
  </si>
  <si>
    <t>Fisik Kendaraan</t>
  </si>
  <si>
    <t>Warna</t>
  </si>
  <si>
    <t>Kondisi Kendaraan</t>
  </si>
  <si>
    <t>0,5 (Tingkat kerusakan diatas 90%)</t>
  </si>
  <si>
    <t>Tahun Pembuatan</t>
  </si>
  <si>
    <t>0,6 (Tingkat kerusakan diatas 80% -90%)</t>
  </si>
  <si>
    <t>Bahan Bakar</t>
  </si>
  <si>
    <t>0,7 (Tingkat kerusakan sampai dengan 80%)</t>
  </si>
  <si>
    <t>DATA HASIL LELANG</t>
  </si>
  <si>
    <t>No</t>
  </si>
  <si>
    <t>Data Hasil Lelang</t>
  </si>
  <si>
    <t>Kode Lelang</t>
  </si>
  <si>
    <t>Tipe</t>
  </si>
  <si>
    <t>Harga Lelang</t>
  </si>
  <si>
    <t>Waktu lelang</t>
  </si>
  <si>
    <t>Kategori Lokasi Lelang</t>
  </si>
  <si>
    <t>PENYESUAIAN</t>
  </si>
  <si>
    <t>Merek</t>
  </si>
  <si>
    <t>Waktu</t>
  </si>
  <si>
    <t>Lokasi</t>
  </si>
  <si>
    <t>Total</t>
  </si>
  <si>
    <t>Nilai taksiran</t>
  </si>
  <si>
    <t>Nilai Taksiran</t>
  </si>
  <si>
    <t>Rata- Rata Nilai Taksiran</t>
  </si>
  <si>
    <t>Taksiran Nilai Limit Lelang</t>
  </si>
  <si>
    <t>x</t>
  </si>
  <si>
    <t>Kota, Tanggal Penentuan Nilai Taksiran</t>
  </si>
  <si>
    <t>Panitia Penaksir</t>
  </si>
  <si>
    <t>ttd</t>
  </si>
  <si>
    <t>(Ketua)</t>
  </si>
  <si>
    <t>(Anggota)</t>
  </si>
  <si>
    <t>Pembulatan</t>
  </si>
  <si>
    <t xml:space="preserve">: </t>
  </si>
  <si>
    <t>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</si>
</sst>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Rp&quot;#,##0.00;[Red]\-&quot;Rp&quot;#,##0.00"/>
    <numFmt numFmtId="165" formatCode="_-* #,##0_-;\-* #,##0_-;_-* &quot;-&quot;??_-;_-@_-"/>
    <numFmt numFmtId="166" formatCode="&quot;Rp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5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4" xfId="0" applyFont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2" applyFont="1" applyAlignment="1">
      <alignment horizontal="left"/>
    </xf>
    <xf numFmtId="0" fontId="4" fillId="0" borderId="0" xfId="2" applyFont="1"/>
    <xf numFmtId="0" fontId="3" fillId="0" borderId="4" xfId="0" applyFont="1" applyBorder="1" applyAlignment="1">
      <alignment horizontal="center" vertical="center"/>
    </xf>
    <xf numFmtId="49" fontId="4" fillId="0" borderId="0" xfId="2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vertical="center"/>
    </xf>
    <xf numFmtId="0" fontId="4" fillId="0" borderId="0" xfId="2" applyFont="1" applyAlignment="1">
      <alignment horizontal="center"/>
    </xf>
    <xf numFmtId="3" fontId="4" fillId="0" borderId="0" xfId="2" applyNumberFormat="1" applyFont="1"/>
    <xf numFmtId="165" fontId="4" fillId="0" borderId="0" xfId="2" applyNumberFormat="1" applyFont="1"/>
    <xf numFmtId="0" fontId="3" fillId="0" borderId="0" xfId="0" applyFont="1" applyAlignment="1">
      <alignment vertical="center"/>
    </xf>
    <xf numFmtId="9" fontId="3" fillId="0" borderId="0" xfId="1" applyFont="1" applyBorder="1" applyAlignment="1">
      <alignment horizontal="center" vertical="center" wrapText="1"/>
    </xf>
    <xf numFmtId="9" fontId="3" fillId="0" borderId="0" xfId="1" applyFont="1" applyAlignment="1">
      <alignment horizontal="center" vertical="center" wrapText="1"/>
    </xf>
    <xf numFmtId="9" fontId="3" fillId="0" borderId="0" xfId="1" applyFont="1" applyAlignment="1">
      <alignment vertical="center" wrapText="1"/>
    </xf>
    <xf numFmtId="0" fontId="2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/>
    <xf numFmtId="164" fontId="5" fillId="0" borderId="0" xfId="0" applyNumberFormat="1" applyFont="1"/>
    <xf numFmtId="9" fontId="3" fillId="0" borderId="0" xfId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9" fontId="3" fillId="0" borderId="0" xfId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166" fontId="2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9" fontId="3" fillId="0" borderId="0" xfId="1" applyFont="1" applyBorder="1" applyAlignment="1">
      <alignment horizontal="center" vertical="center" wrapText="1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0" xfId="2" applyFont="1" applyAlignment="1">
      <alignment horizontal="center" vertical="center" wrapText="1"/>
    </xf>
    <xf numFmtId="3" fontId="4" fillId="0" borderId="0" xfId="2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4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right" vertical="center"/>
    </xf>
    <xf numFmtId="0" fontId="3" fillId="0" borderId="0" xfId="0" applyFont="1" applyAlignment="1">
      <alignment horizontal="left" vertical="top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33341</xdr:colOff>
      <xdr:row>12</xdr:row>
      <xdr:rowOff>47630</xdr:rowOff>
    </xdr:from>
    <xdr:to>
      <xdr:col>4</xdr:col>
      <xdr:colOff>133167</xdr:colOff>
      <xdr:row>12</xdr:row>
      <xdr:rowOff>137057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7AC9FAEC-10F9-4604-9551-FDCEDDFC9078}"/>
            </a:ext>
          </a:extLst>
        </xdr:cNvPr>
        <xdr:cNvSpPr/>
      </xdr:nvSpPr>
      <xdr:spPr>
        <a:xfrm>
          <a:off x="2547941" y="2228855"/>
          <a:ext cx="99826" cy="8942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23764</xdr:colOff>
      <xdr:row>12</xdr:row>
      <xdr:rowOff>44547</xdr:rowOff>
    </xdr:from>
    <xdr:to>
      <xdr:col>8</xdr:col>
      <xdr:colOff>149832</xdr:colOff>
      <xdr:row>12</xdr:row>
      <xdr:rowOff>144481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A0B2C797-478D-478B-B8D0-4471F704C6AD}"/>
            </a:ext>
          </a:extLst>
        </xdr:cNvPr>
        <xdr:cNvSpPr/>
      </xdr:nvSpPr>
      <xdr:spPr>
        <a:xfrm>
          <a:off x="4595764" y="2225772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53375</xdr:colOff>
      <xdr:row>17</xdr:row>
      <xdr:rowOff>52552</xdr:rowOff>
    </xdr:from>
    <xdr:to>
      <xdr:col>11</xdr:col>
      <xdr:colOff>153201</xdr:colOff>
      <xdr:row>17</xdr:row>
      <xdr:rowOff>141979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6748B148-8441-4CCC-B793-722538C98426}"/>
            </a:ext>
          </a:extLst>
        </xdr:cNvPr>
        <xdr:cNvSpPr/>
      </xdr:nvSpPr>
      <xdr:spPr>
        <a:xfrm>
          <a:off x="6578000" y="3138652"/>
          <a:ext cx="99826" cy="8942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29560</xdr:colOff>
      <xdr:row>19</xdr:row>
      <xdr:rowOff>52552</xdr:rowOff>
    </xdr:from>
    <xdr:to>
      <xdr:col>8</xdr:col>
      <xdr:colOff>129386</xdr:colOff>
      <xdr:row>19</xdr:row>
      <xdr:rowOff>141979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31FBA209-99A3-4537-A9F6-60C29A444AB3}"/>
            </a:ext>
          </a:extLst>
        </xdr:cNvPr>
        <xdr:cNvSpPr/>
      </xdr:nvSpPr>
      <xdr:spPr>
        <a:xfrm>
          <a:off x="4601560" y="3500602"/>
          <a:ext cx="99826" cy="8942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17</xdr:row>
      <xdr:rowOff>44547</xdr:rowOff>
    </xdr:from>
    <xdr:to>
      <xdr:col>4</xdr:col>
      <xdr:colOff>149832</xdr:colOff>
      <xdr:row>17</xdr:row>
      <xdr:rowOff>144481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DD133BEA-69D8-4993-A224-78518FF3558A}"/>
            </a:ext>
          </a:extLst>
        </xdr:cNvPr>
        <xdr:cNvSpPr/>
      </xdr:nvSpPr>
      <xdr:spPr>
        <a:xfrm>
          <a:off x="2542597" y="3113714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23764</xdr:colOff>
      <xdr:row>17</xdr:row>
      <xdr:rowOff>44547</xdr:rowOff>
    </xdr:from>
    <xdr:to>
      <xdr:col>8</xdr:col>
      <xdr:colOff>149832</xdr:colOff>
      <xdr:row>17</xdr:row>
      <xdr:rowOff>144481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0BF1DF7C-0D3C-4BBB-B25D-F5515D28DD92}"/>
            </a:ext>
          </a:extLst>
        </xdr:cNvPr>
        <xdr:cNvSpPr/>
      </xdr:nvSpPr>
      <xdr:spPr>
        <a:xfrm>
          <a:off x="4595764" y="31306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13062</xdr:colOff>
      <xdr:row>26</xdr:row>
      <xdr:rowOff>39196</xdr:rowOff>
    </xdr:from>
    <xdr:to>
      <xdr:col>12</xdr:col>
      <xdr:colOff>139130</xdr:colOff>
      <xdr:row>26</xdr:row>
      <xdr:rowOff>139130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0468FC67-B7FD-437F-912B-197BF6A98FB9}"/>
            </a:ext>
          </a:extLst>
        </xdr:cNvPr>
        <xdr:cNvSpPr/>
      </xdr:nvSpPr>
      <xdr:spPr>
        <a:xfrm>
          <a:off x="6737712" y="4754071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15</xdr:col>
      <xdr:colOff>23764</xdr:colOff>
      <xdr:row>17</xdr:row>
      <xdr:rowOff>44547</xdr:rowOff>
    </xdr:from>
    <xdr:to>
      <xdr:col>15</xdr:col>
      <xdr:colOff>149832</xdr:colOff>
      <xdr:row>17</xdr:row>
      <xdr:rowOff>144481</xdr:rowOff>
    </xdr:to>
    <xdr:sp macro="" textlink="">
      <xdr:nvSpPr>
        <xdr:cNvPr id="14" name="Rectangle 13">
          <a:extLst>
            <a:ext uri="{FF2B5EF4-FFF2-40B4-BE49-F238E27FC236}">
              <a16:creationId xmlns="" xmlns:a16="http://schemas.microsoft.com/office/drawing/2014/main" id="{B6C67D1F-7124-433B-852D-A8973E9356D6}"/>
            </a:ext>
          </a:extLst>
        </xdr:cNvPr>
        <xdr:cNvSpPr/>
      </xdr:nvSpPr>
      <xdr:spPr>
        <a:xfrm>
          <a:off x="2542597" y="3113714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19</xdr:row>
      <xdr:rowOff>44547</xdr:rowOff>
    </xdr:from>
    <xdr:to>
      <xdr:col>4</xdr:col>
      <xdr:colOff>149832</xdr:colOff>
      <xdr:row>19</xdr:row>
      <xdr:rowOff>144481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B8B04B41-3DBC-48A7-B3F2-2B94DC40BD05}"/>
            </a:ext>
          </a:extLst>
        </xdr:cNvPr>
        <xdr:cNvSpPr/>
      </xdr:nvSpPr>
      <xdr:spPr>
        <a:xfrm>
          <a:off x="2542597" y="3113714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13062</xdr:colOff>
      <xdr:row>27</xdr:row>
      <xdr:rowOff>39196</xdr:rowOff>
    </xdr:from>
    <xdr:to>
      <xdr:col>12</xdr:col>
      <xdr:colOff>139130</xdr:colOff>
      <xdr:row>27</xdr:row>
      <xdr:rowOff>139130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1350D60C-B976-4148-877A-BE55ECBB370C}"/>
            </a:ext>
          </a:extLst>
        </xdr:cNvPr>
        <xdr:cNvSpPr/>
      </xdr:nvSpPr>
      <xdr:spPr>
        <a:xfrm>
          <a:off x="6744062" y="4547696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21166</xdr:colOff>
      <xdr:row>25</xdr:row>
      <xdr:rowOff>21166</xdr:rowOff>
    </xdr:from>
    <xdr:to>
      <xdr:col>12</xdr:col>
      <xdr:colOff>147234</xdr:colOff>
      <xdr:row>25</xdr:row>
      <xdr:rowOff>121100</xdr:rowOff>
    </xdr:to>
    <xdr:sp macro="" textlink="">
      <xdr:nvSpPr>
        <xdr:cNvPr id="18" name="Rectangle 17">
          <a:extLst>
            <a:ext uri="{FF2B5EF4-FFF2-40B4-BE49-F238E27FC236}">
              <a16:creationId xmlns="" xmlns:a16="http://schemas.microsoft.com/office/drawing/2014/main" id="{B095E228-5E8A-4672-B71F-A15591FD0CFD}"/>
            </a:ext>
          </a:extLst>
        </xdr:cNvPr>
        <xdr:cNvSpPr/>
      </xdr:nvSpPr>
      <xdr:spPr>
        <a:xfrm>
          <a:off x="6752166" y="4529666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23764</xdr:colOff>
      <xdr:row>12</xdr:row>
      <xdr:rowOff>44547</xdr:rowOff>
    </xdr:from>
    <xdr:to>
      <xdr:col>8</xdr:col>
      <xdr:colOff>149832</xdr:colOff>
      <xdr:row>12</xdr:row>
      <xdr:rowOff>144481</xdr:rowOff>
    </xdr:to>
    <xdr:sp macro="" textlink="">
      <xdr:nvSpPr>
        <xdr:cNvPr id="3" name="Rectangle 2">
          <a:extLst>
            <a:ext uri="{FF2B5EF4-FFF2-40B4-BE49-F238E27FC236}">
              <a16:creationId xmlns="" xmlns:a16="http://schemas.microsoft.com/office/drawing/2014/main" id="{A0B2C797-478D-478B-B8D0-4471F704C6AD}"/>
            </a:ext>
          </a:extLst>
        </xdr:cNvPr>
        <xdr:cNvSpPr/>
      </xdr:nvSpPr>
      <xdr:spPr>
        <a:xfrm>
          <a:off x="4595764" y="2225772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11</xdr:col>
      <xdr:colOff>53375</xdr:colOff>
      <xdr:row>17</xdr:row>
      <xdr:rowOff>52552</xdr:rowOff>
    </xdr:from>
    <xdr:to>
      <xdr:col>11</xdr:col>
      <xdr:colOff>153201</xdr:colOff>
      <xdr:row>17</xdr:row>
      <xdr:rowOff>141979</xdr:rowOff>
    </xdr:to>
    <xdr:sp macro="" textlink="">
      <xdr:nvSpPr>
        <xdr:cNvPr id="4" name="Rectangle 3">
          <a:extLst>
            <a:ext uri="{FF2B5EF4-FFF2-40B4-BE49-F238E27FC236}">
              <a16:creationId xmlns="" xmlns:a16="http://schemas.microsoft.com/office/drawing/2014/main" id="{6748B148-8441-4CCC-B793-722538C98426}"/>
            </a:ext>
          </a:extLst>
        </xdr:cNvPr>
        <xdr:cNvSpPr/>
      </xdr:nvSpPr>
      <xdr:spPr>
        <a:xfrm>
          <a:off x="6578000" y="3138652"/>
          <a:ext cx="99826" cy="8942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29560</xdr:colOff>
      <xdr:row>19</xdr:row>
      <xdr:rowOff>52552</xdr:rowOff>
    </xdr:from>
    <xdr:to>
      <xdr:col>8</xdr:col>
      <xdr:colOff>129386</xdr:colOff>
      <xdr:row>19</xdr:row>
      <xdr:rowOff>141979</xdr:rowOff>
    </xdr:to>
    <xdr:sp macro="" textlink="">
      <xdr:nvSpPr>
        <xdr:cNvPr id="5" name="Rectangle 4">
          <a:extLst>
            <a:ext uri="{FF2B5EF4-FFF2-40B4-BE49-F238E27FC236}">
              <a16:creationId xmlns="" xmlns:a16="http://schemas.microsoft.com/office/drawing/2014/main" id="{31FBA209-99A3-4537-A9F6-60C29A444AB3}"/>
            </a:ext>
          </a:extLst>
        </xdr:cNvPr>
        <xdr:cNvSpPr/>
      </xdr:nvSpPr>
      <xdr:spPr>
        <a:xfrm>
          <a:off x="4601560" y="3500602"/>
          <a:ext cx="99826" cy="89427"/>
        </a:xfrm>
        <a:prstGeom prst="rect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17</xdr:row>
      <xdr:rowOff>44547</xdr:rowOff>
    </xdr:from>
    <xdr:to>
      <xdr:col>4</xdr:col>
      <xdr:colOff>149832</xdr:colOff>
      <xdr:row>17</xdr:row>
      <xdr:rowOff>144481</xdr:rowOff>
    </xdr:to>
    <xdr:sp macro="" textlink="">
      <xdr:nvSpPr>
        <xdr:cNvPr id="6" name="Rectangle 5">
          <a:extLst>
            <a:ext uri="{FF2B5EF4-FFF2-40B4-BE49-F238E27FC236}">
              <a16:creationId xmlns="" xmlns:a16="http://schemas.microsoft.com/office/drawing/2014/main" id="{DD133BEA-69D8-4993-A224-78518FF3558A}"/>
            </a:ext>
          </a:extLst>
        </xdr:cNvPr>
        <xdr:cNvSpPr/>
      </xdr:nvSpPr>
      <xdr:spPr>
        <a:xfrm>
          <a:off x="2538364" y="31306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23764</xdr:colOff>
      <xdr:row>17</xdr:row>
      <xdr:rowOff>44547</xdr:rowOff>
    </xdr:from>
    <xdr:to>
      <xdr:col>8</xdr:col>
      <xdr:colOff>149832</xdr:colOff>
      <xdr:row>17</xdr:row>
      <xdr:rowOff>144481</xdr:rowOff>
    </xdr:to>
    <xdr:sp macro="" textlink="">
      <xdr:nvSpPr>
        <xdr:cNvPr id="7" name="Rectangle 6">
          <a:extLst>
            <a:ext uri="{FF2B5EF4-FFF2-40B4-BE49-F238E27FC236}">
              <a16:creationId xmlns="" xmlns:a16="http://schemas.microsoft.com/office/drawing/2014/main" id="{0BF1DF7C-0D3C-4BBB-B25D-F5515D28DD92}"/>
            </a:ext>
          </a:extLst>
        </xdr:cNvPr>
        <xdr:cNvSpPr/>
      </xdr:nvSpPr>
      <xdr:spPr>
        <a:xfrm>
          <a:off x="4595764" y="31306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13062</xdr:colOff>
      <xdr:row>26</xdr:row>
      <xdr:rowOff>39196</xdr:rowOff>
    </xdr:from>
    <xdr:to>
      <xdr:col>12</xdr:col>
      <xdr:colOff>139130</xdr:colOff>
      <xdr:row>26</xdr:row>
      <xdr:rowOff>139130</xdr:rowOff>
    </xdr:to>
    <xdr:sp macro="" textlink="">
      <xdr:nvSpPr>
        <xdr:cNvPr id="8" name="Rectangle 7">
          <a:extLst>
            <a:ext uri="{FF2B5EF4-FFF2-40B4-BE49-F238E27FC236}">
              <a16:creationId xmlns="" xmlns:a16="http://schemas.microsoft.com/office/drawing/2014/main" id="{0468FC67-B7FD-437F-912B-197BF6A98FB9}"/>
            </a:ext>
          </a:extLst>
        </xdr:cNvPr>
        <xdr:cNvSpPr/>
      </xdr:nvSpPr>
      <xdr:spPr>
        <a:xfrm>
          <a:off x="6737712" y="4754071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15</xdr:col>
      <xdr:colOff>23764</xdr:colOff>
      <xdr:row>17</xdr:row>
      <xdr:rowOff>44547</xdr:rowOff>
    </xdr:from>
    <xdr:to>
      <xdr:col>15</xdr:col>
      <xdr:colOff>149832</xdr:colOff>
      <xdr:row>17</xdr:row>
      <xdr:rowOff>144481</xdr:rowOff>
    </xdr:to>
    <xdr:sp macro="" textlink="">
      <xdr:nvSpPr>
        <xdr:cNvPr id="9" name="Rectangle 8">
          <a:extLst>
            <a:ext uri="{FF2B5EF4-FFF2-40B4-BE49-F238E27FC236}">
              <a16:creationId xmlns="" xmlns:a16="http://schemas.microsoft.com/office/drawing/2014/main" id="{B6C67D1F-7124-433B-852D-A8973E9356D6}"/>
            </a:ext>
          </a:extLst>
        </xdr:cNvPr>
        <xdr:cNvSpPr/>
      </xdr:nvSpPr>
      <xdr:spPr>
        <a:xfrm>
          <a:off x="8329564" y="31306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19</xdr:row>
      <xdr:rowOff>44547</xdr:rowOff>
    </xdr:from>
    <xdr:to>
      <xdr:col>4</xdr:col>
      <xdr:colOff>149832</xdr:colOff>
      <xdr:row>19</xdr:row>
      <xdr:rowOff>144481</xdr:rowOff>
    </xdr:to>
    <xdr:sp macro="" textlink="">
      <xdr:nvSpPr>
        <xdr:cNvPr id="10" name="Rectangle 9">
          <a:extLst>
            <a:ext uri="{FF2B5EF4-FFF2-40B4-BE49-F238E27FC236}">
              <a16:creationId xmlns="" xmlns:a16="http://schemas.microsoft.com/office/drawing/2014/main" id="{B8B04B41-3DBC-48A7-B3F2-2B94DC40BD05}"/>
            </a:ext>
          </a:extLst>
        </xdr:cNvPr>
        <xdr:cNvSpPr/>
      </xdr:nvSpPr>
      <xdr:spPr>
        <a:xfrm>
          <a:off x="2538364" y="349259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13062</xdr:colOff>
      <xdr:row>27</xdr:row>
      <xdr:rowOff>39196</xdr:rowOff>
    </xdr:from>
    <xdr:to>
      <xdr:col>12</xdr:col>
      <xdr:colOff>139130</xdr:colOff>
      <xdr:row>27</xdr:row>
      <xdr:rowOff>139130</xdr:rowOff>
    </xdr:to>
    <xdr:sp macro="" textlink="">
      <xdr:nvSpPr>
        <xdr:cNvPr id="11" name="Rectangle 10">
          <a:extLst>
            <a:ext uri="{FF2B5EF4-FFF2-40B4-BE49-F238E27FC236}">
              <a16:creationId xmlns="" xmlns:a16="http://schemas.microsoft.com/office/drawing/2014/main" id="{1350D60C-B976-4148-877A-BE55ECBB370C}"/>
            </a:ext>
          </a:extLst>
        </xdr:cNvPr>
        <xdr:cNvSpPr/>
      </xdr:nvSpPr>
      <xdr:spPr>
        <a:xfrm>
          <a:off x="6737712" y="4935046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12</xdr:col>
      <xdr:colOff>21166</xdr:colOff>
      <xdr:row>25</xdr:row>
      <xdr:rowOff>21166</xdr:rowOff>
    </xdr:from>
    <xdr:to>
      <xdr:col>12</xdr:col>
      <xdr:colOff>147234</xdr:colOff>
      <xdr:row>25</xdr:row>
      <xdr:rowOff>121100</xdr:rowOff>
    </xdr:to>
    <xdr:sp macro="" textlink="">
      <xdr:nvSpPr>
        <xdr:cNvPr id="12" name="Rectangle 11">
          <a:extLst>
            <a:ext uri="{FF2B5EF4-FFF2-40B4-BE49-F238E27FC236}">
              <a16:creationId xmlns="" xmlns:a16="http://schemas.microsoft.com/office/drawing/2014/main" id="{B095E228-5E8A-4672-B71F-A15591FD0CFD}"/>
            </a:ext>
          </a:extLst>
        </xdr:cNvPr>
        <xdr:cNvSpPr/>
      </xdr:nvSpPr>
      <xdr:spPr>
        <a:xfrm>
          <a:off x="6745816" y="4555066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12</xdr:row>
      <xdr:rowOff>44547</xdr:rowOff>
    </xdr:from>
    <xdr:to>
      <xdr:col>4</xdr:col>
      <xdr:colOff>149832</xdr:colOff>
      <xdr:row>12</xdr:row>
      <xdr:rowOff>144481</xdr:rowOff>
    </xdr:to>
    <xdr:sp macro="" textlink="">
      <xdr:nvSpPr>
        <xdr:cNvPr id="15" name="Rectangle 14">
          <a:extLst>
            <a:ext uri="{FF2B5EF4-FFF2-40B4-BE49-F238E27FC236}">
              <a16:creationId xmlns="" xmlns:a16="http://schemas.microsoft.com/office/drawing/2014/main" id="{B8B04B41-3DBC-48A7-B3F2-2B94DC40BD05}"/>
            </a:ext>
          </a:extLst>
        </xdr:cNvPr>
        <xdr:cNvSpPr/>
      </xdr:nvSpPr>
      <xdr:spPr>
        <a:xfrm>
          <a:off x="2535983" y="3449735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4</xdr:col>
      <xdr:colOff>23764</xdr:colOff>
      <xdr:row>17</xdr:row>
      <xdr:rowOff>44547</xdr:rowOff>
    </xdr:from>
    <xdr:to>
      <xdr:col>4</xdr:col>
      <xdr:colOff>149832</xdr:colOff>
      <xdr:row>17</xdr:row>
      <xdr:rowOff>144481</xdr:rowOff>
    </xdr:to>
    <xdr:sp macro="" textlink="">
      <xdr:nvSpPr>
        <xdr:cNvPr id="16" name="Rectangle 15">
          <a:extLst>
            <a:ext uri="{FF2B5EF4-FFF2-40B4-BE49-F238E27FC236}">
              <a16:creationId xmlns="" xmlns:a16="http://schemas.microsoft.com/office/drawing/2014/main" id="{B6C67D1F-7124-433B-852D-A8973E9356D6}"/>
            </a:ext>
          </a:extLst>
        </xdr:cNvPr>
        <xdr:cNvSpPr/>
      </xdr:nvSpPr>
      <xdr:spPr>
        <a:xfrm>
          <a:off x="8334327" y="30925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8</xdr:col>
      <xdr:colOff>23764</xdr:colOff>
      <xdr:row>17</xdr:row>
      <xdr:rowOff>44547</xdr:rowOff>
    </xdr:from>
    <xdr:to>
      <xdr:col>8</xdr:col>
      <xdr:colOff>149832</xdr:colOff>
      <xdr:row>17</xdr:row>
      <xdr:rowOff>144481</xdr:rowOff>
    </xdr:to>
    <xdr:sp macro="" textlink="">
      <xdr:nvSpPr>
        <xdr:cNvPr id="17" name="Rectangle 16">
          <a:extLst>
            <a:ext uri="{FF2B5EF4-FFF2-40B4-BE49-F238E27FC236}">
              <a16:creationId xmlns="" xmlns:a16="http://schemas.microsoft.com/office/drawing/2014/main" id="{B6C67D1F-7124-433B-852D-A8973E9356D6}"/>
            </a:ext>
          </a:extLst>
        </xdr:cNvPr>
        <xdr:cNvSpPr/>
      </xdr:nvSpPr>
      <xdr:spPr>
        <a:xfrm>
          <a:off x="8334327" y="3092547"/>
          <a:ext cx="126068" cy="99934"/>
        </a:xfrm>
        <a:prstGeom prst="rect">
          <a:avLst/>
        </a:prstGeom>
        <a:noFill/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4"/>
  <sheetViews>
    <sheetView tabSelected="1" zoomScale="80" zoomScaleNormal="80" workbookViewId="0">
      <selection activeCell="J13" sqref="J13:K13"/>
    </sheetView>
  </sheetViews>
  <sheetFormatPr defaultRowHeight="14.25" x14ac:dyDescent="0.2"/>
  <cols>
    <col min="1" max="1" width="4.140625" style="3" customWidth="1"/>
    <col min="2" max="2" width="2" style="3" customWidth="1"/>
    <col min="3" max="3" width="29.85546875" style="3" customWidth="1"/>
    <col min="4" max="4" width="1.7109375" style="3" customWidth="1"/>
    <col min="5" max="5" width="5.140625" style="3" customWidth="1"/>
    <col min="6" max="6" width="8.5703125" style="3" customWidth="1"/>
    <col min="7" max="7" width="9.7109375" style="3" bestFit="1" customWidth="1"/>
    <col min="8" max="8" width="7.42578125" style="3" customWidth="1"/>
    <col min="9" max="9" width="2.5703125" style="3" customWidth="1"/>
    <col min="10" max="10" width="17.85546875" style="3" bestFit="1" customWidth="1"/>
    <col min="11" max="11" width="8.85546875" style="3" customWidth="1"/>
    <col min="12" max="12" width="3" style="3" customWidth="1"/>
    <col min="13" max="13" width="3.140625" style="3" customWidth="1"/>
    <col min="14" max="14" width="14.42578125" style="3" customWidth="1"/>
    <col min="15" max="15" width="6.140625" style="3" customWidth="1"/>
    <col min="16" max="16" width="9.28515625" style="3" customWidth="1"/>
    <col min="17" max="17" width="28.85546875" style="3" customWidth="1"/>
    <col min="18" max="18" width="18.28515625" style="3" bestFit="1" customWidth="1"/>
    <col min="19" max="20" width="9.140625" style="3"/>
    <col min="21" max="21" width="13.42578125" style="3" bestFit="1" customWidth="1"/>
    <col min="22" max="16384" width="9.140625" style="3"/>
  </cols>
  <sheetData>
    <row r="1" spans="1:17" ht="14.25" customHeight="1" x14ac:dyDescent="0.2">
      <c r="A1" s="80" t="s">
        <v>0</v>
      </c>
      <c r="B1" s="81"/>
      <c r="C1" s="8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spans="1:17" ht="14.25" customHeight="1" x14ac:dyDescent="0.2">
      <c r="A2" s="82"/>
      <c r="B2" s="63"/>
      <c r="C2" s="63"/>
      <c r="Q2" s="6"/>
    </row>
    <row r="3" spans="1:17" ht="14.25" customHeight="1" x14ac:dyDescent="0.25">
      <c r="A3" s="82"/>
      <c r="B3" s="63"/>
      <c r="C3" s="63"/>
      <c r="D3" s="51" t="s">
        <v>1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4"/>
    </row>
    <row r="4" spans="1:17" ht="15" x14ac:dyDescent="0.25">
      <c r="A4" s="82"/>
      <c r="B4" s="63"/>
      <c r="C4" s="63"/>
      <c r="D4" s="51" t="s">
        <v>29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4"/>
    </row>
    <row r="5" spans="1:17" ht="14.25" customHeight="1" x14ac:dyDescent="0.25">
      <c r="A5" s="82"/>
      <c r="B5" s="63"/>
      <c r="C5" s="63"/>
      <c r="D5" s="51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4"/>
    </row>
    <row r="6" spans="1:17" ht="14.25" customHeight="1" x14ac:dyDescent="0.2">
      <c r="A6" s="83"/>
      <c r="B6" s="84"/>
      <c r="C6" s="8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1:17" ht="14.25" customHeight="1" x14ac:dyDescent="0.2">
      <c r="A7" s="7"/>
      <c r="B7" s="8"/>
      <c r="C7" s="8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</row>
    <row r="8" spans="1:17" ht="14.25" customHeight="1" x14ac:dyDescent="0.2">
      <c r="A8" s="7"/>
      <c r="B8" s="55" t="s">
        <v>3</v>
      </c>
      <c r="C8" s="55"/>
      <c r="D8" s="3" t="s">
        <v>4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0"/>
    </row>
    <row r="9" spans="1:17" ht="14.25" customHeight="1" x14ac:dyDescent="0.2">
      <c r="A9" s="7"/>
      <c r="B9" s="8"/>
      <c r="C9" s="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</row>
    <row r="10" spans="1:17" x14ac:dyDescent="0.2">
      <c r="A10" s="12">
        <v>1</v>
      </c>
      <c r="B10" s="3" t="s">
        <v>5</v>
      </c>
      <c r="Q10" s="6"/>
    </row>
    <row r="11" spans="1:17" x14ac:dyDescent="0.2">
      <c r="A11" s="12"/>
      <c r="B11" s="3" t="s">
        <v>6</v>
      </c>
      <c r="C11" s="3" t="s">
        <v>7</v>
      </c>
      <c r="D11" s="3" t="s">
        <v>4</v>
      </c>
      <c r="J11" s="3" t="s">
        <v>8</v>
      </c>
      <c r="K11" s="3" t="s">
        <v>70</v>
      </c>
      <c r="Q11" s="6"/>
    </row>
    <row r="12" spans="1:17" x14ac:dyDescent="0.2">
      <c r="A12" s="12"/>
      <c r="B12" s="3" t="s">
        <v>9</v>
      </c>
      <c r="C12" s="3" t="s">
        <v>10</v>
      </c>
      <c r="D12" s="3" t="s">
        <v>4</v>
      </c>
      <c r="J12" s="3" t="s">
        <v>11</v>
      </c>
      <c r="K12" s="3" t="s">
        <v>70</v>
      </c>
      <c r="Q12" s="6"/>
    </row>
    <row r="13" spans="1:17" x14ac:dyDescent="0.2">
      <c r="A13" s="12"/>
      <c r="B13" s="3" t="s">
        <v>12</v>
      </c>
      <c r="C13" s="3" t="s">
        <v>13</v>
      </c>
      <c r="D13" s="3" t="s">
        <v>4</v>
      </c>
      <c r="F13" s="79" t="s">
        <v>14</v>
      </c>
      <c r="G13" s="79"/>
      <c r="H13" s="79"/>
      <c r="J13" s="55" t="s">
        <v>15</v>
      </c>
      <c r="K13" s="55"/>
      <c r="Q13" s="6"/>
    </row>
    <row r="14" spans="1:17" x14ac:dyDescent="0.2">
      <c r="A14" s="12"/>
      <c r="B14" s="3" t="s">
        <v>16</v>
      </c>
      <c r="C14" s="3" t="s">
        <v>17</v>
      </c>
      <c r="D14" s="3" t="s">
        <v>4</v>
      </c>
      <c r="Q14" s="6"/>
    </row>
    <row r="15" spans="1:17" x14ac:dyDescent="0.2">
      <c r="A15" s="12"/>
      <c r="B15" s="3" t="s">
        <v>18</v>
      </c>
      <c r="C15" s="3" t="s">
        <v>19</v>
      </c>
      <c r="D15" s="3" t="s">
        <v>4</v>
      </c>
      <c r="Q15" s="6"/>
    </row>
    <row r="16" spans="1:17" x14ac:dyDescent="0.2">
      <c r="A16" s="12"/>
      <c r="B16" s="3" t="s">
        <v>20</v>
      </c>
      <c r="C16" s="3" t="s">
        <v>21</v>
      </c>
      <c r="D16" s="3" t="s">
        <v>4</v>
      </c>
      <c r="Q16" s="6"/>
    </row>
    <row r="17" spans="1:24" x14ac:dyDescent="0.2">
      <c r="A17" s="12"/>
      <c r="C17" s="3" t="s">
        <v>22</v>
      </c>
      <c r="D17" s="3" t="s">
        <v>4</v>
      </c>
      <c r="J17" s="55"/>
      <c r="K17" s="55"/>
      <c r="Q17" s="6"/>
    </row>
    <row r="18" spans="1:24" x14ac:dyDescent="0.2">
      <c r="A18" s="12"/>
      <c r="C18" s="3" t="s">
        <v>23</v>
      </c>
      <c r="D18" s="3" t="s">
        <v>4</v>
      </c>
      <c r="F18" s="55" t="s">
        <v>24</v>
      </c>
      <c r="G18" s="55"/>
      <c r="H18" s="55"/>
      <c r="J18" s="55" t="s">
        <v>25</v>
      </c>
      <c r="K18" s="55"/>
      <c r="M18" s="3" t="s">
        <v>26</v>
      </c>
      <c r="Q18" s="6" t="s">
        <v>27</v>
      </c>
    </row>
    <row r="19" spans="1:24" x14ac:dyDescent="0.2">
      <c r="A19" s="12"/>
      <c r="C19" s="3" t="s">
        <v>28</v>
      </c>
      <c r="D19" s="3" t="s">
        <v>4</v>
      </c>
      <c r="E19" s="3" t="s">
        <v>29</v>
      </c>
      <c r="Q19" s="6"/>
    </row>
    <row r="20" spans="1:24" x14ac:dyDescent="0.2">
      <c r="A20" s="12"/>
      <c r="C20" s="3" t="s">
        <v>30</v>
      </c>
      <c r="D20" s="3" t="s">
        <v>4</v>
      </c>
      <c r="F20" s="55" t="s">
        <v>31</v>
      </c>
      <c r="G20" s="55"/>
      <c r="H20" s="55"/>
      <c r="J20" s="52" t="s">
        <v>32</v>
      </c>
      <c r="K20" s="52"/>
      <c r="Q20" s="6"/>
    </row>
    <row r="21" spans="1:24" x14ac:dyDescent="0.2">
      <c r="A21" s="12"/>
      <c r="C21" s="3" t="s">
        <v>33</v>
      </c>
      <c r="Q21" s="6"/>
    </row>
    <row r="22" spans="1:24" x14ac:dyDescent="0.2">
      <c r="A22" s="12"/>
      <c r="C22" s="3" t="s">
        <v>34</v>
      </c>
      <c r="D22" s="3" t="s">
        <v>4</v>
      </c>
      <c r="E22" s="3" t="s">
        <v>35</v>
      </c>
      <c r="H22" s="13"/>
      <c r="J22" s="13"/>
      <c r="K22" s="13"/>
      <c r="M22" s="13"/>
      <c r="O22" s="13"/>
      <c r="Q22" s="6"/>
    </row>
    <row r="23" spans="1:24" x14ac:dyDescent="0.2">
      <c r="A23" s="12"/>
      <c r="C23" s="3" t="s">
        <v>36</v>
      </c>
      <c r="D23" s="3" t="s">
        <v>4</v>
      </c>
      <c r="E23" s="3" t="s">
        <v>37</v>
      </c>
      <c r="Q23" s="6"/>
    </row>
    <row r="24" spans="1:24" x14ac:dyDescent="0.2">
      <c r="A24" s="12"/>
      <c r="Q24" s="6"/>
    </row>
    <row r="25" spans="1:24" x14ac:dyDescent="0.2">
      <c r="A25" s="12">
        <v>2</v>
      </c>
      <c r="B25" s="14" t="s">
        <v>38</v>
      </c>
      <c r="H25" s="15"/>
      <c r="J25" s="15"/>
      <c r="K25" s="15"/>
      <c r="M25" s="15"/>
      <c r="O25" s="15"/>
      <c r="Q25" s="6"/>
    </row>
    <row r="26" spans="1:24" x14ac:dyDescent="0.2">
      <c r="A26" s="12"/>
      <c r="B26" s="3" t="s">
        <v>6</v>
      </c>
      <c r="C26" s="3" t="s">
        <v>39</v>
      </c>
      <c r="D26" s="3" t="s">
        <v>4</v>
      </c>
      <c r="I26" s="3" t="s">
        <v>16</v>
      </c>
      <c r="J26" s="3" t="s">
        <v>40</v>
      </c>
      <c r="L26" s="3" t="s">
        <v>4</v>
      </c>
      <c r="N26" s="3" t="s">
        <v>41</v>
      </c>
      <c r="Q26" s="6"/>
      <c r="V26" s="16"/>
    </row>
    <row r="27" spans="1:24" x14ac:dyDescent="0.2">
      <c r="A27" s="12"/>
      <c r="B27" s="3" t="s">
        <v>9</v>
      </c>
      <c r="C27" s="3" t="s">
        <v>42</v>
      </c>
      <c r="D27" s="3" t="s">
        <v>4</v>
      </c>
      <c r="E27" s="55"/>
      <c r="F27" s="55"/>
      <c r="G27" s="55"/>
      <c r="H27" s="55"/>
      <c r="N27" s="3" t="s">
        <v>43</v>
      </c>
      <c r="Q27" s="6"/>
      <c r="V27" s="17"/>
    </row>
    <row r="28" spans="1:24" x14ac:dyDescent="0.2">
      <c r="A28" s="12"/>
      <c r="B28" s="3" t="s">
        <v>12</v>
      </c>
      <c r="C28" s="3" t="s">
        <v>44</v>
      </c>
      <c r="D28" s="3" t="s">
        <v>4</v>
      </c>
      <c r="E28" s="74"/>
      <c r="F28" s="74"/>
      <c r="G28" s="74"/>
      <c r="H28" s="74"/>
      <c r="N28" s="3" t="s">
        <v>45</v>
      </c>
      <c r="Q28" s="6"/>
      <c r="V28" s="17"/>
    </row>
    <row r="29" spans="1:24" x14ac:dyDescent="0.2">
      <c r="A29" s="75" t="s">
        <v>46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7"/>
      <c r="V29" s="17"/>
    </row>
    <row r="30" spans="1:24" ht="28.5" customHeight="1" x14ac:dyDescent="0.2">
      <c r="A30" s="4" t="s">
        <v>47</v>
      </c>
      <c r="B30" s="63" t="s">
        <v>48</v>
      </c>
      <c r="C30" s="63"/>
      <c r="D30" s="71" t="s">
        <v>49</v>
      </c>
      <c r="E30" s="71"/>
      <c r="F30" s="71"/>
      <c r="G30" s="71" t="s">
        <v>50</v>
      </c>
      <c r="H30" s="71"/>
      <c r="I30" s="63" t="s">
        <v>51</v>
      </c>
      <c r="J30" s="63"/>
      <c r="K30" s="63" t="s">
        <v>52</v>
      </c>
      <c r="L30" s="63"/>
      <c r="M30" s="63"/>
      <c r="N30" s="71" t="s">
        <v>53</v>
      </c>
      <c r="O30" s="71"/>
      <c r="P30" s="71" t="s">
        <v>42</v>
      </c>
      <c r="Q30" s="78"/>
      <c r="U30" s="16"/>
      <c r="V30" s="17"/>
    </row>
    <row r="31" spans="1:24" x14ac:dyDescent="0.2">
      <c r="A31" s="18">
        <v>1</v>
      </c>
      <c r="B31" s="57"/>
      <c r="C31" s="57"/>
      <c r="D31" s="19"/>
      <c r="E31" s="19"/>
      <c r="F31" s="19"/>
      <c r="G31" s="65"/>
      <c r="H31" s="65"/>
      <c r="I31" s="66"/>
      <c r="J31" s="66"/>
      <c r="K31" s="67"/>
      <c r="L31" s="67"/>
      <c r="M31" s="67"/>
      <c r="N31" s="9"/>
      <c r="O31" s="9"/>
      <c r="P31" s="20"/>
      <c r="Q31" s="21"/>
      <c r="U31" s="16"/>
      <c r="X31" s="22"/>
    </row>
    <row r="32" spans="1:24" ht="26.25" customHeight="1" x14ac:dyDescent="0.2">
      <c r="A32" s="18">
        <v>2</v>
      </c>
      <c r="B32" s="57"/>
      <c r="C32" s="57"/>
      <c r="D32" s="19"/>
      <c r="E32" s="19"/>
      <c r="F32" s="19"/>
      <c r="G32" s="65"/>
      <c r="H32" s="65"/>
      <c r="I32" s="72"/>
      <c r="J32" s="72"/>
      <c r="K32" s="67"/>
      <c r="L32" s="67"/>
      <c r="M32" s="67"/>
      <c r="N32" s="9"/>
      <c r="O32" s="9"/>
      <c r="P32" s="23"/>
      <c r="Q32" s="21"/>
      <c r="U32" s="17"/>
      <c r="X32" s="22"/>
    </row>
    <row r="33" spans="1:24" ht="31.5" customHeight="1" x14ac:dyDescent="0.2">
      <c r="A33" s="18">
        <v>3</v>
      </c>
      <c r="B33" s="57"/>
      <c r="C33" s="57"/>
      <c r="D33" s="19"/>
      <c r="E33" s="19"/>
      <c r="F33" s="19"/>
      <c r="G33" s="65"/>
      <c r="H33" s="65"/>
      <c r="I33" s="72"/>
      <c r="J33" s="72"/>
      <c r="K33" s="67"/>
      <c r="L33" s="67"/>
      <c r="M33" s="67"/>
      <c r="N33" s="9"/>
      <c r="O33" s="9"/>
      <c r="P33" s="23"/>
      <c r="Q33" s="24"/>
      <c r="U33" s="17"/>
      <c r="X33" s="25"/>
    </row>
    <row r="34" spans="1:24" ht="30.75" customHeight="1" x14ac:dyDescent="0.2">
      <c r="A34" s="18">
        <v>4</v>
      </c>
      <c r="B34" s="57"/>
      <c r="C34" s="57"/>
      <c r="D34" s="19"/>
      <c r="E34" s="19"/>
      <c r="F34" s="19"/>
      <c r="G34" s="65"/>
      <c r="H34" s="65"/>
      <c r="I34" s="73"/>
      <c r="J34" s="73"/>
      <c r="K34" s="67"/>
      <c r="L34" s="67"/>
      <c r="M34" s="67"/>
      <c r="N34" s="9"/>
      <c r="O34" s="9"/>
      <c r="P34" s="23"/>
      <c r="Q34" s="24"/>
      <c r="U34" s="17"/>
      <c r="X34" s="25"/>
    </row>
    <row r="35" spans="1:24" ht="39.75" customHeight="1" x14ac:dyDescent="0.2">
      <c r="A35" s="18">
        <v>5</v>
      </c>
      <c r="B35" s="57"/>
      <c r="C35" s="57"/>
      <c r="D35" s="23"/>
      <c r="E35" s="23"/>
      <c r="F35" s="23"/>
      <c r="G35" s="65"/>
      <c r="H35" s="65"/>
      <c r="I35" s="66"/>
      <c r="J35" s="66"/>
      <c r="K35" s="67"/>
      <c r="L35" s="67"/>
      <c r="M35" s="67"/>
      <c r="N35" s="9"/>
      <c r="O35" s="9"/>
      <c r="P35" s="23"/>
      <c r="Q35" s="24"/>
      <c r="U35" s="26"/>
      <c r="X35" s="25"/>
    </row>
    <row r="36" spans="1:24" ht="38.25" customHeight="1" x14ac:dyDescent="0.2">
      <c r="A36" s="18">
        <v>6</v>
      </c>
      <c r="B36" s="57"/>
      <c r="C36" s="57"/>
      <c r="D36" s="23"/>
      <c r="E36" s="20"/>
      <c r="F36" s="20"/>
      <c r="G36" s="65"/>
      <c r="H36" s="65"/>
      <c r="I36" s="66"/>
      <c r="J36" s="66"/>
      <c r="K36" s="67"/>
      <c r="L36" s="67"/>
      <c r="M36" s="67"/>
      <c r="N36" s="9"/>
      <c r="O36" s="9"/>
      <c r="P36" s="23"/>
      <c r="Q36" s="24"/>
      <c r="U36" s="27"/>
    </row>
    <row r="37" spans="1:24" ht="24.75" customHeight="1" x14ac:dyDescent="0.2">
      <c r="A37" s="18">
        <v>7</v>
      </c>
      <c r="B37" s="57"/>
      <c r="C37" s="57"/>
      <c r="D37" s="20"/>
      <c r="E37" s="20"/>
      <c r="F37" s="20"/>
      <c r="G37" s="65"/>
      <c r="H37" s="65"/>
      <c r="I37" s="66"/>
      <c r="J37" s="66"/>
      <c r="K37" s="67"/>
      <c r="L37" s="67"/>
      <c r="M37" s="67"/>
      <c r="N37" s="9"/>
      <c r="O37" s="9"/>
      <c r="P37" s="23"/>
      <c r="Q37" s="24"/>
      <c r="U37" s="27"/>
    </row>
    <row r="38" spans="1:24" x14ac:dyDescent="0.2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0"/>
      <c r="U38" s="26"/>
    </row>
    <row r="39" spans="1:24" ht="26.25" customHeight="1" x14ac:dyDescent="0.2">
      <c r="A39" s="4" t="s">
        <v>47</v>
      </c>
      <c r="B39" s="63" t="s">
        <v>48</v>
      </c>
      <c r="C39" s="63"/>
      <c r="D39" s="63" t="s">
        <v>50</v>
      </c>
      <c r="E39" s="63"/>
      <c r="F39" s="63"/>
      <c r="G39" s="5" t="s">
        <v>55</v>
      </c>
      <c r="H39" s="5" t="s">
        <v>56</v>
      </c>
      <c r="I39" s="63" t="s">
        <v>57</v>
      </c>
      <c r="J39" s="63"/>
      <c r="K39" s="71" t="s">
        <v>42</v>
      </c>
      <c r="L39" s="71"/>
      <c r="M39" s="71"/>
      <c r="N39" s="63" t="s">
        <v>58</v>
      </c>
      <c r="O39" s="63"/>
      <c r="P39" s="63" t="s">
        <v>59</v>
      </c>
      <c r="Q39" s="64"/>
      <c r="R39" s="20"/>
      <c r="S39" s="28"/>
      <c r="T39" s="28"/>
      <c r="U39" s="26"/>
    </row>
    <row r="40" spans="1:24" ht="15" customHeight="1" x14ac:dyDescent="0.2">
      <c r="A40" s="7">
        <v>1</v>
      </c>
      <c r="B40" s="57"/>
      <c r="C40" s="57"/>
      <c r="D40" s="58">
        <v>0</v>
      </c>
      <c r="E40" s="58"/>
      <c r="F40" s="58"/>
      <c r="G40" s="29">
        <v>0</v>
      </c>
      <c r="H40" s="30">
        <f>(2024-K31)*2%</f>
        <v>40.480000000000004</v>
      </c>
      <c r="I40" s="59">
        <v>-0.05</v>
      </c>
      <c r="J40" s="59"/>
      <c r="K40" s="58">
        <f>($E$27-P31)*8%</f>
        <v>0</v>
      </c>
      <c r="L40" s="58"/>
      <c r="M40" s="58"/>
      <c r="N40" s="60">
        <f>SUM(D40:M40)</f>
        <v>40.430000000000007</v>
      </c>
      <c r="O40" s="57"/>
      <c r="P40" s="61">
        <f>I31*(1+N40)</f>
        <v>0</v>
      </c>
      <c r="Q40" s="62"/>
      <c r="U40" s="26"/>
    </row>
    <row r="41" spans="1:24" ht="15" customHeight="1" x14ac:dyDescent="0.2">
      <c r="A41" s="7">
        <v>2</v>
      </c>
      <c r="B41" s="57"/>
      <c r="C41" s="57"/>
      <c r="D41" s="58">
        <v>0</v>
      </c>
      <c r="E41" s="58"/>
      <c r="F41" s="58"/>
      <c r="G41" s="29">
        <v>0</v>
      </c>
      <c r="H41" s="30">
        <f t="shared" ref="H41:H42" si="0">(2024-K32)*2%</f>
        <v>40.480000000000004</v>
      </c>
      <c r="I41" s="59">
        <v>0.05</v>
      </c>
      <c r="J41" s="59"/>
      <c r="K41" s="58">
        <f t="shared" ref="K41:K42" si="1">($E$27-P32)*8%</f>
        <v>0</v>
      </c>
      <c r="L41" s="58"/>
      <c r="M41" s="58"/>
      <c r="N41" s="60">
        <f t="shared" ref="N41:N42" si="2">SUM(D41:M41)</f>
        <v>40.53</v>
      </c>
      <c r="O41" s="57"/>
      <c r="P41" s="61">
        <f t="shared" ref="P41:P42" si="3">I32*(1+N41)</f>
        <v>0</v>
      </c>
      <c r="Q41" s="62"/>
    </row>
    <row r="42" spans="1:24" ht="15" customHeight="1" x14ac:dyDescent="0.2">
      <c r="A42" s="7">
        <v>3</v>
      </c>
      <c r="B42" s="57"/>
      <c r="C42" s="57"/>
      <c r="D42" s="58">
        <v>0</v>
      </c>
      <c r="E42" s="58"/>
      <c r="F42" s="58"/>
      <c r="G42" s="29">
        <v>0</v>
      </c>
      <c r="H42" s="30">
        <f t="shared" si="0"/>
        <v>40.480000000000004</v>
      </c>
      <c r="I42" s="59">
        <v>0</v>
      </c>
      <c r="J42" s="59"/>
      <c r="K42" s="58">
        <f t="shared" si="1"/>
        <v>0</v>
      </c>
      <c r="L42" s="58"/>
      <c r="M42" s="58"/>
      <c r="N42" s="60">
        <f t="shared" si="2"/>
        <v>40.480000000000004</v>
      </c>
      <c r="O42" s="57"/>
      <c r="P42" s="61">
        <f t="shared" si="3"/>
        <v>0</v>
      </c>
      <c r="Q42" s="62"/>
    </row>
    <row r="43" spans="1:24" ht="15" customHeight="1" x14ac:dyDescent="0.2">
      <c r="A43" s="7">
        <v>4</v>
      </c>
      <c r="B43" s="57"/>
      <c r="C43" s="57"/>
      <c r="D43" s="58"/>
      <c r="E43" s="58"/>
      <c r="F43" s="58"/>
      <c r="G43" s="29"/>
      <c r="H43" s="30"/>
      <c r="I43" s="59"/>
      <c r="J43" s="59"/>
      <c r="K43" s="58"/>
      <c r="L43" s="58"/>
      <c r="M43" s="58"/>
      <c r="N43" s="60"/>
      <c r="O43" s="57"/>
      <c r="P43" s="61"/>
      <c r="Q43" s="62"/>
    </row>
    <row r="44" spans="1:24" ht="15" customHeight="1" x14ac:dyDescent="0.2">
      <c r="A44" s="7">
        <v>5</v>
      </c>
      <c r="B44" s="57"/>
      <c r="C44" s="57"/>
      <c r="D44" s="58"/>
      <c r="E44" s="58"/>
      <c r="F44" s="58"/>
      <c r="G44" s="29"/>
      <c r="H44" s="30"/>
      <c r="I44" s="59"/>
      <c r="J44" s="59"/>
      <c r="K44" s="58"/>
      <c r="L44" s="58"/>
      <c r="M44" s="58"/>
      <c r="N44" s="60"/>
      <c r="O44" s="57"/>
      <c r="P44" s="61"/>
      <c r="Q44" s="62"/>
      <c r="T44" s="31"/>
    </row>
    <row r="45" spans="1:24" ht="15" customHeight="1" x14ac:dyDescent="0.2">
      <c r="A45" s="7">
        <v>6</v>
      </c>
      <c r="B45" s="57"/>
      <c r="C45" s="57"/>
      <c r="D45" s="58"/>
      <c r="E45" s="58"/>
      <c r="F45" s="58"/>
      <c r="G45" s="29"/>
      <c r="H45" s="30"/>
      <c r="I45" s="59"/>
      <c r="J45" s="59"/>
      <c r="K45" s="58"/>
      <c r="L45" s="58"/>
      <c r="M45" s="58"/>
      <c r="N45" s="60"/>
      <c r="O45" s="57"/>
      <c r="P45" s="61"/>
      <c r="Q45" s="62"/>
    </row>
    <row r="46" spans="1:24" ht="15" customHeight="1" x14ac:dyDescent="0.2">
      <c r="A46" s="7">
        <v>7</v>
      </c>
      <c r="B46" s="57"/>
      <c r="C46" s="57"/>
      <c r="D46" s="58"/>
      <c r="E46" s="58"/>
      <c r="F46" s="58"/>
      <c r="G46" s="29"/>
      <c r="H46" s="30"/>
      <c r="I46" s="59"/>
      <c r="J46" s="59"/>
      <c r="K46" s="58"/>
      <c r="L46" s="58"/>
      <c r="M46" s="58"/>
      <c r="N46" s="60"/>
      <c r="O46" s="57"/>
      <c r="P46" s="61"/>
      <c r="Q46" s="62"/>
    </row>
    <row r="47" spans="1:24" ht="15" x14ac:dyDescent="0.25">
      <c r="A47" s="50" t="s">
        <v>60</v>
      </c>
      <c r="B47" s="51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>
        <f>SUM(P40:Q46)</f>
        <v>0</v>
      </c>
      <c r="Q47" s="54"/>
    </row>
    <row r="48" spans="1:24" ht="15" x14ac:dyDescent="0.25">
      <c r="A48" s="50" t="s">
        <v>61</v>
      </c>
      <c r="B48" s="51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3">
        <f>AVERAGE(P40:Q46)</f>
        <v>0</v>
      </c>
      <c r="Q48" s="54"/>
    </row>
    <row r="49" spans="1:18" ht="15" x14ac:dyDescent="0.25">
      <c r="A49" s="50" t="s">
        <v>62</v>
      </c>
      <c r="B49" s="51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3" t="s">
        <v>63</v>
      </c>
      <c r="O49" s="32"/>
      <c r="P49" s="53">
        <f>P48*O49</f>
        <v>0</v>
      </c>
      <c r="Q49" s="54"/>
      <c r="R49" s="33"/>
    </row>
    <row r="50" spans="1:18" ht="15" x14ac:dyDescent="0.25">
      <c r="A50" s="50" t="s">
        <v>69</v>
      </c>
      <c r="B50" s="51"/>
      <c r="C50" s="51"/>
      <c r="D50" s="8"/>
      <c r="E50" s="8"/>
      <c r="F50" s="8"/>
      <c r="G50" s="8"/>
      <c r="H50" s="8"/>
      <c r="I50" s="8"/>
      <c r="J50" s="8"/>
      <c r="K50" s="8"/>
      <c r="L50" s="8"/>
      <c r="M50" s="8"/>
      <c r="O50" s="32"/>
      <c r="P50" s="53">
        <v>42816000</v>
      </c>
      <c r="Q50" s="56"/>
      <c r="R50" s="33"/>
    </row>
    <row r="51" spans="1:18" x14ac:dyDescent="0.2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P51" s="34"/>
      <c r="Q51" s="35"/>
    </row>
    <row r="52" spans="1:18" x14ac:dyDescent="0.2">
      <c r="A52" s="7"/>
      <c r="B52" s="8"/>
      <c r="C52" s="8"/>
      <c r="D52" s="8"/>
      <c r="E52" s="8"/>
      <c r="F52" s="8"/>
      <c r="G52" s="8"/>
      <c r="H52" s="8"/>
      <c r="I52" s="8"/>
      <c r="J52" s="8"/>
      <c r="M52" s="8"/>
      <c r="N52" s="8"/>
      <c r="O52" s="8" t="s">
        <v>64</v>
      </c>
      <c r="Q52" s="6"/>
    </row>
    <row r="53" spans="1:18" x14ac:dyDescent="0.2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P53" s="34"/>
      <c r="Q53" s="35"/>
    </row>
    <row r="54" spans="1:18" x14ac:dyDescent="0.2">
      <c r="A54" s="7"/>
      <c r="B54" s="55" t="s">
        <v>65</v>
      </c>
      <c r="C54" s="55"/>
      <c r="D54" s="8"/>
      <c r="E54" s="8"/>
      <c r="F54" s="8"/>
      <c r="G54" s="8"/>
      <c r="H54" s="8"/>
      <c r="I54" s="8"/>
      <c r="J54" s="8"/>
      <c r="K54" s="8"/>
      <c r="L54" s="8"/>
      <c r="M54" s="8"/>
      <c r="P54" s="34"/>
      <c r="Q54" s="35"/>
    </row>
    <row r="55" spans="1:18" x14ac:dyDescent="0.2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P55" s="34"/>
      <c r="Q55" s="35"/>
    </row>
    <row r="56" spans="1:18" x14ac:dyDescent="0.2">
      <c r="A56" s="7"/>
      <c r="B56" s="8"/>
      <c r="C56" s="11" t="s">
        <v>66</v>
      </c>
      <c r="D56" s="8"/>
      <c r="E56" s="8"/>
      <c r="F56" s="8"/>
      <c r="G56" s="8"/>
      <c r="H56" s="8" t="s">
        <v>66</v>
      </c>
      <c r="I56" s="8"/>
      <c r="J56" s="8"/>
      <c r="K56" s="8"/>
      <c r="L56" s="8"/>
      <c r="N56" s="8" t="s">
        <v>66</v>
      </c>
      <c r="P56" s="34"/>
      <c r="Q56" s="35"/>
    </row>
    <row r="57" spans="1:18" x14ac:dyDescent="0.2">
      <c r="A57" s="12"/>
      <c r="Q57" s="6"/>
    </row>
    <row r="58" spans="1:18" x14ac:dyDescent="0.2">
      <c r="A58" s="36"/>
      <c r="B58" s="37" t="s">
        <v>67</v>
      </c>
      <c r="C58" s="37"/>
      <c r="D58" s="37"/>
      <c r="E58" s="37"/>
      <c r="F58" s="37"/>
      <c r="G58" s="37"/>
      <c r="H58" s="38" t="s">
        <v>68</v>
      </c>
      <c r="I58" s="37"/>
      <c r="J58" s="37"/>
      <c r="K58" s="37"/>
      <c r="L58" s="37"/>
      <c r="M58" s="37" t="s">
        <v>68</v>
      </c>
      <c r="N58" s="37"/>
      <c r="O58" s="37"/>
      <c r="P58" s="37"/>
      <c r="Q58" s="39"/>
    </row>
    <row r="61" spans="1:18" x14ac:dyDescent="0.2">
      <c r="Q61" s="33"/>
    </row>
    <row r="62" spans="1:18" x14ac:dyDescent="0.2">
      <c r="Q62" s="40"/>
    </row>
    <row r="63" spans="1:18" x14ac:dyDescent="0.2">
      <c r="Q63" s="33"/>
    </row>
    <row r="64" spans="1:18" x14ac:dyDescent="0.2">
      <c r="Q64" s="41"/>
    </row>
  </sheetData>
  <mergeCells count="112">
    <mergeCell ref="F13:H13"/>
    <mergeCell ref="J13:K13"/>
    <mergeCell ref="J17:K17"/>
    <mergeCell ref="F18:H18"/>
    <mergeCell ref="J18:K18"/>
    <mergeCell ref="F20:H20"/>
    <mergeCell ref="J20:K20"/>
    <mergeCell ref="A1:C6"/>
    <mergeCell ref="D3:Q3"/>
    <mergeCell ref="D4:Q4"/>
    <mergeCell ref="D5:Q5"/>
    <mergeCell ref="D6:Q6"/>
    <mergeCell ref="B8:C8"/>
    <mergeCell ref="B31:C31"/>
    <mergeCell ref="G31:H31"/>
    <mergeCell ref="I31:J31"/>
    <mergeCell ref="K31:M31"/>
    <mergeCell ref="B32:C32"/>
    <mergeCell ref="G32:H32"/>
    <mergeCell ref="I32:J32"/>
    <mergeCell ref="K32:M32"/>
    <mergeCell ref="E27:H27"/>
    <mergeCell ref="E28:H28"/>
    <mergeCell ref="A29:Q29"/>
    <mergeCell ref="B30:C30"/>
    <mergeCell ref="D30:F30"/>
    <mergeCell ref="G30:H30"/>
    <mergeCell ref="I30:J30"/>
    <mergeCell ref="K30:M30"/>
    <mergeCell ref="N30:O30"/>
    <mergeCell ref="P30:Q30"/>
    <mergeCell ref="B35:C35"/>
    <mergeCell ref="G35:H35"/>
    <mergeCell ref="I35:J35"/>
    <mergeCell ref="K35:M35"/>
    <mergeCell ref="B36:C36"/>
    <mergeCell ref="G36:H36"/>
    <mergeCell ref="I36:J36"/>
    <mergeCell ref="K36:M36"/>
    <mergeCell ref="B33:C33"/>
    <mergeCell ref="G33:H33"/>
    <mergeCell ref="I33:J33"/>
    <mergeCell ref="K33:M33"/>
    <mergeCell ref="B34:C34"/>
    <mergeCell ref="G34:H34"/>
    <mergeCell ref="I34:J34"/>
    <mergeCell ref="K34:M34"/>
    <mergeCell ref="P39:Q39"/>
    <mergeCell ref="B40:C40"/>
    <mergeCell ref="D40:F40"/>
    <mergeCell ref="I40:J40"/>
    <mergeCell ref="K40:M40"/>
    <mergeCell ref="N40:O40"/>
    <mergeCell ref="P40:Q40"/>
    <mergeCell ref="B37:C37"/>
    <mergeCell ref="G37:H37"/>
    <mergeCell ref="I37:J37"/>
    <mergeCell ref="K37:M37"/>
    <mergeCell ref="A38:Q38"/>
    <mergeCell ref="B39:C39"/>
    <mergeCell ref="D39:F39"/>
    <mergeCell ref="I39:J39"/>
    <mergeCell ref="K39:M39"/>
    <mergeCell ref="N39:O39"/>
    <mergeCell ref="B42:C42"/>
    <mergeCell ref="D42:F42"/>
    <mergeCell ref="I42:J42"/>
    <mergeCell ref="K42:M42"/>
    <mergeCell ref="N42:O42"/>
    <mergeCell ref="P42:Q42"/>
    <mergeCell ref="B41:C41"/>
    <mergeCell ref="D41:F41"/>
    <mergeCell ref="I41:J41"/>
    <mergeCell ref="K41:M41"/>
    <mergeCell ref="N41:O41"/>
    <mergeCell ref="P41:Q41"/>
    <mergeCell ref="B44:C44"/>
    <mergeCell ref="D44:F44"/>
    <mergeCell ref="I44:J44"/>
    <mergeCell ref="K44:M44"/>
    <mergeCell ref="N44:O44"/>
    <mergeCell ref="P44:Q44"/>
    <mergeCell ref="B43:C43"/>
    <mergeCell ref="D43:F43"/>
    <mergeCell ref="I43:J43"/>
    <mergeCell ref="K43:M43"/>
    <mergeCell ref="N43:O43"/>
    <mergeCell ref="P43:Q43"/>
    <mergeCell ref="B46:C46"/>
    <mergeCell ref="D46:F46"/>
    <mergeCell ref="I46:J46"/>
    <mergeCell ref="K46:M46"/>
    <mergeCell ref="N46:O46"/>
    <mergeCell ref="P46:Q46"/>
    <mergeCell ref="B45:C45"/>
    <mergeCell ref="D45:F45"/>
    <mergeCell ref="I45:J45"/>
    <mergeCell ref="K45:M45"/>
    <mergeCell ref="N45:O45"/>
    <mergeCell ref="P45:Q45"/>
    <mergeCell ref="A49:C49"/>
    <mergeCell ref="D49:M49"/>
    <mergeCell ref="P49:Q49"/>
    <mergeCell ref="B54:C54"/>
    <mergeCell ref="A50:C50"/>
    <mergeCell ref="P50:Q50"/>
    <mergeCell ref="A47:C47"/>
    <mergeCell ref="D47:O47"/>
    <mergeCell ref="P47:Q47"/>
    <mergeCell ref="A48:C48"/>
    <mergeCell ref="D48:O48"/>
    <mergeCell ref="P48:Q48"/>
  </mergeCells>
  <pageMargins left="0.7" right="0.7" top="0.75" bottom="0.75" header="0.3" footer="0.3"/>
  <pageSetup scale="5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4"/>
  <sheetViews>
    <sheetView zoomScale="80" zoomScaleNormal="80" workbookViewId="0">
      <selection activeCell="G1" sqref="G1"/>
    </sheetView>
  </sheetViews>
  <sheetFormatPr defaultRowHeight="14.25" x14ac:dyDescent="0.2"/>
  <cols>
    <col min="1" max="1" width="4.140625" style="48" customWidth="1"/>
    <col min="2" max="2" width="2" style="48" customWidth="1"/>
    <col min="3" max="3" width="29.85546875" style="48" customWidth="1"/>
    <col min="4" max="4" width="1.7109375" style="48" customWidth="1"/>
    <col min="5" max="5" width="5.140625" style="48" customWidth="1"/>
    <col min="6" max="6" width="8.5703125" style="48" customWidth="1"/>
    <col min="7" max="7" width="9.7109375" style="48" bestFit="1" customWidth="1"/>
    <col min="8" max="8" width="10.7109375" style="48" bestFit="1" customWidth="1"/>
    <col min="9" max="9" width="2.5703125" style="48" customWidth="1"/>
    <col min="10" max="10" width="17.85546875" style="48" bestFit="1" customWidth="1"/>
    <col min="11" max="11" width="8.85546875" style="48" customWidth="1"/>
    <col min="12" max="12" width="3" style="48" customWidth="1"/>
    <col min="13" max="13" width="3.140625" style="48" customWidth="1"/>
    <col min="14" max="14" width="14.42578125" style="48" customWidth="1"/>
    <col min="15" max="15" width="6.140625" style="48" customWidth="1"/>
    <col min="16" max="16" width="9.28515625" style="48" customWidth="1"/>
    <col min="17" max="17" width="28.85546875" style="48" customWidth="1"/>
    <col min="18" max="18" width="18.28515625" style="48" bestFit="1" customWidth="1"/>
    <col min="19" max="20" width="9.140625" style="48"/>
    <col min="21" max="21" width="13.42578125" style="48" bestFit="1" customWidth="1"/>
    <col min="22" max="16384" width="9.140625" style="48"/>
  </cols>
  <sheetData>
    <row r="1" spans="1:17" ht="14.25" customHeight="1" x14ac:dyDescent="0.2">
      <c r="A1" s="80" t="s">
        <v>0</v>
      </c>
      <c r="B1" s="81"/>
      <c r="C1" s="8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r="2" spans="1:17" ht="14.25" customHeight="1" x14ac:dyDescent="0.2">
      <c r="A2" s="82"/>
      <c r="B2" s="63"/>
      <c r="C2" s="63"/>
      <c r="Q2" s="6"/>
    </row>
    <row r="3" spans="1:17" ht="14.25" customHeight="1" x14ac:dyDescent="0.25">
      <c r="A3" s="82"/>
      <c r="B3" s="63"/>
      <c r="C3" s="63"/>
      <c r="D3" s="51" t="s">
        <v>1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4"/>
    </row>
    <row r="4" spans="1:17" ht="15" x14ac:dyDescent="0.25">
      <c r="A4" s="82"/>
      <c r="B4" s="63"/>
      <c r="C4" s="63"/>
      <c r="D4" s="51" t="s">
        <v>29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4"/>
    </row>
    <row r="5" spans="1:17" ht="14.25" customHeight="1" x14ac:dyDescent="0.25">
      <c r="A5" s="82"/>
      <c r="B5" s="63"/>
      <c r="C5" s="63"/>
      <c r="D5" s="51" t="s">
        <v>2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4"/>
    </row>
    <row r="6" spans="1:17" ht="14.25" customHeight="1" x14ac:dyDescent="0.2">
      <c r="A6" s="83"/>
      <c r="B6" s="84"/>
      <c r="C6" s="84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1:17" ht="14.25" customHeight="1" x14ac:dyDescent="0.2">
      <c r="A7" s="7"/>
      <c r="B7" s="42"/>
      <c r="C7" s="42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6"/>
    </row>
    <row r="8" spans="1:17" ht="14.25" customHeight="1" x14ac:dyDescent="0.2">
      <c r="A8" s="7"/>
      <c r="B8" s="55" t="s">
        <v>3</v>
      </c>
      <c r="C8" s="55"/>
      <c r="D8" s="48" t="s">
        <v>4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6"/>
    </row>
    <row r="9" spans="1:17" ht="14.25" customHeight="1" x14ac:dyDescent="0.2">
      <c r="A9" s="7"/>
      <c r="B9" s="42"/>
      <c r="C9" s="42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6"/>
    </row>
    <row r="10" spans="1:17" x14ac:dyDescent="0.2">
      <c r="A10" s="12">
        <v>1</v>
      </c>
      <c r="B10" s="48" t="s">
        <v>5</v>
      </c>
      <c r="Q10" s="6"/>
    </row>
    <row r="11" spans="1:17" x14ac:dyDescent="0.2">
      <c r="A11" s="12"/>
      <c r="B11" s="48" t="s">
        <v>6</v>
      </c>
      <c r="C11" s="48" t="s">
        <v>7</v>
      </c>
      <c r="D11" s="48" t="s">
        <v>4</v>
      </c>
      <c r="J11" s="48" t="s">
        <v>8</v>
      </c>
      <c r="K11" s="48" t="s">
        <v>70</v>
      </c>
      <c r="L11" s="48">
        <v>1</v>
      </c>
      <c r="Q11" s="6"/>
    </row>
    <row r="12" spans="1:17" x14ac:dyDescent="0.2">
      <c r="A12" s="12"/>
      <c r="B12" s="48" t="s">
        <v>9</v>
      </c>
      <c r="C12" s="48" t="s">
        <v>10</v>
      </c>
      <c r="D12" s="48" t="s">
        <v>4</v>
      </c>
      <c r="J12" s="48" t="s">
        <v>11</v>
      </c>
      <c r="K12" s="48" t="s">
        <v>71</v>
      </c>
      <c r="Q12" s="6"/>
    </row>
    <row r="13" spans="1:17" x14ac:dyDescent="0.2">
      <c r="A13" s="12"/>
      <c r="B13" s="48" t="s">
        <v>12</v>
      </c>
      <c r="C13" s="48" t="s">
        <v>13</v>
      </c>
      <c r="D13" s="48" t="s">
        <v>4</v>
      </c>
      <c r="F13" s="79" t="s">
        <v>14</v>
      </c>
      <c r="G13" s="79"/>
      <c r="H13" s="79"/>
      <c r="J13" s="55" t="s">
        <v>15</v>
      </c>
      <c r="K13" s="55"/>
      <c r="Q13" s="6"/>
    </row>
    <row r="14" spans="1:17" x14ac:dyDescent="0.2">
      <c r="A14" s="12"/>
      <c r="B14" s="48" t="s">
        <v>16</v>
      </c>
      <c r="C14" s="48" t="s">
        <v>17</v>
      </c>
      <c r="D14" s="48" t="s">
        <v>4</v>
      </c>
      <c r="Q14" s="6"/>
    </row>
    <row r="15" spans="1:17" x14ac:dyDescent="0.2">
      <c r="A15" s="12"/>
      <c r="B15" s="48" t="s">
        <v>18</v>
      </c>
      <c r="C15" s="48" t="s">
        <v>19</v>
      </c>
      <c r="D15" s="48" t="s">
        <v>4</v>
      </c>
      <c r="Q15" s="6"/>
    </row>
    <row r="16" spans="1:17" x14ac:dyDescent="0.2">
      <c r="A16" s="12"/>
      <c r="B16" s="48" t="s">
        <v>20</v>
      </c>
      <c r="C16" s="48" t="s">
        <v>21</v>
      </c>
      <c r="D16" s="48" t="s">
        <v>4</v>
      </c>
      <c r="Q16" s="6"/>
    </row>
    <row r="17" spans="1:24" x14ac:dyDescent="0.2">
      <c r="A17" s="12"/>
      <c r="C17" s="48" t="s">
        <v>22</v>
      </c>
      <c r="D17" s="48" t="s">
        <v>4</v>
      </c>
      <c r="J17" s="55"/>
      <c r="K17" s="55"/>
      <c r="Q17" s="6"/>
    </row>
    <row r="18" spans="1:24" x14ac:dyDescent="0.2">
      <c r="A18" s="12"/>
      <c r="C18" s="48" t="s">
        <v>23</v>
      </c>
      <c r="D18" s="48" t="s">
        <v>4</v>
      </c>
      <c r="F18" s="55" t="s">
        <v>24</v>
      </c>
      <c r="G18" s="55"/>
      <c r="H18" s="55"/>
      <c r="J18" s="55" t="s">
        <v>25</v>
      </c>
      <c r="K18" s="55"/>
      <c r="M18" s="48" t="s">
        <v>26</v>
      </c>
      <c r="Q18" s="6" t="s">
        <v>27</v>
      </c>
    </row>
    <row r="19" spans="1:24" x14ac:dyDescent="0.2">
      <c r="A19" s="12"/>
      <c r="C19" s="48" t="s">
        <v>28</v>
      </c>
      <c r="D19" s="48" t="s">
        <v>4</v>
      </c>
      <c r="Q19" s="6"/>
    </row>
    <row r="20" spans="1:24" x14ac:dyDescent="0.2">
      <c r="A20" s="12"/>
      <c r="C20" s="48" t="s">
        <v>30</v>
      </c>
      <c r="D20" s="48" t="s">
        <v>4</v>
      </c>
      <c r="F20" s="55" t="s">
        <v>31</v>
      </c>
      <c r="G20" s="55"/>
      <c r="H20" s="55"/>
      <c r="J20" s="52" t="s">
        <v>32</v>
      </c>
      <c r="K20" s="52"/>
      <c r="Q20" s="6"/>
    </row>
    <row r="21" spans="1:24" x14ac:dyDescent="0.2">
      <c r="A21" s="12"/>
      <c r="C21" s="48" t="s">
        <v>33</v>
      </c>
      <c r="Q21" s="6"/>
    </row>
    <row r="22" spans="1:24" x14ac:dyDescent="0.2">
      <c r="A22" s="12"/>
      <c r="C22" s="48" t="s">
        <v>34</v>
      </c>
      <c r="D22" s="48" t="s">
        <v>4</v>
      </c>
      <c r="H22" s="13"/>
      <c r="J22" s="13"/>
      <c r="K22" s="13"/>
      <c r="M22" s="13"/>
      <c r="O22" s="13"/>
      <c r="Q22" s="6"/>
    </row>
    <row r="23" spans="1:24" x14ac:dyDescent="0.2">
      <c r="A23" s="12"/>
      <c r="C23" s="48" t="s">
        <v>36</v>
      </c>
      <c r="D23" s="48" t="s">
        <v>4</v>
      </c>
      <c r="Q23" s="6"/>
    </row>
    <row r="24" spans="1:24" x14ac:dyDescent="0.2">
      <c r="A24" s="12"/>
      <c r="Q24" s="6"/>
    </row>
    <row r="25" spans="1:24" x14ac:dyDescent="0.2">
      <c r="A25" s="12">
        <v>2</v>
      </c>
      <c r="B25" s="14" t="s">
        <v>38</v>
      </c>
      <c r="H25" s="15"/>
      <c r="J25" s="15"/>
      <c r="K25" s="15"/>
      <c r="M25" s="15"/>
      <c r="O25" s="15"/>
      <c r="Q25" s="6"/>
    </row>
    <row r="26" spans="1:24" x14ac:dyDescent="0.2">
      <c r="A26" s="12"/>
      <c r="B26" s="48" t="s">
        <v>6</v>
      </c>
      <c r="C26" s="48" t="s">
        <v>39</v>
      </c>
      <c r="D26" s="48" t="s">
        <v>4</v>
      </c>
      <c r="I26" s="48" t="s">
        <v>16</v>
      </c>
      <c r="J26" s="48" t="s">
        <v>40</v>
      </c>
      <c r="L26" s="48" t="s">
        <v>4</v>
      </c>
      <c r="N26" s="48" t="s">
        <v>41</v>
      </c>
      <c r="Q26" s="6"/>
      <c r="V26" s="16"/>
    </row>
    <row r="27" spans="1:24" x14ac:dyDescent="0.2">
      <c r="A27" s="12"/>
      <c r="B27" s="48" t="s">
        <v>9</v>
      </c>
      <c r="C27" s="48" t="s">
        <v>42</v>
      </c>
      <c r="D27" s="48" t="s">
        <v>4</v>
      </c>
      <c r="E27" s="55"/>
      <c r="F27" s="55"/>
      <c r="G27" s="55"/>
      <c r="H27" s="55"/>
      <c r="N27" s="48" t="s">
        <v>43</v>
      </c>
      <c r="Q27" s="6"/>
      <c r="V27" s="17"/>
    </row>
    <row r="28" spans="1:24" x14ac:dyDescent="0.2">
      <c r="A28" s="12"/>
      <c r="B28" s="48" t="s">
        <v>12</v>
      </c>
      <c r="C28" s="48" t="s">
        <v>44</v>
      </c>
      <c r="D28" s="48" t="s">
        <v>4</v>
      </c>
      <c r="E28" s="74"/>
      <c r="F28" s="74"/>
      <c r="G28" s="74"/>
      <c r="H28" s="74"/>
      <c r="N28" s="48" t="s">
        <v>45</v>
      </c>
      <c r="Q28" s="6"/>
      <c r="V28" s="17"/>
    </row>
    <row r="29" spans="1:24" x14ac:dyDescent="0.2">
      <c r="A29" s="75" t="s">
        <v>46</v>
      </c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7"/>
      <c r="V29" s="17"/>
    </row>
    <row r="30" spans="1:24" ht="28.5" customHeight="1" x14ac:dyDescent="0.2">
      <c r="A30" s="49" t="s">
        <v>47</v>
      </c>
      <c r="B30" s="63" t="s">
        <v>48</v>
      </c>
      <c r="C30" s="63"/>
      <c r="D30" s="71" t="s">
        <v>49</v>
      </c>
      <c r="E30" s="71"/>
      <c r="F30" s="71"/>
      <c r="G30" s="71" t="s">
        <v>50</v>
      </c>
      <c r="H30" s="71"/>
      <c r="I30" s="63" t="s">
        <v>51</v>
      </c>
      <c r="J30" s="63"/>
      <c r="K30" s="63" t="s">
        <v>52</v>
      </c>
      <c r="L30" s="63"/>
      <c r="M30" s="63"/>
      <c r="N30" s="71" t="s">
        <v>53</v>
      </c>
      <c r="O30" s="71"/>
      <c r="P30" s="71" t="s">
        <v>42</v>
      </c>
      <c r="Q30" s="78"/>
      <c r="U30" s="16"/>
      <c r="V30" s="17"/>
    </row>
    <row r="31" spans="1:24" ht="14.25" customHeight="1" x14ac:dyDescent="0.2">
      <c r="A31" s="18">
        <v>1</v>
      </c>
      <c r="B31" s="57"/>
      <c r="C31" s="57"/>
      <c r="D31" s="19"/>
      <c r="E31" s="19"/>
      <c r="F31" s="19"/>
      <c r="G31" s="65"/>
      <c r="H31" s="65"/>
      <c r="I31" s="66"/>
      <c r="J31" s="66"/>
      <c r="K31" s="67"/>
      <c r="L31" s="67"/>
      <c r="M31" s="67"/>
      <c r="N31" s="44"/>
      <c r="O31" s="44"/>
      <c r="P31" s="20"/>
      <c r="Q31" s="21"/>
      <c r="U31" s="16"/>
      <c r="X31" s="22"/>
    </row>
    <row r="32" spans="1:24" ht="26.25" customHeight="1" x14ac:dyDescent="0.2">
      <c r="A32" s="18">
        <v>2</v>
      </c>
      <c r="B32" s="57"/>
      <c r="C32" s="57"/>
      <c r="D32" s="19"/>
      <c r="E32" s="19"/>
      <c r="F32" s="19"/>
      <c r="G32" s="65"/>
      <c r="H32" s="65"/>
      <c r="I32" s="72"/>
      <c r="J32" s="72"/>
      <c r="K32" s="67"/>
      <c r="L32" s="67"/>
      <c r="M32" s="67"/>
      <c r="N32" s="44"/>
      <c r="O32" s="44"/>
      <c r="P32" s="23"/>
      <c r="Q32" s="21"/>
      <c r="U32" s="17"/>
      <c r="X32" s="22"/>
    </row>
    <row r="33" spans="1:24" ht="31.5" customHeight="1" x14ac:dyDescent="0.2">
      <c r="A33" s="18">
        <v>3</v>
      </c>
      <c r="B33" s="57"/>
      <c r="C33" s="57"/>
      <c r="D33" s="19"/>
      <c r="E33" s="19"/>
      <c r="F33" s="19"/>
      <c r="G33" s="65"/>
      <c r="H33" s="65"/>
      <c r="I33" s="72"/>
      <c r="J33" s="72"/>
      <c r="K33" s="67"/>
      <c r="L33" s="67"/>
      <c r="M33" s="67"/>
      <c r="N33" s="44"/>
      <c r="O33" s="44"/>
      <c r="P33" s="23"/>
      <c r="Q33" s="24"/>
      <c r="U33" s="17"/>
      <c r="X33" s="25"/>
    </row>
    <row r="34" spans="1:24" ht="30.75" customHeight="1" x14ac:dyDescent="0.2">
      <c r="A34" s="18">
        <v>4</v>
      </c>
      <c r="B34" s="57"/>
      <c r="C34" s="57"/>
      <c r="D34" s="19"/>
      <c r="E34" s="19"/>
      <c r="F34" s="19"/>
      <c r="G34" s="65"/>
      <c r="H34" s="65"/>
      <c r="I34" s="73"/>
      <c r="J34" s="73"/>
      <c r="K34" s="67"/>
      <c r="L34" s="67"/>
      <c r="M34" s="67"/>
      <c r="N34" s="44"/>
      <c r="O34" s="44"/>
      <c r="P34" s="23"/>
      <c r="Q34" s="24"/>
      <c r="U34" s="17"/>
      <c r="X34" s="25"/>
    </row>
    <row r="35" spans="1:24" ht="39.75" customHeight="1" x14ac:dyDescent="0.2">
      <c r="A35" s="18">
        <v>5</v>
      </c>
      <c r="B35" s="57"/>
      <c r="C35" s="57"/>
      <c r="D35" s="23"/>
      <c r="E35" s="23"/>
      <c r="F35" s="23"/>
      <c r="G35" s="65"/>
      <c r="H35" s="65"/>
      <c r="I35" s="66"/>
      <c r="J35" s="66"/>
      <c r="K35" s="67"/>
      <c r="L35" s="67"/>
      <c r="M35" s="67"/>
      <c r="N35" s="44"/>
      <c r="O35" s="44"/>
      <c r="P35" s="23"/>
      <c r="Q35" s="24"/>
      <c r="U35" s="26"/>
      <c r="X35" s="25"/>
    </row>
    <row r="36" spans="1:24" ht="38.25" customHeight="1" x14ac:dyDescent="0.2">
      <c r="A36" s="18">
        <v>6</v>
      </c>
      <c r="B36" s="57"/>
      <c r="C36" s="57"/>
      <c r="D36" s="23"/>
      <c r="E36" s="20"/>
      <c r="F36" s="20"/>
      <c r="G36" s="65"/>
      <c r="H36" s="65"/>
      <c r="I36" s="66"/>
      <c r="J36" s="66"/>
      <c r="K36" s="67"/>
      <c r="L36" s="67"/>
      <c r="M36" s="67"/>
      <c r="N36" s="44"/>
      <c r="O36" s="44"/>
      <c r="P36" s="23"/>
      <c r="Q36" s="24"/>
      <c r="U36" s="27"/>
    </row>
    <row r="37" spans="1:24" ht="24.75" customHeight="1" x14ac:dyDescent="0.2">
      <c r="A37" s="18">
        <v>7</v>
      </c>
      <c r="B37" s="57"/>
      <c r="C37" s="57"/>
      <c r="D37" s="20"/>
      <c r="E37" s="20"/>
      <c r="F37" s="20"/>
      <c r="G37" s="65"/>
      <c r="H37" s="65"/>
      <c r="I37" s="66"/>
      <c r="J37" s="66"/>
      <c r="K37" s="67"/>
      <c r="L37" s="67"/>
      <c r="M37" s="67"/>
      <c r="N37" s="44"/>
      <c r="O37" s="44"/>
      <c r="P37" s="23"/>
      <c r="Q37" s="24"/>
      <c r="U37" s="27"/>
    </row>
    <row r="38" spans="1:24" x14ac:dyDescent="0.2">
      <c r="A38" s="68" t="s">
        <v>54</v>
      </c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70"/>
      <c r="U38" s="26"/>
    </row>
    <row r="39" spans="1:24" ht="26.25" customHeight="1" x14ac:dyDescent="0.2">
      <c r="A39" s="49" t="s">
        <v>47</v>
      </c>
      <c r="B39" s="63" t="s">
        <v>48</v>
      </c>
      <c r="C39" s="63"/>
      <c r="D39" s="63" t="s">
        <v>50</v>
      </c>
      <c r="E39" s="63"/>
      <c r="F39" s="63"/>
      <c r="G39" s="47" t="s">
        <v>55</v>
      </c>
      <c r="H39" s="47" t="s">
        <v>56</v>
      </c>
      <c r="I39" s="63" t="s">
        <v>57</v>
      </c>
      <c r="J39" s="63"/>
      <c r="K39" s="71" t="s">
        <v>42</v>
      </c>
      <c r="L39" s="71"/>
      <c r="M39" s="71"/>
      <c r="N39" s="63" t="s">
        <v>58</v>
      </c>
      <c r="O39" s="63"/>
      <c r="P39" s="63" t="s">
        <v>59</v>
      </c>
      <c r="Q39" s="64"/>
      <c r="R39" s="20"/>
      <c r="S39" s="28"/>
      <c r="T39" s="28"/>
      <c r="U39" s="26"/>
    </row>
    <row r="40" spans="1:24" ht="15" customHeight="1" x14ac:dyDescent="0.2">
      <c r="A40" s="7">
        <v>1</v>
      </c>
      <c r="B40" s="57"/>
      <c r="C40" s="57"/>
      <c r="D40" s="58">
        <v>0</v>
      </c>
      <c r="E40" s="58"/>
      <c r="F40" s="58"/>
      <c r="G40" s="45">
        <v>0</v>
      </c>
      <c r="H40" s="30">
        <f>(2024-K31)*2%</f>
        <v>40.480000000000004</v>
      </c>
      <c r="I40" s="59">
        <v>0</v>
      </c>
      <c r="J40" s="59"/>
      <c r="K40" s="58">
        <f>($E$27-P31)*8%</f>
        <v>0</v>
      </c>
      <c r="L40" s="58"/>
      <c r="M40" s="58"/>
      <c r="N40" s="60">
        <f>SUM(D40:M40)</f>
        <v>40.480000000000004</v>
      </c>
      <c r="O40" s="57"/>
      <c r="P40" s="61">
        <f>I31*(1+N40)</f>
        <v>0</v>
      </c>
      <c r="Q40" s="62"/>
      <c r="U40" s="26"/>
    </row>
    <row r="41" spans="1:24" ht="15" customHeight="1" x14ac:dyDescent="0.2">
      <c r="A41" s="7">
        <v>2</v>
      </c>
      <c r="B41" s="57"/>
      <c r="C41" s="57"/>
      <c r="D41" s="58">
        <v>0</v>
      </c>
      <c r="E41" s="58"/>
      <c r="F41" s="58"/>
      <c r="G41" s="45">
        <v>0</v>
      </c>
      <c r="H41" s="30">
        <f t="shared" ref="H41:H42" si="0">(2024-K32)*2%</f>
        <v>40.480000000000004</v>
      </c>
      <c r="I41" s="59">
        <v>0</v>
      </c>
      <c r="J41" s="59"/>
      <c r="K41" s="58">
        <f t="shared" ref="K41:K42" si="1">($E$27-P32)*8%</f>
        <v>0</v>
      </c>
      <c r="L41" s="58"/>
      <c r="M41" s="58"/>
      <c r="N41" s="60">
        <f t="shared" ref="N41:N42" si="2">SUM(D41:M41)</f>
        <v>40.480000000000004</v>
      </c>
      <c r="O41" s="57"/>
      <c r="P41" s="61">
        <f t="shared" ref="P41:P42" si="3">I32*(1+N41)</f>
        <v>0</v>
      </c>
      <c r="Q41" s="62"/>
    </row>
    <row r="42" spans="1:24" ht="15" customHeight="1" x14ac:dyDescent="0.2">
      <c r="A42" s="7">
        <v>3</v>
      </c>
      <c r="B42" s="57"/>
      <c r="C42" s="57"/>
      <c r="D42" s="58">
        <v>0</v>
      </c>
      <c r="E42" s="58"/>
      <c r="F42" s="58"/>
      <c r="G42" s="45">
        <v>0</v>
      </c>
      <c r="H42" s="30">
        <f t="shared" si="0"/>
        <v>40.480000000000004</v>
      </c>
      <c r="I42" s="59">
        <v>0</v>
      </c>
      <c r="J42" s="59"/>
      <c r="K42" s="58">
        <f t="shared" si="1"/>
        <v>0</v>
      </c>
      <c r="L42" s="58"/>
      <c r="M42" s="58"/>
      <c r="N42" s="60">
        <f t="shared" si="2"/>
        <v>40.480000000000004</v>
      </c>
      <c r="O42" s="57"/>
      <c r="P42" s="61">
        <f t="shared" si="3"/>
        <v>0</v>
      </c>
      <c r="Q42" s="62"/>
    </row>
    <row r="43" spans="1:24" ht="15" customHeight="1" x14ac:dyDescent="0.2">
      <c r="A43" s="7">
        <v>4</v>
      </c>
      <c r="B43" s="57"/>
      <c r="C43" s="57"/>
      <c r="D43" s="58"/>
      <c r="E43" s="58"/>
      <c r="F43" s="58"/>
      <c r="G43" s="45"/>
      <c r="H43" s="30"/>
      <c r="I43" s="59"/>
      <c r="J43" s="59"/>
      <c r="K43" s="58"/>
      <c r="L43" s="58"/>
      <c r="M43" s="58"/>
      <c r="N43" s="60"/>
      <c r="O43" s="57"/>
      <c r="P43" s="61"/>
      <c r="Q43" s="62"/>
    </row>
    <row r="44" spans="1:24" ht="15" customHeight="1" x14ac:dyDescent="0.2">
      <c r="A44" s="7">
        <v>5</v>
      </c>
      <c r="B44" s="57"/>
      <c r="C44" s="57"/>
      <c r="D44" s="58"/>
      <c r="E44" s="58"/>
      <c r="F44" s="58"/>
      <c r="G44" s="45"/>
      <c r="H44" s="30"/>
      <c r="I44" s="59"/>
      <c r="J44" s="59"/>
      <c r="K44" s="58"/>
      <c r="L44" s="58"/>
      <c r="M44" s="58"/>
      <c r="N44" s="60"/>
      <c r="O44" s="57"/>
      <c r="P44" s="61"/>
      <c r="Q44" s="62"/>
      <c r="T44" s="31"/>
    </row>
    <row r="45" spans="1:24" ht="15" customHeight="1" x14ac:dyDescent="0.2">
      <c r="A45" s="7">
        <v>6</v>
      </c>
      <c r="B45" s="57"/>
      <c r="C45" s="57"/>
      <c r="D45" s="58"/>
      <c r="E45" s="58"/>
      <c r="F45" s="58"/>
      <c r="G45" s="45"/>
      <c r="H45" s="30"/>
      <c r="I45" s="59"/>
      <c r="J45" s="59"/>
      <c r="K45" s="58"/>
      <c r="L45" s="58"/>
      <c r="M45" s="58"/>
      <c r="N45" s="60"/>
      <c r="O45" s="57"/>
      <c r="P45" s="61"/>
      <c r="Q45" s="62"/>
    </row>
    <row r="46" spans="1:24" ht="15" customHeight="1" x14ac:dyDescent="0.2">
      <c r="A46" s="7">
        <v>7</v>
      </c>
      <c r="B46" s="57"/>
      <c r="C46" s="57"/>
      <c r="D46" s="58"/>
      <c r="E46" s="58"/>
      <c r="F46" s="58"/>
      <c r="G46" s="45"/>
      <c r="H46" s="30"/>
      <c r="I46" s="59"/>
      <c r="J46" s="59"/>
      <c r="K46" s="58"/>
      <c r="L46" s="58"/>
      <c r="M46" s="58"/>
      <c r="N46" s="60"/>
      <c r="O46" s="57"/>
      <c r="P46" s="61"/>
      <c r="Q46" s="62"/>
    </row>
    <row r="47" spans="1:24" ht="15" x14ac:dyDescent="0.25">
      <c r="A47" s="50" t="s">
        <v>60</v>
      </c>
      <c r="B47" s="51"/>
      <c r="C47" s="51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3">
        <f>SUM(P40:Q46)</f>
        <v>0</v>
      </c>
      <c r="Q47" s="54"/>
    </row>
    <row r="48" spans="1:24" ht="15" x14ac:dyDescent="0.25">
      <c r="A48" s="50" t="s">
        <v>61</v>
      </c>
      <c r="B48" s="51"/>
      <c r="C48" s="51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3">
        <f>AVERAGE(P40:Q46)</f>
        <v>0</v>
      </c>
      <c r="Q48" s="54"/>
    </row>
    <row r="49" spans="1:18" ht="15" x14ac:dyDescent="0.25">
      <c r="A49" s="50" t="s">
        <v>62</v>
      </c>
      <c r="B49" s="51"/>
      <c r="C49" s="51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48" t="s">
        <v>63</v>
      </c>
      <c r="O49" s="32"/>
      <c r="P49" s="53">
        <f>P48*O49</f>
        <v>0</v>
      </c>
      <c r="Q49" s="54"/>
      <c r="R49" s="33"/>
    </row>
    <row r="50" spans="1:18" ht="15" x14ac:dyDescent="0.25">
      <c r="A50" s="50" t="s">
        <v>69</v>
      </c>
      <c r="B50" s="51"/>
      <c r="C50" s="51"/>
      <c r="D50" s="42"/>
      <c r="E50" s="42"/>
      <c r="F50" s="42"/>
      <c r="G50" s="42"/>
      <c r="H50" s="42"/>
      <c r="I50" s="42"/>
      <c r="J50" s="42"/>
      <c r="K50" s="42"/>
      <c r="L50" s="42"/>
      <c r="M50" s="42"/>
      <c r="O50" s="32"/>
      <c r="P50" s="53">
        <f>ROUND(P49,-3)</f>
        <v>0</v>
      </c>
      <c r="Q50" s="56"/>
      <c r="R50" s="33"/>
    </row>
    <row r="51" spans="1:18" x14ac:dyDescent="0.2">
      <c r="A51" s="7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P51" s="34"/>
      <c r="Q51" s="35"/>
    </row>
    <row r="52" spans="1:18" x14ac:dyDescent="0.2">
      <c r="A52" s="7"/>
      <c r="B52" s="42"/>
      <c r="C52" s="42"/>
      <c r="D52" s="42"/>
      <c r="E52" s="42"/>
      <c r="F52" s="42"/>
      <c r="G52" s="42"/>
      <c r="H52" s="42"/>
      <c r="I52" s="42"/>
      <c r="J52" s="42"/>
      <c r="M52" s="42"/>
      <c r="N52" s="42"/>
      <c r="O52" s="42" t="s">
        <v>64</v>
      </c>
      <c r="Q52" s="6"/>
    </row>
    <row r="53" spans="1:18" x14ac:dyDescent="0.2">
      <c r="A53" s="7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P53" s="34"/>
      <c r="Q53" s="35"/>
    </row>
    <row r="54" spans="1:18" x14ac:dyDescent="0.2">
      <c r="A54" s="7"/>
      <c r="B54" s="55" t="s">
        <v>65</v>
      </c>
      <c r="C54" s="55"/>
      <c r="D54" s="42"/>
      <c r="E54" s="42"/>
      <c r="F54" s="42"/>
      <c r="G54" s="42"/>
      <c r="H54" s="42"/>
      <c r="I54" s="42"/>
      <c r="J54" s="42"/>
      <c r="K54" s="42"/>
      <c r="L54" s="42"/>
      <c r="M54" s="42"/>
      <c r="P54" s="34"/>
      <c r="Q54" s="35"/>
    </row>
    <row r="55" spans="1:18" x14ac:dyDescent="0.2">
      <c r="A55" s="7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P55" s="34"/>
      <c r="Q55" s="35"/>
    </row>
    <row r="56" spans="1:18" x14ac:dyDescent="0.2">
      <c r="A56" s="7"/>
      <c r="B56" s="42"/>
      <c r="C56" s="43" t="s">
        <v>66</v>
      </c>
      <c r="D56" s="42"/>
      <c r="E56" s="42"/>
      <c r="F56" s="42"/>
      <c r="G56" s="42"/>
      <c r="H56" s="42" t="s">
        <v>66</v>
      </c>
      <c r="I56" s="42"/>
      <c r="J56" s="42"/>
      <c r="K56" s="42"/>
      <c r="L56" s="42"/>
      <c r="N56" s="42" t="s">
        <v>66</v>
      </c>
      <c r="P56" s="34"/>
      <c r="Q56" s="35"/>
    </row>
    <row r="57" spans="1:18" x14ac:dyDescent="0.2">
      <c r="A57" s="12"/>
      <c r="Q57" s="6"/>
    </row>
    <row r="58" spans="1:18" x14ac:dyDescent="0.2">
      <c r="A58" s="36"/>
      <c r="B58" s="37" t="s">
        <v>67</v>
      </c>
      <c r="C58" s="37"/>
      <c r="D58" s="37"/>
      <c r="E58" s="37"/>
      <c r="F58" s="37"/>
      <c r="G58" s="37"/>
      <c r="H58" s="38" t="s">
        <v>68</v>
      </c>
      <c r="I58" s="37"/>
      <c r="J58" s="37"/>
      <c r="K58" s="37"/>
      <c r="L58" s="37"/>
      <c r="M58" s="37" t="s">
        <v>68</v>
      </c>
      <c r="N58" s="37"/>
      <c r="O58" s="37"/>
      <c r="P58" s="37"/>
      <c r="Q58" s="39"/>
    </row>
    <row r="61" spans="1:18" x14ac:dyDescent="0.2">
      <c r="Q61" s="33"/>
    </row>
    <row r="62" spans="1:18" x14ac:dyDescent="0.2">
      <c r="Q62" s="40"/>
    </row>
    <row r="63" spans="1:18" x14ac:dyDescent="0.2">
      <c r="Q63" s="33"/>
    </row>
    <row r="64" spans="1:18" x14ac:dyDescent="0.2">
      <c r="Q64" s="41"/>
    </row>
  </sheetData>
  <mergeCells count="112">
    <mergeCell ref="F13:H13"/>
    <mergeCell ref="J13:K13"/>
    <mergeCell ref="J17:K17"/>
    <mergeCell ref="F18:H18"/>
    <mergeCell ref="J18:K18"/>
    <mergeCell ref="F20:H20"/>
    <mergeCell ref="J20:K20"/>
    <mergeCell ref="A1:C6"/>
    <mergeCell ref="D3:Q3"/>
    <mergeCell ref="D4:Q4"/>
    <mergeCell ref="D5:Q5"/>
    <mergeCell ref="D6:Q6"/>
    <mergeCell ref="B8:C8"/>
    <mergeCell ref="B31:C31"/>
    <mergeCell ref="G31:H31"/>
    <mergeCell ref="I31:J31"/>
    <mergeCell ref="K31:M31"/>
    <mergeCell ref="B32:C32"/>
    <mergeCell ref="G32:H32"/>
    <mergeCell ref="I32:J32"/>
    <mergeCell ref="K32:M32"/>
    <mergeCell ref="E27:H27"/>
    <mergeCell ref="E28:H28"/>
    <mergeCell ref="A29:Q29"/>
    <mergeCell ref="B30:C30"/>
    <mergeCell ref="D30:F30"/>
    <mergeCell ref="G30:H30"/>
    <mergeCell ref="I30:J30"/>
    <mergeCell ref="K30:M30"/>
    <mergeCell ref="N30:O30"/>
    <mergeCell ref="P30:Q30"/>
    <mergeCell ref="B35:C35"/>
    <mergeCell ref="G35:H35"/>
    <mergeCell ref="I35:J35"/>
    <mergeCell ref="K35:M35"/>
    <mergeCell ref="B36:C36"/>
    <mergeCell ref="G36:H36"/>
    <mergeCell ref="I36:J36"/>
    <mergeCell ref="K36:M36"/>
    <mergeCell ref="B33:C33"/>
    <mergeCell ref="G33:H33"/>
    <mergeCell ref="I33:J33"/>
    <mergeCell ref="K33:M33"/>
    <mergeCell ref="B34:C34"/>
    <mergeCell ref="G34:H34"/>
    <mergeCell ref="I34:J34"/>
    <mergeCell ref="K34:M34"/>
    <mergeCell ref="P39:Q39"/>
    <mergeCell ref="B40:C40"/>
    <mergeCell ref="D40:F40"/>
    <mergeCell ref="I40:J40"/>
    <mergeCell ref="K40:M40"/>
    <mergeCell ref="N40:O40"/>
    <mergeCell ref="P40:Q40"/>
    <mergeCell ref="B37:C37"/>
    <mergeCell ref="G37:H37"/>
    <mergeCell ref="I37:J37"/>
    <mergeCell ref="K37:M37"/>
    <mergeCell ref="A38:Q38"/>
    <mergeCell ref="B39:C39"/>
    <mergeCell ref="D39:F39"/>
    <mergeCell ref="I39:J39"/>
    <mergeCell ref="K39:M39"/>
    <mergeCell ref="N39:O39"/>
    <mergeCell ref="B42:C42"/>
    <mergeCell ref="D42:F42"/>
    <mergeCell ref="I42:J42"/>
    <mergeCell ref="K42:M42"/>
    <mergeCell ref="N42:O42"/>
    <mergeCell ref="P42:Q42"/>
    <mergeCell ref="B41:C41"/>
    <mergeCell ref="D41:F41"/>
    <mergeCell ref="I41:J41"/>
    <mergeCell ref="K41:M41"/>
    <mergeCell ref="N41:O41"/>
    <mergeCell ref="P41:Q41"/>
    <mergeCell ref="B44:C44"/>
    <mergeCell ref="D44:F44"/>
    <mergeCell ref="I44:J44"/>
    <mergeCell ref="K44:M44"/>
    <mergeCell ref="N44:O44"/>
    <mergeCell ref="P44:Q44"/>
    <mergeCell ref="B43:C43"/>
    <mergeCell ref="D43:F43"/>
    <mergeCell ref="I43:J43"/>
    <mergeCell ref="K43:M43"/>
    <mergeCell ref="N43:O43"/>
    <mergeCell ref="P43:Q43"/>
    <mergeCell ref="B46:C46"/>
    <mergeCell ref="D46:F46"/>
    <mergeCell ref="I46:J46"/>
    <mergeCell ref="K46:M46"/>
    <mergeCell ref="N46:O46"/>
    <mergeCell ref="P46:Q46"/>
    <mergeCell ref="B45:C45"/>
    <mergeCell ref="D45:F45"/>
    <mergeCell ref="I45:J45"/>
    <mergeCell ref="K45:M45"/>
    <mergeCell ref="N45:O45"/>
    <mergeCell ref="P45:Q45"/>
    <mergeCell ref="A49:C49"/>
    <mergeCell ref="D49:M49"/>
    <mergeCell ref="P49:Q49"/>
    <mergeCell ref="A50:C50"/>
    <mergeCell ref="P50:Q50"/>
    <mergeCell ref="B54:C54"/>
    <mergeCell ref="A47:C47"/>
    <mergeCell ref="D47:O47"/>
    <mergeCell ref="P47:Q47"/>
    <mergeCell ref="A48:C48"/>
    <mergeCell ref="D48:O48"/>
    <mergeCell ref="P48:Q48"/>
  </mergeCells>
  <pageMargins left="0.7" right="0.7" top="0.75" bottom="0.75" header="0.3" footer="0.3"/>
  <pageSetup scale="5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Simulasi Di Jawa</vt:lpstr>
      <vt:lpstr>Simulasi Di Sulawesi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Arum Sekar Oktaviana</dc:creator>
  <cp:lastModifiedBy>hp</cp:lastModifiedBy>
  <dcterms:created xsi:type="dcterms:W3CDTF">2024-10-07T14:15:08Z</dcterms:created>
  <dcterms:modified xsi:type="dcterms:W3CDTF">2024-12-10T00:03:49Z</dcterms:modified>
</cp:coreProperties>
</file>