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AC16\PycharmProjects\rob\Sources\"/>
    </mc:Choice>
  </mc:AlternateContent>
  <xr:revisionPtr revIDLastSave="0" documentId="8_{10D70949-D08E-4F85-8732-D17F2CB14610}" xr6:coauthVersionLast="43" xr6:coauthVersionMax="43" xr10:uidLastSave="{00000000-0000-0000-0000-000000000000}"/>
  <bookViews>
    <workbookView xWindow="4440" yWindow="1665" windowWidth="21600" windowHeight="11385" activeTab="4" xr2:uid="{79688586-FA52-4BAE-AAFF-F4C315355F45}"/>
  </bookViews>
  <sheets>
    <sheet name="Sheet5" sheetId="5" r:id="rId1"/>
    <sheet name="Sheet1" sheetId="1" r:id="rId2"/>
    <sheet name="Sheet1 (2)" sheetId="6" r:id="rId3"/>
    <sheet name="Sheet3" sheetId="7" r:id="rId4"/>
    <sheet name="Sheet2" sheetId="8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6" l="1"/>
  <c r="E2" i="6"/>
  <c r="D2" i="6"/>
  <c r="B47" i="1" l="1"/>
  <c r="C47" i="1" l="1"/>
  <c r="D47" i="1" l="1"/>
</calcChain>
</file>

<file path=xl/sharedStrings.xml><?xml version="1.0" encoding="utf-8"?>
<sst xmlns="http://schemas.openxmlformats.org/spreadsheetml/2006/main" count="601" uniqueCount="92">
  <si>
    <t>Trail Number</t>
  </si>
  <si>
    <t>Valid</t>
  </si>
  <si>
    <t>Reason</t>
  </si>
  <si>
    <t>First Player</t>
  </si>
  <si>
    <t>No</t>
  </si>
  <si>
    <t>Yes</t>
  </si>
  <si>
    <t>Winner</t>
  </si>
  <si>
    <t>Dobot</t>
  </si>
  <si>
    <t>Player</t>
  </si>
  <si>
    <t>None</t>
  </si>
  <si>
    <t>Tie</t>
  </si>
  <si>
    <t>Notes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</si>
  <si>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</si>
  <si>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</si>
  <si>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</si>
  <si>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</si>
  <si>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</si>
  <si>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</si>
  <si>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</si>
  <si>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</si>
  <si>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</si>
  <si>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P4</t>
  </si>
  <si>
    <t>D3</t>
  </si>
  <si>
    <t>P2</t>
  </si>
  <si>
    <t>P6</t>
  </si>
  <si>
    <t>D1</t>
  </si>
  <si>
    <t>D4</t>
  </si>
  <si>
    <t>D6</t>
  </si>
  <si>
    <t>D7</t>
  </si>
  <si>
    <t>D8</t>
  </si>
  <si>
    <t>D5</t>
  </si>
  <si>
    <t>Did not recognize multiple players moves</t>
  </si>
  <si>
    <t>One move not reconized</t>
  </si>
  <si>
    <t>One move not reconized, and took the prievious play as current</t>
  </si>
  <si>
    <t>Conducted with expo marker</t>
  </si>
  <si>
    <t>Last player move not detected</t>
  </si>
  <si>
    <t>Player wrote over Dobots moves</t>
  </si>
  <si>
    <t>P3</t>
  </si>
  <si>
    <t>P7</t>
  </si>
  <si>
    <t>P8</t>
  </si>
  <si>
    <t>P9</t>
  </si>
  <si>
    <t>D9</t>
  </si>
  <si>
    <t xml:space="preserve">D5 </t>
  </si>
  <si>
    <t>Underlined means not recorded correctly</t>
  </si>
  <si>
    <r>
      <rPr>
        <u/>
        <sz val="11"/>
        <color theme="1"/>
        <rFont val="Calibri"/>
        <family val="2"/>
        <scheme val="minor"/>
      </rPr>
      <t>P4</t>
    </r>
    <r>
      <rPr>
        <sz val="11"/>
        <color theme="1"/>
        <rFont val="Calibri"/>
        <family val="2"/>
        <scheme val="minor"/>
      </rPr>
      <t xml:space="preserve"> D5</t>
    </r>
  </si>
  <si>
    <t>D2</t>
  </si>
  <si>
    <t>D10</t>
  </si>
  <si>
    <t>Recorded 2nd move wrong</t>
  </si>
  <si>
    <t>(P2)</t>
  </si>
  <si>
    <r>
      <t>P2</t>
    </r>
    <r>
      <rPr>
        <sz val="11"/>
        <color theme="1"/>
        <rFont val="Calibri"/>
        <family val="2"/>
        <scheme val="minor"/>
      </rPr>
      <t xml:space="preserve"> D5</t>
    </r>
  </si>
  <si>
    <t>P1</t>
  </si>
  <si>
    <t>(P4)</t>
  </si>
  <si>
    <r>
      <rPr>
        <u/>
        <sz val="11"/>
        <color theme="1"/>
        <rFont val="Calibri"/>
        <family val="2"/>
        <scheme val="minor"/>
      </rPr>
      <t>P6</t>
    </r>
    <r>
      <rPr>
        <sz val="11"/>
        <color theme="1"/>
        <rFont val="Calibri"/>
        <family val="2"/>
        <scheme val="minor"/>
      </rPr>
      <t xml:space="preserve"> P8</t>
    </r>
  </si>
  <si>
    <r>
      <rPr>
        <u/>
        <sz val="11"/>
        <color theme="1"/>
        <rFont val="Calibri"/>
        <family val="2"/>
        <scheme val="minor"/>
      </rPr>
      <t xml:space="preserve">P8 </t>
    </r>
    <r>
      <rPr>
        <sz val="11"/>
        <color theme="1"/>
        <rFont val="Calibri"/>
        <family val="2"/>
        <scheme val="minor"/>
      </rPr>
      <t>D9</t>
    </r>
  </si>
  <si>
    <t>P4 D5</t>
  </si>
  <si>
    <t xml:space="preserve">P4 </t>
  </si>
  <si>
    <r>
      <t>P8</t>
    </r>
    <r>
      <rPr>
        <sz val="11"/>
        <color theme="1"/>
        <rFont val="Calibri"/>
        <family val="2"/>
        <scheme val="minor"/>
      </rPr>
      <t xml:space="preserve"> D9</t>
    </r>
  </si>
  <si>
    <r>
      <rPr>
        <u/>
        <sz val="11"/>
        <color theme="1"/>
        <rFont val="Calibri"/>
        <family val="2"/>
        <scheme val="minor"/>
      </rPr>
      <t>P8</t>
    </r>
    <r>
      <rPr>
        <sz val="11"/>
        <color theme="1"/>
        <rFont val="Calibri"/>
        <family val="2"/>
        <scheme val="minor"/>
      </rPr>
      <t xml:space="preserve"> D9</t>
    </r>
  </si>
  <si>
    <r>
      <t>P2</t>
    </r>
    <r>
      <rPr>
        <sz val="11"/>
        <color theme="1"/>
        <rFont val="Calibri"/>
        <family val="2"/>
        <scheme val="minor"/>
      </rPr>
      <t xml:space="preserve"> P4</t>
    </r>
  </si>
  <si>
    <r>
      <t>D3</t>
    </r>
    <r>
      <rPr>
        <sz val="11"/>
        <color theme="1"/>
        <rFont val="Calibri"/>
        <family val="2"/>
        <scheme val="minor"/>
      </rPr>
      <t xml:space="preserve"> P4</t>
    </r>
  </si>
  <si>
    <r>
      <t>D3</t>
    </r>
    <r>
      <rPr>
        <sz val="11"/>
        <color theme="1"/>
        <rFont val="Calibri"/>
        <family val="2"/>
        <scheme val="minor"/>
      </rPr>
      <t xml:space="preserve"> P6</t>
    </r>
  </si>
  <si>
    <r>
      <t>D1</t>
    </r>
    <r>
      <rPr>
        <sz val="11"/>
        <color theme="1"/>
        <rFont val="Calibri"/>
        <family val="2"/>
        <scheme val="minor"/>
      </rPr>
      <t xml:space="preserve"> P2</t>
    </r>
  </si>
  <si>
    <t>P5</t>
  </si>
  <si>
    <r>
      <t xml:space="preserve">P9 </t>
    </r>
    <r>
      <rPr>
        <sz val="11"/>
        <color theme="1"/>
        <rFont val="Calibri"/>
        <family val="2"/>
        <scheme val="minor"/>
      </rPr>
      <t>D10</t>
    </r>
  </si>
  <si>
    <r>
      <t>P7</t>
    </r>
    <r>
      <rPr>
        <sz val="11"/>
        <color theme="1"/>
        <rFont val="Calibri"/>
        <family val="2"/>
        <scheme val="minor"/>
      </rPr>
      <t xml:space="preserve"> D8</t>
    </r>
  </si>
  <si>
    <t xml:space="preserve">D2 </t>
  </si>
  <si>
    <r>
      <t>P7</t>
    </r>
    <r>
      <rPr>
        <sz val="11"/>
        <color theme="1"/>
        <rFont val="Calibri"/>
        <family val="2"/>
        <scheme val="minor"/>
      </rPr>
      <t xml:space="preserve"> D9</t>
    </r>
  </si>
  <si>
    <r>
      <t>P3</t>
    </r>
    <r>
      <rPr>
        <sz val="11"/>
        <color theme="1"/>
        <rFont val="Calibri"/>
        <family val="2"/>
        <scheme val="minor"/>
      </rPr>
      <t xml:space="preserve"> P5</t>
    </r>
  </si>
  <si>
    <t>Count of Trail Number</t>
  </si>
  <si>
    <t>Dobot Wins</t>
  </si>
  <si>
    <t>Player Wins</t>
  </si>
  <si>
    <t>Errors per all games</t>
  </si>
  <si>
    <t>Errors per vaild games</t>
  </si>
  <si>
    <t>percent accurate</t>
  </si>
  <si>
    <t>Legend</t>
  </si>
  <si>
    <t>P- Player</t>
  </si>
  <si>
    <t>D- Dobot</t>
  </si>
  <si>
    <t xml:space="preserve"># - Action number </t>
  </si>
  <si>
    <t>Ex. D1 dobot first move</t>
  </si>
  <si>
    <r>
      <t xml:space="preserve">p3 </t>
    </r>
    <r>
      <rPr>
        <sz val="11"/>
        <color theme="1"/>
        <rFont val="Calibri"/>
        <family val="2"/>
        <scheme val="minor"/>
      </rPr>
      <t>- underscore - was not recorded correctly in te internal state</t>
    </r>
  </si>
  <si>
    <t>(p3) - spot the move was intended for</t>
  </si>
  <si>
    <t>Cells are orented from top left to bottom right</t>
  </si>
  <si>
    <t xml:space="preserve">  blank - no moves were made in this spot</t>
  </si>
  <si>
    <t>Started making thicker lines / playing with a sharpie</t>
  </si>
  <si>
    <t>System accuracy</t>
  </si>
  <si>
    <t>Failure</t>
  </si>
  <si>
    <t>Sum of 0</t>
  </si>
  <si>
    <t>Ties</t>
  </si>
  <si>
    <t>Outcome</t>
  </si>
  <si>
    <t>Wins</t>
  </si>
  <si>
    <t>Dobot Win</t>
  </si>
  <si>
    <t>Player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</si>
</sst>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pivotButton="1"/>
    <xf numFmtId="9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[Dobot TrailsG.xlsx]Sheet5!PivotTable36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Wins</a:t>
            </a:r>
            <a:r>
              <a:rPr lang="en-US" baseline="0"/>
              <a:t> or loses from valid Games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Sheet5!$A$4:$B$6</c:f>
              <c:multiLvlStrCache>
                <c:ptCount val="3"/>
                <c:lvl>
                  <c:pt idx="0">
                    <c:v>Yes</c:v>
                  </c:pt>
                </c:lvl>
                <c:lvl>
                  <c:pt idx="0">
                    <c:v>Dobot Wins</c:v>
                  </c:pt>
                  <c:pt idx="1">
                    <c:v>Player Wins</c:v>
                  </c:pt>
                  <c:pt idx="2">
                    <c:v>Tie</c:v>
                  </c:pt>
                </c:lvl>
              </c:multiLvlStrCache>
            </c:multiLvlStrRef>
          </c:cat>
          <c:val>
            <c:numRef>
              <c:f>Sheet5!$C$4:$C$6</c:f>
              <c:numCache>
                <c:formatCode>General</c:formatCode>
                <c:ptCount val="3"/>
                <c:pt idx="0">
                  <c:v>10</c:v>
                </c:pt>
                <c:pt idx="1">
                  <c:v>3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4-4FA1-8E7C-7AE5CD2F0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256360"/>
        <c:axId val="476253080"/>
      </c:barChart>
      <c:catAx>
        <c:axId val="47625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53080"/>
        <c:crosses val="autoZero"/>
        <c:auto val="1"/>
        <c:lblAlgn val="ctr"/>
        <c:lblOffset val="100"/>
        <c:noMultiLvlLbl val="0"/>
      </c:catAx>
      <c:valAx>
        <c:axId val="4762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5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Wins per Player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(2)'!$D$1:$F$1</c:f>
              <c:strCache>
                <c:ptCount val="3"/>
                <c:pt idx="0">
                  <c:v>Dobot Wins</c:v>
                </c:pt>
                <c:pt idx="1">
                  <c:v>Ties</c:v>
                </c:pt>
                <c:pt idx="2">
                  <c:v>Player Wins</c:v>
                </c:pt>
              </c:strCache>
            </c:strRef>
          </c:cat>
          <c:val>
            <c:numRef>
              <c:f>'Sheet1 (2)'!$D$2:$F$2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C-4E1A-AF94-55C8C3C71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350952"/>
        <c:axId val="755353248"/>
      </c:barChart>
      <c:catAx>
        <c:axId val="75535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53248"/>
        <c:crosses val="autoZero"/>
        <c:auto val="1"/>
        <c:lblAlgn val="ctr"/>
        <c:lblOffset val="100"/>
        <c:noMultiLvlLbl val="0"/>
      </c:catAx>
      <c:valAx>
        <c:axId val="7553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5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[Dobot TrailsG.xlsx]Sheet3!PivotTable15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0 by Dobot Wins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Sheet3!$A$4:$B$10</c:f>
              <c:multiLvlStrCache>
                <c:ptCount val="7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No</c:v>
                  </c:pt>
                  <c:pt idx="4">
                    <c:v>Yes</c:v>
                  </c:pt>
                  <c:pt idx="5">
                    <c:v>No</c:v>
                  </c:pt>
                  <c:pt idx="6">
                    <c:v>Yes</c:v>
                  </c:pt>
                </c:lvl>
                <c:lvl>
                  <c:pt idx="0">
                    <c:v>Dobot Wins</c:v>
                  </c:pt>
                  <c:pt idx="2">
                    <c:v>None</c:v>
                  </c:pt>
                  <c:pt idx="3">
                    <c:v>Player Wins</c:v>
                  </c:pt>
                  <c:pt idx="5">
                    <c:v>Tie</c:v>
                  </c:pt>
                </c:lvl>
              </c:multiLvlStrCache>
            </c:multiLvlStrRef>
          </c:cat>
          <c:val>
            <c:numRef>
              <c:f>Sheet3!$C$4:$C$10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2-43EF-A6FE-FDC9917D6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419416"/>
        <c:axId val="751420728"/>
      </c:barChart>
      <c:catAx>
        <c:axId val="75141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20728"/>
        <c:crosses val="autoZero"/>
        <c:auto val="1"/>
        <c:lblAlgn val="ctr"/>
        <c:lblOffset val="100"/>
        <c:noMultiLvlLbl val="0"/>
      </c:catAx>
      <c:valAx>
        <c:axId val="75142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1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250825</xdr:colOff>
      <xdr:row>2</xdr:row>
      <xdr:rowOff>50800</xdr:rowOff>
    </xdr:from>
    <xdr:to>
      <xdr:col>11</xdr:col>
      <xdr:colOff>555625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8334D-3095-4CDA-B964-950EBBE3A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11</xdr:row>
      <xdr:rowOff>80962</xdr:rowOff>
    </xdr:from>
    <xdr:to>
      <xdr:col>16</xdr:col>
      <xdr:colOff>47625</xdr:colOff>
      <xdr:row>26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D37C4B-DA86-426F-9929-BE6B2F555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501650</xdr:colOff>
      <xdr:row>8</xdr:row>
      <xdr:rowOff>36512</xdr:rowOff>
    </xdr:from>
    <xdr:to>
      <xdr:col>18</xdr:col>
      <xdr:colOff>196850</xdr:colOff>
      <xdr:row>23</xdr:row>
      <xdr:rowOff>58737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B7725-680C-4922-ABAD-4233248B5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fat man" refreshedDate="43561.581384606485" createdVersion="6" refreshedVersion="6" minRefreshableVersion="3" recordCount="42" xr:uid="{58861E95-C71C-412F-AD91-9BFD903BD2CB}">
  <cacheSource type="worksheet">
    <worksheetSource ref="A1:Q43" sheet="Sheet1"/>
  </cacheSource>
  <cacheFields count="16">
    <cacheField name="Trail Number" numFmtId="0">
      <sharedItems containsSemiMixedTypes="0" containsString="0" containsNumber="1" containsInteger="1" minValue="1" maxValue="42"/>
    </cacheField>
    <cacheField name="Valid" numFmtId="0">
      <sharedItems count="2">
        <s v="Yes"/>
        <s v="No"/>
      </sharedItems>
    </cacheField>
    <cacheField name="Reason" numFmtId="0">
      <sharedItems/>
    </cacheField>
    <cacheField name="Error" numFmtId="0">
      <sharedItems containsSemiMixedTypes="0" containsString="0" containsNumber="1" containsInteger="1" minValue="0" maxValue="3"/>
    </cacheField>
    <cacheField name="Winner" numFmtId="0">
      <sharedItems count="4">
        <s v="Dobot Wins"/>
        <s v="None"/>
        <s v="Tie"/>
        <s v="Player Wins"/>
      </sharedItems>
    </cacheField>
    <cacheField name="First Player" numFmtId="0">
      <sharedItems/>
    </cacheField>
    <cacheField name="Notes" numFmtId="0">
      <sharedItems containsBlank="1"/>
    </cacheField>
    <cacheField name="Cell 1" numFmtId="0">
      <sharedItems/>
    </cacheField>
    <cacheField name="Cell 2" numFmtId="0">
      <sharedItems containsBlank="1"/>
    </cacheField>
    <cacheField name="Cell 3" numFmtId="0">
      <sharedItems containsBlank="1"/>
    </cacheField>
    <cacheField name="Cell 4" numFmtId="0">
      <sharedItems containsBlank="1"/>
    </cacheField>
    <cacheField name="Cell 5" numFmtId="0">
      <sharedItems containsBlank="1"/>
    </cacheField>
    <cacheField name="Cell 6" numFmtId="0">
      <sharedItems containsBlank="1"/>
    </cacheField>
    <cacheField name="Cell 7" numFmtId="0">
      <sharedItems containsBlank="1"/>
    </cacheField>
    <cacheField name="Cell 8" numFmtId="0">
      <sharedItems containsBlank="1"/>
    </cacheField>
    <cacheField name="Cell 9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fat man" refreshedDate="43563.647843402781" createdVersion="6" refreshedVersion="6" minRefreshableVersion="3" recordCount="25" xr:uid="{BBD7A137-8CF2-4DA1-8AFE-579F3C61C907}">
  <cacheSource type="worksheet">
    <worksheetSource ref="A3:A22" sheet="Sheet1 (2)"/>
  </cacheSource>
  <cacheFields count="7">
    <cacheField name="17" numFmtId="0">
      <sharedItems containsSemiMixedTypes="0" containsString="0" containsNumber="1" containsInteger="1" minValue="18" maxValue="42"/>
    </cacheField>
    <cacheField name="Yes" numFmtId="0">
      <sharedItems count="2">
        <s v="Yes"/>
        <s v="No"/>
      </sharedItems>
    </cacheField>
    <cacheField name="None" numFmtId="0">
      <sharedItems/>
    </cacheField>
    <cacheField name="0" numFmtId="0">
      <sharedItems containsSemiMixedTypes="0" containsString="0" containsNumber="1" containsInteger="1" minValue="0" maxValue="3"/>
    </cacheField>
    <cacheField name="Dobot Wins" numFmtId="0">
      <sharedItems count="4">
        <s v="Tie"/>
        <s v="Player Wins"/>
        <s v="Dobot Wins"/>
        <s v="None"/>
      </sharedItems>
    </cacheField>
    <cacheField name="Dobot" numFmtId="0">
      <sharedItems/>
    </cacheField>
    <cacheField name="Started making thicker lines / playing with a sharpi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n v="1"/>
    <x v="0"/>
    <s v="None"/>
    <n v="0"/>
    <x v="0"/>
    <s v="Dobot"/>
    <s v="Underlined means not recorded correctly"/>
    <s v="P4"/>
    <m/>
    <s v="D3"/>
    <m/>
    <s v="P2"/>
    <s v="P6"/>
    <s v="D1"/>
    <s v="D7"/>
    <s v="D5"/>
  </r>
  <r>
    <n v="2"/>
    <x v="1"/>
    <s v="Did not recognize multiple players moves"/>
    <n v="0"/>
    <x v="1"/>
    <s v="Dobot"/>
    <m/>
    <s v="D3"/>
    <m/>
    <s v="P2"/>
    <s v="P4"/>
    <m/>
    <m/>
    <s v="D1"/>
    <m/>
    <m/>
  </r>
  <r>
    <n v="3"/>
    <x v="1"/>
    <s v="Did not recognize multiple players moves"/>
    <n v="2"/>
    <x v="1"/>
    <s v="Dobot"/>
    <m/>
    <s v="D3"/>
    <s v="P4"/>
    <s v="D1"/>
    <s v="D5 "/>
    <s v="P2"/>
    <m/>
    <m/>
    <s v="P6"/>
    <m/>
  </r>
  <r>
    <n v="4"/>
    <x v="1"/>
    <s v="Did not recognize multiple players moves"/>
    <n v="2"/>
    <x v="0"/>
    <s v="Dobot"/>
    <m/>
    <s v="D1"/>
    <s v="D3"/>
    <s v="P4 D5"/>
    <m/>
    <m/>
    <m/>
    <m/>
    <m/>
    <s v="P2"/>
  </r>
  <r>
    <n v="5"/>
    <x v="1"/>
    <s v="One move not reconized"/>
    <n v="1"/>
    <x v="1"/>
    <s v="Dobot"/>
    <m/>
    <s v="D3"/>
    <s v="P4"/>
    <s v="D5"/>
    <m/>
    <s v="P2"/>
    <s v="D1"/>
    <m/>
    <m/>
    <s v="P6"/>
  </r>
  <r>
    <n v="6"/>
    <x v="1"/>
    <s v="Did not recognize multiple players moves"/>
    <n v="2"/>
    <x v="0"/>
    <s v="Dobot"/>
    <m/>
    <s v="D1"/>
    <s v="D3"/>
    <s v="P4 D5"/>
    <m/>
    <s v="P2"/>
    <m/>
    <m/>
    <m/>
    <m/>
  </r>
  <r>
    <n v="7"/>
    <x v="1"/>
    <s v="Did not recognize multiple players moves"/>
    <n v="1"/>
    <x v="0"/>
    <s v="Dobot"/>
    <m/>
    <s v="P2"/>
    <s v="D3"/>
    <m/>
    <m/>
    <s v="D1"/>
    <m/>
    <m/>
    <s v="P4"/>
    <m/>
  </r>
  <r>
    <n v="8"/>
    <x v="1"/>
    <s v="Did not recognize multiple players moves"/>
    <n v="1"/>
    <x v="0"/>
    <s v="Dobot"/>
    <s v="Recorded 2nd move wrong"/>
    <s v="D3"/>
    <s v="(P2)"/>
    <s v="P2 D5"/>
    <m/>
    <m/>
    <s v="D1"/>
    <m/>
    <s v="P4"/>
    <s v="D7"/>
  </r>
  <r>
    <n v="9"/>
    <x v="1"/>
    <s v="Did not recognize multiple players moves"/>
    <n v="1"/>
    <x v="1"/>
    <s v="Dobot"/>
    <m/>
    <s v="D3"/>
    <m/>
    <m/>
    <m/>
    <s v="D1"/>
    <m/>
    <s v="P2"/>
    <m/>
    <s v="P4 D5"/>
  </r>
  <r>
    <n v="10"/>
    <x v="1"/>
    <s v="One move not reconized, and took the prievious play as current"/>
    <n v="1"/>
    <x v="1"/>
    <s v="Dobot"/>
    <m/>
    <s v="D3"/>
    <s v="D5"/>
    <s v="D7"/>
    <s v="P4"/>
    <s v="P2"/>
    <s v="P6"/>
    <m/>
    <s v="D1"/>
    <m/>
  </r>
  <r>
    <n v="11"/>
    <x v="1"/>
    <s v="One move not reconized"/>
    <n v="2"/>
    <x v="1"/>
    <s v="Dobot"/>
    <m/>
    <s v="P2"/>
    <s v="D3"/>
    <s v="P2"/>
    <s v="P4"/>
    <s v="D1"/>
    <m/>
    <m/>
    <s v="(P4)"/>
    <m/>
  </r>
  <r>
    <n v="12"/>
    <x v="1"/>
    <s v="One move not reconized"/>
    <n v="1"/>
    <x v="1"/>
    <s v="Dobot"/>
    <m/>
    <s v="D3"/>
    <s v="P6 P8"/>
    <s v="D7"/>
    <s v="P2"/>
    <s v="P4"/>
    <s v="D5"/>
    <s v="D1"/>
    <m/>
    <s v="D9"/>
  </r>
  <r>
    <n v="13"/>
    <x v="1"/>
    <s v="Last player move not detected"/>
    <n v="2"/>
    <x v="0"/>
    <s v="Dobot"/>
    <m/>
    <s v="D3"/>
    <s v="P6"/>
    <s v="P8"/>
    <s v="P4"/>
    <s v="P2"/>
    <s v="D5"/>
    <s v="D1"/>
    <s v="D7"/>
    <s v="P8 D9"/>
  </r>
  <r>
    <n v="14"/>
    <x v="1"/>
    <s v="Conducted with expo marker"/>
    <n v="1"/>
    <x v="2"/>
    <s v="Dobot"/>
    <m/>
    <s v="D3"/>
    <s v="D1"/>
    <s v="P4 "/>
    <s v="P6"/>
    <s v="P2"/>
    <s v="D7"/>
    <s v="D5"/>
    <s v="P8"/>
    <m/>
  </r>
  <r>
    <n v="15"/>
    <x v="1"/>
    <s v="Last player move not detected"/>
    <n v="1"/>
    <x v="1"/>
    <s v="Dobot"/>
    <m/>
    <s v="D3"/>
    <s v="D7"/>
    <s v="P4"/>
    <s v="P6"/>
    <s v="P2"/>
    <s v="D1"/>
    <s v="D5"/>
    <s v="P8"/>
    <m/>
  </r>
  <r>
    <n v="16"/>
    <x v="1"/>
    <s v="Last player move not detected"/>
    <n v="1"/>
    <x v="0"/>
    <s v="Dobot"/>
    <m/>
    <s v="D3"/>
    <s v="D1"/>
    <s v="P4"/>
    <s v="P6"/>
    <s v="P2"/>
    <s v="D7"/>
    <s v="D5"/>
    <s v="P8 D9"/>
    <s v="D10"/>
  </r>
  <r>
    <n v="17"/>
    <x v="0"/>
    <s v="None"/>
    <n v="0"/>
    <x v="0"/>
    <s v="Dobot"/>
    <s v="Started making thicker lines"/>
    <s v="D1"/>
    <s v="D3"/>
    <s v="P4"/>
    <s v="D5 "/>
    <s v="D7"/>
    <s v="P8"/>
    <s v="P6"/>
    <s v="P2"/>
    <s v="D9"/>
  </r>
  <r>
    <n v="18"/>
    <x v="0"/>
    <s v="None"/>
    <n v="0"/>
    <x v="2"/>
    <s v="Dobot"/>
    <m/>
    <s v="D1"/>
    <s v="P4"/>
    <s v="D3"/>
    <s v="P8"/>
    <s v="P2"/>
    <s v="D7"/>
    <s v="D9"/>
    <s v="D5"/>
    <s v="P8"/>
  </r>
  <r>
    <n v="19"/>
    <x v="0"/>
    <s v="None"/>
    <n v="0"/>
    <x v="3"/>
    <s v="Dobot"/>
    <m/>
    <s v="P2"/>
    <s v="D3"/>
    <s v="D5"/>
    <s v="D7"/>
    <s v="D1"/>
    <m/>
    <s v="P6"/>
    <s v="P4"/>
    <s v="P8"/>
  </r>
  <r>
    <n v="20"/>
    <x v="0"/>
    <s v="None"/>
    <n v="0"/>
    <x v="2"/>
    <s v="Dobot"/>
    <m/>
    <s v="D3"/>
    <s v="P4"/>
    <s v="D7"/>
    <s v="D9"/>
    <s v="P2"/>
    <s v="P8"/>
    <s v="P6"/>
    <s v="D5"/>
    <s v="D1"/>
  </r>
  <r>
    <n v="21"/>
    <x v="1"/>
    <s v="Last player move not detected"/>
    <n v="1"/>
    <x v="0"/>
    <s v="Dobot"/>
    <m/>
    <s v="D3"/>
    <s v="P4"/>
    <s v="D1"/>
    <s v="P6"/>
    <s v="P2"/>
    <s v="D7"/>
    <m/>
    <s v="D5"/>
    <s v="P8 D9"/>
  </r>
  <r>
    <n v="22"/>
    <x v="0"/>
    <s v="None"/>
    <n v="0"/>
    <x v="2"/>
    <s v="Dobot"/>
    <m/>
    <s v="D3"/>
    <s v="P2"/>
    <m/>
    <s v="D5 "/>
    <s v="D1"/>
    <s v="P6"/>
    <s v="D7"/>
    <m/>
    <s v="P4"/>
  </r>
  <r>
    <n v="23"/>
    <x v="0"/>
    <s v="None"/>
    <n v="0"/>
    <x v="0"/>
    <s v="Dobot"/>
    <m/>
    <s v="D3"/>
    <s v="P2"/>
    <m/>
    <s v="D5 "/>
    <s v="D1"/>
    <s v="P6"/>
    <s v="D7"/>
    <m/>
    <s v="P4"/>
  </r>
  <r>
    <n v="24"/>
    <x v="0"/>
    <s v="None"/>
    <n v="0"/>
    <x v="3"/>
    <s v="Dobot"/>
    <m/>
    <s v="P2"/>
    <s v="D3"/>
    <s v="D5"/>
    <s v="D7"/>
    <s v="D1"/>
    <m/>
    <s v="P6"/>
    <s v="P4"/>
    <s v="P8"/>
  </r>
  <r>
    <n v="25"/>
    <x v="1"/>
    <s v="Did not recognize multiple players moves"/>
    <n v="3"/>
    <x v="1"/>
    <s v="Dobot"/>
    <m/>
    <s v="D3"/>
    <m/>
    <m/>
    <s v="D1"/>
    <s v="P2 P4"/>
    <s v="P2"/>
    <s v="P4 D5"/>
    <m/>
    <m/>
  </r>
  <r>
    <n v="26"/>
    <x v="1"/>
    <s v="Player wrote over Dobots moves"/>
    <n v="3"/>
    <x v="3"/>
    <s v="Dobot"/>
    <m/>
    <s v="D3 P4"/>
    <m/>
    <m/>
    <m/>
    <s v="D3 P6"/>
    <m/>
    <m/>
    <m/>
    <s v="D1 P2"/>
  </r>
  <r>
    <n v="27"/>
    <x v="0"/>
    <s v="None"/>
    <n v="0"/>
    <x v="2"/>
    <s v="Dobot"/>
    <m/>
    <s v="D3"/>
    <s v="P6"/>
    <s v="D9"/>
    <s v="P4"/>
    <s v="P2"/>
    <s v="D5"/>
    <s v="D1"/>
    <s v="D7"/>
    <s v="P8"/>
  </r>
  <r>
    <n v="28"/>
    <x v="0"/>
    <s v="None"/>
    <n v="0"/>
    <x v="2"/>
    <s v="Dobot"/>
    <m/>
    <s v="D3"/>
    <s v="D5"/>
    <s v="P6"/>
    <m/>
    <s v="P2"/>
    <s v="D7"/>
    <s v="P8"/>
    <s v="D1"/>
    <s v="P4"/>
  </r>
  <r>
    <n v="29"/>
    <x v="0"/>
    <s v="None"/>
    <n v="0"/>
    <x v="2"/>
    <s v="Dobot"/>
    <m/>
    <s v="D3"/>
    <s v="P6"/>
    <s v="D5"/>
    <s v="D1"/>
    <s v="P2"/>
    <s v="P8"/>
    <s v="P4"/>
    <s v="D7"/>
    <s v="D9"/>
  </r>
  <r>
    <n v="30"/>
    <x v="0"/>
    <s v="None"/>
    <n v="0"/>
    <x v="0"/>
    <s v="Dobot"/>
    <m/>
    <s v="D3"/>
    <s v="D7"/>
    <s v="D9"/>
    <s v="P4"/>
    <s v="P2"/>
    <s v="D5"/>
    <s v="D1"/>
    <s v="P8"/>
    <s v="P6"/>
  </r>
  <r>
    <n v="31"/>
    <x v="0"/>
    <s v="None"/>
    <n v="1"/>
    <x v="2"/>
    <s v="Player"/>
    <m/>
    <s v="D2"/>
    <s v="D8"/>
    <s v="P3"/>
    <s v="P5"/>
    <s v="P1"/>
    <s v="D6"/>
    <s v="D4"/>
    <s v="P7"/>
    <s v="P9 D10"/>
  </r>
  <r>
    <n v="32"/>
    <x v="1"/>
    <s v="None"/>
    <n v="3"/>
    <x v="2"/>
    <s v="Player"/>
    <m/>
    <s v="D2"/>
    <s v="D8"/>
    <s v="P1"/>
    <s v="P5"/>
    <s v="P3"/>
    <s v="D6"/>
    <s v="D4"/>
    <s v="P7"/>
    <s v="P9"/>
  </r>
  <r>
    <n v="33"/>
    <x v="0"/>
    <s v="None"/>
    <n v="0"/>
    <x v="0"/>
    <s v="Player"/>
    <m/>
    <s v="D2"/>
    <s v="D4"/>
    <s v="P5"/>
    <m/>
    <s v="P3"/>
    <s v="D6"/>
    <s v="P7"/>
    <m/>
    <s v="P1"/>
  </r>
  <r>
    <n v="34"/>
    <x v="0"/>
    <s v="None"/>
    <n v="1"/>
    <x v="0"/>
    <s v="Player"/>
    <m/>
    <s v="P7 D8"/>
    <s v="D6"/>
    <s v="P9"/>
    <s v="D4"/>
    <s v="P3"/>
    <s v="P1"/>
    <s v="D10"/>
    <s v="P5"/>
    <s v="D2"/>
  </r>
  <r>
    <n v="35"/>
    <x v="1"/>
    <s v="Did not recognize multiple players moves"/>
    <n v="2"/>
    <x v="0"/>
    <s v="Player"/>
    <m/>
    <s v="P1"/>
    <s v="P3"/>
    <s v="D4"/>
    <s v="D2 "/>
    <s v="P5"/>
    <s v="D10"/>
    <s v="P9"/>
    <s v="D6"/>
    <s v="P7 D8"/>
  </r>
  <r>
    <n v="36"/>
    <x v="0"/>
    <s v="None"/>
    <n v="0"/>
    <x v="0"/>
    <s v="Player"/>
    <m/>
    <s v="P1"/>
    <m/>
    <s v="P7"/>
    <s v="P3"/>
    <s v="P5"/>
    <s v="D2"/>
    <s v="D4"/>
    <s v="D8"/>
    <s v="D6"/>
  </r>
  <r>
    <n v="37"/>
    <x v="0"/>
    <s v="None"/>
    <n v="0"/>
    <x v="3"/>
    <s v="Player"/>
    <m/>
    <s v="P1"/>
    <s v="D2"/>
    <m/>
    <s v="P3"/>
    <s v="P5"/>
    <s v="D6"/>
    <s v="D4"/>
    <m/>
    <s v="P7"/>
  </r>
  <r>
    <n v="38"/>
    <x v="0"/>
    <s v="None"/>
    <n v="0"/>
    <x v="0"/>
    <s v="Dobot"/>
    <m/>
    <s v="P2"/>
    <s v="P4"/>
    <s v="D3"/>
    <m/>
    <m/>
    <s v="D5"/>
    <m/>
    <m/>
    <s v="D1"/>
  </r>
  <r>
    <n v="39"/>
    <x v="0"/>
    <s v="None"/>
    <n v="0"/>
    <x v="0"/>
    <s v="Dobot"/>
    <m/>
    <s v="D3"/>
    <s v="D5"/>
    <s v="P6"/>
    <s v="P8"/>
    <s v="P4"/>
    <s v="D1"/>
    <s v="D7"/>
    <s v="P2"/>
    <s v="D5"/>
  </r>
  <r>
    <n v="40"/>
    <x v="0"/>
    <s v="None"/>
    <n v="1"/>
    <x v="2"/>
    <s v="Player"/>
    <m/>
    <s v="D8"/>
    <s v="D4"/>
    <s v="D6"/>
    <m/>
    <s v="P1"/>
    <s v="D2"/>
    <s v="P7"/>
    <s v="P3"/>
    <s v="P3"/>
  </r>
  <r>
    <n v="41"/>
    <x v="1"/>
    <s v="Did not recognize multiple players moves"/>
    <n v="2"/>
    <x v="0"/>
    <s v="Player"/>
    <m/>
    <s v="D4"/>
    <s v="P7 D9"/>
    <s v="D8"/>
    <s v="P3 P5"/>
    <s v="P1"/>
    <s v="D6"/>
    <s v="D2"/>
    <m/>
    <m/>
  </r>
  <r>
    <n v="42"/>
    <x v="0"/>
    <s v="None"/>
    <n v="0"/>
    <x v="0"/>
    <s v="Player"/>
    <m/>
    <s v="P5"/>
    <s v="P3"/>
    <s v="D7"/>
    <m/>
    <s v="P1"/>
    <s v="D2"/>
    <m/>
    <s v="D4"/>
    <s v="P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8"/>
    <x v="0"/>
    <s v="None"/>
    <n v="0"/>
    <x v="0"/>
    <s v="Dobot"/>
    <m/>
  </r>
  <r>
    <n v="19"/>
    <x v="0"/>
    <s v="None"/>
    <n v="0"/>
    <x v="1"/>
    <s v="Dobot"/>
    <m/>
  </r>
  <r>
    <n v="20"/>
    <x v="0"/>
    <s v="None"/>
    <n v="0"/>
    <x v="0"/>
    <s v="Dobot"/>
    <m/>
  </r>
  <r>
    <n v="21"/>
    <x v="1"/>
    <s v="Last player move not detected"/>
    <n v="1"/>
    <x v="2"/>
    <s v="Dobot"/>
    <m/>
  </r>
  <r>
    <n v="22"/>
    <x v="0"/>
    <s v="None"/>
    <n v="0"/>
    <x v="0"/>
    <s v="Dobot"/>
    <m/>
  </r>
  <r>
    <n v="23"/>
    <x v="0"/>
    <s v="None"/>
    <n v="0"/>
    <x v="2"/>
    <s v="Dobot"/>
    <m/>
  </r>
  <r>
    <n v="24"/>
    <x v="0"/>
    <s v="None"/>
    <n v="0"/>
    <x v="1"/>
    <s v="Dobot"/>
    <m/>
  </r>
  <r>
    <n v="25"/>
    <x v="1"/>
    <s v="Did not recognize multiple players moves"/>
    <n v="3"/>
    <x v="3"/>
    <s v="Dobot"/>
    <m/>
  </r>
  <r>
    <n v="26"/>
    <x v="1"/>
    <s v="Player wrote over Dobots moves"/>
    <n v="3"/>
    <x v="1"/>
    <s v="Dobot"/>
    <m/>
  </r>
  <r>
    <n v="27"/>
    <x v="0"/>
    <s v="None"/>
    <n v="0"/>
    <x v="0"/>
    <s v="Dobot"/>
    <m/>
  </r>
  <r>
    <n v="28"/>
    <x v="0"/>
    <s v="None"/>
    <n v="0"/>
    <x v="0"/>
    <s v="Dobot"/>
    <m/>
  </r>
  <r>
    <n v="29"/>
    <x v="0"/>
    <s v="None"/>
    <n v="0"/>
    <x v="0"/>
    <s v="Dobot"/>
    <m/>
  </r>
  <r>
    <n v="30"/>
    <x v="0"/>
    <s v="None"/>
    <n v="0"/>
    <x v="2"/>
    <s v="Dobot"/>
    <m/>
  </r>
  <r>
    <n v="31"/>
    <x v="0"/>
    <s v="None"/>
    <n v="1"/>
    <x v="0"/>
    <s v="Player"/>
    <m/>
  </r>
  <r>
    <n v="32"/>
    <x v="1"/>
    <s v="None"/>
    <n v="3"/>
    <x v="0"/>
    <s v="Player"/>
    <m/>
  </r>
  <r>
    <n v="33"/>
    <x v="0"/>
    <s v="None"/>
    <n v="0"/>
    <x v="2"/>
    <s v="Player"/>
    <m/>
  </r>
  <r>
    <n v="34"/>
    <x v="0"/>
    <s v="None"/>
    <n v="1"/>
    <x v="2"/>
    <s v="Player"/>
    <m/>
  </r>
  <r>
    <n v="35"/>
    <x v="1"/>
    <s v="Did not recognize multiple players moves"/>
    <n v="2"/>
    <x v="2"/>
    <s v="Player"/>
    <m/>
  </r>
  <r>
    <n v="36"/>
    <x v="0"/>
    <s v="None"/>
    <n v="0"/>
    <x v="2"/>
    <s v="Player"/>
    <m/>
  </r>
  <r>
    <n v="37"/>
    <x v="0"/>
    <s v="None"/>
    <n v="0"/>
    <x v="1"/>
    <s v="Player"/>
    <m/>
  </r>
  <r>
    <n v="38"/>
    <x v="0"/>
    <s v="None"/>
    <n v="0"/>
    <x v="2"/>
    <s v="Dobot"/>
    <m/>
  </r>
  <r>
    <n v="39"/>
    <x v="0"/>
    <s v="None"/>
    <n v="0"/>
    <x v="2"/>
    <s v="Dobot"/>
    <m/>
  </r>
  <r>
    <n v="40"/>
    <x v="0"/>
    <s v="None"/>
    <n v="1"/>
    <x v="0"/>
    <s v="Player"/>
    <m/>
  </r>
  <r>
    <n v="41"/>
    <x v="1"/>
    <s v="Did not recognize multiple players moves"/>
    <n v="2"/>
    <x v="2"/>
    <s v="Player"/>
    <m/>
  </r>
  <r>
    <n v="42"/>
    <x v="0"/>
    <s v="None"/>
    <n v="0"/>
    <x v="2"/>
    <s v="Player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167F30-BC46-410E-938A-4149E44F1AD0}" name="PivotTable3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3:C6" firstHeaderRow="1" firstDataRow="1" firstDataCol="2"/>
  <pivotFields count="16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sd="0" x="1"/>
        <item sd="0" x="3"/>
        <item sd="0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1"/>
  </rowFields>
  <rowItems count="3">
    <i>
      <x/>
      <x v="1"/>
    </i>
    <i>
      <x v="2"/>
    </i>
    <i>
      <x v="3"/>
    </i>
  </rowItems>
  <colItems count="1">
    <i/>
  </colItems>
  <dataFields count="1">
    <dataField name="Count of Trail Number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39F45A-A515-4E00-B2FD-A144807D96DE}" name="PivotTable15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C10" firstHeaderRow="1" firstDataRow="1" firstDataCol="2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1"/>
  </rowFields>
  <rowItems count="7">
    <i>
      <x/>
      <x/>
    </i>
    <i r="1">
      <x v="1"/>
    </i>
    <i>
      <x v="1"/>
      <x/>
    </i>
    <i>
      <x v="2"/>
      <x/>
    </i>
    <i r="1">
      <x v="1"/>
    </i>
    <i>
      <x v="3"/>
      <x/>
    </i>
    <i r="1">
      <x v="1"/>
    </i>
  </rowItems>
  <colItems count="1">
    <i/>
  </colItems>
  <dataFields count="1">
    <dataField name="Sum of 0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F2B336-27C8-4DFD-B4A5-BFFF5061455E}" name="Table2" displayName="Table2" ref="A1:B23" totalsRowShown="0">
  <autoFilter ref="A1:B23" xr:uid="{3AB47E3B-257A-4775-918A-94A94F0797B7}">
    <filterColumn colId="0">
      <filters>
        <filter val="Dobot Wins"/>
        <filter val="Player Wins"/>
        <filter val="Tie"/>
      </filters>
    </filterColumn>
  </autoFilter>
  <sortState xmlns:xlrd2="http://schemas.microsoft.com/office/spreadsheetml/2017/richdata2" ref="A3:B22">
    <sortCondition ref="B1:B23"/>
  </sortState>
  <tableColumns count="2">
    <tableColumn id="1" xr3:uid="{9AC14BB0-84EB-4BF0-AF79-0F5AB98C4E2F}" name="Wins"/>
    <tableColumn id="2" xr3:uid="{D081E905-07BB-44A5-AA08-CCE0210AF3AA}" name="First Play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3E596C-01BA-4920-8369-C47C9D867519}" name="Table5" displayName="Table5" ref="E1:H4" totalsRowShown="0">
  <autoFilter ref="E1:H4" xr:uid="{4B5D1354-7B1E-4FC2-9149-28C89EF21E00}"/>
  <tableColumns count="4">
    <tableColumn id="1" xr3:uid="{E75BC0EA-FF60-4C83-82AE-007544DFC0FC}" name="First Player"/>
    <tableColumn id="2" xr3:uid="{67EABF3B-5236-45FC-95CC-65A258EAF0E0}" name="Dobot Win"/>
    <tableColumn id="3" xr3:uid="{81822B8E-7BEF-4446-9678-6094A3A7A9B7}" name="Player Win"/>
    <tableColumn id="4" xr3:uid="{0DECE257-2929-4110-A90F-326258F4C343}" name="T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0530-C001-4EAE-8AD9-391133AD23E6}">
  <dimension ref="A3:C6"/>
  <sheetViews>
    <sheetView workbookViewId="0">
      <selection activeCell="A7" sqref="A7"/>
    </sheetView>
  </sheetViews>
  <sheetFormatPr defaultRowHeight="15" x14ac:dyDescent="0.25"/>
  <cols>
    <col min="1" max="1" width="19.42578125" customWidth="1"/>
    <col min="2" max="2" width="7.5703125" bestFit="1" customWidth="1"/>
    <col min="3" max="3" width="19.85546875" bestFit="1" customWidth="1"/>
  </cols>
  <sheetData>
    <row r="3" spans="1:3" x14ac:dyDescent="0.25">
      <c r="A3" s="3" t="s">
        <v>6</v>
      </c>
      <c r="B3" s="3" t="s">
        <v>1</v>
      </c>
      <c r="C3" t="s">
        <v>68</v>
      </c>
    </row>
    <row r="4" spans="1:3" x14ac:dyDescent="0.25">
      <c r="A4" t="s">
        <v>69</v>
      </c>
      <c r="B4" t="s">
        <v>5</v>
      </c>
      <c r="C4">
        <v>10</v>
      </c>
    </row>
    <row r="5" spans="1:3" x14ac:dyDescent="0.25">
      <c r="A5" t="s">
        <v>70</v>
      </c>
      <c r="C5">
        <v>3</v>
      </c>
    </row>
    <row r="6" spans="1:3" x14ac:dyDescent="0.25">
      <c r="A6" t="s">
        <v>10</v>
      </c>
      <c r="C6">
        <v>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C709-E910-4067-AA8C-3E2F1E643DAC}">
  <sheetPr codeName="Sheet1"/>
  <dimension ref="A1:Q47"/>
  <sheetViews>
    <sheetView topLeftCell="A10" workbookViewId="0">
      <selection activeCell="A18" sqref="A18:F43"/>
    </sheetView>
  </sheetViews>
  <sheetFormatPr defaultRowHeight="15" x14ac:dyDescent="0.25"/>
  <cols>
    <col min="1" max="1" width="11.7109375" bestFit="1" customWidth="1"/>
    <col min="2" max="2" width="12" customWidth="1"/>
    <col min="3" max="3" width="54.42578125" bestFit="1" customWidth="1"/>
    <col min="4" max="4" width="14.85546875" bestFit="1" customWidth="1"/>
    <col min="5" max="5" width="10.5703125" bestFit="1" customWidth="1"/>
    <col min="6" max="6" width="9.85546875" bestFit="1" customWidth="1"/>
    <col min="7" max="7" width="44.140625" customWidth="1"/>
    <col min="8" max="8" width="54.140625" bestFit="1" customWidth="1"/>
    <col min="9" max="11" width="5.5703125" bestFit="1" customWidth="1"/>
    <col min="12" max="12" width="5.28515625" bestFit="1" customWidth="1"/>
    <col min="13" max="13" width="5.5703125" bestFit="1" customWidth="1"/>
    <col min="14" max="14" width="5.28515625" bestFit="1" customWidth="1"/>
    <col min="15" max="16" width="5.5703125" bestFit="1" customWidth="1"/>
    <col min="17" max="17" width="6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85</v>
      </c>
      <c r="E1" t="s">
        <v>6</v>
      </c>
      <c r="F1" t="s">
        <v>3</v>
      </c>
      <c r="G1" t="s">
        <v>11</v>
      </c>
      <c r="H1" t="s">
        <v>74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25">
      <c r="A2">
        <v>1</v>
      </c>
      <c r="B2" t="s">
        <v>5</v>
      </c>
      <c r="C2" t="s">
        <v>9</v>
      </c>
      <c r="D2">
        <v>0</v>
      </c>
      <c r="E2" t="s">
        <v>69</v>
      </c>
      <c r="F2" t="s">
        <v>7</v>
      </c>
      <c r="G2" t="s">
        <v>43</v>
      </c>
      <c r="H2" t="s">
        <v>75</v>
      </c>
      <c r="I2" t="s">
        <v>21</v>
      </c>
      <c r="K2" t="s">
        <v>22</v>
      </c>
      <c r="M2" t="s">
        <v>23</v>
      </c>
      <c r="N2" t="s">
        <v>24</v>
      </c>
      <c r="O2" t="s">
        <v>25</v>
      </c>
      <c r="P2" t="s">
        <v>28</v>
      </c>
      <c r="Q2" t="s">
        <v>30</v>
      </c>
    </row>
    <row r="3" spans="1:17" x14ac:dyDescent="0.25">
      <c r="A3">
        <v>2</v>
      </c>
      <c r="B3" t="s">
        <v>4</v>
      </c>
      <c r="C3" t="s">
        <v>31</v>
      </c>
      <c r="D3">
        <v>0</v>
      </c>
      <c r="E3" t="s">
        <v>9</v>
      </c>
      <c r="F3" t="s">
        <v>7</v>
      </c>
      <c r="H3" t="s">
        <v>76</v>
      </c>
      <c r="I3" t="s">
        <v>22</v>
      </c>
      <c r="K3" t="s">
        <v>23</v>
      </c>
      <c r="L3" t="s">
        <v>21</v>
      </c>
      <c r="O3" t="s">
        <v>25</v>
      </c>
    </row>
    <row r="4" spans="1:17" x14ac:dyDescent="0.25">
      <c r="A4">
        <v>3</v>
      </c>
      <c r="B4" t="s">
        <v>4</v>
      </c>
      <c r="C4" t="s">
        <v>31</v>
      </c>
      <c r="D4">
        <v>2</v>
      </c>
      <c r="E4" t="s">
        <v>9</v>
      </c>
      <c r="F4" t="s">
        <v>7</v>
      </c>
      <c r="H4" t="s">
        <v>77</v>
      </c>
      <c r="I4" t="s">
        <v>22</v>
      </c>
      <c r="J4" t="s">
        <v>21</v>
      </c>
      <c r="K4" t="s">
        <v>25</v>
      </c>
      <c r="L4" t="s">
        <v>42</v>
      </c>
      <c r="M4" s="1" t="s">
        <v>23</v>
      </c>
      <c r="P4" s="1" t="s">
        <v>24</v>
      </c>
    </row>
    <row r="5" spans="1:17" x14ac:dyDescent="0.25">
      <c r="A5">
        <v>4</v>
      </c>
      <c r="B5" t="s">
        <v>4</v>
      </c>
      <c r="C5" t="s">
        <v>31</v>
      </c>
      <c r="D5">
        <v>2</v>
      </c>
      <c r="E5" t="s">
        <v>69</v>
      </c>
      <c r="F5" t="s">
        <v>7</v>
      </c>
      <c r="H5" t="s">
        <v>78</v>
      </c>
      <c r="I5" t="s">
        <v>25</v>
      </c>
      <c r="J5" t="s">
        <v>22</v>
      </c>
      <c r="K5" t="s">
        <v>44</v>
      </c>
      <c r="Q5" t="s">
        <v>23</v>
      </c>
    </row>
    <row r="6" spans="1:17" x14ac:dyDescent="0.25">
      <c r="A6">
        <v>5</v>
      </c>
      <c r="B6" t="s">
        <v>4</v>
      </c>
      <c r="C6" t="s">
        <v>32</v>
      </c>
      <c r="D6">
        <v>1</v>
      </c>
      <c r="E6" t="s">
        <v>9</v>
      </c>
      <c r="F6" t="s">
        <v>7</v>
      </c>
      <c r="H6" s="1" t="s">
        <v>79</v>
      </c>
      <c r="I6" t="s">
        <v>22</v>
      </c>
      <c r="J6" s="1" t="s">
        <v>21</v>
      </c>
      <c r="K6" t="s">
        <v>30</v>
      </c>
      <c r="M6" t="s">
        <v>23</v>
      </c>
      <c r="N6" t="s">
        <v>25</v>
      </c>
      <c r="Q6" t="s">
        <v>24</v>
      </c>
    </row>
    <row r="7" spans="1:17" x14ac:dyDescent="0.25">
      <c r="A7">
        <v>6</v>
      </c>
      <c r="B7" t="s">
        <v>4</v>
      </c>
      <c r="C7" t="s">
        <v>31</v>
      </c>
      <c r="D7">
        <v>2</v>
      </c>
      <c r="E7" t="s">
        <v>69</v>
      </c>
      <c r="F7" t="s">
        <v>7</v>
      </c>
      <c r="H7" t="s">
        <v>80</v>
      </c>
      <c r="I7" t="s">
        <v>25</v>
      </c>
      <c r="J7" t="s">
        <v>22</v>
      </c>
      <c r="K7" t="s">
        <v>44</v>
      </c>
      <c r="M7" t="s">
        <v>23</v>
      </c>
    </row>
    <row r="8" spans="1:17" x14ac:dyDescent="0.25">
      <c r="A8">
        <v>7</v>
      </c>
      <c r="B8" t="s">
        <v>4</v>
      </c>
      <c r="C8" t="s">
        <v>31</v>
      </c>
      <c r="D8">
        <v>1</v>
      </c>
      <c r="E8" t="s">
        <v>69</v>
      </c>
      <c r="F8" t="s">
        <v>7</v>
      </c>
      <c r="H8" t="s">
        <v>81</v>
      </c>
      <c r="I8" t="s">
        <v>23</v>
      </c>
      <c r="J8" t="s">
        <v>22</v>
      </c>
      <c r="M8" t="s">
        <v>25</v>
      </c>
      <c r="P8" s="1" t="s">
        <v>21</v>
      </c>
    </row>
    <row r="9" spans="1:17" x14ac:dyDescent="0.25">
      <c r="A9">
        <v>8</v>
      </c>
      <c r="B9" t="s">
        <v>4</v>
      </c>
      <c r="C9" t="s">
        <v>31</v>
      </c>
      <c r="D9">
        <v>1</v>
      </c>
      <c r="E9" t="s">
        <v>69</v>
      </c>
      <c r="F9" t="s">
        <v>7</v>
      </c>
      <c r="G9" t="s">
        <v>47</v>
      </c>
      <c r="H9" t="s">
        <v>82</v>
      </c>
      <c r="I9" t="s">
        <v>22</v>
      </c>
      <c r="J9" t="s">
        <v>48</v>
      </c>
      <c r="K9" s="1" t="s">
        <v>49</v>
      </c>
      <c r="N9" t="s">
        <v>25</v>
      </c>
      <c r="P9" s="1" t="s">
        <v>21</v>
      </c>
      <c r="Q9" t="s">
        <v>28</v>
      </c>
    </row>
    <row r="10" spans="1:17" x14ac:dyDescent="0.25">
      <c r="A10">
        <v>9</v>
      </c>
      <c r="B10" t="s">
        <v>4</v>
      </c>
      <c r="C10" t="s">
        <v>31</v>
      </c>
      <c r="D10">
        <v>1</v>
      </c>
      <c r="E10" t="s">
        <v>9</v>
      </c>
      <c r="F10" t="s">
        <v>7</v>
      </c>
      <c r="I10" t="s">
        <v>22</v>
      </c>
      <c r="M10" t="s">
        <v>25</v>
      </c>
      <c r="O10" t="s">
        <v>23</v>
      </c>
      <c r="Q10" t="s">
        <v>44</v>
      </c>
    </row>
    <row r="11" spans="1:17" x14ac:dyDescent="0.25">
      <c r="A11">
        <v>10</v>
      </c>
      <c r="B11" t="s">
        <v>4</v>
      </c>
      <c r="C11" t="s">
        <v>33</v>
      </c>
      <c r="D11">
        <v>1</v>
      </c>
      <c r="E11" t="s">
        <v>9</v>
      </c>
      <c r="F11" t="s">
        <v>7</v>
      </c>
      <c r="I11" t="s">
        <v>22</v>
      </c>
      <c r="J11" t="s">
        <v>30</v>
      </c>
      <c r="K11" t="s">
        <v>28</v>
      </c>
      <c r="L11" s="1" t="s">
        <v>21</v>
      </c>
      <c r="M11" t="s">
        <v>23</v>
      </c>
      <c r="N11" t="s">
        <v>24</v>
      </c>
      <c r="P11" t="s">
        <v>25</v>
      </c>
    </row>
    <row r="12" spans="1:17" x14ac:dyDescent="0.25">
      <c r="A12">
        <v>11</v>
      </c>
      <c r="B12" t="s">
        <v>4</v>
      </c>
      <c r="C12" t="s">
        <v>32</v>
      </c>
      <c r="D12">
        <v>2</v>
      </c>
      <c r="E12" t="s">
        <v>9</v>
      </c>
      <c r="F12" t="s">
        <v>7</v>
      </c>
      <c r="I12" t="s">
        <v>23</v>
      </c>
      <c r="J12" t="s">
        <v>22</v>
      </c>
      <c r="K12" s="1" t="s">
        <v>23</v>
      </c>
      <c r="L12" t="s">
        <v>21</v>
      </c>
      <c r="M12" t="s">
        <v>25</v>
      </c>
      <c r="P12" t="s">
        <v>51</v>
      </c>
    </row>
    <row r="13" spans="1:17" x14ac:dyDescent="0.25">
      <c r="A13">
        <v>12</v>
      </c>
      <c r="B13" t="s">
        <v>4</v>
      </c>
      <c r="C13" t="s">
        <v>32</v>
      </c>
      <c r="D13">
        <v>1</v>
      </c>
      <c r="E13" t="s">
        <v>9</v>
      </c>
      <c r="F13" t="s">
        <v>7</v>
      </c>
      <c r="I13" t="s">
        <v>22</v>
      </c>
      <c r="J13" t="s">
        <v>52</v>
      </c>
      <c r="K13" t="s">
        <v>28</v>
      </c>
      <c r="L13" t="s">
        <v>23</v>
      </c>
      <c r="M13" t="s">
        <v>21</v>
      </c>
      <c r="N13" t="s">
        <v>30</v>
      </c>
      <c r="O13" t="s">
        <v>25</v>
      </c>
      <c r="Q13" t="s">
        <v>41</v>
      </c>
    </row>
    <row r="14" spans="1:17" x14ac:dyDescent="0.25">
      <c r="A14">
        <v>13</v>
      </c>
      <c r="B14" t="s">
        <v>4</v>
      </c>
      <c r="C14" t="s">
        <v>35</v>
      </c>
      <c r="D14">
        <v>2</v>
      </c>
      <c r="E14" t="s">
        <v>69</v>
      </c>
      <c r="F14" t="s">
        <v>7</v>
      </c>
      <c r="I14" t="s">
        <v>22</v>
      </c>
      <c r="J14" t="s">
        <v>24</v>
      </c>
      <c r="K14" s="1" t="s">
        <v>39</v>
      </c>
      <c r="L14" t="s">
        <v>21</v>
      </c>
      <c r="M14" t="s">
        <v>23</v>
      </c>
      <c r="N14" t="s">
        <v>30</v>
      </c>
      <c r="O14" t="s">
        <v>25</v>
      </c>
      <c r="P14" t="s">
        <v>28</v>
      </c>
      <c r="Q14" t="s">
        <v>53</v>
      </c>
    </row>
    <row r="15" spans="1:17" x14ac:dyDescent="0.25">
      <c r="A15">
        <v>14</v>
      </c>
      <c r="B15" t="s">
        <v>4</v>
      </c>
      <c r="C15" t="s">
        <v>34</v>
      </c>
      <c r="D15">
        <v>1</v>
      </c>
      <c r="E15" t="s">
        <v>10</v>
      </c>
      <c r="F15" t="s">
        <v>7</v>
      </c>
      <c r="I15" t="s">
        <v>22</v>
      </c>
      <c r="J15" t="s">
        <v>25</v>
      </c>
      <c r="K15" t="s">
        <v>55</v>
      </c>
      <c r="L15" t="s">
        <v>24</v>
      </c>
      <c r="M15" t="s">
        <v>23</v>
      </c>
      <c r="N15" t="s">
        <v>28</v>
      </c>
      <c r="O15" t="s">
        <v>30</v>
      </c>
      <c r="P15" t="s">
        <v>39</v>
      </c>
    </row>
    <row r="16" spans="1:17" x14ac:dyDescent="0.25">
      <c r="A16">
        <v>15</v>
      </c>
      <c r="B16" t="s">
        <v>4</v>
      </c>
      <c r="C16" t="s">
        <v>35</v>
      </c>
      <c r="D16">
        <v>1</v>
      </c>
      <c r="E16" t="s">
        <v>9</v>
      </c>
      <c r="F16" t="s">
        <v>7</v>
      </c>
      <c r="I16" t="s">
        <v>22</v>
      </c>
      <c r="J16" t="s">
        <v>28</v>
      </c>
      <c r="K16" t="s">
        <v>21</v>
      </c>
      <c r="L16" t="s">
        <v>24</v>
      </c>
      <c r="M16" t="s">
        <v>23</v>
      </c>
      <c r="N16" t="s">
        <v>25</v>
      </c>
      <c r="O16" t="s">
        <v>30</v>
      </c>
      <c r="P16" t="s">
        <v>39</v>
      </c>
    </row>
    <row r="17" spans="1:17" x14ac:dyDescent="0.25">
      <c r="A17">
        <v>16</v>
      </c>
      <c r="B17" t="s">
        <v>4</v>
      </c>
      <c r="C17" t="s">
        <v>35</v>
      </c>
      <c r="D17">
        <v>1</v>
      </c>
      <c r="E17" t="s">
        <v>69</v>
      </c>
      <c r="F17" t="s">
        <v>7</v>
      </c>
      <c r="I17" t="s">
        <v>22</v>
      </c>
      <c r="J17" t="s">
        <v>25</v>
      </c>
      <c r="K17" t="s">
        <v>21</v>
      </c>
      <c r="L17" t="s">
        <v>24</v>
      </c>
      <c r="M17" t="s">
        <v>23</v>
      </c>
      <c r="N17" t="s">
        <v>28</v>
      </c>
      <c r="O17" t="s">
        <v>30</v>
      </c>
      <c r="P17" s="1" t="s">
        <v>56</v>
      </c>
      <c r="Q17" t="s">
        <v>46</v>
      </c>
    </row>
    <row r="18" spans="1:17" x14ac:dyDescent="0.25">
      <c r="A18" s="2">
        <v>17</v>
      </c>
      <c r="B18" s="2" t="s">
        <v>5</v>
      </c>
      <c r="C18" s="2" t="s">
        <v>9</v>
      </c>
      <c r="D18" s="2">
        <v>0</v>
      </c>
      <c r="E18" t="s">
        <v>69</v>
      </c>
      <c r="F18" s="2" t="s">
        <v>7</v>
      </c>
      <c r="G18" s="2" t="s">
        <v>83</v>
      </c>
      <c r="H18" s="2"/>
      <c r="I18" s="2" t="s">
        <v>25</v>
      </c>
      <c r="J18" s="2" t="s">
        <v>22</v>
      </c>
      <c r="K18" s="2" t="s">
        <v>21</v>
      </c>
      <c r="L18" s="2" t="s">
        <v>42</v>
      </c>
      <c r="M18" s="2" t="s">
        <v>28</v>
      </c>
      <c r="N18" s="2" t="s">
        <v>39</v>
      </c>
      <c r="O18" s="2" t="s">
        <v>24</v>
      </c>
      <c r="P18" s="2" t="s">
        <v>23</v>
      </c>
      <c r="Q18" s="2" t="s">
        <v>41</v>
      </c>
    </row>
    <row r="19" spans="1:17" x14ac:dyDescent="0.25">
      <c r="A19">
        <v>18</v>
      </c>
      <c r="B19" t="s">
        <v>5</v>
      </c>
      <c r="C19" t="s">
        <v>9</v>
      </c>
      <c r="D19">
        <v>0</v>
      </c>
      <c r="E19" t="s">
        <v>10</v>
      </c>
      <c r="F19" t="s">
        <v>7</v>
      </c>
      <c r="I19" t="s">
        <v>25</v>
      </c>
      <c r="J19" t="s">
        <v>21</v>
      </c>
      <c r="K19" t="s">
        <v>22</v>
      </c>
      <c r="L19" t="s">
        <v>39</v>
      </c>
      <c r="M19" t="s">
        <v>23</v>
      </c>
      <c r="N19" t="s">
        <v>28</v>
      </c>
      <c r="O19" t="s">
        <v>41</v>
      </c>
      <c r="P19" t="s">
        <v>30</v>
      </c>
      <c r="Q19" t="s">
        <v>39</v>
      </c>
    </row>
    <row r="20" spans="1:17" x14ac:dyDescent="0.25">
      <c r="A20">
        <v>19</v>
      </c>
      <c r="B20" t="s">
        <v>5</v>
      </c>
      <c r="C20" t="s">
        <v>9</v>
      </c>
      <c r="D20">
        <v>0</v>
      </c>
      <c r="E20" t="s">
        <v>70</v>
      </c>
      <c r="F20" t="s">
        <v>7</v>
      </c>
      <c r="I20" t="s">
        <v>23</v>
      </c>
      <c r="J20" t="s">
        <v>22</v>
      </c>
      <c r="K20" t="s">
        <v>30</v>
      </c>
      <c r="L20" t="s">
        <v>28</v>
      </c>
      <c r="M20" t="s">
        <v>25</v>
      </c>
      <c r="O20" t="s">
        <v>24</v>
      </c>
      <c r="P20" t="s">
        <v>21</v>
      </c>
      <c r="Q20" t="s">
        <v>39</v>
      </c>
    </row>
    <row r="21" spans="1:17" x14ac:dyDescent="0.25">
      <c r="A21">
        <v>20</v>
      </c>
      <c r="B21" t="s">
        <v>5</v>
      </c>
      <c r="C21" t="s">
        <v>9</v>
      </c>
      <c r="D21">
        <v>0</v>
      </c>
      <c r="E21" t="s">
        <v>10</v>
      </c>
      <c r="F21" t="s">
        <v>7</v>
      </c>
      <c r="I21" t="s">
        <v>22</v>
      </c>
      <c r="J21" t="s">
        <v>21</v>
      </c>
      <c r="K21" t="s">
        <v>28</v>
      </c>
      <c r="L21" t="s">
        <v>41</v>
      </c>
      <c r="M21" t="s">
        <v>23</v>
      </c>
      <c r="N21" t="s">
        <v>39</v>
      </c>
      <c r="O21" t="s">
        <v>24</v>
      </c>
      <c r="P21" t="s">
        <v>30</v>
      </c>
      <c r="Q21" t="s">
        <v>25</v>
      </c>
    </row>
    <row r="22" spans="1:17" x14ac:dyDescent="0.25">
      <c r="A22">
        <v>21</v>
      </c>
      <c r="B22" t="s">
        <v>4</v>
      </c>
      <c r="C22" t="s">
        <v>35</v>
      </c>
      <c r="D22">
        <v>1</v>
      </c>
      <c r="E22" t="s">
        <v>69</v>
      </c>
      <c r="F22" t="s">
        <v>7</v>
      </c>
      <c r="I22" t="s">
        <v>22</v>
      </c>
      <c r="J22" t="s">
        <v>21</v>
      </c>
      <c r="K22" t="s">
        <v>25</v>
      </c>
      <c r="L22" t="s">
        <v>24</v>
      </c>
      <c r="M22" t="s">
        <v>23</v>
      </c>
      <c r="N22" t="s">
        <v>28</v>
      </c>
      <c r="P22" t="s">
        <v>30</v>
      </c>
      <c r="Q22" t="s">
        <v>57</v>
      </c>
    </row>
    <row r="23" spans="1:17" x14ac:dyDescent="0.25">
      <c r="A23">
        <v>22</v>
      </c>
      <c r="B23" t="s">
        <v>5</v>
      </c>
      <c r="C23" t="s">
        <v>9</v>
      </c>
      <c r="D23">
        <v>0</v>
      </c>
      <c r="E23" t="s">
        <v>10</v>
      </c>
      <c r="F23" t="s">
        <v>7</v>
      </c>
      <c r="I23" t="s">
        <v>22</v>
      </c>
      <c r="J23" t="s">
        <v>23</v>
      </c>
      <c r="L23" t="s">
        <v>42</v>
      </c>
      <c r="M23" t="s">
        <v>25</v>
      </c>
      <c r="N23" t="s">
        <v>24</v>
      </c>
      <c r="O23" t="s">
        <v>28</v>
      </c>
      <c r="Q23" t="s">
        <v>21</v>
      </c>
    </row>
    <row r="24" spans="1:17" x14ac:dyDescent="0.25">
      <c r="A24">
        <v>23</v>
      </c>
      <c r="B24" t="s">
        <v>5</v>
      </c>
      <c r="C24" t="s">
        <v>9</v>
      </c>
      <c r="D24">
        <v>0</v>
      </c>
      <c r="E24" t="s">
        <v>69</v>
      </c>
      <c r="F24" t="s">
        <v>7</v>
      </c>
      <c r="I24" t="s">
        <v>22</v>
      </c>
      <c r="J24" t="s">
        <v>23</v>
      </c>
      <c r="L24" t="s">
        <v>42</v>
      </c>
      <c r="M24" t="s">
        <v>25</v>
      </c>
      <c r="N24" t="s">
        <v>24</v>
      </c>
      <c r="O24" t="s">
        <v>28</v>
      </c>
      <c r="Q24" t="s">
        <v>21</v>
      </c>
    </row>
    <row r="25" spans="1:17" x14ac:dyDescent="0.25">
      <c r="A25">
        <v>24</v>
      </c>
      <c r="B25" t="s">
        <v>5</v>
      </c>
      <c r="C25" t="s">
        <v>9</v>
      </c>
      <c r="D25">
        <v>0</v>
      </c>
      <c r="E25" t="s">
        <v>70</v>
      </c>
      <c r="F25" t="s">
        <v>7</v>
      </c>
      <c r="I25" t="s">
        <v>23</v>
      </c>
      <c r="J25" t="s">
        <v>22</v>
      </c>
      <c r="K25" t="s">
        <v>30</v>
      </c>
      <c r="L25" t="s">
        <v>28</v>
      </c>
      <c r="M25" t="s">
        <v>25</v>
      </c>
      <c r="O25" t="s">
        <v>24</v>
      </c>
      <c r="P25" t="s">
        <v>21</v>
      </c>
      <c r="Q25" t="s">
        <v>39</v>
      </c>
    </row>
    <row r="26" spans="1:17" x14ac:dyDescent="0.25">
      <c r="A26">
        <v>25</v>
      </c>
      <c r="B26" t="s">
        <v>4</v>
      </c>
      <c r="C26" t="s">
        <v>31</v>
      </c>
      <c r="D26">
        <v>3</v>
      </c>
      <c r="E26" t="s">
        <v>9</v>
      </c>
      <c r="F26" t="s">
        <v>7</v>
      </c>
      <c r="I26" t="s">
        <v>22</v>
      </c>
      <c r="L26" t="s">
        <v>25</v>
      </c>
      <c r="M26" s="1" t="s">
        <v>58</v>
      </c>
      <c r="N26" t="s">
        <v>23</v>
      </c>
      <c r="O26" s="1" t="s">
        <v>54</v>
      </c>
    </row>
    <row r="27" spans="1:17" x14ac:dyDescent="0.25">
      <c r="A27">
        <v>26</v>
      </c>
      <c r="B27" t="s">
        <v>4</v>
      </c>
      <c r="C27" t="s">
        <v>36</v>
      </c>
      <c r="D27">
        <v>3</v>
      </c>
      <c r="E27" t="s">
        <v>70</v>
      </c>
      <c r="F27" t="s">
        <v>7</v>
      </c>
      <c r="I27" s="1" t="s">
        <v>59</v>
      </c>
      <c r="M27" s="1" t="s">
        <v>60</v>
      </c>
      <c r="Q27" s="1" t="s">
        <v>61</v>
      </c>
    </row>
    <row r="28" spans="1:17" x14ac:dyDescent="0.25">
      <c r="A28">
        <v>27</v>
      </c>
      <c r="B28" t="s">
        <v>5</v>
      </c>
      <c r="C28" t="s">
        <v>9</v>
      </c>
      <c r="D28">
        <v>0</v>
      </c>
      <c r="E28" t="s">
        <v>10</v>
      </c>
      <c r="F28" t="s">
        <v>7</v>
      </c>
      <c r="I28" t="s">
        <v>22</v>
      </c>
      <c r="J28" t="s">
        <v>24</v>
      </c>
      <c r="K28" t="s">
        <v>41</v>
      </c>
      <c r="L28" t="s">
        <v>21</v>
      </c>
      <c r="M28" t="s">
        <v>23</v>
      </c>
      <c r="N28" t="s">
        <v>30</v>
      </c>
      <c r="O28" t="s">
        <v>25</v>
      </c>
      <c r="P28" t="s">
        <v>28</v>
      </c>
      <c r="Q28" t="s">
        <v>39</v>
      </c>
    </row>
    <row r="29" spans="1:17" x14ac:dyDescent="0.25">
      <c r="A29">
        <v>28</v>
      </c>
      <c r="B29" t="s">
        <v>5</v>
      </c>
      <c r="C29" t="s">
        <v>9</v>
      </c>
      <c r="D29">
        <v>0</v>
      </c>
      <c r="E29" t="s">
        <v>10</v>
      </c>
      <c r="F29" t="s">
        <v>7</v>
      </c>
      <c r="I29" t="s">
        <v>22</v>
      </c>
      <c r="J29" t="s">
        <v>30</v>
      </c>
      <c r="K29" t="s">
        <v>24</v>
      </c>
      <c r="M29" t="s">
        <v>23</v>
      </c>
      <c r="N29" t="s">
        <v>28</v>
      </c>
      <c r="O29" t="s">
        <v>39</v>
      </c>
      <c r="P29" t="s">
        <v>25</v>
      </c>
      <c r="Q29" t="s">
        <v>21</v>
      </c>
    </row>
    <row r="30" spans="1:17" x14ac:dyDescent="0.25">
      <c r="A30">
        <v>29</v>
      </c>
      <c r="B30" t="s">
        <v>5</v>
      </c>
      <c r="C30" t="s">
        <v>9</v>
      </c>
      <c r="D30">
        <v>0</v>
      </c>
      <c r="E30" t="s">
        <v>10</v>
      </c>
      <c r="F30" t="s">
        <v>7</v>
      </c>
      <c r="I30" t="s">
        <v>22</v>
      </c>
      <c r="J30" t="s">
        <v>24</v>
      </c>
      <c r="K30" t="s">
        <v>30</v>
      </c>
      <c r="L30" t="s">
        <v>25</v>
      </c>
      <c r="M30" t="s">
        <v>23</v>
      </c>
      <c r="N30" t="s">
        <v>39</v>
      </c>
      <c r="O30" t="s">
        <v>21</v>
      </c>
      <c r="P30" t="s">
        <v>28</v>
      </c>
      <c r="Q30" t="s">
        <v>41</v>
      </c>
    </row>
    <row r="31" spans="1:17" x14ac:dyDescent="0.25">
      <c r="A31">
        <v>30</v>
      </c>
      <c r="B31" t="s">
        <v>5</v>
      </c>
      <c r="C31" t="s">
        <v>9</v>
      </c>
      <c r="D31">
        <v>0</v>
      </c>
      <c r="E31" t="s">
        <v>69</v>
      </c>
      <c r="F31" t="s">
        <v>7</v>
      </c>
      <c r="I31" t="s">
        <v>22</v>
      </c>
      <c r="J31" t="s">
        <v>28</v>
      </c>
      <c r="K31" t="s">
        <v>41</v>
      </c>
      <c r="L31" t="s">
        <v>21</v>
      </c>
      <c r="M31" t="s">
        <v>23</v>
      </c>
      <c r="N31" t="s">
        <v>30</v>
      </c>
      <c r="O31" t="s">
        <v>25</v>
      </c>
      <c r="P31" t="s">
        <v>39</v>
      </c>
      <c r="Q31" t="s">
        <v>24</v>
      </c>
    </row>
    <row r="32" spans="1:17" x14ac:dyDescent="0.25">
      <c r="A32">
        <v>31</v>
      </c>
      <c r="B32" t="s">
        <v>5</v>
      </c>
      <c r="C32" t="s">
        <v>9</v>
      </c>
      <c r="D32">
        <v>1</v>
      </c>
      <c r="E32" t="s">
        <v>10</v>
      </c>
      <c r="F32" t="s">
        <v>8</v>
      </c>
      <c r="I32" t="s">
        <v>45</v>
      </c>
      <c r="J32" t="s">
        <v>29</v>
      </c>
      <c r="K32" t="s">
        <v>37</v>
      </c>
      <c r="L32" t="s">
        <v>62</v>
      </c>
      <c r="M32" t="s">
        <v>50</v>
      </c>
      <c r="N32" t="s">
        <v>27</v>
      </c>
      <c r="O32" t="s">
        <v>26</v>
      </c>
      <c r="P32" t="s">
        <v>38</v>
      </c>
      <c r="Q32" s="1" t="s">
        <v>63</v>
      </c>
    </row>
    <row r="33" spans="1:17" x14ac:dyDescent="0.25">
      <c r="A33">
        <v>32</v>
      </c>
      <c r="B33" t="s">
        <v>4</v>
      </c>
      <c r="C33" t="s">
        <v>9</v>
      </c>
      <c r="D33">
        <v>3</v>
      </c>
      <c r="E33" t="s">
        <v>10</v>
      </c>
      <c r="F33" t="s">
        <v>8</v>
      </c>
      <c r="I33" t="s">
        <v>45</v>
      </c>
      <c r="J33" t="s">
        <v>29</v>
      </c>
      <c r="K33" t="s">
        <v>50</v>
      </c>
      <c r="L33" t="s">
        <v>62</v>
      </c>
      <c r="M33" t="s">
        <v>37</v>
      </c>
      <c r="N33" t="s">
        <v>27</v>
      </c>
      <c r="O33" t="s">
        <v>26</v>
      </c>
      <c r="P33" t="s">
        <v>38</v>
      </c>
      <c r="Q33" t="s">
        <v>40</v>
      </c>
    </row>
    <row r="34" spans="1:17" x14ac:dyDescent="0.25">
      <c r="A34">
        <v>33</v>
      </c>
      <c r="B34" t="s">
        <v>5</v>
      </c>
      <c r="C34" t="s">
        <v>9</v>
      </c>
      <c r="D34">
        <v>0</v>
      </c>
      <c r="E34" t="s">
        <v>69</v>
      </c>
      <c r="F34" t="s">
        <v>8</v>
      </c>
      <c r="I34" t="s">
        <v>45</v>
      </c>
      <c r="J34" t="s">
        <v>26</v>
      </c>
      <c r="K34" t="s">
        <v>62</v>
      </c>
      <c r="M34" t="s">
        <v>37</v>
      </c>
      <c r="N34" t="s">
        <v>27</v>
      </c>
      <c r="O34" t="s">
        <v>38</v>
      </c>
      <c r="Q34" t="s">
        <v>50</v>
      </c>
    </row>
    <row r="35" spans="1:17" x14ac:dyDescent="0.25">
      <c r="A35">
        <v>34</v>
      </c>
      <c r="B35" t="s">
        <v>5</v>
      </c>
      <c r="C35" t="s">
        <v>9</v>
      </c>
      <c r="D35">
        <v>1</v>
      </c>
      <c r="E35" t="s">
        <v>69</v>
      </c>
      <c r="F35" t="s">
        <v>8</v>
      </c>
      <c r="I35" s="1" t="s">
        <v>64</v>
      </c>
      <c r="J35" t="s">
        <v>27</v>
      </c>
      <c r="K35" t="s">
        <v>40</v>
      </c>
      <c r="L35" t="s">
        <v>26</v>
      </c>
      <c r="M35" t="s">
        <v>37</v>
      </c>
      <c r="N35" t="s">
        <v>50</v>
      </c>
      <c r="O35" t="s">
        <v>46</v>
      </c>
      <c r="P35" t="s">
        <v>62</v>
      </c>
      <c r="Q35" t="s">
        <v>45</v>
      </c>
    </row>
    <row r="36" spans="1:17" x14ac:dyDescent="0.25">
      <c r="A36">
        <v>35</v>
      </c>
      <c r="B36" t="s">
        <v>4</v>
      </c>
      <c r="C36" t="s">
        <v>31</v>
      </c>
      <c r="D36">
        <v>2</v>
      </c>
      <c r="E36" t="s">
        <v>69</v>
      </c>
      <c r="F36" t="s">
        <v>8</v>
      </c>
      <c r="I36" t="s">
        <v>50</v>
      </c>
      <c r="J36" t="s">
        <v>37</v>
      </c>
      <c r="K36" t="s">
        <v>26</v>
      </c>
      <c r="L36" t="s">
        <v>65</v>
      </c>
      <c r="M36" t="s">
        <v>62</v>
      </c>
      <c r="N36" t="s">
        <v>46</v>
      </c>
      <c r="O36" s="1" t="s">
        <v>40</v>
      </c>
      <c r="P36" t="s">
        <v>27</v>
      </c>
      <c r="Q36" s="1" t="s">
        <v>64</v>
      </c>
    </row>
    <row r="37" spans="1:17" x14ac:dyDescent="0.25">
      <c r="A37">
        <v>36</v>
      </c>
      <c r="B37" t="s">
        <v>5</v>
      </c>
      <c r="C37" t="s">
        <v>9</v>
      </c>
      <c r="D37">
        <v>0</v>
      </c>
      <c r="E37" t="s">
        <v>69</v>
      </c>
      <c r="F37" t="s">
        <v>8</v>
      </c>
      <c r="I37" t="s">
        <v>50</v>
      </c>
      <c r="K37" t="s">
        <v>38</v>
      </c>
      <c r="L37" t="s">
        <v>37</v>
      </c>
      <c r="M37" t="s">
        <v>62</v>
      </c>
      <c r="N37" t="s">
        <v>45</v>
      </c>
      <c r="O37" t="s">
        <v>26</v>
      </c>
      <c r="P37" t="s">
        <v>29</v>
      </c>
      <c r="Q37" t="s">
        <v>27</v>
      </c>
    </row>
    <row r="38" spans="1:17" x14ac:dyDescent="0.25">
      <c r="A38">
        <v>37</v>
      </c>
      <c r="B38" t="s">
        <v>5</v>
      </c>
      <c r="C38" t="s">
        <v>9</v>
      </c>
      <c r="D38">
        <v>0</v>
      </c>
      <c r="E38" t="s">
        <v>70</v>
      </c>
      <c r="F38" t="s">
        <v>8</v>
      </c>
      <c r="I38" t="s">
        <v>50</v>
      </c>
      <c r="J38" t="s">
        <v>45</v>
      </c>
      <c r="L38" t="s">
        <v>37</v>
      </c>
      <c r="M38" t="s">
        <v>62</v>
      </c>
      <c r="N38" t="s">
        <v>27</v>
      </c>
      <c r="O38" t="s">
        <v>26</v>
      </c>
      <c r="Q38" t="s">
        <v>38</v>
      </c>
    </row>
    <row r="39" spans="1:17" x14ac:dyDescent="0.25">
      <c r="A39">
        <v>38</v>
      </c>
      <c r="B39" t="s">
        <v>5</v>
      </c>
      <c r="C39" t="s">
        <v>9</v>
      </c>
      <c r="D39">
        <v>0</v>
      </c>
      <c r="E39" t="s">
        <v>69</v>
      </c>
      <c r="F39" t="s">
        <v>7</v>
      </c>
      <c r="I39" t="s">
        <v>23</v>
      </c>
      <c r="J39" t="s">
        <v>21</v>
      </c>
      <c r="K39" t="s">
        <v>22</v>
      </c>
      <c r="N39" t="s">
        <v>30</v>
      </c>
      <c r="Q39" t="s">
        <v>25</v>
      </c>
    </row>
    <row r="40" spans="1:17" x14ac:dyDescent="0.25">
      <c r="A40">
        <v>39</v>
      </c>
      <c r="B40" t="s">
        <v>5</v>
      </c>
      <c r="C40" t="s">
        <v>9</v>
      </c>
      <c r="D40">
        <v>0</v>
      </c>
      <c r="E40" t="s">
        <v>69</v>
      </c>
      <c r="F40" t="s">
        <v>7</v>
      </c>
      <c r="I40" t="s">
        <v>22</v>
      </c>
      <c r="J40" t="s">
        <v>30</v>
      </c>
      <c r="K40" t="s">
        <v>24</v>
      </c>
      <c r="L40" t="s">
        <v>39</v>
      </c>
      <c r="M40" t="s">
        <v>21</v>
      </c>
      <c r="N40" t="s">
        <v>25</v>
      </c>
      <c r="O40" t="s">
        <v>28</v>
      </c>
      <c r="P40" t="s">
        <v>23</v>
      </c>
      <c r="Q40" t="s">
        <v>30</v>
      </c>
    </row>
    <row r="41" spans="1:17" x14ac:dyDescent="0.25">
      <c r="A41">
        <v>40</v>
      </c>
      <c r="B41" t="s">
        <v>5</v>
      </c>
      <c r="C41" t="s">
        <v>9</v>
      </c>
      <c r="D41">
        <v>1</v>
      </c>
      <c r="E41" t="s">
        <v>10</v>
      </c>
      <c r="F41" t="s">
        <v>8</v>
      </c>
      <c r="I41" t="s">
        <v>29</v>
      </c>
      <c r="J41" t="s">
        <v>26</v>
      </c>
      <c r="K41" t="s">
        <v>27</v>
      </c>
      <c r="M41" t="s">
        <v>50</v>
      </c>
      <c r="N41" t="s">
        <v>45</v>
      </c>
      <c r="O41" t="s">
        <v>38</v>
      </c>
      <c r="P41" t="s">
        <v>37</v>
      </c>
      <c r="Q41" s="1" t="s">
        <v>37</v>
      </c>
    </row>
    <row r="42" spans="1:17" x14ac:dyDescent="0.25">
      <c r="A42">
        <v>41</v>
      </c>
      <c r="B42" t="s">
        <v>4</v>
      </c>
      <c r="C42" t="s">
        <v>31</v>
      </c>
      <c r="D42">
        <v>2</v>
      </c>
      <c r="E42" t="s">
        <v>69</v>
      </c>
      <c r="F42" t="s">
        <v>8</v>
      </c>
      <c r="I42" t="s">
        <v>26</v>
      </c>
      <c r="J42" s="1" t="s">
        <v>66</v>
      </c>
      <c r="K42" t="s">
        <v>29</v>
      </c>
      <c r="L42" s="1" t="s">
        <v>67</v>
      </c>
      <c r="M42" t="s">
        <v>50</v>
      </c>
      <c r="N42" s="1" t="s">
        <v>27</v>
      </c>
      <c r="O42" t="s">
        <v>45</v>
      </c>
    </row>
    <row r="43" spans="1:17" x14ac:dyDescent="0.25">
      <c r="A43">
        <v>42</v>
      </c>
      <c r="B43" t="s">
        <v>5</v>
      </c>
      <c r="C43" t="s">
        <v>9</v>
      </c>
      <c r="D43">
        <v>0</v>
      </c>
      <c r="E43" t="s">
        <v>69</v>
      </c>
      <c r="F43" t="s">
        <v>8</v>
      </c>
      <c r="I43" t="s">
        <v>62</v>
      </c>
      <c r="J43" t="s">
        <v>37</v>
      </c>
      <c r="K43" t="s">
        <v>28</v>
      </c>
      <c r="M43" t="s">
        <v>50</v>
      </c>
      <c r="N43" t="s">
        <v>45</v>
      </c>
      <c r="P43" t="s">
        <v>26</v>
      </c>
      <c r="Q43" t="s">
        <v>38</v>
      </c>
    </row>
    <row r="46" spans="1:17" x14ac:dyDescent="0.25">
      <c r="B46" t="s">
        <v>71</v>
      </c>
      <c r="C46" t="s">
        <v>72</v>
      </c>
      <c r="D46" t="s">
        <v>73</v>
      </c>
      <c r="F46" t="s">
        <v>84</v>
      </c>
    </row>
    <row r="47" spans="1:17" x14ac:dyDescent="0.25">
      <c r="B47">
        <f>(36/ (42 * 9)) * 100</f>
        <v>9.5238095238095237</v>
      </c>
      <c r="C47">
        <f xml:space="preserve"> (4/(21*9)) * 100</f>
        <v>2.1164021164021163</v>
      </c>
      <c r="D47">
        <f xml:space="preserve"> 100 - C47</f>
        <v>97.883597883597886</v>
      </c>
      <c r="F47" s="4">
        <v>0.84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2CD12-92DF-49B8-9E63-CD167546879C}">
  <dimension ref="A1:F22"/>
  <sheetViews>
    <sheetView workbookViewId="0">
      <selection activeCell="F3" sqref="F3"/>
    </sheetView>
  </sheetViews>
  <sheetFormatPr defaultRowHeight="15" x14ac:dyDescent="0.25"/>
  <cols>
    <col min="1" max="1" width="10.5703125" bestFit="1" customWidth="1"/>
    <col min="4" max="4" width="24.140625" customWidth="1"/>
    <col min="6" max="6" width="11.42578125" customWidth="1"/>
  </cols>
  <sheetData>
    <row r="1" spans="1:6" x14ac:dyDescent="0.25">
      <c r="A1" t="s">
        <v>6</v>
      </c>
      <c r="D1" t="s">
        <v>69</v>
      </c>
      <c r="E1" t="s">
        <v>87</v>
      </c>
      <c r="F1" t="s">
        <v>70</v>
      </c>
    </row>
    <row r="2" spans="1:6" x14ac:dyDescent="0.25">
      <c r="A2" t="s">
        <v>69</v>
      </c>
      <c r="D2">
        <f>COUNTIF(A2:A22,"Dobot Wins")</f>
        <v>10</v>
      </c>
      <c r="E2">
        <f>COUNTIF(A2:A22,"Tie")</f>
        <v>8</v>
      </c>
      <c r="F2">
        <f>COUNTIF(A2:A22,"Player Wins")</f>
        <v>3</v>
      </c>
    </row>
    <row r="3" spans="1:6" x14ac:dyDescent="0.25">
      <c r="A3" t="s">
        <v>69</v>
      </c>
    </row>
    <row r="4" spans="1:6" x14ac:dyDescent="0.25">
      <c r="A4" t="s">
        <v>10</v>
      </c>
    </row>
    <row r="5" spans="1:6" x14ac:dyDescent="0.25">
      <c r="A5" t="s">
        <v>70</v>
      </c>
    </row>
    <row r="6" spans="1:6" x14ac:dyDescent="0.25">
      <c r="A6" t="s">
        <v>10</v>
      </c>
    </row>
    <row r="7" spans="1:6" x14ac:dyDescent="0.25">
      <c r="A7" t="s">
        <v>10</v>
      </c>
    </row>
    <row r="8" spans="1:6" x14ac:dyDescent="0.25">
      <c r="A8" t="s">
        <v>69</v>
      </c>
    </row>
    <row r="9" spans="1:6" x14ac:dyDescent="0.25">
      <c r="A9" t="s">
        <v>70</v>
      </c>
    </row>
    <row r="10" spans="1:6" x14ac:dyDescent="0.25">
      <c r="A10" t="s">
        <v>10</v>
      </c>
    </row>
    <row r="11" spans="1:6" x14ac:dyDescent="0.25">
      <c r="A11" t="s">
        <v>10</v>
      </c>
    </row>
    <row r="12" spans="1:6" x14ac:dyDescent="0.25">
      <c r="A12" t="s">
        <v>10</v>
      </c>
    </row>
    <row r="13" spans="1:6" x14ac:dyDescent="0.25">
      <c r="A13" t="s">
        <v>69</v>
      </c>
    </row>
    <row r="14" spans="1:6" x14ac:dyDescent="0.25">
      <c r="A14" t="s">
        <v>10</v>
      </c>
    </row>
    <row r="15" spans="1:6" x14ac:dyDescent="0.25">
      <c r="A15" t="s">
        <v>69</v>
      </c>
    </row>
    <row r="16" spans="1:6" x14ac:dyDescent="0.25">
      <c r="A16" t="s">
        <v>69</v>
      </c>
    </row>
    <row r="17" spans="1:1" x14ac:dyDescent="0.25">
      <c r="A17" t="s">
        <v>69</v>
      </c>
    </row>
    <row r="18" spans="1:1" x14ac:dyDescent="0.25">
      <c r="A18" t="s">
        <v>70</v>
      </c>
    </row>
    <row r="19" spans="1:1" x14ac:dyDescent="0.25">
      <c r="A19" t="s">
        <v>69</v>
      </c>
    </row>
    <row r="20" spans="1:1" x14ac:dyDescent="0.25">
      <c r="A20" t="s">
        <v>69</v>
      </c>
    </row>
    <row r="21" spans="1:1" x14ac:dyDescent="0.25">
      <c r="A21" t="s">
        <v>10</v>
      </c>
    </row>
    <row r="22" spans="1:1" x14ac:dyDescent="0.25">
      <c r="A22" t="s">
        <v>69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C6ED-98B3-4BE1-88B8-B5694340103D}">
  <dimension ref="A3:C10"/>
  <sheetViews>
    <sheetView workbookViewId="0">
      <selection activeCell="I33" sqref="I27:N33"/>
    </sheetView>
  </sheetViews>
  <sheetFormatPr defaultRowHeight="15" x14ac:dyDescent="0.25"/>
  <cols>
    <col min="1" max="1" width="13.140625" bestFit="1" customWidth="1"/>
    <col min="2" max="2" width="6.28515625" bestFit="1" customWidth="1"/>
    <col min="3" max="3" width="8.140625" bestFit="1" customWidth="1"/>
  </cols>
  <sheetData>
    <row r="3" spans="1:3" x14ac:dyDescent="0.25">
      <c r="A3" s="3" t="s">
        <v>69</v>
      </c>
      <c r="B3" s="3" t="s">
        <v>5</v>
      </c>
      <c r="C3" t="s">
        <v>86</v>
      </c>
    </row>
    <row r="4" spans="1:3" x14ac:dyDescent="0.25">
      <c r="A4" t="s">
        <v>69</v>
      </c>
      <c r="B4" t="s">
        <v>4</v>
      </c>
      <c r="C4" s="5">
        <v>5</v>
      </c>
    </row>
    <row r="5" spans="1:3" x14ac:dyDescent="0.25">
      <c r="A5" t="s">
        <v>69</v>
      </c>
      <c r="B5" t="s">
        <v>5</v>
      </c>
      <c r="C5" s="5">
        <v>1</v>
      </c>
    </row>
    <row r="6" spans="1:3" x14ac:dyDescent="0.25">
      <c r="A6" t="s">
        <v>9</v>
      </c>
      <c r="B6" t="s">
        <v>4</v>
      </c>
      <c r="C6" s="5">
        <v>3</v>
      </c>
    </row>
    <row r="7" spans="1:3" x14ac:dyDescent="0.25">
      <c r="A7" t="s">
        <v>70</v>
      </c>
      <c r="B7" t="s">
        <v>4</v>
      </c>
      <c r="C7" s="5">
        <v>3</v>
      </c>
    </row>
    <row r="8" spans="1:3" x14ac:dyDescent="0.25">
      <c r="A8" t="s">
        <v>70</v>
      </c>
      <c r="B8" t="s">
        <v>5</v>
      </c>
      <c r="C8" s="5">
        <v>0</v>
      </c>
    </row>
    <row r="9" spans="1:3" x14ac:dyDescent="0.25">
      <c r="A9" t="s">
        <v>10</v>
      </c>
      <c r="B9" t="s">
        <v>4</v>
      </c>
      <c r="C9" s="5">
        <v>3</v>
      </c>
    </row>
    <row r="10" spans="1:3" x14ac:dyDescent="0.25">
      <c r="A10" t="s">
        <v>10</v>
      </c>
      <c r="B10" t="s">
        <v>5</v>
      </c>
      <c r="C10" s="5">
        <v>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79A7-41BE-41EE-874B-D878E4DC5527}">
  <dimension ref="A1:H23"/>
  <sheetViews>
    <sheetView tabSelected="1" workbookViewId="0">
      <selection activeCell="H4" sqref="E1:H4"/>
    </sheetView>
  </sheetViews>
  <sheetFormatPr defaultRowHeight="15" x14ac:dyDescent="0.25"/>
  <cols>
    <col min="1" max="1" width="16.28515625" customWidth="1"/>
    <col min="2" max="2" width="17" customWidth="1"/>
    <col min="5" max="5" width="13.28515625" customWidth="1"/>
    <col min="6" max="6" width="17" customWidth="1"/>
    <col min="7" max="7" width="12.85546875" customWidth="1"/>
    <col min="8" max="8" width="17.85546875" customWidth="1"/>
  </cols>
  <sheetData>
    <row r="1" spans="1:8" x14ac:dyDescent="0.25">
      <c r="A1" t="s">
        <v>89</v>
      </c>
      <c r="B1" t="s">
        <v>3</v>
      </c>
      <c r="E1" t="s">
        <v>3</v>
      </c>
      <c r="F1" t="s">
        <v>90</v>
      </c>
      <c r="G1" t="s">
        <v>91</v>
      </c>
      <c r="H1" t="s">
        <v>87</v>
      </c>
    </row>
    <row r="2" spans="1:8" hidden="1" x14ac:dyDescent="0.25">
      <c r="A2" t="s">
        <v>88</v>
      </c>
      <c r="B2" t="s">
        <v>3</v>
      </c>
    </row>
    <row r="3" spans="1:8" x14ac:dyDescent="0.25">
      <c r="A3" t="s">
        <v>69</v>
      </c>
      <c r="B3" s="2" t="s">
        <v>7</v>
      </c>
      <c r="E3" t="s">
        <v>7</v>
      </c>
      <c r="F3" s="6">
        <v>0.38500000000000001</v>
      </c>
      <c r="G3" s="4">
        <v>0.15</v>
      </c>
      <c r="H3" s="4">
        <v>0.46</v>
      </c>
    </row>
    <row r="4" spans="1:8" x14ac:dyDescent="0.25">
      <c r="A4" t="s">
        <v>10</v>
      </c>
      <c r="B4" t="s">
        <v>7</v>
      </c>
      <c r="E4" t="s">
        <v>8</v>
      </c>
      <c r="F4" s="4">
        <v>0.56999999999999995</v>
      </c>
      <c r="G4" s="4">
        <v>0.14000000000000001</v>
      </c>
      <c r="H4" s="6">
        <v>0.255</v>
      </c>
    </row>
    <row r="5" spans="1:8" x14ac:dyDescent="0.25">
      <c r="A5" t="s">
        <v>70</v>
      </c>
      <c r="B5" t="s">
        <v>7</v>
      </c>
    </row>
    <row r="6" spans="1:8" x14ac:dyDescent="0.25">
      <c r="A6" t="s">
        <v>10</v>
      </c>
      <c r="B6" t="s">
        <v>7</v>
      </c>
    </row>
    <row r="7" spans="1:8" x14ac:dyDescent="0.25">
      <c r="A7" t="s">
        <v>10</v>
      </c>
      <c r="B7" t="s">
        <v>7</v>
      </c>
    </row>
    <row r="8" spans="1:8" x14ac:dyDescent="0.25">
      <c r="A8" t="s">
        <v>69</v>
      </c>
      <c r="B8" t="s">
        <v>7</v>
      </c>
    </row>
    <row r="9" spans="1:8" x14ac:dyDescent="0.25">
      <c r="A9" t="s">
        <v>70</v>
      </c>
      <c r="B9" t="s">
        <v>7</v>
      </c>
    </row>
    <row r="10" spans="1:8" x14ac:dyDescent="0.25">
      <c r="A10" t="s">
        <v>10</v>
      </c>
      <c r="B10" t="s">
        <v>7</v>
      </c>
    </row>
    <row r="11" spans="1:8" x14ac:dyDescent="0.25">
      <c r="A11" t="s">
        <v>10</v>
      </c>
      <c r="B11" t="s">
        <v>7</v>
      </c>
    </row>
    <row r="12" spans="1:8" x14ac:dyDescent="0.25">
      <c r="A12" t="s">
        <v>10</v>
      </c>
      <c r="B12" t="s">
        <v>7</v>
      </c>
    </row>
    <row r="13" spans="1:8" x14ac:dyDescent="0.25">
      <c r="A13" t="s">
        <v>69</v>
      </c>
      <c r="B13" t="s">
        <v>7</v>
      </c>
    </row>
    <row r="14" spans="1:8" x14ac:dyDescent="0.25">
      <c r="A14" t="s">
        <v>69</v>
      </c>
      <c r="B14" t="s">
        <v>7</v>
      </c>
    </row>
    <row r="15" spans="1:8" x14ac:dyDescent="0.25">
      <c r="A15" t="s">
        <v>69</v>
      </c>
      <c r="B15" t="s">
        <v>7</v>
      </c>
    </row>
    <row r="16" spans="1:8" x14ac:dyDescent="0.25">
      <c r="A16" t="s">
        <v>10</v>
      </c>
      <c r="B16" t="s">
        <v>8</v>
      </c>
    </row>
    <row r="17" spans="1:2" x14ac:dyDescent="0.25">
      <c r="A17" t="s">
        <v>69</v>
      </c>
      <c r="B17" t="s">
        <v>8</v>
      </c>
    </row>
    <row r="18" spans="1:2" x14ac:dyDescent="0.25">
      <c r="A18" t="s">
        <v>69</v>
      </c>
      <c r="B18" t="s">
        <v>8</v>
      </c>
    </row>
    <row r="19" spans="1:2" x14ac:dyDescent="0.25">
      <c r="A19" t="s">
        <v>69</v>
      </c>
      <c r="B19" t="s">
        <v>8</v>
      </c>
    </row>
    <row r="20" spans="1:2" x14ac:dyDescent="0.25">
      <c r="A20" t="s">
        <v>70</v>
      </c>
      <c r="B20" t="s">
        <v>8</v>
      </c>
    </row>
    <row r="21" spans="1:2" x14ac:dyDescent="0.25">
      <c r="A21" t="s">
        <v>10</v>
      </c>
      <c r="B21" t="s">
        <v>8</v>
      </c>
    </row>
    <row r="22" spans="1:2" x14ac:dyDescent="0.25">
      <c r="A22" t="s">
        <v>69</v>
      </c>
      <c r="B22" t="s">
        <v>8</v>
      </c>
    </row>
    <row r="23" spans="1:2" hidden="1" x14ac:dyDescent="0.25"/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5 q J T u N j u x C n A A A A + A A A A B I A H A B D b 2 5 m a W c v U G F j a 2 F n Z S 5 4 b W w g o h g A K K A U A A A A A A A A A A A A A A A A A A A A A A A A A A A A h Y 9 B D o I w F E S v Q r q n L R X R k E 9 Z u J X E h G j c N l C h E Y q h x X I 3 F x 7 J K 0 i i q D u X M 3 m T v H n c 7 p C O b e N d Z W 9 U p x M U Y I o 8 q Y u u V L p K 0 G B P / h q l H H a i O I t K e h O s T T w a l a D a 2 k t M i H M O u w X u + o o w S g N y z L Z 5 U c t W + E o b K 3 Q h 0 W d V / l 8 h D o e X D G c 4 W u F l S E P M o g D I X E O m 9 B d h k z G m Q H 5 K 2 A y N H X r J p f b 3 O Z A 5 A n m / 4 E 9 Q S w M E F A A C A A g A d 5 q J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e a i U 4 o i k e 4 D g A A A B E A A A A T A B w A R m 9 y b X V s Y X M v U 2 V j d G l v b j E u b S C i G A A o o B Q A A A A A A A A A A A A A A A A A A A A A A A A A A A A r T k 0 u y c z P U w i G 0 I b W A F B L A Q I t A B Q A A g A I A H e a i U 7 j Y 7 s Q p w A A A P g A A A A S A A A A A A A A A A A A A A A A A A A A A A B D b 2 5 m a W c v U G F j a 2 F n Z S 5 4 b W x Q S w E C L Q A U A A I A C A B 3 m o l O D 8 r p q 6 Q A A A D p A A A A E w A A A A A A A A A A A A A A A A D z A A A A W 0 N v b n R l b n R f V H l w Z X N d L n h t b F B L A Q I t A B Q A A g A I A H e a i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C t A Q l X 2 Y c S Y J z f m d G O 5 B 6 A A A A A A I A A A A A A B B m A A A A A Q A A I A A A A B U 4 K u Y k z J Z d U s t Q a d A D H W M a L a S 7 7 8 m m x e i d 3 9 V 6 L V + 3 A A A A A A 6 A A A A A A g A A I A A A A E E / X j r H a E e q v T W G J a u 5 / p J 8 h n n O o K q u W b N W m J q n R 3 8 F U A A A A H L Z t O u R o n o D o W / 1 F q H U U 7 F b X h i 9 t F J l J 5 S B 9 P d g v P V l T i s j z r o 5 G E + F 0 B M m P y Q E T w F r U E c V w J B T C R L H Y m i x T X 1 D n g V L M m k 3 b e C K E h b N p O f I Q A A A A A w F j 6 d 8 K Y L d Q w x h 7 d b 0 w S i l Q U C t / G v d b n G o s 3 t 3 C Q / q R Z Z a 0 o 1 r f 1 e m 6 p g w O Q c 6 k / 3 1 3 r V f 7 n 7 k 8 W 5 G Q 1 B 4 W 2 o = < / D a t a M a s h u p > 
</file>

<file path=customXml/itemProps1.xml><?xml version="1.0" encoding="utf-8"?>
<ds:datastoreItem xmlns:ds="http://schemas.openxmlformats.org/officeDocument/2006/customXml" ds:itemID="{3190C8ED-8D64-47F4-81C1-659149CFE8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Sheet1</vt:lpstr>
      <vt:lpstr>Sheet1 (2)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thefat man</dc:creator>
  <cp:lastModifiedBy>thefat man</cp:lastModifiedBy>
  <dcterms:created xsi:type="dcterms:W3CDTF">2019-04-06T06:38:03Z</dcterms:created>
  <dcterms:modified xsi:type="dcterms:W3CDTF">2019-04-11T02:25:21Z</dcterms:modified>
</cp:coreProperties>
</file>