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660" yWindow="0" windowWidth="30820" windowHeight="17360" activeTab="1"/>
  </bookViews>
  <sheets>
    <sheet name="general" sheetId="1" r:id="rId1"/>
    <sheet name="GPS" sheetId="2" r:id="rId2"/>
    <sheet name="petrography" sheetId="3" r:id="rId3"/>
    <sheet name="Microprobe analyses" sheetId="10" r:id="rId4"/>
    <sheet name="Neutron activation analyses" sheetId="11" r:id="rId5"/>
    <sheet name="Sheet12" sheetId="12" r:id="rId6"/>
  </sheets>
  <definedNames>
    <definedName name="_xlnm.Print_Area" localSheetId="0">general!$A$5:$I$23</definedName>
    <definedName name="_xlnm.Print_Area" localSheetId="1">GPS!#REF!</definedName>
    <definedName name="_xlnm.Print_Area" localSheetId="4">'Neutron activation analyses'!$A$8:$A$35</definedName>
    <definedName name="_xlnm.Print_Area" localSheetId="2">petrography!$A$5:$B$23</definedName>
    <definedName name="_xlnm.Print_Titles" localSheetId="2">petrography!$3:$4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0" l="1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B146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B154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B166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B179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B192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B198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B205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B211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B223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B235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</calcChain>
</file>

<file path=xl/sharedStrings.xml><?xml version="1.0" encoding="utf-8"?>
<sst xmlns="http://schemas.openxmlformats.org/spreadsheetml/2006/main" count="911" uniqueCount="452">
  <si>
    <t>Location</t>
  </si>
  <si>
    <t>Dip</t>
  </si>
  <si>
    <t>Description</t>
  </si>
  <si>
    <t>Station (s)</t>
  </si>
  <si>
    <t>comments</t>
  </si>
  <si>
    <t>Sample number</t>
  </si>
  <si>
    <t xml:space="preserve">Strike </t>
  </si>
  <si>
    <t>Glass (%)</t>
  </si>
  <si>
    <t>Crystals (%)</t>
  </si>
  <si>
    <t>size (microns)</t>
  </si>
  <si>
    <t>P2O5</t>
  </si>
  <si>
    <t>SiO2</t>
  </si>
  <si>
    <t>SO2</t>
  </si>
  <si>
    <t>TiO2</t>
  </si>
  <si>
    <t>Al2O3</t>
  </si>
  <si>
    <t>MgO</t>
  </si>
  <si>
    <t>CaO</t>
  </si>
  <si>
    <t>MnO</t>
  </si>
  <si>
    <t>FeO</t>
  </si>
  <si>
    <t>Na2O</t>
  </si>
  <si>
    <t>K2O</t>
  </si>
  <si>
    <t>F</t>
  </si>
  <si>
    <t>Cl</t>
  </si>
  <si>
    <t>Total</t>
  </si>
  <si>
    <t>Date</t>
  </si>
  <si>
    <t>beam size</t>
  </si>
  <si>
    <t>Sc</t>
  </si>
  <si>
    <t>Cr</t>
  </si>
  <si>
    <t>Co</t>
  </si>
  <si>
    <t>Zn</t>
  </si>
  <si>
    <t>As</t>
  </si>
  <si>
    <t>Br</t>
  </si>
  <si>
    <t>Rb</t>
  </si>
  <si>
    <t>Sr</t>
  </si>
  <si>
    <t>Sb</t>
  </si>
  <si>
    <t>Cs</t>
  </si>
  <si>
    <t>Ba</t>
  </si>
  <si>
    <t>La</t>
  </si>
  <si>
    <t>Ce</t>
  </si>
  <si>
    <t>Nd</t>
  </si>
  <si>
    <t>Sm</t>
  </si>
  <si>
    <t>Eu</t>
  </si>
  <si>
    <t>Tb</t>
  </si>
  <si>
    <t>Yb</t>
  </si>
  <si>
    <t>Lu</t>
  </si>
  <si>
    <t>Hf</t>
  </si>
  <si>
    <t>Ta</t>
  </si>
  <si>
    <t>W</t>
  </si>
  <si>
    <t>Th</t>
  </si>
  <si>
    <t>U</t>
  </si>
  <si>
    <r>
      <t>analyses of standard reference materials of similar composition to the unknows, are as follows (all in wt.%):  SiO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±0.47, TiO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±0.03, FeO±0.06, MnO±0.06, MgO±0.07,</t>
    </r>
  </si>
  <si>
    <r>
      <t>CaO±0.02, Na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O±0.55, K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O±0.27, P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O5±0.02, Cl±0.07.</t>
    </r>
  </si>
  <si>
    <t>See notes below on analytical methods</t>
  </si>
  <si>
    <t>wt.%</t>
  </si>
  <si>
    <t>microns</t>
  </si>
  <si>
    <t>See notes below for analytical methods</t>
  </si>
  <si>
    <t>wt%</t>
  </si>
  <si>
    <t>ppm</t>
  </si>
  <si>
    <t>Sample</t>
  </si>
  <si>
    <t>Analytical errors, based on replicate analysis of samples, to 1 sigma, are as follows for major element: FeO ± 0.01 wt%; Na2O ± 0.04 wt%, and for trace elements (in ppm) , Sc±0.04, Cr±12, Co±0.13, Ni±1, Zn±1, As±0.7, Br±0.07,  Rb±0.8, Sr±0.7, Sb±0.1, Cs±1.4, Ba±10, La±1.8, Ce±1.4, Nd±0.7, Sm±0.07, Eu±0.14, Tb±0.02, Yb±0.07, Lu±0.01, Hf±0.12, Ta±0.04, Ta±0.04, W±0.05, U±0.02, Th±1.</t>
  </si>
  <si>
    <t xml:space="preserve"> Irradiation took place for approximately 40 hours at a flux of 2.5x1013N cm-2 s-1.  </t>
  </si>
  <si>
    <t>12N</t>
  </si>
  <si>
    <t>20-60</t>
  </si>
  <si>
    <t>5-30</t>
  </si>
  <si>
    <t>50-250</t>
  </si>
  <si>
    <t>20-150</t>
  </si>
  <si>
    <t>2-10</t>
  </si>
  <si>
    <t>BIT-270</t>
  </si>
  <si>
    <t>DeWitt</t>
  </si>
  <si>
    <t>SW</t>
  </si>
  <si>
    <t>10SE</t>
  </si>
  <si>
    <t>Dark brown discon. layer.  Strat. highest of E lobe</t>
  </si>
  <si>
    <t>BIT-271</t>
  </si>
  <si>
    <t>SSW</t>
  </si>
  <si>
    <t>15E</t>
  </si>
  <si>
    <t>Lt grey layer, mod. prominent</t>
  </si>
  <si>
    <t>BIT-272</t>
  </si>
  <si>
    <t>WSW</t>
  </si>
  <si>
    <t>10N</t>
  </si>
  <si>
    <t>dense dk brown ash</t>
  </si>
  <si>
    <t>BIT-273</t>
  </si>
  <si>
    <t>ENE</t>
  </si>
  <si>
    <t>85WNW</t>
  </si>
  <si>
    <t>dark grey, well defined layer</t>
  </si>
  <si>
    <t>BIT-274</t>
  </si>
  <si>
    <t>NS</t>
  </si>
  <si>
    <t>5E</t>
  </si>
  <si>
    <t>brown layer, locally v. deformed</t>
  </si>
  <si>
    <t>BIT-275</t>
  </si>
  <si>
    <t>190M</t>
  </si>
  <si>
    <t>33E</t>
  </si>
  <si>
    <t>lt grey, locally deformed.  May corr. w/BIT-273</t>
  </si>
  <si>
    <t>BIT-276</t>
  </si>
  <si>
    <t>160M</t>
  </si>
  <si>
    <t>62E</t>
  </si>
  <si>
    <t>v. continuous med brown layer.  Locally folded</t>
  </si>
  <si>
    <t>BIT-277</t>
  </si>
  <si>
    <t>180M</t>
  </si>
  <si>
    <t>83E</t>
  </si>
  <si>
    <t>highly deformed dk grey to black layer</t>
  </si>
  <si>
    <t>BIT-278</t>
  </si>
  <si>
    <t>60M</t>
  </si>
  <si>
    <t>18N</t>
  </si>
  <si>
    <t>discontinuous dark brown layer</t>
  </si>
  <si>
    <t>BIT-279</t>
  </si>
  <si>
    <t>75M</t>
  </si>
  <si>
    <t>25N</t>
  </si>
  <si>
    <t>v. discontinuous, v. prominent dk brown layer</t>
  </si>
  <si>
    <t>BIT-280</t>
  </si>
  <si>
    <t>45M</t>
  </si>
  <si>
    <t>discontinuous scrap of layer</t>
  </si>
  <si>
    <t>BIT-281</t>
  </si>
  <si>
    <t>3N</t>
  </si>
  <si>
    <t>mod. continuous dk br layer</t>
  </si>
  <si>
    <t>BIT-282</t>
  </si>
  <si>
    <t>105M</t>
  </si>
  <si>
    <t>mod continuous grey folded low angle layer</t>
  </si>
  <si>
    <t>BIT-283</t>
  </si>
  <si>
    <t>80M</t>
  </si>
  <si>
    <t>46N</t>
  </si>
  <si>
    <t>continuous grey brown layer</t>
  </si>
  <si>
    <t>BIT-284</t>
  </si>
  <si>
    <t>85M</t>
  </si>
  <si>
    <t>22N</t>
  </si>
  <si>
    <t>upsection from D-36, honey brown mod. well defined layer</t>
  </si>
  <si>
    <t>BIT-285</t>
  </si>
  <si>
    <t>45N</t>
  </si>
  <si>
    <t>continuous grey layer</t>
  </si>
  <si>
    <t>BIT-286</t>
  </si>
  <si>
    <t>90M</t>
  </si>
  <si>
    <t>85N</t>
  </si>
  <si>
    <t>locally continuous yellow-brown layer</t>
  </si>
  <si>
    <t>BIT-287</t>
  </si>
  <si>
    <t>continuous vertical layer</t>
  </si>
  <si>
    <t>BIT-288</t>
  </si>
  <si>
    <t>68M</t>
  </si>
  <si>
    <t>prominent continuous low-angle brown layer</t>
  </si>
  <si>
    <t>BIT-289</t>
  </si>
  <si>
    <t>98M</t>
  </si>
  <si>
    <t>68S</t>
  </si>
  <si>
    <t>dark black continuous layer</t>
  </si>
  <si>
    <t>BIT-290</t>
  </si>
  <si>
    <t>165M</t>
  </si>
  <si>
    <t>31S</t>
  </si>
  <si>
    <t>mod. continuous dk brown layer</t>
  </si>
  <si>
    <t>BIT-291</t>
  </si>
  <si>
    <t>175M</t>
  </si>
  <si>
    <t>mod. distinct, continuous med br layer</t>
  </si>
  <si>
    <t>BIT-292</t>
  </si>
  <si>
    <t>13S</t>
  </si>
  <si>
    <t>mod. continuous, mod. distinct brown layer</t>
  </si>
  <si>
    <t>BIT-293</t>
  </si>
  <si>
    <t>142M</t>
  </si>
  <si>
    <t>8S</t>
  </si>
  <si>
    <t>well-defined, continuous black layer</t>
  </si>
  <si>
    <t>BIT-294</t>
  </si>
  <si>
    <t>20S</t>
  </si>
  <si>
    <t>well defined grey brown layer</t>
  </si>
  <si>
    <t>BIT-295</t>
  </si>
  <si>
    <t>170M</t>
  </si>
  <si>
    <t>diffuse, discontinuous dk grey layer</t>
  </si>
  <si>
    <t>BIT-296</t>
  </si>
  <si>
    <t>157M</t>
  </si>
  <si>
    <t>31N</t>
  </si>
  <si>
    <t>v. continuous lt brown layer</t>
  </si>
  <si>
    <t>BIT-297</t>
  </si>
  <si>
    <t>195M</t>
  </si>
  <si>
    <t>prominent well defined dark brown layer</t>
  </si>
  <si>
    <t>BIT-298</t>
  </si>
  <si>
    <t>182M</t>
  </si>
  <si>
    <t>29S</t>
  </si>
  <si>
    <t>faint dark grey layer</t>
  </si>
  <si>
    <t>BIT-299</t>
  </si>
  <si>
    <t>26T</t>
  </si>
  <si>
    <t>lt brown discontinuous layer</t>
  </si>
  <si>
    <t>General field descriptions, plus strikes and dips of tephra layers, found at the Mt. DeWitt blue ice site</t>
  </si>
  <si>
    <t>50-100</t>
  </si>
  <si>
    <t>clear, round vesicular pumice fragments and tachylite, san to 100 um, some mafic contam</t>
  </si>
  <si>
    <t>20-50</t>
  </si>
  <si>
    <t>olive to brown shards and vesic frags, plag/anorth xtals</t>
  </si>
  <si>
    <t>20-200</t>
  </si>
  <si>
    <t>lt olive shards and pum frags (EREBUS?)</t>
  </si>
  <si>
    <t>50-150</t>
  </si>
  <si>
    <t>tachylite-rich and vesicular frags, xtals include ol, pyx, plag.  Similar to BIT270</t>
  </si>
  <si>
    <t>clear mod. ves frags, similar to D-55</t>
  </si>
  <si>
    <t>20-100</t>
  </si>
  <si>
    <t>high RI glass with bubble wall shards, tachylite and Pelees hairs.  Xtals:  ol, pyx, pl</t>
  </si>
  <si>
    <t>clear, low RI bubble wall shards and pum frags, ksp to 80um, identical to D-49</t>
  </si>
  <si>
    <t>olive to brown shards and vesic. frags, tachylite-rich, ol, pyx, plag, similar to bit-275</t>
  </si>
  <si>
    <t>50-200</t>
  </si>
  <si>
    <t>olive to brown shards and pelees hairs, some pumiceous frags.  Plag and pyx</t>
  </si>
  <si>
    <t>clear to lt brown micropheno rich glass, elongate vesicles, salt and pepper, plag xtals</t>
  </si>
  <si>
    <t>30-60</t>
  </si>
  <si>
    <t>low RI, micropheno rich clear blocky glass frags, ksp</t>
  </si>
  <si>
    <t>10-60</t>
  </si>
  <si>
    <t>olive to brown vesicular and tachylitic glass fragments, ol, pyx, plag</t>
  </si>
  <si>
    <t>olive to brown vesicular and tachylitic glass fragments, ol, pyx, plag, similar to BIT-281</t>
  </si>
  <si>
    <t>olive to brown vesicular glass with Pelees hairs and droplets.  Pl, pyx and ol</t>
  </si>
  <si>
    <t xml:space="preserve">10-50 </t>
  </si>
  <si>
    <t>clear to lt brown micropheno rich glass, elongate vesicles and bw shards.  ksp to 40 um</t>
  </si>
  <si>
    <t>olive to brown glass with vesicular frags, Pelees hairs, droplets.  Pl, pyx. ol</t>
  </si>
  <si>
    <t>10-50</t>
  </si>
  <si>
    <t>clear, micropheno rich vesicular glass.  ksp to 50 um</t>
  </si>
  <si>
    <t>brown vesicular glassy and tachylitic fragments, pl, pyx, ol.   Similar to BIT-275</t>
  </si>
  <si>
    <t>low RI lt green glass, very vesicular, bw shards and pum.  Anorth to 300 um EREBUS (?)</t>
  </si>
  <si>
    <t>brown vesicular glassy to tachylitic frags, pl, pyx, ol</t>
  </si>
  <si>
    <t>clear bubble wall shards with few microphenos  DISTAL (?)</t>
  </si>
  <si>
    <t>5-200</t>
  </si>
  <si>
    <t>some lt brown glass mixed with rock frags</t>
  </si>
  <si>
    <t>brown to clear glassy and tachylitic frags.  Plag</t>
  </si>
  <si>
    <t>olive to brown glassy and tachyl frags, hairs and droplets.  pyx, pl, ol</t>
  </si>
  <si>
    <t>clear to lt brown shards and pum.  ksp and pl (?)</t>
  </si>
  <si>
    <t>Lt green shards, hairs, droplets and tachylite.  Plag</t>
  </si>
  <si>
    <t>10-40</t>
  </si>
  <si>
    <t>clear to lt brown shards, pum and blocky frags.  plag microphenos and ksp to 30um</t>
  </si>
  <si>
    <t>clear to lt brown blocky frags with elongate vesicles.  Plag</t>
  </si>
  <si>
    <t>brown ves glass and blocky frags, micropheno rich, and tachylite.  ksp to 50 um pl, pyx</t>
  </si>
  <si>
    <t>clear micropheno-rich glass plus some tachylite (mixed?).  Ksp to 50 um, pyx, pl</t>
  </si>
  <si>
    <t>Differential GPS locations of tephra layers found at the Mt. DeWitt blue ice site</t>
  </si>
  <si>
    <t>bit-270-1</t>
  </si>
  <si>
    <t>7/11/12</t>
  </si>
  <si>
    <t>bit-270-2</t>
  </si>
  <si>
    <t>bit-270-3</t>
  </si>
  <si>
    <t>bit-270-4</t>
  </si>
  <si>
    <t>bit-270-5</t>
  </si>
  <si>
    <t>bit-270-7</t>
  </si>
  <si>
    <t>BIT-270-mean</t>
  </si>
  <si>
    <t>bit-271-2-1</t>
  </si>
  <si>
    <t>bit-271-2-2</t>
  </si>
  <si>
    <t>bit-271-2-3</t>
  </si>
  <si>
    <t>bit-271-2-4</t>
  </si>
  <si>
    <t>bit-271-2-5</t>
  </si>
  <si>
    <t>bit-271-2-6</t>
  </si>
  <si>
    <t>BIT-271-mean</t>
  </si>
  <si>
    <t>bit272-1</t>
  </si>
  <si>
    <t>99-10-14</t>
  </si>
  <si>
    <t>bit272-2</t>
  </si>
  <si>
    <t>bit272-3</t>
  </si>
  <si>
    <t>bit272-4</t>
  </si>
  <si>
    <t>bit272-5</t>
  </si>
  <si>
    <t>bit272-6</t>
  </si>
  <si>
    <t>bit272-7</t>
  </si>
  <si>
    <t>bit272-8</t>
  </si>
  <si>
    <t>bit272-9</t>
  </si>
  <si>
    <t>bit272-10</t>
  </si>
  <si>
    <t>BIT-272-mean</t>
  </si>
  <si>
    <t>BIT-273-1</t>
  </si>
  <si>
    <t>8/02/12</t>
  </si>
  <si>
    <t>BIT-273-2</t>
  </si>
  <si>
    <t>BIT-273-3</t>
  </si>
  <si>
    <t>BIT-273-4</t>
  </si>
  <si>
    <t>BIT-273-5</t>
  </si>
  <si>
    <t>BIT-273-6</t>
  </si>
  <si>
    <t>BIT-273-mean</t>
  </si>
  <si>
    <t>bit-274-2-1</t>
  </si>
  <si>
    <t>7/10/17</t>
  </si>
  <si>
    <t>bit-274-2-2</t>
  </si>
  <si>
    <t>bit-274-2-3</t>
  </si>
  <si>
    <t>bit-274-2-5</t>
  </si>
  <si>
    <t>BIT-274-mean</t>
  </si>
  <si>
    <t>bit-275-1</t>
  </si>
  <si>
    <t>bit-275-3</t>
  </si>
  <si>
    <t>bit-275-5</t>
  </si>
  <si>
    <t>bit-275-6</t>
  </si>
  <si>
    <t>BIT-275-mean</t>
  </si>
  <si>
    <t>bit-276-1</t>
  </si>
  <si>
    <t>bit-276-2</t>
  </si>
  <si>
    <t>bit-276-3</t>
  </si>
  <si>
    <t>bit-276-4</t>
  </si>
  <si>
    <t>bit-276-5</t>
  </si>
  <si>
    <t>bit-276-6</t>
  </si>
  <si>
    <t>BIT-276-mean</t>
  </si>
  <si>
    <t>bit-277-2</t>
  </si>
  <si>
    <t>bit-277-3</t>
  </si>
  <si>
    <t>bit-277-4</t>
  </si>
  <si>
    <t>bit-277-5</t>
  </si>
  <si>
    <t>bit-277-6</t>
  </si>
  <si>
    <t>BIT-277-mean</t>
  </si>
  <si>
    <t xml:space="preserve"> </t>
  </si>
  <si>
    <t>BIT-278-1</t>
  </si>
  <si>
    <t>BIT-278-2</t>
  </si>
  <si>
    <t>BIT-278-3</t>
  </si>
  <si>
    <t>BIT-278-4</t>
  </si>
  <si>
    <t>BIT-278-5</t>
  </si>
  <si>
    <t>BIT-278-6</t>
  </si>
  <si>
    <t>BIT-278-mean</t>
  </si>
  <si>
    <t>bit-279-1</t>
  </si>
  <si>
    <t>bit-279-2</t>
  </si>
  <si>
    <t>bit-279-3</t>
  </si>
  <si>
    <t>bit-279-5</t>
  </si>
  <si>
    <t>BIT-279-mean</t>
  </si>
  <si>
    <t>bit-281-1</t>
  </si>
  <si>
    <t>bit-281-2</t>
  </si>
  <si>
    <t>bit-281-3</t>
  </si>
  <si>
    <t>bit-281-4</t>
  </si>
  <si>
    <t>bit-281-5</t>
  </si>
  <si>
    <t>bit-281-6</t>
  </si>
  <si>
    <t>BIT-281-mean</t>
  </si>
  <si>
    <t>bit-282-1</t>
  </si>
  <si>
    <t>bit-282-4</t>
  </si>
  <si>
    <t>bit-282-5</t>
  </si>
  <si>
    <t>bit-282-6</t>
  </si>
  <si>
    <t>BIT-282-mean</t>
  </si>
  <si>
    <t>bit-283-2-1</t>
  </si>
  <si>
    <t>bit-283-2-3</t>
  </si>
  <si>
    <t>bit-283-2-3b</t>
  </si>
  <si>
    <t>bit-283-2-4</t>
  </si>
  <si>
    <t>bit-283-2-6</t>
  </si>
  <si>
    <t>BIT-283-mean</t>
  </si>
  <si>
    <t>bit-284-1</t>
  </si>
  <si>
    <t>bit-284-2</t>
  </si>
  <si>
    <t>bit-284-3</t>
  </si>
  <si>
    <t>bit-284-4</t>
  </si>
  <si>
    <t>bit-284-5</t>
  </si>
  <si>
    <t>bit-284-6</t>
  </si>
  <si>
    <t>BIT-284-mean</t>
  </si>
  <si>
    <t>bit-285-2-1</t>
  </si>
  <si>
    <t>bit-285-2-2</t>
  </si>
  <si>
    <t>bit-285-2-3</t>
  </si>
  <si>
    <t>bit-285-2-5</t>
  </si>
  <si>
    <t>bit-285-2-6</t>
  </si>
  <si>
    <t>Bit-285-mean</t>
  </si>
  <si>
    <t>bit-287-2-1</t>
  </si>
  <si>
    <t>bit-287-2-3</t>
  </si>
  <si>
    <t>bit-287-2-4</t>
  </si>
  <si>
    <t>bit-287-2-5</t>
  </si>
  <si>
    <t>bit-287-2-6</t>
  </si>
  <si>
    <t>BIT-287-mean</t>
  </si>
  <si>
    <t>bit-288-1</t>
  </si>
  <si>
    <t>7/11/15</t>
  </si>
  <si>
    <t>bit-288-3</t>
  </si>
  <si>
    <t>bit-288-4</t>
  </si>
  <si>
    <t>bit-288-5</t>
  </si>
  <si>
    <t>bit-288-6</t>
  </si>
  <si>
    <t>bit-288-7</t>
  </si>
  <si>
    <t>bit-288-8</t>
  </si>
  <si>
    <t>bit288-b-1</t>
  </si>
  <si>
    <t>bit288-b-2</t>
  </si>
  <si>
    <t>bit288-b-3</t>
  </si>
  <si>
    <t>bit288-b-4</t>
  </si>
  <si>
    <t>bit288-b-5</t>
  </si>
  <si>
    <t>bit288-b-6</t>
  </si>
  <si>
    <t>bit288-b-7</t>
  </si>
  <si>
    <t>bit288-b-8</t>
  </si>
  <si>
    <t>bit288-b-9</t>
  </si>
  <si>
    <t>bit288-b-10</t>
  </si>
  <si>
    <t>BIT-288-mean</t>
  </si>
  <si>
    <t>BIT-289-1</t>
  </si>
  <si>
    <t>BIT-289-2</t>
  </si>
  <si>
    <t>BIT-289-3</t>
  </si>
  <si>
    <t>BIT-289-4</t>
  </si>
  <si>
    <t>BIT-289-5</t>
  </si>
  <si>
    <t>BIT-289-6</t>
  </si>
  <si>
    <t>bit291-1</t>
  </si>
  <si>
    <t>99-10-15</t>
  </si>
  <si>
    <t>bit291-2</t>
  </si>
  <si>
    <t>bit291-3</t>
  </si>
  <si>
    <t>bit291-4</t>
  </si>
  <si>
    <t>bit291-5</t>
  </si>
  <si>
    <t>bit291-6</t>
  </si>
  <si>
    <t>bit291-7</t>
  </si>
  <si>
    <t>bit291-8</t>
  </si>
  <si>
    <t>bit291-9</t>
  </si>
  <si>
    <t>bit291-10</t>
  </si>
  <si>
    <t>bit292-1</t>
  </si>
  <si>
    <t>bit292-2</t>
  </si>
  <si>
    <t>bit292-3</t>
  </si>
  <si>
    <t>bit292-4</t>
  </si>
  <si>
    <t>bit292-9</t>
  </si>
  <si>
    <t>bit292-10</t>
  </si>
  <si>
    <t>bit292-11</t>
  </si>
  <si>
    <t>bit292-12</t>
  </si>
  <si>
    <t>bit292-13</t>
  </si>
  <si>
    <t>bit292-14</t>
  </si>
  <si>
    <t>bit293-1</t>
  </si>
  <si>
    <t>bit293-2</t>
  </si>
  <si>
    <t>bit293-3</t>
  </si>
  <si>
    <t>bit293-4</t>
  </si>
  <si>
    <t>bit293-5</t>
  </si>
  <si>
    <t>bit293-6</t>
  </si>
  <si>
    <t>bit293-7</t>
  </si>
  <si>
    <t>bit293-8</t>
  </si>
  <si>
    <t>bit293-9</t>
  </si>
  <si>
    <t>bit293-10</t>
  </si>
  <si>
    <t>bit-294-1</t>
  </si>
  <si>
    <t>bit-294-2</t>
  </si>
  <si>
    <t>bit-294-3</t>
  </si>
  <si>
    <t>bit-294-5</t>
  </si>
  <si>
    <t>BIT-294-mean</t>
  </si>
  <si>
    <t>bit-295-2</t>
  </si>
  <si>
    <t>7/9/16</t>
  </si>
  <si>
    <t>bit-295-3</t>
  </si>
  <si>
    <t>bit-295-5</t>
  </si>
  <si>
    <t>bit-295-6</t>
  </si>
  <si>
    <t>bit-295-7</t>
  </si>
  <si>
    <t>BIT-295-mean</t>
  </si>
  <si>
    <t>bit-296-1</t>
  </si>
  <si>
    <t>bit-296-2</t>
  </si>
  <si>
    <t>bit-296-3</t>
  </si>
  <si>
    <t>bit-296-4</t>
  </si>
  <si>
    <t>BIT-296-mean</t>
  </si>
  <si>
    <t>bit297-1</t>
  </si>
  <si>
    <t>bit297-2</t>
  </si>
  <si>
    <t>bit297-3</t>
  </si>
  <si>
    <t>bit297-4</t>
  </si>
  <si>
    <t>bit297-5</t>
  </si>
  <si>
    <t>bit297-6</t>
  </si>
  <si>
    <t>bit297-7</t>
  </si>
  <si>
    <t>bit297-8</t>
  </si>
  <si>
    <t>bit297-9</t>
  </si>
  <si>
    <t>bit297-10</t>
  </si>
  <si>
    <t>bit298-5</t>
  </si>
  <si>
    <t>bit298-6</t>
  </si>
  <si>
    <t>bit298-7</t>
  </si>
  <si>
    <t>bit298-8</t>
  </si>
  <si>
    <t>bit298-9</t>
  </si>
  <si>
    <t>bit298-10</t>
  </si>
  <si>
    <t>bit298-11</t>
  </si>
  <si>
    <t>bit298-12</t>
  </si>
  <si>
    <t>bit298-13</t>
  </si>
  <si>
    <t>bit298-14</t>
  </si>
  <si>
    <t>bit299-1</t>
  </si>
  <si>
    <t>bit299-2</t>
  </si>
  <si>
    <t>bit299-3</t>
  </si>
  <si>
    <t>bit299-4</t>
  </si>
  <si>
    <t>bit299-9</t>
  </si>
  <si>
    <t>bit299-10</t>
  </si>
  <si>
    <t>bit299-12</t>
  </si>
  <si>
    <t>bit299-13</t>
  </si>
  <si>
    <t>bit299-14</t>
  </si>
  <si>
    <t>BIT-289-mean</t>
  </si>
  <si>
    <t>BIT-291-mean</t>
  </si>
  <si>
    <t>BIT-292-mean</t>
  </si>
  <si>
    <t>BIT-293-mean</t>
  </si>
  <si>
    <t>BIT-297-mean</t>
  </si>
  <si>
    <t>BIT-298-mean</t>
  </si>
  <si>
    <t>BIT-299-mean</t>
  </si>
  <si>
    <t>Electron microprobe analyses of individual tephra shards from the Mt. DeWitt blue ice site</t>
  </si>
  <si>
    <t>Neutron activation analyses of tephra from the Mt. DeWitt blue ice site</t>
  </si>
  <si>
    <t>FeOnaa</t>
  </si>
  <si>
    <t>Na2Onaa</t>
  </si>
  <si>
    <t>Zr</t>
  </si>
  <si>
    <t>Petrography of the tephra samples taken at the Mt. DeWitt blue ice site</t>
  </si>
  <si>
    <t>Latitude</t>
  </si>
  <si>
    <t>Longitude</t>
  </si>
  <si>
    <t>Elevation</t>
  </si>
  <si>
    <t>degrees S</t>
  </si>
  <si>
    <t>degrees E</t>
  </si>
  <si>
    <t>meters</t>
  </si>
  <si>
    <t>mapping by  Dunbar, Esser and McIntosh</t>
  </si>
  <si>
    <t xml:space="preserve"> INAA was performed by P. Kyle on separated samples at New Mexico Institute of Mining and Technology after having undergone irradiation at the University of Missouri Research Reactor.  </t>
  </si>
  <si>
    <t xml:space="preserve">Notes: Analyses are made by Nelia Dunbar  using a Cameca SX-100 electon microprobe. Accelerating voltage is 15 kV, beam current 10 nanoamps. Geochemical quantities are in weight %.   Analyses are normalized to 100 wt.%, and in some cases, Na2O is normalized to the value obtained by neutron activation analysis.    Analytical precision, based on replicate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</si>
</sst>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vertAlign val="subscript"/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2" fontId="4" fillId="0" borderId="0" xfId="0" applyNumberFormat="1" applyFont="1" applyBorder="1"/>
    <xf numFmtId="0" fontId="0" fillId="0" borderId="1" xfId="0" applyBorder="1"/>
    <xf numFmtId="2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0" fontId="3" fillId="0" borderId="0" xfId="0" applyFont="1"/>
    <xf numFmtId="2" fontId="6" fillId="0" borderId="0" xfId="0" applyNumberFormat="1" applyFont="1"/>
    <xf numFmtId="2" fontId="6" fillId="0" borderId="0" xfId="0" applyNumberFormat="1" applyFont="1" applyFill="1" applyBorder="1" applyAlignment="1" applyProtection="1"/>
    <xf numFmtId="1" fontId="6" fillId="0" borderId="0" xfId="0" applyNumberFormat="1" applyFont="1" applyFill="1" applyBorder="1" applyAlignment="1" applyProtection="1"/>
    <xf numFmtId="165" fontId="6" fillId="0" borderId="0" xfId="0" applyNumberFormat="1" applyFont="1" applyFill="1" applyBorder="1" applyAlignment="1" applyProtection="1"/>
    <xf numFmtId="166" fontId="6" fillId="0" borderId="0" xfId="0" applyNumberFormat="1" applyFont="1" applyFill="1" applyBorder="1" applyAlignment="1" applyProtection="1"/>
    <xf numFmtId="0" fontId="7" fillId="0" borderId="1" xfId="0" applyFont="1" applyBorder="1"/>
    <xf numFmtId="0" fontId="7" fillId="0" borderId="2" xfId="0" applyFont="1" applyBorder="1"/>
    <xf numFmtId="0" fontId="7" fillId="0" borderId="5" xfId="0" applyFont="1" applyBorder="1"/>
    <xf numFmtId="0" fontId="7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6" xfId="0" applyFont="1" applyBorder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2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165" fontId="8" fillId="0" borderId="0" xfId="0" applyNumberFormat="1" applyFont="1" applyFill="1" applyBorder="1" applyAlignment="1" applyProtection="1"/>
    <xf numFmtId="2" fontId="8" fillId="0" borderId="0" xfId="0" applyNumberFormat="1" applyFont="1"/>
    <xf numFmtId="166" fontId="8" fillId="0" borderId="0" xfId="0" applyNumberFormat="1" applyFont="1" applyFill="1" applyBorder="1" applyAlignment="1" applyProtection="1"/>
    <xf numFmtId="14" fontId="0" fillId="0" borderId="0" xfId="0" applyNumberFormat="1"/>
    <xf numFmtId="1" fontId="1" fillId="0" borderId="0" xfId="0" applyNumberFormat="1" applyFont="1"/>
    <xf numFmtId="2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165" fontId="8" fillId="0" borderId="0" xfId="0" applyNumberFormat="1" applyFont="1" applyFill="1" applyBorder="1" applyAlignment="1" applyProtection="1"/>
    <xf numFmtId="166" fontId="8" fillId="0" borderId="0" xfId="0" applyNumberFormat="1" applyFont="1" applyFill="1" applyBorder="1" applyAlignment="1" applyProtection="1"/>
    <xf numFmtId="2" fontId="0" fillId="0" borderId="0" xfId="0" quotePrefix="1" applyNumberFormat="1"/>
    <xf numFmtId="0" fontId="1" fillId="0" borderId="0" xfId="0" quotePrefix="1" applyFon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2" fillId="0" borderId="0" xfId="0" quotePrefix="1" applyFont="1"/>
    <xf numFmtId="2" fontId="9" fillId="0" borderId="0" xfId="0" applyNumberFormat="1" applyFont="1" applyFill="1" applyBorder="1" applyAlignment="1" applyProtection="1"/>
    <xf numFmtId="1" fontId="9" fillId="0" borderId="0" xfId="0" applyNumberFormat="1" applyFont="1" applyFill="1" applyBorder="1" applyAlignment="1" applyProtection="1"/>
    <xf numFmtId="165" fontId="9" fillId="0" borderId="0" xfId="0" applyNumberFormat="1" applyFont="1" applyFill="1" applyBorder="1" applyAlignment="1" applyProtection="1"/>
    <xf numFmtId="166" fontId="9" fillId="0" borderId="0" xfId="0" applyNumberFormat="1" applyFont="1" applyFill="1" applyBorder="1" applyAlignment="1" applyProtection="1"/>
    <xf numFmtId="2" fontId="9" fillId="0" borderId="0" xfId="0" applyNumberFormat="1" applyFont="1" applyFill="1" applyBorder="1" applyAlignment="1" applyProtection="1"/>
    <xf numFmtId="1" fontId="9" fillId="0" borderId="0" xfId="0" applyNumberFormat="1" applyFont="1" applyFill="1" applyBorder="1" applyAlignment="1" applyProtection="1"/>
    <xf numFmtId="165" fontId="9" fillId="0" borderId="0" xfId="0" applyNumberFormat="1" applyFont="1" applyFill="1" applyBorder="1" applyAlignment="1" applyProtection="1"/>
    <xf numFmtId="166" fontId="9" fillId="0" borderId="0" xfId="0" applyNumberFormat="1" applyFont="1" applyFill="1" applyBorder="1" applyAlignment="1" applyProtection="1"/>
    <xf numFmtId="14" fontId="1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2" fontId="6" fillId="0" borderId="0" xfId="0" applyNumberFormat="1" applyFont="1" applyFill="1" applyBorder="1" applyAlignment="1" applyProtection="1"/>
    <xf numFmtId="1" fontId="6" fillId="0" borderId="0" xfId="0" applyNumberFormat="1" applyFont="1" applyFill="1" applyBorder="1" applyAlignment="1" applyProtection="1"/>
    <xf numFmtId="165" fontId="6" fillId="0" borderId="0" xfId="0" applyNumberFormat="1" applyFont="1" applyFill="1" applyBorder="1" applyAlignment="1" applyProtection="1"/>
    <xf numFmtId="166" fontId="6" fillId="0" borderId="0" xfId="0" applyNumberFormat="1" applyFont="1" applyFill="1" applyBorder="1" applyAlignment="1" applyProtection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248</xdr:row>
      <xdr:rowOff>76200</xdr:rowOff>
    </xdr:from>
    <xdr:to>
      <xdr:col>15</xdr:col>
      <xdr:colOff>12700</xdr:colOff>
      <xdr:row>248</xdr:row>
      <xdr:rowOff>76200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0" y="37960300"/>
          <a:ext cx="109601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253</xdr:row>
      <xdr:rowOff>76200</xdr:rowOff>
    </xdr:from>
    <xdr:to>
      <xdr:col>15</xdr:col>
      <xdr:colOff>12700</xdr:colOff>
      <xdr:row>253</xdr:row>
      <xdr:rowOff>76200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0" y="38722300"/>
          <a:ext cx="109601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A36" sqref="A36"/>
    </sheetView>
  </sheetViews>
  <sheetFormatPr baseColWidth="10" defaultColWidth="8.83203125" defaultRowHeight="12" x14ac:dyDescent="0"/>
  <cols>
    <col min="1" max="1" width="12.33203125" customWidth="1"/>
    <col min="3" max="3" width="12.5" customWidth="1"/>
    <col min="4" max="4" width="7.6640625" customWidth="1"/>
    <col min="5" max="5" width="7.1640625" customWidth="1"/>
  </cols>
  <sheetData>
    <row r="1" spans="1:6">
      <c r="A1" t="s">
        <v>175</v>
      </c>
    </row>
    <row r="3" spans="1:6">
      <c r="A3" t="s">
        <v>5</v>
      </c>
      <c r="C3" t="s">
        <v>0</v>
      </c>
      <c r="D3" t="s">
        <v>6</v>
      </c>
      <c r="E3" t="s">
        <v>1</v>
      </c>
      <c r="F3" t="s">
        <v>2</v>
      </c>
    </row>
    <row r="5" spans="1:6">
      <c r="A5" t="s">
        <v>67</v>
      </c>
      <c r="C5" t="s">
        <v>68</v>
      </c>
      <c r="D5" t="s">
        <v>69</v>
      </c>
      <c r="E5" t="s">
        <v>70</v>
      </c>
      <c r="F5" t="s">
        <v>71</v>
      </c>
    </row>
    <row r="6" spans="1:6">
      <c r="A6" t="s">
        <v>72</v>
      </c>
      <c r="C6" t="s">
        <v>68</v>
      </c>
      <c r="D6" t="s">
        <v>73</v>
      </c>
      <c r="E6" t="s">
        <v>74</v>
      </c>
      <c r="F6" t="s">
        <v>75</v>
      </c>
    </row>
    <row r="7" spans="1:6">
      <c r="A7" t="s">
        <v>76</v>
      </c>
      <c r="C7" t="s">
        <v>68</v>
      </c>
      <c r="D7" t="s">
        <v>77</v>
      </c>
      <c r="E7" t="s">
        <v>78</v>
      </c>
      <c r="F7" t="s">
        <v>79</v>
      </c>
    </row>
    <row r="8" spans="1:6">
      <c r="A8" t="s">
        <v>80</v>
      </c>
      <c r="C8" t="s">
        <v>68</v>
      </c>
      <c r="D8" t="s">
        <v>81</v>
      </c>
      <c r="E8" t="s">
        <v>82</v>
      </c>
      <c r="F8" t="s">
        <v>83</v>
      </c>
    </row>
    <row r="9" spans="1:6">
      <c r="A9" t="s">
        <v>84</v>
      </c>
      <c r="C9" t="s">
        <v>68</v>
      </c>
      <c r="D9" t="s">
        <v>85</v>
      </c>
      <c r="E9" t="s">
        <v>86</v>
      </c>
      <c r="F9" t="s">
        <v>87</v>
      </c>
    </row>
    <row r="10" spans="1:6">
      <c r="A10" t="s">
        <v>88</v>
      </c>
      <c r="C10" t="s">
        <v>68</v>
      </c>
      <c r="D10" t="s">
        <v>89</v>
      </c>
      <c r="E10" t="s">
        <v>90</v>
      </c>
      <c r="F10" t="s">
        <v>91</v>
      </c>
    </row>
    <row r="11" spans="1:6">
      <c r="A11" t="s">
        <v>92</v>
      </c>
      <c r="C11" t="s">
        <v>68</v>
      </c>
      <c r="D11" t="s">
        <v>93</v>
      </c>
      <c r="E11" t="s">
        <v>94</v>
      </c>
      <c r="F11" t="s">
        <v>95</v>
      </c>
    </row>
    <row r="12" spans="1:6">
      <c r="A12" t="s">
        <v>96</v>
      </c>
      <c r="C12" t="s">
        <v>68</v>
      </c>
      <c r="D12" t="s">
        <v>97</v>
      </c>
      <c r="E12" t="s">
        <v>98</v>
      </c>
      <c r="F12" t="s">
        <v>99</v>
      </c>
    </row>
    <row r="13" spans="1:6">
      <c r="A13" t="s">
        <v>100</v>
      </c>
      <c r="C13" t="s">
        <v>68</v>
      </c>
      <c r="D13" t="s">
        <v>101</v>
      </c>
      <c r="E13" t="s">
        <v>102</v>
      </c>
      <c r="F13" t="s">
        <v>103</v>
      </c>
    </row>
    <row r="14" spans="1:6">
      <c r="A14" t="s">
        <v>104</v>
      </c>
      <c r="C14" t="s">
        <v>68</v>
      </c>
      <c r="D14" t="s">
        <v>105</v>
      </c>
      <c r="E14" t="s">
        <v>106</v>
      </c>
      <c r="F14" t="s">
        <v>107</v>
      </c>
    </row>
    <row r="15" spans="1:6">
      <c r="A15" t="s">
        <v>108</v>
      </c>
      <c r="C15" t="s">
        <v>68</v>
      </c>
      <c r="D15" t="s">
        <v>109</v>
      </c>
      <c r="E15" t="s">
        <v>61</v>
      </c>
      <c r="F15" t="s">
        <v>110</v>
      </c>
    </row>
    <row r="16" spans="1:6">
      <c r="A16" t="s">
        <v>111</v>
      </c>
      <c r="C16" t="s">
        <v>68</v>
      </c>
      <c r="D16" t="s">
        <v>105</v>
      </c>
      <c r="E16" t="s">
        <v>112</v>
      </c>
      <c r="F16" t="s">
        <v>113</v>
      </c>
    </row>
    <row r="17" spans="1:6">
      <c r="A17" t="s">
        <v>114</v>
      </c>
      <c r="C17" t="s">
        <v>68</v>
      </c>
      <c r="D17" t="s">
        <v>115</v>
      </c>
      <c r="E17" t="s">
        <v>112</v>
      </c>
      <c r="F17" t="s">
        <v>116</v>
      </c>
    </row>
    <row r="18" spans="1:6">
      <c r="A18" t="s">
        <v>117</v>
      </c>
      <c r="C18" t="s">
        <v>68</v>
      </c>
      <c r="D18" t="s">
        <v>118</v>
      </c>
      <c r="E18" t="s">
        <v>119</v>
      </c>
      <c r="F18" t="s">
        <v>120</v>
      </c>
    </row>
    <row r="19" spans="1:6">
      <c r="A19" t="s">
        <v>121</v>
      </c>
      <c r="C19" t="s">
        <v>68</v>
      </c>
      <c r="D19" t="s">
        <v>122</v>
      </c>
      <c r="E19" t="s">
        <v>123</v>
      </c>
      <c r="F19" t="s">
        <v>124</v>
      </c>
    </row>
    <row r="20" spans="1:6">
      <c r="A20" t="s">
        <v>125</v>
      </c>
      <c r="C20" t="s">
        <v>68</v>
      </c>
      <c r="D20" t="s">
        <v>122</v>
      </c>
      <c r="E20" t="s">
        <v>126</v>
      </c>
      <c r="F20" t="s">
        <v>127</v>
      </c>
    </row>
    <row r="21" spans="1:6">
      <c r="A21" t="s">
        <v>128</v>
      </c>
      <c r="C21" t="s">
        <v>68</v>
      </c>
      <c r="D21" t="s">
        <v>129</v>
      </c>
      <c r="E21" t="s">
        <v>130</v>
      </c>
      <c r="F21" t="s">
        <v>131</v>
      </c>
    </row>
    <row r="22" spans="1:6">
      <c r="A22" t="s">
        <v>132</v>
      </c>
      <c r="C22" t="s">
        <v>68</v>
      </c>
      <c r="D22" t="s">
        <v>129</v>
      </c>
      <c r="E22" t="s">
        <v>130</v>
      </c>
      <c r="F22" t="s">
        <v>133</v>
      </c>
    </row>
    <row r="23" spans="1:6">
      <c r="A23" t="s">
        <v>134</v>
      </c>
      <c r="C23" t="s">
        <v>68</v>
      </c>
      <c r="D23" t="s">
        <v>135</v>
      </c>
      <c r="E23" t="s">
        <v>112</v>
      </c>
      <c r="F23" t="s">
        <v>136</v>
      </c>
    </row>
    <row r="24" spans="1:6">
      <c r="A24" t="s">
        <v>137</v>
      </c>
      <c r="C24" t="s">
        <v>68</v>
      </c>
      <c r="D24" t="s">
        <v>138</v>
      </c>
      <c r="E24" t="s">
        <v>139</v>
      </c>
      <c r="F24" t="s">
        <v>140</v>
      </c>
    </row>
    <row r="25" spans="1:6">
      <c r="A25" t="s">
        <v>141</v>
      </c>
      <c r="C25" t="s">
        <v>68</v>
      </c>
      <c r="D25" t="s">
        <v>142</v>
      </c>
      <c r="E25" t="s">
        <v>143</v>
      </c>
      <c r="F25" t="s">
        <v>144</v>
      </c>
    </row>
    <row r="26" spans="1:6">
      <c r="A26" t="s">
        <v>145</v>
      </c>
      <c r="C26" t="s">
        <v>68</v>
      </c>
      <c r="D26" t="s">
        <v>146</v>
      </c>
      <c r="E26" t="s">
        <v>143</v>
      </c>
      <c r="F26" t="s">
        <v>147</v>
      </c>
    </row>
    <row r="27" spans="1:6">
      <c r="A27" t="s">
        <v>148</v>
      </c>
      <c r="C27" t="s">
        <v>68</v>
      </c>
      <c r="D27" t="s">
        <v>142</v>
      </c>
      <c r="E27" t="s">
        <v>149</v>
      </c>
      <c r="F27" t="s">
        <v>150</v>
      </c>
    </row>
    <row r="28" spans="1:6">
      <c r="A28" t="s">
        <v>151</v>
      </c>
      <c r="C28" t="s">
        <v>68</v>
      </c>
      <c r="D28" t="s">
        <v>152</v>
      </c>
      <c r="E28" t="s">
        <v>153</v>
      </c>
      <c r="F28" t="s">
        <v>154</v>
      </c>
    </row>
    <row r="29" spans="1:6">
      <c r="A29" t="s">
        <v>155</v>
      </c>
      <c r="C29" t="s">
        <v>68</v>
      </c>
      <c r="D29" t="s">
        <v>97</v>
      </c>
      <c r="E29" t="s">
        <v>156</v>
      </c>
      <c r="F29" t="s">
        <v>157</v>
      </c>
    </row>
    <row r="30" spans="1:6">
      <c r="A30" t="s">
        <v>158</v>
      </c>
      <c r="C30" t="s">
        <v>68</v>
      </c>
      <c r="D30" t="s">
        <v>159</v>
      </c>
      <c r="E30" t="s">
        <v>78</v>
      </c>
      <c r="F30" t="s">
        <v>160</v>
      </c>
    </row>
    <row r="31" spans="1:6">
      <c r="A31" t="s">
        <v>161</v>
      </c>
      <c r="C31" t="s">
        <v>68</v>
      </c>
      <c r="D31" t="s">
        <v>162</v>
      </c>
      <c r="E31" t="s">
        <v>163</v>
      </c>
      <c r="F31" t="s">
        <v>164</v>
      </c>
    </row>
    <row r="32" spans="1:6">
      <c r="A32" t="s">
        <v>165</v>
      </c>
      <c r="C32" t="s">
        <v>68</v>
      </c>
      <c r="D32" t="s">
        <v>166</v>
      </c>
      <c r="E32" t="s">
        <v>123</v>
      </c>
      <c r="F32" t="s">
        <v>167</v>
      </c>
    </row>
    <row r="33" spans="1:6">
      <c r="A33" t="s">
        <v>168</v>
      </c>
      <c r="C33" t="s">
        <v>68</v>
      </c>
      <c r="D33" t="s">
        <v>169</v>
      </c>
      <c r="E33" t="s">
        <v>170</v>
      </c>
      <c r="F33" t="s">
        <v>171</v>
      </c>
    </row>
    <row r="34" spans="1:6">
      <c r="A34" t="s">
        <v>172</v>
      </c>
      <c r="C34" t="s">
        <v>68</v>
      </c>
      <c r="D34" t="s">
        <v>146</v>
      </c>
      <c r="E34" t="s">
        <v>173</v>
      </c>
      <c r="F34" t="s">
        <v>174</v>
      </c>
    </row>
  </sheetData>
  <phoneticPr fontId="4" type="noConversion"/>
  <pageMargins left="0.75" right="0.75" top="1" bottom="1" header="0.5" footer="0.5"/>
  <pageSetup fitToHeight="4" orientation="landscape" horizontalDpi="300" verticalDpi="300"/>
  <headerFooter>
    <oddHeader>&amp;LField Description of samples collected during the 1996/1997 field season_x000D_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D48" sqref="D48"/>
    </sheetView>
  </sheetViews>
  <sheetFormatPr baseColWidth="10" defaultColWidth="8.83203125" defaultRowHeight="12" x14ac:dyDescent="0"/>
  <cols>
    <col min="1" max="1" width="15.6640625" customWidth="1"/>
    <col min="2" max="2" width="12.5" customWidth="1"/>
    <col min="6" max="6" width="10.83203125" customWidth="1"/>
    <col min="7" max="7" width="11.33203125" customWidth="1"/>
  </cols>
  <sheetData>
    <row r="1" spans="1:8">
      <c r="A1" t="s">
        <v>218</v>
      </c>
    </row>
    <row r="4" spans="1:8">
      <c r="A4" t="s">
        <v>5</v>
      </c>
      <c r="B4" t="s">
        <v>0</v>
      </c>
      <c r="D4" t="s">
        <v>3</v>
      </c>
      <c r="F4" t="s">
        <v>443</v>
      </c>
      <c r="G4" t="s">
        <v>444</v>
      </c>
      <c r="H4" t="s">
        <v>445</v>
      </c>
    </row>
    <row r="5" spans="1:8">
      <c r="F5" t="s">
        <v>446</v>
      </c>
      <c r="G5" t="s">
        <v>447</v>
      </c>
      <c r="H5" t="s">
        <v>448</v>
      </c>
    </row>
    <row r="7" spans="1:8">
      <c r="A7" t="s">
        <v>67</v>
      </c>
      <c r="B7" t="s">
        <v>68</v>
      </c>
      <c r="D7">
        <v>13006</v>
      </c>
      <c r="F7">
        <v>77.190299999999993</v>
      </c>
      <c r="G7">
        <v>159.917</v>
      </c>
      <c r="H7">
        <v>1833.85</v>
      </c>
    </row>
    <row r="8" spans="1:8">
      <c r="A8" t="s">
        <v>72</v>
      </c>
      <c r="B8" t="s">
        <v>68</v>
      </c>
      <c r="D8">
        <v>13004</v>
      </c>
      <c r="F8">
        <v>77.187700000000007</v>
      </c>
      <c r="G8">
        <v>159.89699999999999</v>
      </c>
      <c r="H8">
        <v>1818.31</v>
      </c>
    </row>
    <row r="9" spans="1:8">
      <c r="A9" t="s">
        <v>76</v>
      </c>
      <c r="B9" t="s">
        <v>68</v>
      </c>
      <c r="D9">
        <v>13005</v>
      </c>
      <c r="F9">
        <v>77.180099999999996</v>
      </c>
      <c r="G9">
        <v>159.9</v>
      </c>
      <c r="H9">
        <v>1804.43</v>
      </c>
    </row>
    <row r="10" spans="1:8">
      <c r="A10" t="s">
        <v>80</v>
      </c>
      <c r="B10" t="s">
        <v>68</v>
      </c>
      <c r="D10">
        <v>13007</v>
      </c>
      <c r="F10">
        <v>77.179599999999994</v>
      </c>
      <c r="G10">
        <v>159.88300000000001</v>
      </c>
      <c r="H10">
        <v>1793.66</v>
      </c>
    </row>
    <row r="11" spans="1:8">
      <c r="A11" t="s">
        <v>84</v>
      </c>
      <c r="B11" t="s">
        <v>68</v>
      </c>
      <c r="D11">
        <v>13003</v>
      </c>
      <c r="F11">
        <v>77.191699999999997</v>
      </c>
      <c r="G11">
        <v>159.88399999999999</v>
      </c>
      <c r="H11">
        <v>1815.62</v>
      </c>
    </row>
    <row r="12" spans="1:8">
      <c r="A12" t="s">
        <v>88</v>
      </c>
      <c r="B12" t="s">
        <v>68</v>
      </c>
      <c r="D12">
        <v>13000</v>
      </c>
      <c r="F12">
        <v>77.1905</v>
      </c>
      <c r="G12">
        <v>159.869</v>
      </c>
      <c r="H12">
        <v>1803.43</v>
      </c>
    </row>
    <row r="13" spans="1:8">
      <c r="A13" t="s">
        <v>92</v>
      </c>
      <c r="B13" t="s">
        <v>68</v>
      </c>
      <c r="D13">
        <v>13002</v>
      </c>
      <c r="F13">
        <v>77.194299999999998</v>
      </c>
      <c r="G13">
        <v>159.87299999999999</v>
      </c>
      <c r="H13">
        <v>1786.08</v>
      </c>
    </row>
    <row r="14" spans="1:8">
      <c r="A14" t="s">
        <v>96</v>
      </c>
      <c r="B14" t="s">
        <v>68</v>
      </c>
      <c r="D14">
        <v>13001</v>
      </c>
      <c r="F14">
        <v>77.194400000000002</v>
      </c>
      <c r="G14">
        <v>159.87</v>
      </c>
      <c r="H14">
        <v>1786.98</v>
      </c>
    </row>
    <row r="15" spans="1:8">
      <c r="A15" t="s">
        <v>100</v>
      </c>
      <c r="B15" t="s">
        <v>68</v>
      </c>
      <c r="D15">
        <v>13016</v>
      </c>
      <c r="F15">
        <v>77.187299999999993</v>
      </c>
      <c r="G15">
        <v>159.76400000000001</v>
      </c>
      <c r="H15">
        <v>1852.96</v>
      </c>
    </row>
    <row r="16" spans="1:8">
      <c r="A16" t="s">
        <v>104</v>
      </c>
      <c r="B16" t="s">
        <v>68</v>
      </c>
      <c r="D16">
        <v>13018</v>
      </c>
      <c r="F16">
        <v>77.189499999999995</v>
      </c>
      <c r="G16">
        <v>159.77799999999999</v>
      </c>
      <c r="H16">
        <v>1845.19</v>
      </c>
    </row>
    <row r="17" spans="1:8">
      <c r="A17" t="s">
        <v>108</v>
      </c>
      <c r="B17" t="s">
        <v>68</v>
      </c>
      <c r="D17">
        <v>13014</v>
      </c>
      <c r="F17">
        <v>77.182299999999998</v>
      </c>
      <c r="G17">
        <v>159.76499999999999</v>
      </c>
      <c r="H17">
        <v>1846.13</v>
      </c>
    </row>
    <row r="18" spans="1:8">
      <c r="A18" t="s">
        <v>111</v>
      </c>
      <c r="B18" t="s">
        <v>68</v>
      </c>
      <c r="D18">
        <v>13013</v>
      </c>
      <c r="F18">
        <v>77.180300000000003</v>
      </c>
      <c r="G18">
        <v>159.75800000000001</v>
      </c>
      <c r="H18">
        <v>1845.6</v>
      </c>
    </row>
    <row r="19" spans="1:8">
      <c r="A19" t="s">
        <v>114</v>
      </c>
      <c r="B19" t="s">
        <v>68</v>
      </c>
      <c r="D19">
        <v>13012</v>
      </c>
      <c r="F19">
        <v>77.179599999999994</v>
      </c>
      <c r="G19">
        <v>159.75700000000001</v>
      </c>
      <c r="H19">
        <v>1845.27</v>
      </c>
    </row>
    <row r="20" spans="1:8">
      <c r="A20" t="s">
        <v>117</v>
      </c>
      <c r="B20" t="s">
        <v>68</v>
      </c>
      <c r="D20">
        <v>13019</v>
      </c>
      <c r="F20">
        <v>77.191000000000003</v>
      </c>
      <c r="G20">
        <v>159.77799999999999</v>
      </c>
      <c r="H20">
        <v>1841.21</v>
      </c>
    </row>
    <row r="21" spans="1:8">
      <c r="A21" t="s">
        <v>121</v>
      </c>
      <c r="B21" t="s">
        <v>68</v>
      </c>
      <c r="D21">
        <v>13011</v>
      </c>
    </row>
    <row r="22" spans="1:8">
      <c r="A22" t="s">
        <v>125</v>
      </c>
      <c r="B22" t="s">
        <v>68</v>
      </c>
      <c r="D22">
        <v>13020</v>
      </c>
      <c r="F22">
        <v>77.191199999999995</v>
      </c>
      <c r="G22">
        <v>159.779</v>
      </c>
      <c r="H22">
        <v>1839.9</v>
      </c>
    </row>
    <row r="23" spans="1:8">
      <c r="A23" t="s">
        <v>128</v>
      </c>
      <c r="B23" t="s">
        <v>68</v>
      </c>
      <c r="D23">
        <v>13021</v>
      </c>
      <c r="F23">
        <v>77.191400000000002</v>
      </c>
      <c r="G23">
        <v>159.78100000000001</v>
      </c>
      <c r="H23">
        <v>1838.15</v>
      </c>
    </row>
    <row r="24" spans="1:8">
      <c r="A24" t="s">
        <v>132</v>
      </c>
      <c r="B24" t="s">
        <v>68</v>
      </c>
      <c r="D24">
        <v>13023</v>
      </c>
      <c r="F24">
        <v>77.192400000000006</v>
      </c>
      <c r="G24">
        <v>159.779</v>
      </c>
      <c r="H24">
        <v>1860.43</v>
      </c>
    </row>
    <row r="25" spans="1:8">
      <c r="A25" t="s">
        <v>134</v>
      </c>
      <c r="B25" t="s">
        <v>68</v>
      </c>
      <c r="D25">
        <v>15000</v>
      </c>
      <c r="F25">
        <v>77.192099999999996</v>
      </c>
      <c r="G25">
        <v>159.779</v>
      </c>
      <c r="H25">
        <v>1837.71</v>
      </c>
    </row>
    <row r="26" spans="1:8">
      <c r="A26" t="s">
        <v>137</v>
      </c>
      <c r="B26" t="s">
        <v>68</v>
      </c>
      <c r="D26">
        <v>13026</v>
      </c>
      <c r="F26">
        <v>77.192800000000005</v>
      </c>
      <c r="G26">
        <v>159.785</v>
      </c>
      <c r="H26">
        <v>1835.52</v>
      </c>
    </row>
    <row r="27" spans="1:8">
      <c r="A27" t="s">
        <v>141</v>
      </c>
      <c r="B27" t="s">
        <v>68</v>
      </c>
      <c r="D27">
        <v>13028</v>
      </c>
      <c r="F27">
        <v>77.195099999999996</v>
      </c>
      <c r="G27">
        <v>159.786</v>
      </c>
      <c r="H27">
        <v>1842.59</v>
      </c>
    </row>
    <row r="28" spans="1:8">
      <c r="A28" t="s">
        <v>145</v>
      </c>
      <c r="B28" t="s">
        <v>68</v>
      </c>
      <c r="D28">
        <v>13029</v>
      </c>
      <c r="F28">
        <v>77.202100000000002</v>
      </c>
      <c r="G28">
        <v>159.797</v>
      </c>
      <c r="H28">
        <v>1934.57</v>
      </c>
    </row>
    <row r="29" spans="1:8">
      <c r="A29" t="s">
        <v>148</v>
      </c>
      <c r="B29" t="s">
        <v>68</v>
      </c>
      <c r="D29">
        <v>13032</v>
      </c>
      <c r="F29">
        <v>77.2029</v>
      </c>
      <c r="G29">
        <v>159.792</v>
      </c>
      <c r="H29">
        <v>1951.46</v>
      </c>
    </row>
    <row r="30" spans="1:8">
      <c r="A30" t="s">
        <v>151</v>
      </c>
      <c r="B30" t="s">
        <v>68</v>
      </c>
      <c r="D30">
        <v>13035</v>
      </c>
      <c r="F30">
        <v>77.204999999999998</v>
      </c>
      <c r="G30">
        <v>159.78200000000001</v>
      </c>
      <c r="H30">
        <v>1969.98</v>
      </c>
    </row>
    <row r="31" spans="1:8">
      <c r="A31" t="s">
        <v>155</v>
      </c>
      <c r="B31" t="s">
        <v>68</v>
      </c>
      <c r="D31">
        <v>13036</v>
      </c>
      <c r="F31">
        <v>77.211200000000005</v>
      </c>
      <c r="G31">
        <v>159.77000000000001</v>
      </c>
      <c r="H31">
        <v>1997.56</v>
      </c>
    </row>
    <row r="32" spans="1:8">
      <c r="A32" t="s">
        <v>158</v>
      </c>
      <c r="B32" t="s">
        <v>68</v>
      </c>
      <c r="D32">
        <v>13039</v>
      </c>
      <c r="F32">
        <v>77.215999999999994</v>
      </c>
      <c r="G32">
        <v>159.75399999999999</v>
      </c>
      <c r="H32">
        <v>2012.04</v>
      </c>
    </row>
    <row r="33" spans="1:8">
      <c r="A33" t="s">
        <v>161</v>
      </c>
      <c r="B33" t="s">
        <v>68</v>
      </c>
      <c r="D33">
        <v>13040</v>
      </c>
      <c r="F33">
        <v>77.216700000000003</v>
      </c>
      <c r="G33">
        <v>159.749</v>
      </c>
      <c r="H33">
        <v>2016.03</v>
      </c>
    </row>
    <row r="34" spans="1:8">
      <c r="A34" t="s">
        <v>165</v>
      </c>
      <c r="B34" t="s">
        <v>68</v>
      </c>
      <c r="D34">
        <v>13041</v>
      </c>
      <c r="F34">
        <v>77.2179</v>
      </c>
      <c r="G34">
        <v>159.739</v>
      </c>
      <c r="H34">
        <v>2022.63</v>
      </c>
    </row>
    <row r="35" spans="1:8">
      <c r="A35" t="s">
        <v>168</v>
      </c>
      <c r="B35" t="s">
        <v>68</v>
      </c>
      <c r="D35">
        <v>17014</v>
      </c>
      <c r="F35">
        <v>77.202699999999993</v>
      </c>
      <c r="G35">
        <v>159.798</v>
      </c>
      <c r="H35">
        <v>1941.8</v>
      </c>
    </row>
    <row r="36" spans="1:8">
      <c r="A36" t="s">
        <v>172</v>
      </c>
      <c r="B36" t="s">
        <v>68</v>
      </c>
      <c r="D36">
        <v>17015</v>
      </c>
      <c r="F36">
        <v>77.202699999999993</v>
      </c>
      <c r="G36">
        <v>159.797</v>
      </c>
      <c r="H36">
        <v>1942.84</v>
      </c>
    </row>
    <row r="38" spans="1:8">
      <c r="A38" t="s">
        <v>449</v>
      </c>
    </row>
  </sheetData>
  <pageMargins left="0.75" right="0.75" top="1" bottom="1" header="0.5" footer="0.5"/>
  <pageSetup orientation="portrait" horizontalDpi="300" verticalDpi="300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4"/>
  <sheetViews>
    <sheetView workbookViewId="0">
      <selection activeCell="C2" sqref="C2"/>
    </sheetView>
  </sheetViews>
  <sheetFormatPr baseColWidth="10" defaultColWidth="8.83203125" defaultRowHeight="12" x14ac:dyDescent="0"/>
  <cols>
    <col min="1" max="1" width="14.5" customWidth="1"/>
    <col min="2" max="2" width="14.6640625" customWidth="1"/>
    <col min="3" max="3" width="13.5" customWidth="1"/>
    <col min="5" max="5" width="11.33203125" customWidth="1"/>
  </cols>
  <sheetData>
    <row r="1" spans="1:7">
      <c r="A1" t="s">
        <v>442</v>
      </c>
    </row>
    <row r="3" spans="1:7">
      <c r="A3" t="s">
        <v>5</v>
      </c>
      <c r="B3" t="s">
        <v>0</v>
      </c>
    </row>
    <row r="4" spans="1:7">
      <c r="C4" t="s">
        <v>9</v>
      </c>
      <c r="D4" t="s">
        <v>7</v>
      </c>
      <c r="E4" t="s">
        <v>8</v>
      </c>
      <c r="F4" t="s">
        <v>4</v>
      </c>
    </row>
    <row r="5" spans="1:7">
      <c r="A5" t="s">
        <v>67</v>
      </c>
      <c r="B5" t="s">
        <v>68</v>
      </c>
      <c r="C5" s="1" t="s">
        <v>176</v>
      </c>
      <c r="D5">
        <v>50</v>
      </c>
      <c r="E5">
        <v>50</v>
      </c>
      <c r="F5" t="s">
        <v>177</v>
      </c>
      <c r="G5" s="1"/>
    </row>
    <row r="6" spans="1:7">
      <c r="A6" t="s">
        <v>72</v>
      </c>
      <c r="B6" t="s">
        <v>68</v>
      </c>
      <c r="C6" s="1" t="s">
        <v>178</v>
      </c>
      <c r="D6">
        <v>95</v>
      </c>
      <c r="E6">
        <v>5</v>
      </c>
      <c r="F6" t="s">
        <v>179</v>
      </c>
      <c r="G6" s="1"/>
    </row>
    <row r="7" spans="1:7">
      <c r="A7" t="s">
        <v>76</v>
      </c>
      <c r="B7" t="s">
        <v>68</v>
      </c>
      <c r="C7" s="1" t="s">
        <v>180</v>
      </c>
      <c r="D7">
        <v>75</v>
      </c>
      <c r="E7">
        <v>25</v>
      </c>
      <c r="F7" t="s">
        <v>181</v>
      </c>
      <c r="G7" s="1"/>
    </row>
    <row r="8" spans="1:7">
      <c r="A8" t="s">
        <v>80</v>
      </c>
      <c r="B8" t="s">
        <v>68</v>
      </c>
      <c r="C8" s="1" t="s">
        <v>182</v>
      </c>
      <c r="D8">
        <v>90</v>
      </c>
      <c r="E8">
        <v>10</v>
      </c>
      <c r="F8" t="s">
        <v>183</v>
      </c>
      <c r="G8" s="1"/>
    </row>
    <row r="9" spans="1:7">
      <c r="A9" t="s">
        <v>84</v>
      </c>
      <c r="B9" t="s">
        <v>68</v>
      </c>
      <c r="C9" s="1" t="s">
        <v>62</v>
      </c>
      <c r="D9">
        <v>85</v>
      </c>
      <c r="E9">
        <v>15</v>
      </c>
      <c r="F9" t="s">
        <v>184</v>
      </c>
      <c r="G9" s="1"/>
    </row>
    <row r="10" spans="1:7">
      <c r="A10" t="s">
        <v>88</v>
      </c>
      <c r="B10" t="s">
        <v>68</v>
      </c>
      <c r="C10" s="1" t="s">
        <v>185</v>
      </c>
      <c r="D10">
        <v>95</v>
      </c>
      <c r="E10">
        <v>5</v>
      </c>
      <c r="F10" t="s">
        <v>186</v>
      </c>
      <c r="G10" s="1"/>
    </row>
    <row r="11" spans="1:7">
      <c r="A11" t="s">
        <v>92</v>
      </c>
      <c r="B11" t="s">
        <v>68</v>
      </c>
      <c r="C11" t="s">
        <v>182</v>
      </c>
      <c r="D11">
        <v>90</v>
      </c>
      <c r="E11">
        <v>10</v>
      </c>
      <c r="F11" t="s">
        <v>187</v>
      </c>
      <c r="G11" s="1"/>
    </row>
    <row r="12" spans="1:7">
      <c r="A12" t="s">
        <v>96</v>
      </c>
      <c r="B12" t="s">
        <v>68</v>
      </c>
      <c r="C12" t="s">
        <v>182</v>
      </c>
      <c r="D12">
        <v>80</v>
      </c>
      <c r="E12">
        <v>20</v>
      </c>
      <c r="F12" t="s">
        <v>188</v>
      </c>
      <c r="G12" s="1"/>
    </row>
    <row r="13" spans="1:7">
      <c r="A13" t="s">
        <v>100</v>
      </c>
      <c r="B13" t="s">
        <v>68</v>
      </c>
      <c r="C13" t="s">
        <v>189</v>
      </c>
      <c r="D13">
        <v>90</v>
      </c>
      <c r="E13">
        <v>10</v>
      </c>
      <c r="F13" t="s">
        <v>190</v>
      </c>
      <c r="G13" s="1"/>
    </row>
    <row r="14" spans="1:7">
      <c r="A14" t="s">
        <v>104</v>
      </c>
      <c r="B14" t="s">
        <v>68</v>
      </c>
      <c r="C14" s="1" t="s">
        <v>178</v>
      </c>
      <c r="D14">
        <v>50</v>
      </c>
      <c r="E14">
        <v>50</v>
      </c>
      <c r="F14" t="s">
        <v>191</v>
      </c>
      <c r="G14" s="1"/>
    </row>
    <row r="15" spans="1:7">
      <c r="A15" t="s">
        <v>108</v>
      </c>
      <c r="B15" t="s">
        <v>68</v>
      </c>
      <c r="C15" s="1" t="s">
        <v>192</v>
      </c>
      <c r="D15">
        <v>40</v>
      </c>
      <c r="E15">
        <v>60</v>
      </c>
      <c r="F15" t="s">
        <v>193</v>
      </c>
      <c r="G15" s="1"/>
    </row>
    <row r="16" spans="1:7">
      <c r="A16" t="s">
        <v>111</v>
      </c>
      <c r="B16" t="s">
        <v>68</v>
      </c>
      <c r="C16" s="1" t="s">
        <v>194</v>
      </c>
      <c r="D16">
        <v>80</v>
      </c>
      <c r="E16">
        <v>20</v>
      </c>
      <c r="F16" t="s">
        <v>195</v>
      </c>
      <c r="G16" s="1"/>
    </row>
    <row r="17" spans="1:7">
      <c r="A17" t="s">
        <v>114</v>
      </c>
      <c r="B17" t="s">
        <v>68</v>
      </c>
      <c r="C17" s="1" t="s">
        <v>62</v>
      </c>
      <c r="D17">
        <v>90</v>
      </c>
      <c r="E17">
        <v>10</v>
      </c>
      <c r="F17" t="s">
        <v>196</v>
      </c>
      <c r="G17" s="1"/>
    </row>
    <row r="18" spans="1:7">
      <c r="A18" t="s">
        <v>117</v>
      </c>
      <c r="B18" t="s">
        <v>68</v>
      </c>
      <c r="C18" s="1" t="s">
        <v>185</v>
      </c>
      <c r="D18">
        <v>90</v>
      </c>
      <c r="E18">
        <v>10</v>
      </c>
      <c r="F18" t="s">
        <v>197</v>
      </c>
      <c r="G18" s="1"/>
    </row>
    <row r="19" spans="1:7">
      <c r="A19" t="s">
        <v>121</v>
      </c>
      <c r="B19" t="s">
        <v>68</v>
      </c>
      <c r="C19" s="1" t="s">
        <v>198</v>
      </c>
      <c r="D19">
        <v>85</v>
      </c>
      <c r="E19">
        <v>15</v>
      </c>
      <c r="F19" t="s">
        <v>199</v>
      </c>
      <c r="G19" s="1"/>
    </row>
    <row r="20" spans="1:7">
      <c r="A20" t="s">
        <v>125</v>
      </c>
      <c r="B20" t="s">
        <v>68</v>
      </c>
      <c r="C20" s="1" t="s">
        <v>185</v>
      </c>
      <c r="D20">
        <v>90</v>
      </c>
      <c r="E20">
        <v>10</v>
      </c>
      <c r="F20" t="s">
        <v>200</v>
      </c>
      <c r="G20" s="1"/>
    </row>
    <row r="21" spans="1:7">
      <c r="A21" t="s">
        <v>128</v>
      </c>
      <c r="B21" t="s">
        <v>68</v>
      </c>
      <c r="C21" s="1" t="s">
        <v>201</v>
      </c>
      <c r="D21">
        <v>75</v>
      </c>
      <c r="E21">
        <v>25</v>
      </c>
      <c r="F21" t="s">
        <v>202</v>
      </c>
    </row>
    <row r="22" spans="1:7">
      <c r="A22" t="s">
        <v>132</v>
      </c>
      <c r="B22" t="s">
        <v>68</v>
      </c>
      <c r="C22" s="1" t="s">
        <v>176</v>
      </c>
      <c r="D22">
        <v>85</v>
      </c>
      <c r="E22">
        <v>15</v>
      </c>
      <c r="F22" t="s">
        <v>203</v>
      </c>
      <c r="G22" s="1"/>
    </row>
    <row r="23" spans="1:7">
      <c r="A23" t="s">
        <v>134</v>
      </c>
      <c r="B23" t="s">
        <v>68</v>
      </c>
      <c r="C23" s="1" t="s">
        <v>64</v>
      </c>
      <c r="D23">
        <v>50</v>
      </c>
      <c r="E23">
        <v>50</v>
      </c>
      <c r="F23" t="s">
        <v>204</v>
      </c>
      <c r="G23" s="1"/>
    </row>
    <row r="24" spans="1:7">
      <c r="A24" t="s">
        <v>137</v>
      </c>
      <c r="B24" t="s">
        <v>68</v>
      </c>
      <c r="C24" t="s">
        <v>189</v>
      </c>
      <c r="D24">
        <v>80</v>
      </c>
      <c r="E24">
        <v>20</v>
      </c>
      <c r="F24" t="s">
        <v>205</v>
      </c>
      <c r="G24" s="1"/>
    </row>
    <row r="25" spans="1:7">
      <c r="A25" t="s">
        <v>141</v>
      </c>
      <c r="B25" t="s">
        <v>68</v>
      </c>
      <c r="C25" s="1" t="s">
        <v>66</v>
      </c>
      <c r="D25">
        <v>95</v>
      </c>
      <c r="E25">
        <v>5</v>
      </c>
      <c r="F25" t="s">
        <v>206</v>
      </c>
    </row>
    <row r="26" spans="1:7">
      <c r="A26" t="s">
        <v>145</v>
      </c>
      <c r="B26" t="s">
        <v>68</v>
      </c>
      <c r="C26" s="1" t="s">
        <v>207</v>
      </c>
      <c r="D26">
        <v>70</v>
      </c>
      <c r="E26">
        <v>30</v>
      </c>
      <c r="F26" t="s">
        <v>208</v>
      </c>
    </row>
    <row r="27" spans="1:7">
      <c r="A27" t="s">
        <v>148</v>
      </c>
      <c r="B27" t="s">
        <v>68</v>
      </c>
      <c r="C27" s="1" t="s">
        <v>63</v>
      </c>
      <c r="D27">
        <v>40</v>
      </c>
      <c r="E27">
        <v>60</v>
      </c>
      <c r="F27" t="s">
        <v>209</v>
      </c>
      <c r="G27" s="1"/>
    </row>
    <row r="28" spans="1:7">
      <c r="A28" t="s">
        <v>151</v>
      </c>
      <c r="B28" t="s">
        <v>68</v>
      </c>
      <c r="C28" t="s">
        <v>65</v>
      </c>
      <c r="D28">
        <v>90</v>
      </c>
      <c r="E28">
        <v>10</v>
      </c>
      <c r="F28" t="s">
        <v>210</v>
      </c>
      <c r="G28" s="1"/>
    </row>
    <row r="29" spans="1:7">
      <c r="A29" t="s">
        <v>155</v>
      </c>
      <c r="B29" t="s">
        <v>68</v>
      </c>
      <c r="C29" s="1" t="s">
        <v>194</v>
      </c>
      <c r="D29">
        <v>40</v>
      </c>
      <c r="E29">
        <v>60</v>
      </c>
      <c r="F29" t="s">
        <v>211</v>
      </c>
      <c r="G29" s="1"/>
    </row>
    <row r="30" spans="1:7">
      <c r="A30" t="s">
        <v>158</v>
      </c>
      <c r="B30" t="s">
        <v>68</v>
      </c>
      <c r="C30" s="1" t="s">
        <v>176</v>
      </c>
      <c r="D30">
        <v>85</v>
      </c>
      <c r="E30">
        <v>15</v>
      </c>
      <c r="F30" t="s">
        <v>212</v>
      </c>
      <c r="G30" s="1"/>
    </row>
    <row r="31" spans="1:7">
      <c r="A31" t="s">
        <v>161</v>
      </c>
      <c r="B31" t="s">
        <v>68</v>
      </c>
      <c r="C31" s="1" t="s">
        <v>213</v>
      </c>
      <c r="D31">
        <v>85</v>
      </c>
      <c r="E31">
        <v>15</v>
      </c>
      <c r="F31" t="s">
        <v>214</v>
      </c>
      <c r="G31" s="1"/>
    </row>
    <row r="32" spans="1:7">
      <c r="A32" t="s">
        <v>165</v>
      </c>
      <c r="B32" t="s">
        <v>68</v>
      </c>
      <c r="C32" s="1" t="s">
        <v>213</v>
      </c>
      <c r="D32">
        <v>90</v>
      </c>
      <c r="E32">
        <v>10</v>
      </c>
      <c r="F32" t="s">
        <v>215</v>
      </c>
    </row>
    <row r="33" spans="1:6">
      <c r="A33" t="s">
        <v>168</v>
      </c>
      <c r="B33" t="s">
        <v>68</v>
      </c>
      <c r="C33" s="1" t="s">
        <v>178</v>
      </c>
      <c r="D33">
        <v>75</v>
      </c>
      <c r="E33">
        <v>25</v>
      </c>
      <c r="F33" t="s">
        <v>216</v>
      </c>
    </row>
    <row r="34" spans="1:6">
      <c r="A34" t="s">
        <v>172</v>
      </c>
      <c r="B34" t="s">
        <v>68</v>
      </c>
      <c r="C34" s="1" t="s">
        <v>178</v>
      </c>
      <c r="D34">
        <v>60</v>
      </c>
      <c r="E34">
        <v>40</v>
      </c>
      <c r="F34" t="s">
        <v>217</v>
      </c>
    </row>
  </sheetData>
  <pageMargins left="0.75" right="0.75" top="1" bottom="1" header="0.5" footer="0.5"/>
  <pageSetup scale="75" fitToHeight="3" orientation="portrait" horizontalDpi="300" verticalDpi="300"/>
  <headerFooter>
    <oddHeader>&amp;LPetrographic descriptions of samples collected during the 1996/1997 field season&amp;C&amp;A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5"/>
  <sheetViews>
    <sheetView workbookViewId="0">
      <selection activeCell="A250" sqref="A250"/>
    </sheetView>
  </sheetViews>
  <sheetFormatPr baseColWidth="10" defaultColWidth="8.83203125" defaultRowHeight="12" x14ac:dyDescent="0"/>
  <cols>
    <col min="1" max="1" width="15.6640625" customWidth="1"/>
    <col min="2" max="12" width="9.1640625" style="2" customWidth="1"/>
    <col min="13" max="14" width="9.1640625" style="3" customWidth="1"/>
  </cols>
  <sheetData>
    <row r="1" spans="1:256">
      <c r="A1" t="s">
        <v>437</v>
      </c>
    </row>
    <row r="2" spans="1:256">
      <c r="A2" t="s">
        <v>52</v>
      </c>
    </row>
    <row r="3" spans="1:256">
      <c r="B3"/>
      <c r="M3" s="2"/>
      <c r="O3" s="3"/>
    </row>
    <row r="4" spans="1:256" ht="13" thickBot="1">
      <c r="B4"/>
      <c r="M4" s="2"/>
      <c r="O4" s="3"/>
    </row>
    <row r="5" spans="1:256" s="12" customFormat="1" ht="14" thickTop="1" thickBot="1">
      <c r="A5" s="6"/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8" t="s">
        <v>21</v>
      </c>
      <c r="N5" s="8" t="s">
        <v>22</v>
      </c>
      <c r="O5" s="9" t="s">
        <v>23</v>
      </c>
      <c r="P5" s="9"/>
      <c r="Q5" s="9" t="s">
        <v>24</v>
      </c>
      <c r="R5" s="9" t="s">
        <v>25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s="4" customFormat="1" ht="14" thickTop="1" thickBot="1">
      <c r="A6" s="10"/>
      <c r="B6" s="11" t="s">
        <v>53</v>
      </c>
      <c r="C6" s="11" t="s">
        <v>53</v>
      </c>
      <c r="D6" s="11" t="s">
        <v>53</v>
      </c>
      <c r="E6" s="11" t="s">
        <v>53</v>
      </c>
      <c r="F6" s="11" t="s">
        <v>53</v>
      </c>
      <c r="G6" s="11" t="s">
        <v>53</v>
      </c>
      <c r="H6" s="11" t="s">
        <v>53</v>
      </c>
      <c r="I6" s="11" t="s">
        <v>53</v>
      </c>
      <c r="J6" s="11" t="s">
        <v>53</v>
      </c>
      <c r="K6" s="11" t="s">
        <v>53</v>
      </c>
      <c r="L6" s="11" t="s">
        <v>53</v>
      </c>
      <c r="M6" s="11" t="s">
        <v>53</v>
      </c>
      <c r="N6" s="11" t="s">
        <v>53</v>
      </c>
      <c r="O6" s="11" t="s">
        <v>53</v>
      </c>
      <c r="P6" s="12"/>
      <c r="Q6" s="12"/>
      <c r="R6" s="12" t="s">
        <v>54</v>
      </c>
    </row>
    <row r="7" spans="1:256" s="4" customFormat="1" ht="13" thickTop="1">
      <c r="A7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3"/>
      <c r="O7"/>
      <c r="P7"/>
      <c r="Q7"/>
      <c r="R7"/>
    </row>
    <row r="9" spans="1:256">
      <c r="A9" t="s">
        <v>219</v>
      </c>
      <c r="B9" s="2">
        <v>7.988202022260818E-3</v>
      </c>
      <c r="C9" s="2">
        <v>64.362940743860975</v>
      </c>
      <c r="D9" s="2">
        <v>2.7958707077912866E-2</v>
      </c>
      <c r="E9" s="2">
        <v>0.15876551519243376</v>
      </c>
      <c r="F9" s="2">
        <v>17.418274509539714</v>
      </c>
      <c r="G9" s="2">
        <v>4.8927737386347515E-2</v>
      </c>
      <c r="H9" s="2">
        <v>0.77385707090651679</v>
      </c>
      <c r="I9" s="2">
        <v>0.1767389697425206</v>
      </c>
      <c r="J9" s="2">
        <v>4.0000921626471042</v>
      </c>
      <c r="K9" s="2">
        <v>7.25</v>
      </c>
      <c r="L9" s="2">
        <v>5.0784994356523159</v>
      </c>
      <c r="M9" s="3">
        <v>0.38742779807964967</v>
      </c>
      <c r="N9" s="3">
        <v>0.32052660614321532</v>
      </c>
      <c r="O9" s="26">
        <v>100.01199745825097</v>
      </c>
      <c r="Q9" t="s">
        <v>220</v>
      </c>
      <c r="R9">
        <v>20</v>
      </c>
    </row>
    <row r="10" spans="1:256">
      <c r="A10" t="s">
        <v>221</v>
      </c>
      <c r="B10" s="2">
        <v>8.0972420029097117E-3</v>
      </c>
      <c r="C10" s="2">
        <v>64.712145932004049</v>
      </c>
      <c r="D10" s="2">
        <v>0</v>
      </c>
      <c r="E10" s="2">
        <v>0.13461664829837397</v>
      </c>
      <c r="F10" s="2">
        <v>17.522431694296618</v>
      </c>
      <c r="G10" s="2">
        <v>5.3644228269276839E-2</v>
      </c>
      <c r="H10" s="2">
        <v>0.72166669350932799</v>
      </c>
      <c r="I10" s="2">
        <v>0.20243105007274281</v>
      </c>
      <c r="J10" s="2">
        <v>3.7571202893501066</v>
      </c>
      <c r="K10" s="2">
        <v>7.25</v>
      </c>
      <c r="L10" s="2">
        <v>5.0506546993149328</v>
      </c>
      <c r="M10" s="3">
        <v>0.28846424635365847</v>
      </c>
      <c r="N10" s="3">
        <v>0.29858579885729558</v>
      </c>
      <c r="O10" s="26">
        <v>99.999858522329291</v>
      </c>
      <c r="Q10" t="s">
        <v>220</v>
      </c>
      <c r="R10">
        <v>20</v>
      </c>
    </row>
    <row r="11" spans="1:256">
      <c r="A11" t="s">
        <v>222</v>
      </c>
      <c r="B11" s="2">
        <v>4.2848594911560484E-2</v>
      </c>
      <c r="C11" s="2">
        <v>64.85184663812251</v>
      </c>
      <c r="D11" s="2">
        <v>2.9894368542949172E-3</v>
      </c>
      <c r="E11" s="2">
        <v>0.14249649005472437</v>
      </c>
      <c r="F11" s="2">
        <v>17.284923891533214</v>
      </c>
      <c r="G11" s="2">
        <v>6.9753526600214735E-2</v>
      </c>
      <c r="H11" s="2">
        <v>0.74436977671943438</v>
      </c>
      <c r="I11" s="2">
        <v>0.15345775852047241</v>
      </c>
      <c r="J11" s="2">
        <v>3.9400777739607014</v>
      </c>
      <c r="K11" s="2">
        <v>7.25</v>
      </c>
      <c r="L11" s="2">
        <v>5.0092996888468502</v>
      </c>
      <c r="M11" s="3">
        <v>0.22919015882927699</v>
      </c>
      <c r="N11" s="3">
        <v>0.30093664333235498</v>
      </c>
      <c r="O11" s="26">
        <v>100.0221903782856</v>
      </c>
      <c r="Q11" t="s">
        <v>220</v>
      </c>
      <c r="R11">
        <v>20</v>
      </c>
    </row>
    <row r="12" spans="1:256">
      <c r="A12" t="s">
        <v>223</v>
      </c>
      <c r="B12" s="2">
        <v>4.3907207260387562E-2</v>
      </c>
      <c r="C12" s="2">
        <v>64.617113717484784</v>
      </c>
      <c r="D12" s="2">
        <v>4.0843913730593089E-3</v>
      </c>
      <c r="E12" s="2">
        <v>0.1439747959003406</v>
      </c>
      <c r="F12" s="2">
        <v>17.602705720042355</v>
      </c>
      <c r="G12" s="2">
        <v>2.5527446081620678E-2</v>
      </c>
      <c r="H12" s="2">
        <v>0.7903297306869761</v>
      </c>
      <c r="I12" s="2">
        <v>0.11436295844566063</v>
      </c>
      <c r="J12" s="2">
        <v>3.7351759106627371</v>
      </c>
      <c r="K12" s="2">
        <v>7.25</v>
      </c>
      <c r="L12" s="2">
        <v>5.0319701716090677</v>
      </c>
      <c r="M12" s="3">
        <v>0.31756142925536124</v>
      </c>
      <c r="N12" s="3">
        <v>0.33696228827739294</v>
      </c>
      <c r="O12" s="26">
        <v>100.01367576707975</v>
      </c>
      <c r="Q12" t="s">
        <v>220</v>
      </c>
      <c r="R12">
        <v>20</v>
      </c>
    </row>
    <row r="13" spans="1:256">
      <c r="A13" t="s">
        <v>224</v>
      </c>
      <c r="B13" s="2">
        <v>0</v>
      </c>
      <c r="C13" s="2">
        <v>64.640382298312915</v>
      </c>
      <c r="D13" s="2">
        <v>1.7950952394736451E-2</v>
      </c>
      <c r="E13" s="2">
        <v>0.20045230174122375</v>
      </c>
      <c r="F13" s="2">
        <v>17.361562791109272</v>
      </c>
      <c r="G13" s="2">
        <v>5.5847407450291188E-2</v>
      </c>
      <c r="H13" s="2">
        <v>0.71305172012425355</v>
      </c>
      <c r="I13" s="2">
        <v>0.19546592607601918</v>
      </c>
      <c r="J13" s="2">
        <v>3.9013403204560562</v>
      </c>
      <c r="K13" s="2">
        <v>7.25</v>
      </c>
      <c r="L13" s="2">
        <v>5.0950786547060298</v>
      </c>
      <c r="M13" s="3">
        <v>0.31513894204092885</v>
      </c>
      <c r="N13" s="3">
        <v>0.27724248698537413</v>
      </c>
      <c r="O13" s="26">
        <v>100.02351380139712</v>
      </c>
      <c r="Q13" t="s">
        <v>220</v>
      </c>
      <c r="R13">
        <v>20</v>
      </c>
    </row>
    <row r="14" spans="1:256">
      <c r="A14" t="s">
        <v>225</v>
      </c>
      <c r="B14" s="2">
        <v>5.4442270894951239E-2</v>
      </c>
      <c r="C14" s="2">
        <v>64.49896815749085</v>
      </c>
      <c r="D14" s="2">
        <v>2.5204755043958908E-2</v>
      </c>
      <c r="E14" s="2">
        <v>0.11896644380748604</v>
      </c>
      <c r="F14" s="2">
        <v>17.324740427015598</v>
      </c>
      <c r="G14" s="2">
        <v>5.343408069319288E-2</v>
      </c>
      <c r="H14" s="2">
        <v>0.97693630550384725</v>
      </c>
      <c r="I14" s="2">
        <v>0.13711386743913648</v>
      </c>
      <c r="J14" s="2">
        <v>4.0156215736035339</v>
      </c>
      <c r="K14" s="2">
        <v>7.25</v>
      </c>
      <c r="L14" s="2">
        <v>5.0217953949583727</v>
      </c>
      <c r="M14" s="3">
        <v>0.23994926801848879</v>
      </c>
      <c r="N14" s="3">
        <v>0.30044068012399017</v>
      </c>
      <c r="O14" s="26">
        <v>100.0176132245934</v>
      </c>
      <c r="Q14" t="s">
        <v>220</v>
      </c>
      <c r="R14">
        <v>20</v>
      </c>
    </row>
    <row r="15" spans="1:256" s="27" customFormat="1">
      <c r="A15" s="27" t="s">
        <v>226</v>
      </c>
      <c r="B15" s="28">
        <f>AVERAGE(B9:B14)</f>
        <v>2.6213919515344967E-2</v>
      </c>
      <c r="C15" s="28">
        <f t="shared" ref="C15:O15" si="0">AVERAGE(C9:C14)</f>
        <v>64.613899581212664</v>
      </c>
      <c r="D15" s="28">
        <f t="shared" si="0"/>
        <v>1.3031373790660409E-2</v>
      </c>
      <c r="E15" s="28">
        <f t="shared" si="0"/>
        <v>0.14987869916576374</v>
      </c>
      <c r="F15" s="28">
        <f t="shared" si="0"/>
        <v>17.419106505589458</v>
      </c>
      <c r="G15" s="28">
        <f t="shared" si="0"/>
        <v>5.1189071080157307E-2</v>
      </c>
      <c r="H15" s="28">
        <f t="shared" si="0"/>
        <v>0.7867018829083926</v>
      </c>
      <c r="I15" s="28">
        <f t="shared" si="0"/>
        <v>0.16326175504942536</v>
      </c>
      <c r="J15" s="28">
        <f t="shared" si="0"/>
        <v>3.8915713384467061</v>
      </c>
      <c r="K15" s="28">
        <f t="shared" si="0"/>
        <v>7.25</v>
      </c>
      <c r="L15" s="28">
        <f t="shared" si="0"/>
        <v>5.0478830075145948</v>
      </c>
      <c r="M15" s="29">
        <f t="shared" si="0"/>
        <v>0.29628864042956066</v>
      </c>
      <c r="N15" s="29">
        <f t="shared" si="0"/>
        <v>0.30578241728660377</v>
      </c>
      <c r="O15" s="28">
        <f t="shared" si="0"/>
        <v>100.01480819198936</v>
      </c>
      <c r="AL15" s="30">
        <v>5.62</v>
      </c>
      <c r="AM15" s="30"/>
      <c r="AN15" s="30">
        <v>6.49</v>
      </c>
      <c r="AO15" s="30">
        <v>4.01</v>
      </c>
      <c r="AP15" s="31">
        <v>41.6</v>
      </c>
      <c r="AQ15" s="30">
        <v>6.35</v>
      </c>
      <c r="AR15" s="31">
        <v>170</v>
      </c>
      <c r="AS15" s="32">
        <v>7.7</v>
      </c>
      <c r="AT15" s="32">
        <v>4.5</v>
      </c>
      <c r="AU15" s="31">
        <v>263</v>
      </c>
      <c r="AV15" s="31">
        <v>82</v>
      </c>
      <c r="AX15" s="33"/>
      <c r="AY15" s="30">
        <v>6.93</v>
      </c>
      <c r="AZ15" s="31">
        <v>495</v>
      </c>
      <c r="BA15" s="32">
        <v>145.1</v>
      </c>
      <c r="BB15" s="32">
        <v>250.7</v>
      </c>
      <c r="BC15" s="32">
        <v>81</v>
      </c>
      <c r="BD15" s="30">
        <v>11.92</v>
      </c>
      <c r="BE15" s="30">
        <v>1.5129999999999999</v>
      </c>
      <c r="BF15" s="30">
        <v>1.3859999999999999</v>
      </c>
      <c r="BG15" s="30">
        <v>5.47</v>
      </c>
      <c r="BH15" s="34">
        <v>0.82499999999999996</v>
      </c>
      <c r="BI15" s="32">
        <v>23.07</v>
      </c>
      <c r="BJ15" s="32">
        <v>20.329999999999998</v>
      </c>
      <c r="BK15" s="32">
        <v>3.3</v>
      </c>
      <c r="BL15" s="30">
        <v>43.1</v>
      </c>
      <c r="BM15" s="32">
        <v>10.93</v>
      </c>
    </row>
    <row r="16" spans="1:256">
      <c r="O16" s="26"/>
    </row>
    <row r="17" spans="1:65">
      <c r="A17" t="s">
        <v>227</v>
      </c>
      <c r="B17" s="2">
        <v>1.1544590079671033</v>
      </c>
      <c r="C17" s="2">
        <v>45.696222050886654</v>
      </c>
      <c r="D17" s="2">
        <v>0.10485736314572087</v>
      </c>
      <c r="E17" s="2">
        <v>3.7265484451297861</v>
      </c>
      <c r="F17" s="2">
        <v>16.800822410691335</v>
      </c>
      <c r="G17" s="2">
        <v>5.2695965047545616</v>
      </c>
      <c r="H17" s="2">
        <v>8.8727833461834997</v>
      </c>
      <c r="I17" s="2">
        <v>0.29195579542534045</v>
      </c>
      <c r="J17" s="2">
        <v>10.768439989719864</v>
      </c>
      <c r="K17" s="2">
        <v>4.736057568748393</v>
      </c>
      <c r="L17" s="2">
        <v>2.2677974813672575</v>
      </c>
      <c r="M17" s="3">
        <v>0.18709843227961961</v>
      </c>
      <c r="N17" s="3">
        <v>0.12336160370084809</v>
      </c>
      <c r="O17" s="26">
        <v>100</v>
      </c>
      <c r="Q17" s="35">
        <v>42561</v>
      </c>
      <c r="R17">
        <v>25</v>
      </c>
    </row>
    <row r="18" spans="1:65">
      <c r="A18" t="s">
        <v>228</v>
      </c>
      <c r="B18" s="2">
        <v>1.3830469808226993</v>
      </c>
      <c r="C18" s="2">
        <v>45.945065129495163</v>
      </c>
      <c r="D18" s="2">
        <v>0.11712106244080296</v>
      </c>
      <c r="E18" s="2">
        <v>3.986189899072198</v>
      </c>
      <c r="F18" s="2">
        <v>16.44787094277363</v>
      </c>
      <c r="G18" s="2">
        <v>4.0055403354754606</v>
      </c>
      <c r="H18" s="2">
        <v>9.084520669321412</v>
      </c>
      <c r="I18" s="2">
        <v>0.23118679281793278</v>
      </c>
      <c r="J18" s="2">
        <v>10.750695088044486</v>
      </c>
      <c r="K18" s="2">
        <v>5.1645296316287981</v>
      </c>
      <c r="L18" s="2">
        <v>2.5868478139099089</v>
      </c>
      <c r="M18" s="3">
        <v>0.1761908156718166</v>
      </c>
      <c r="N18" s="3">
        <v>0.12119483852570044</v>
      </c>
      <c r="O18" s="26">
        <v>100</v>
      </c>
      <c r="Q18" s="35">
        <v>42561</v>
      </c>
      <c r="R18">
        <v>25</v>
      </c>
    </row>
    <row r="19" spans="1:65">
      <c r="A19" t="s">
        <v>229</v>
      </c>
      <c r="B19" s="2">
        <v>1.071616853887019</v>
      </c>
      <c r="C19" s="2">
        <v>47.44413804290523</v>
      </c>
      <c r="D19" s="2">
        <v>8.8203090149641103E-2</v>
      </c>
      <c r="E19" s="2">
        <v>3.4865566324668484</v>
      </c>
      <c r="F19" s="2">
        <v>17.520986252483883</v>
      </c>
      <c r="G19" s="2">
        <v>3.6923638428160106</v>
      </c>
      <c r="H19" s="2">
        <v>8.355975505900485</v>
      </c>
      <c r="I19" s="2">
        <v>0.24129121213350097</v>
      </c>
      <c r="J19" s="2">
        <v>9.681049515389919</v>
      </c>
      <c r="K19" s="2">
        <v>5.3509874690782269</v>
      </c>
      <c r="L19" s="2">
        <v>2.7667383105559842</v>
      </c>
      <c r="M19" s="3">
        <v>0.19059978101301758</v>
      </c>
      <c r="N19" s="3">
        <v>0.10949349122024414</v>
      </c>
      <c r="O19" s="26">
        <v>100</v>
      </c>
      <c r="Q19" s="35">
        <v>42561</v>
      </c>
      <c r="R19" s="1">
        <v>15</v>
      </c>
    </row>
    <row r="20" spans="1:65">
      <c r="A20" t="s">
        <v>230</v>
      </c>
      <c r="B20" s="2">
        <v>1.1940509058664681</v>
      </c>
      <c r="C20" s="2">
        <v>46.577054069849467</v>
      </c>
      <c r="D20" s="2">
        <v>0.10781725479131821</v>
      </c>
      <c r="E20" s="2">
        <v>3.608351302875799</v>
      </c>
      <c r="F20" s="2">
        <v>17.517784808851097</v>
      </c>
      <c r="G20" s="2">
        <v>3.8572378630015525</v>
      </c>
      <c r="H20" s="2">
        <v>8.7765260675923518</v>
      </c>
      <c r="I20" s="2">
        <v>0.23981781906853955</v>
      </c>
      <c r="J20" s="2">
        <v>10.027004695592595</v>
      </c>
      <c r="K20" s="2">
        <v>5.2437476068599995</v>
      </c>
      <c r="L20" s="2">
        <v>2.5150641865339276</v>
      </c>
      <c r="M20" s="3">
        <v>0.22772616432558801</v>
      </c>
      <c r="N20" s="3">
        <v>0.10781725479131821</v>
      </c>
      <c r="O20" s="26">
        <v>100</v>
      </c>
      <c r="Q20" s="35">
        <v>42561</v>
      </c>
      <c r="R20">
        <v>20</v>
      </c>
    </row>
    <row r="21" spans="1:65">
      <c r="A21" t="s">
        <v>231</v>
      </c>
      <c r="B21" s="2">
        <v>1.2008248089596893</v>
      </c>
      <c r="C21" s="2">
        <v>45.528241620507011</v>
      </c>
      <c r="D21" s="2">
        <v>0.17486758581652043</v>
      </c>
      <c r="E21" s="2">
        <v>4.0826021914041961</v>
      </c>
      <c r="F21" s="2">
        <v>16.618485424331862</v>
      </c>
      <c r="G21" s="2">
        <v>4.2594913678081916</v>
      </c>
      <c r="H21" s="2">
        <v>9.0850281001091648</v>
      </c>
      <c r="I21" s="2">
        <v>0.28605506812760273</v>
      </c>
      <c r="J21" s="2">
        <v>10.673998301863906</v>
      </c>
      <c r="K21" s="2">
        <v>5.1671855415841179</v>
      </c>
      <c r="L21" s="2">
        <v>2.6027978813730646</v>
      </c>
      <c r="M21" s="3">
        <v>0.20721303521610801</v>
      </c>
      <c r="N21" s="3">
        <v>0.11320907289855658</v>
      </c>
      <c r="O21" s="26">
        <v>100</v>
      </c>
      <c r="Q21" s="35">
        <v>42561</v>
      </c>
      <c r="R21">
        <v>20</v>
      </c>
    </row>
    <row r="22" spans="1:65">
      <c r="A22" t="s">
        <v>232</v>
      </c>
      <c r="B22" s="2">
        <v>1.1040799844610967</v>
      </c>
      <c r="C22" s="2">
        <v>46.236416238154142</v>
      </c>
      <c r="D22" s="2">
        <v>9.4051257935574881E-2</v>
      </c>
      <c r="E22" s="2">
        <v>3.7395597992210101</v>
      </c>
      <c r="F22" s="2">
        <v>17.160265388114784</v>
      </c>
      <c r="G22" s="2">
        <v>3.9440190556026948</v>
      </c>
      <c r="H22" s="2">
        <v>8.9348695038796144</v>
      </c>
      <c r="I22" s="2">
        <v>0.31384495854588579</v>
      </c>
      <c r="J22" s="2">
        <v>10.281233707153007</v>
      </c>
      <c r="K22" s="2">
        <v>5.3057177031047145</v>
      </c>
      <c r="L22" s="2">
        <v>2.5680082601539578</v>
      </c>
      <c r="M22" s="3">
        <v>0.18708021958924134</v>
      </c>
      <c r="N22" s="3">
        <v>0.13085392408427809</v>
      </c>
      <c r="O22" s="26">
        <v>100</v>
      </c>
      <c r="Q22" s="35">
        <v>42561</v>
      </c>
      <c r="R22">
        <v>20</v>
      </c>
    </row>
    <row r="23" spans="1:65" s="27" customFormat="1">
      <c r="A23" s="27" t="s">
        <v>233</v>
      </c>
      <c r="B23" s="28">
        <f>AVERAGE(B17:B22)</f>
        <v>1.1846797569940126</v>
      </c>
      <c r="C23" s="28">
        <f t="shared" ref="C23:N23" si="1">AVERAGE(C17:C22)</f>
        <v>46.23785619196628</v>
      </c>
      <c r="D23" s="28">
        <f t="shared" si="1"/>
        <v>0.11448626904659641</v>
      </c>
      <c r="E23" s="28">
        <f t="shared" si="1"/>
        <v>3.7716347116949724</v>
      </c>
      <c r="F23" s="28">
        <f t="shared" si="1"/>
        <v>17.011035871207767</v>
      </c>
      <c r="G23" s="28">
        <f t="shared" si="1"/>
        <v>4.1713748282430787</v>
      </c>
      <c r="H23" s="28">
        <f t="shared" si="1"/>
        <v>8.8516171988310877</v>
      </c>
      <c r="I23" s="28">
        <f t="shared" si="1"/>
        <v>0.26735860768646708</v>
      </c>
      <c r="J23" s="28">
        <f t="shared" si="1"/>
        <v>10.363736882960628</v>
      </c>
      <c r="K23" s="28">
        <f t="shared" si="1"/>
        <v>5.1613709201673759</v>
      </c>
      <c r="L23" s="28">
        <f t="shared" si="1"/>
        <v>2.5512089889823502</v>
      </c>
      <c r="M23" s="29">
        <f t="shared" si="1"/>
        <v>0.19598474134923186</v>
      </c>
      <c r="N23" s="29">
        <f t="shared" si="1"/>
        <v>0.11765503087015761</v>
      </c>
      <c r="O23" s="36"/>
      <c r="AL23" s="37">
        <v>11.43</v>
      </c>
      <c r="AM23" s="37"/>
      <c r="AN23" s="37">
        <v>4.82</v>
      </c>
      <c r="AO23" s="37">
        <v>13.33</v>
      </c>
      <c r="AP23" s="38">
        <v>56</v>
      </c>
      <c r="AQ23" s="37">
        <v>33.299999999999997</v>
      </c>
      <c r="AR23" s="38">
        <v>115</v>
      </c>
      <c r="AS23" s="39">
        <v>4.2</v>
      </c>
      <c r="AT23" s="39">
        <v>1.1499999999999999</v>
      </c>
      <c r="AU23" s="38">
        <v>51</v>
      </c>
      <c r="AV23" s="38">
        <v>1711</v>
      </c>
      <c r="AX23" s="33">
        <v>5.41</v>
      </c>
      <c r="AY23" s="37">
        <v>0.52</v>
      </c>
      <c r="AZ23" s="38">
        <v>668</v>
      </c>
      <c r="BA23" s="39">
        <v>76.099999999999994</v>
      </c>
      <c r="BB23" s="39">
        <v>153.5</v>
      </c>
      <c r="BC23" s="39">
        <v>56.4</v>
      </c>
      <c r="BD23" s="37">
        <v>12.2</v>
      </c>
      <c r="BE23" s="37">
        <v>3.68</v>
      </c>
      <c r="BF23" s="37">
        <v>1.1950000000000001</v>
      </c>
      <c r="BG23" s="37">
        <v>2.72</v>
      </c>
      <c r="BH23" s="40">
        <v>0.35199999999999998</v>
      </c>
      <c r="BI23" s="39">
        <v>7.15</v>
      </c>
      <c r="BJ23" s="39">
        <v>6.46</v>
      </c>
      <c r="BK23" s="39"/>
      <c r="BL23" s="37">
        <v>6.94</v>
      </c>
      <c r="BM23" s="39">
        <v>1.88</v>
      </c>
    </row>
    <row r="24" spans="1:65" s="27" customFormat="1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9"/>
      <c r="N24" s="29"/>
      <c r="O24" s="36"/>
      <c r="AL24" s="37"/>
      <c r="AM24" s="37"/>
      <c r="AN24" s="37"/>
      <c r="AO24" s="37"/>
      <c r="AP24" s="38"/>
      <c r="AQ24" s="37"/>
      <c r="AR24" s="38"/>
      <c r="AS24" s="39"/>
      <c r="AT24" s="39"/>
      <c r="AU24" s="38"/>
      <c r="AV24" s="38"/>
      <c r="AX24" s="33"/>
      <c r="AY24" s="37"/>
      <c r="AZ24" s="38"/>
      <c r="BA24" s="39"/>
      <c r="BB24" s="39"/>
      <c r="BC24" s="39"/>
      <c r="BD24" s="37"/>
      <c r="BE24" s="37"/>
      <c r="BF24" s="37"/>
      <c r="BG24" s="37"/>
      <c r="BH24" s="40"/>
      <c r="BI24" s="39"/>
      <c r="BJ24" s="39"/>
      <c r="BK24" s="39"/>
      <c r="BL24" s="37"/>
      <c r="BM24" s="39"/>
    </row>
    <row r="25" spans="1:65">
      <c r="A25" s="2" t="s">
        <v>234</v>
      </c>
      <c r="B25" s="2">
        <v>0.28297119757453265</v>
      </c>
      <c r="C25" s="2">
        <v>55.836280949974736</v>
      </c>
      <c r="D25" s="2">
        <v>9.0955027791814053E-2</v>
      </c>
      <c r="E25" s="2">
        <v>0.97018696311268315</v>
      </c>
      <c r="F25" s="2">
        <v>19.525012632642749</v>
      </c>
      <c r="G25" s="2">
        <v>0.80848913592723604</v>
      </c>
      <c r="H25" s="2">
        <v>1.8797372410308237</v>
      </c>
      <c r="I25" s="2">
        <v>0.28297119757453265</v>
      </c>
      <c r="J25" s="2">
        <v>6.05356240525518</v>
      </c>
      <c r="K25" s="2">
        <v>8.4891359272359779</v>
      </c>
      <c r="L25" s="2">
        <v>5.5684689236988376</v>
      </c>
      <c r="M25" s="2">
        <v>8.0848913592723601E-2</v>
      </c>
      <c r="N25" s="2">
        <v>0.14148559878726633</v>
      </c>
      <c r="O25" s="2">
        <v>100.01010611419908</v>
      </c>
      <c r="P25" s="2"/>
      <c r="Q25" s="2" t="s">
        <v>235</v>
      </c>
      <c r="R25" s="2">
        <v>25</v>
      </c>
    </row>
    <row r="26" spans="1:65">
      <c r="A26" s="2" t="s">
        <v>236</v>
      </c>
      <c r="B26" s="2">
        <v>0.22231204527081652</v>
      </c>
      <c r="C26" s="2">
        <v>55.73969280517381</v>
      </c>
      <c r="D26" s="2">
        <v>6.0630557801131774E-2</v>
      </c>
      <c r="E26" s="2">
        <v>0.98019401778496362</v>
      </c>
      <c r="F26" s="2">
        <v>19.654405820533551</v>
      </c>
      <c r="G26" s="2">
        <v>0.79830234438156844</v>
      </c>
      <c r="H26" s="2">
        <v>1.919967663702506</v>
      </c>
      <c r="I26" s="2">
        <v>0.21220695230396119</v>
      </c>
      <c r="J26" s="2">
        <v>6.0024252223120458</v>
      </c>
      <c r="K26" s="2">
        <v>8.5489086499595803</v>
      </c>
      <c r="L26" s="2">
        <v>5.4567502021018601</v>
      </c>
      <c r="M26" s="2">
        <v>0.25262732417138239</v>
      </c>
      <c r="N26" s="2">
        <v>0.14147130153597415</v>
      </c>
      <c r="O26" s="2">
        <v>99.989894907033147</v>
      </c>
      <c r="P26" s="2"/>
      <c r="Q26" s="2" t="s">
        <v>235</v>
      </c>
      <c r="R26" s="2">
        <v>25</v>
      </c>
    </row>
    <row r="27" spans="1:65">
      <c r="A27" s="2" t="s">
        <v>237</v>
      </c>
      <c r="B27" s="2">
        <v>0.22426095820591238</v>
      </c>
      <c r="C27" s="2">
        <v>54.943934760448528</v>
      </c>
      <c r="D27" s="2">
        <v>5.0968399592252814E-2</v>
      </c>
      <c r="E27" s="2">
        <v>0.99898063200815512</v>
      </c>
      <c r="F27" s="2">
        <v>19.663608562691135</v>
      </c>
      <c r="G27" s="2">
        <v>0.77471967380224271</v>
      </c>
      <c r="H27" s="2">
        <v>1.9775739041794089</v>
      </c>
      <c r="I27" s="2">
        <v>0.2650356778797146</v>
      </c>
      <c r="J27" s="2">
        <v>5.922528032619776</v>
      </c>
      <c r="K27" s="2">
        <v>8.8685015290519882</v>
      </c>
      <c r="L27" s="2">
        <v>5.8919469928644252</v>
      </c>
      <c r="M27" s="2">
        <v>0.2650356778797146</v>
      </c>
      <c r="N27" s="2">
        <v>0.14271151885830788</v>
      </c>
      <c r="O27" s="2">
        <v>99.989806320081527</v>
      </c>
      <c r="P27" s="2"/>
      <c r="Q27" s="2" t="s">
        <v>235</v>
      </c>
      <c r="R27" s="2">
        <v>25</v>
      </c>
    </row>
    <row r="28" spans="1:65">
      <c r="A28" s="2" t="s">
        <v>238</v>
      </c>
      <c r="B28" s="2">
        <v>0.1809590831406454</v>
      </c>
      <c r="C28" s="2">
        <v>55.91635669045943</v>
      </c>
      <c r="D28" s="2">
        <v>7.0372976776917673E-2</v>
      </c>
      <c r="E28" s="2">
        <v>0.95506182768673964</v>
      </c>
      <c r="F28" s="2">
        <v>19.63406052076003</v>
      </c>
      <c r="G28" s="2">
        <v>0.80426259173620185</v>
      </c>
      <c r="H28" s="2">
        <v>1.8397506785965618</v>
      </c>
      <c r="I28" s="2">
        <v>0.34181160148788581</v>
      </c>
      <c r="J28" s="2">
        <v>5.8208505076907606</v>
      </c>
      <c r="K28" s="2">
        <v>8.625716296370765</v>
      </c>
      <c r="L28" s="2">
        <v>5.4991454709962797</v>
      </c>
      <c r="M28" s="2">
        <v>0.1809590831406454</v>
      </c>
      <c r="N28" s="2">
        <v>0.13069267115713282</v>
      </c>
      <c r="O28" s="2">
        <v>100</v>
      </c>
      <c r="P28" s="2"/>
      <c r="Q28" s="2" t="s">
        <v>235</v>
      </c>
      <c r="R28" s="2">
        <v>25</v>
      </c>
    </row>
    <row r="29" spans="1:65">
      <c r="A29" s="2" t="s">
        <v>239</v>
      </c>
      <c r="B29" s="2">
        <v>0.25143316906366286</v>
      </c>
      <c r="C29" s="2">
        <v>55.858392839183338</v>
      </c>
      <c r="D29" s="2">
        <v>7.0401287337825608E-2</v>
      </c>
      <c r="E29" s="2">
        <v>0.92527406215427943</v>
      </c>
      <c r="F29" s="2">
        <v>19.631901840490794</v>
      </c>
      <c r="G29" s="2">
        <v>0.80458614100372117</v>
      </c>
      <c r="H29" s="2">
        <v>1.8807201045961983</v>
      </c>
      <c r="I29" s="2">
        <v>0.3218344564014885</v>
      </c>
      <c r="J29" s="2">
        <v>5.8332495222769785</v>
      </c>
      <c r="K29" s="2">
        <v>8.4280398270139791</v>
      </c>
      <c r="L29" s="2">
        <v>5.5617016996882231</v>
      </c>
      <c r="M29" s="2">
        <v>0.29166247611384888</v>
      </c>
      <c r="N29" s="2">
        <v>0.14080257467565122</v>
      </c>
      <c r="O29" s="2">
        <v>100</v>
      </c>
      <c r="P29" s="2"/>
      <c r="Q29" s="2" t="s">
        <v>235</v>
      </c>
      <c r="R29" s="2">
        <v>25</v>
      </c>
    </row>
    <row r="30" spans="1:65">
      <c r="A30" s="2" t="s">
        <v>240</v>
      </c>
      <c r="B30" s="2">
        <v>0.22126118877602333</v>
      </c>
      <c r="C30" s="2">
        <v>56.009252740621534</v>
      </c>
      <c r="D30" s="2">
        <v>0.11063059438801166</v>
      </c>
      <c r="E30" s="2">
        <v>0.97556069596701189</v>
      </c>
      <c r="F30" s="2">
        <v>19.541385899627876</v>
      </c>
      <c r="G30" s="2">
        <v>0.81464346776626773</v>
      </c>
      <c r="H30" s="2">
        <v>1.9410640651714772</v>
      </c>
      <c r="I30" s="2">
        <v>0.24137584230111633</v>
      </c>
      <c r="J30" s="2">
        <v>5.9036508096148044</v>
      </c>
      <c r="K30" s="2">
        <v>8.6291863622649103</v>
      </c>
      <c r="L30" s="2">
        <v>5.3806698179623851</v>
      </c>
      <c r="M30" s="2">
        <v>7.0401287337825608E-2</v>
      </c>
      <c r="N30" s="2">
        <v>0.15085990143819772</v>
      </c>
      <c r="O30" s="2">
        <v>99.989942673237451</v>
      </c>
      <c r="P30" s="2"/>
      <c r="Q30" s="2" t="s">
        <v>235</v>
      </c>
      <c r="R30" s="2">
        <v>25</v>
      </c>
    </row>
    <row r="31" spans="1:65">
      <c r="A31" s="2" t="s">
        <v>241</v>
      </c>
      <c r="B31" s="2">
        <v>0.21197133340062585</v>
      </c>
      <c r="C31" s="2">
        <v>56.041183001917851</v>
      </c>
      <c r="D31" s="2">
        <v>9.0844857171696797E-2</v>
      </c>
      <c r="E31" s="2">
        <v>0.87816695265973566</v>
      </c>
      <c r="F31" s="2">
        <v>19.521550418895732</v>
      </c>
      <c r="G31" s="2">
        <v>0.81760371454527125</v>
      </c>
      <c r="H31" s="2">
        <v>1.9481174926819422</v>
      </c>
      <c r="I31" s="2">
        <v>0.27253457151509042</v>
      </c>
      <c r="J31" s="2">
        <v>6.0159483193701435</v>
      </c>
      <c r="K31" s="2">
        <v>8.5495104471585766</v>
      </c>
      <c r="L31" s="2">
        <v>5.4204098112445758</v>
      </c>
      <c r="M31" s="2">
        <v>9.0844857171696797E-2</v>
      </c>
      <c r="N31" s="2">
        <v>0.14131422226708393</v>
      </c>
      <c r="O31" s="2">
        <v>100</v>
      </c>
      <c r="P31" s="2"/>
      <c r="Q31" s="2" t="s">
        <v>235</v>
      </c>
      <c r="R31" s="2">
        <v>25</v>
      </c>
    </row>
    <row r="32" spans="1:65">
      <c r="A32" s="2" t="s">
        <v>242</v>
      </c>
      <c r="B32" s="2">
        <v>0.29081427998395509</v>
      </c>
      <c r="C32" s="2">
        <v>55.595667870036102</v>
      </c>
      <c r="D32" s="2">
        <v>9.0252707581227443E-2</v>
      </c>
      <c r="E32" s="2">
        <v>0.94263939029281996</v>
      </c>
      <c r="F32" s="2">
        <v>19.634977938227035</v>
      </c>
      <c r="G32" s="2">
        <v>0.82230244685118337</v>
      </c>
      <c r="H32" s="2">
        <v>1.9354191736863218</v>
      </c>
      <c r="I32" s="2">
        <v>0.33092659446450062</v>
      </c>
      <c r="J32" s="2">
        <v>6.0268752507019654</v>
      </c>
      <c r="K32" s="2">
        <v>8.5038106698756533</v>
      </c>
      <c r="L32" s="2">
        <v>5.5254713196951464</v>
      </c>
      <c r="M32" s="2">
        <v>0.18050541516245489</v>
      </c>
      <c r="N32" s="2">
        <v>0.11030886482150021</v>
      </c>
      <c r="O32" s="2">
        <v>99.989971921379862</v>
      </c>
      <c r="P32" s="2"/>
      <c r="Q32" s="41" t="s">
        <v>235</v>
      </c>
      <c r="R32" s="2">
        <v>25</v>
      </c>
    </row>
    <row r="33" spans="1:65">
      <c r="A33" s="2" t="s">
        <v>243</v>
      </c>
      <c r="B33" s="2">
        <v>0.31102638707735525</v>
      </c>
      <c r="C33" s="2">
        <v>55.794120597973311</v>
      </c>
      <c r="D33" s="2">
        <v>0.10033109260559847</v>
      </c>
      <c r="E33" s="2">
        <v>0.91301294271094613</v>
      </c>
      <c r="F33" s="2">
        <v>19.6147286043945</v>
      </c>
      <c r="G33" s="2">
        <v>0.80264874084478777</v>
      </c>
      <c r="H33" s="2">
        <v>1.9163238687669306</v>
      </c>
      <c r="I33" s="2">
        <v>0.22072840373231664</v>
      </c>
      <c r="J33" s="2">
        <v>5.8091702618641516</v>
      </c>
      <c r="K33" s="2">
        <v>8.5381759807364297</v>
      </c>
      <c r="L33" s="2">
        <v>5.5884418581318354</v>
      </c>
      <c r="M33" s="2">
        <v>0.24079462225343631</v>
      </c>
      <c r="N33" s="2">
        <v>0.14046352964783787</v>
      </c>
      <c r="O33" s="2">
        <v>99.989966890739424</v>
      </c>
      <c r="P33" s="2"/>
      <c r="Q33" s="41" t="s">
        <v>235</v>
      </c>
      <c r="R33" s="2">
        <v>25</v>
      </c>
    </row>
    <row r="34" spans="1:65">
      <c r="A34" s="2" t="s">
        <v>244</v>
      </c>
      <c r="B34" s="2">
        <v>0.19166750731362858</v>
      </c>
      <c r="C34" s="2">
        <v>55.876122263694143</v>
      </c>
      <c r="D34" s="2">
        <v>6.0526581256935337E-2</v>
      </c>
      <c r="E34" s="2">
        <v>1.0087763542822556</v>
      </c>
      <c r="F34" s="2">
        <v>19.479471401190356</v>
      </c>
      <c r="G34" s="2">
        <v>0.80702108342580459</v>
      </c>
      <c r="H34" s="2">
        <v>1.9469383637647533</v>
      </c>
      <c r="I34" s="2">
        <v>0.31272066982749924</v>
      </c>
      <c r="J34" s="2">
        <v>5.9416927267224855</v>
      </c>
      <c r="K34" s="2">
        <v>8.6452133561989317</v>
      </c>
      <c r="L34" s="2">
        <v>5.4574800766670029</v>
      </c>
      <c r="M34" s="2">
        <v>0.16140421668516092</v>
      </c>
      <c r="N34" s="2">
        <v>0.11096539897104812</v>
      </c>
      <c r="O34" s="2">
        <v>100</v>
      </c>
      <c r="P34" s="2"/>
      <c r="Q34" s="2" t="s">
        <v>235</v>
      </c>
      <c r="R34" s="2">
        <v>25</v>
      </c>
    </row>
    <row r="35" spans="1:65" s="27" customFormat="1">
      <c r="A35" s="27" t="s">
        <v>245</v>
      </c>
      <c r="B35" s="28">
        <f>AVERAGE(B25:B34)</f>
        <v>0.23886771498071582</v>
      </c>
      <c r="C35" s="28">
        <f t="shared" ref="C35:O35" si="2">AVERAGE(C25:C34)</f>
        <v>55.76110045194828</v>
      </c>
      <c r="D35" s="28">
        <f t="shared" si="2"/>
        <v>7.9591408230341165E-2</v>
      </c>
      <c r="E35" s="28">
        <f t="shared" si="2"/>
        <v>0.95478538386595913</v>
      </c>
      <c r="F35" s="28">
        <f t="shared" si="2"/>
        <v>19.590110363945374</v>
      </c>
      <c r="G35" s="28">
        <f t="shared" si="2"/>
        <v>0.80545793402842847</v>
      </c>
      <c r="H35" s="28">
        <f t="shared" si="2"/>
        <v>1.9185612556176923</v>
      </c>
      <c r="I35" s="28">
        <f t="shared" si="2"/>
        <v>0.28021459674881066</v>
      </c>
      <c r="J35" s="28">
        <f t="shared" si="2"/>
        <v>5.9329953058428293</v>
      </c>
      <c r="K35" s="28">
        <f t="shared" si="2"/>
        <v>8.5826199045866787</v>
      </c>
      <c r="L35" s="28">
        <f t="shared" si="2"/>
        <v>5.5350486173050566</v>
      </c>
      <c r="M35" s="28">
        <f t="shared" si="2"/>
        <v>0.18150838735088892</v>
      </c>
      <c r="N35" s="28">
        <f t="shared" si="2"/>
        <v>0.13510755821600001</v>
      </c>
      <c r="O35" s="28">
        <f t="shared" si="2"/>
        <v>99.995968882667043</v>
      </c>
      <c r="AL35" s="30">
        <v>4.84</v>
      </c>
      <c r="AM35" s="30"/>
      <c r="AN35" s="30">
        <v>8.42</v>
      </c>
      <c r="AO35" s="30">
        <v>2.8340000000000001</v>
      </c>
      <c r="AP35" s="31">
        <v>7.8</v>
      </c>
      <c r="AQ35" s="30">
        <v>1.86</v>
      </c>
      <c r="AR35" s="31">
        <v>146.6</v>
      </c>
      <c r="AS35" s="32">
        <v>5</v>
      </c>
      <c r="AT35" s="32">
        <v>3.2</v>
      </c>
      <c r="AU35" s="31">
        <v>117</v>
      </c>
      <c r="AV35" s="31">
        <v>687</v>
      </c>
      <c r="AX35" s="30">
        <v>0.82</v>
      </c>
      <c r="AY35" s="30">
        <v>1.43</v>
      </c>
      <c r="AZ35" s="31">
        <v>989</v>
      </c>
      <c r="BA35" s="32">
        <v>139.5</v>
      </c>
      <c r="BB35" s="32">
        <v>268.89999999999998</v>
      </c>
      <c r="BC35" s="32">
        <v>98.8</v>
      </c>
      <c r="BD35" s="30">
        <v>16.96</v>
      </c>
      <c r="BE35" s="30">
        <v>4.87</v>
      </c>
      <c r="BF35" s="30">
        <v>1.9279999999999999</v>
      </c>
      <c r="BG35" s="30">
        <v>6.04</v>
      </c>
      <c r="BH35" s="34">
        <v>0.85099999999999998</v>
      </c>
      <c r="BI35" s="32">
        <v>23.53</v>
      </c>
      <c r="BJ35" s="32">
        <v>16.809999999999999</v>
      </c>
      <c r="BK35" s="32">
        <v>3.6</v>
      </c>
      <c r="BL35" s="30">
        <v>21.37</v>
      </c>
      <c r="BM35" s="32">
        <v>6.49</v>
      </c>
    </row>
    <row r="36" spans="1:65" s="27" customFormat="1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9"/>
      <c r="N36" s="29"/>
      <c r="O36" s="36"/>
      <c r="AL36" s="30"/>
      <c r="AM36" s="30"/>
      <c r="AN36" s="30"/>
      <c r="AO36" s="30"/>
      <c r="AP36" s="31"/>
      <c r="AQ36" s="30"/>
      <c r="AR36" s="31"/>
      <c r="AS36" s="32"/>
      <c r="AT36" s="32"/>
      <c r="AU36" s="31"/>
      <c r="AV36" s="31"/>
      <c r="AX36" s="30"/>
      <c r="AY36" s="30"/>
      <c r="AZ36" s="31"/>
      <c r="BA36" s="32"/>
      <c r="BB36" s="32"/>
      <c r="BC36" s="32"/>
      <c r="BD36" s="30"/>
      <c r="BE36" s="30"/>
      <c r="BF36" s="30"/>
      <c r="BG36" s="30"/>
      <c r="BH36" s="34"/>
      <c r="BI36" s="32"/>
      <c r="BJ36" s="32"/>
      <c r="BK36" s="32"/>
      <c r="BL36" s="30"/>
      <c r="BM36" s="32"/>
    </row>
    <row r="37" spans="1:65">
      <c r="A37" t="s">
        <v>246</v>
      </c>
      <c r="B37" s="2">
        <v>0.66504443940362534</v>
      </c>
      <c r="C37" s="2">
        <v>45.176623430185799</v>
      </c>
      <c r="D37" s="2">
        <v>5.9802445713814371E-2</v>
      </c>
      <c r="E37" s="2">
        <v>4.2387561091291523</v>
      </c>
      <c r="F37" s="2">
        <v>14.401047573876642</v>
      </c>
      <c r="G37" s="2">
        <v>5.2935475223228101</v>
      </c>
      <c r="H37" s="2">
        <v>12.270843214484564</v>
      </c>
      <c r="I37" s="2">
        <v>0.19178025694430123</v>
      </c>
      <c r="J37" s="2">
        <v>12.994659022951767</v>
      </c>
      <c r="K37" s="2">
        <v>3.2530468315014538</v>
      </c>
      <c r="L37" s="2">
        <v>1.2960633493493905</v>
      </c>
      <c r="M37" s="3">
        <v>8.8672591920483365E-2</v>
      </c>
      <c r="N37" s="3">
        <v>7.0113212216196152E-2</v>
      </c>
      <c r="O37" s="26">
        <v>100</v>
      </c>
      <c r="Q37" s="1" t="s">
        <v>247</v>
      </c>
      <c r="R37">
        <v>25</v>
      </c>
    </row>
    <row r="38" spans="1:65">
      <c r="A38" t="s">
        <v>248</v>
      </c>
      <c r="B38" s="2">
        <v>0.57070063694267525</v>
      </c>
      <c r="C38" s="2">
        <v>44.295541401273887</v>
      </c>
      <c r="D38" s="2">
        <v>0.11923566878980893</v>
      </c>
      <c r="E38" s="2">
        <v>4.2078980891719739</v>
      </c>
      <c r="F38" s="2">
        <v>15.119490445859872</v>
      </c>
      <c r="G38" s="2">
        <v>5.3380891719745227</v>
      </c>
      <c r="H38" s="2">
        <v>12.95796178343949</v>
      </c>
      <c r="I38" s="2">
        <v>0.2812738853503185</v>
      </c>
      <c r="J38" s="2">
        <v>12.763312101910827</v>
      </c>
      <c r="K38" s="2">
        <v>3.0308280254777071</v>
      </c>
      <c r="L38" s="2">
        <v>1.1526114649681529</v>
      </c>
      <c r="M38" s="3">
        <v>0.12331210191082802</v>
      </c>
      <c r="N38" s="3">
        <v>3.9745222929936305E-2</v>
      </c>
      <c r="O38" s="26">
        <v>100</v>
      </c>
      <c r="Q38" s="1" t="s">
        <v>247</v>
      </c>
      <c r="R38">
        <v>25</v>
      </c>
    </row>
    <row r="39" spans="1:65">
      <c r="A39" t="s">
        <v>249</v>
      </c>
      <c r="B39" s="2">
        <v>0.59695368993281706</v>
      </c>
      <c r="C39" s="2">
        <v>43.615570029232273</v>
      </c>
      <c r="D39" s="2">
        <v>0.11180060515923894</v>
      </c>
      <c r="E39" s="2">
        <v>4.5038207087542954</v>
      </c>
      <c r="F39" s="2">
        <v>14.139186624955126</v>
      </c>
      <c r="G39" s="2">
        <v>5.5048976870608746</v>
      </c>
      <c r="H39" s="2">
        <v>12.745268988153239</v>
      </c>
      <c r="I39" s="2">
        <v>0.13846863941740603</v>
      </c>
      <c r="J39" s="2">
        <v>13.404789989230217</v>
      </c>
      <c r="K39" s="2">
        <v>3.624801271860095</v>
      </c>
      <c r="L39" s="2">
        <v>1.3928919431765732</v>
      </c>
      <c r="M39" s="3">
        <v>0.17026514180214372</v>
      </c>
      <c r="N39" s="3">
        <v>5.1284681265705935E-2</v>
      </c>
      <c r="O39" s="26">
        <v>100</v>
      </c>
      <c r="Q39" s="1" t="s">
        <v>247</v>
      </c>
      <c r="R39">
        <v>25</v>
      </c>
    </row>
    <row r="40" spans="1:65">
      <c r="A40" t="s">
        <v>250</v>
      </c>
      <c r="B40" s="2">
        <v>0.60149600206345111</v>
      </c>
      <c r="C40" s="2">
        <v>44.220789270054162</v>
      </c>
      <c r="D40" s="2">
        <v>9.4918751612071195E-2</v>
      </c>
      <c r="E40" s="2">
        <v>4.2981686871292242</v>
      </c>
      <c r="F40" s="2">
        <v>14.860974980655147</v>
      </c>
      <c r="G40" s="2">
        <v>5.5300490069641484</v>
      </c>
      <c r="H40" s="2">
        <v>13.218467887541914</v>
      </c>
      <c r="I40" s="2">
        <v>0.19912303327314937</v>
      </c>
      <c r="J40" s="2">
        <v>12.338405984008254</v>
      </c>
      <c r="K40" s="2">
        <v>3.2757286561774568</v>
      </c>
      <c r="L40" s="2">
        <v>1.2391023987619294</v>
      </c>
      <c r="M40" s="3">
        <v>7.3252514831054938E-2</v>
      </c>
      <c r="N40" s="3">
        <v>4.9522826928037146E-2</v>
      </c>
      <c r="O40" s="26">
        <v>100</v>
      </c>
      <c r="Q40" s="1" t="s">
        <v>247</v>
      </c>
      <c r="R40">
        <v>25</v>
      </c>
    </row>
    <row r="41" spans="1:65">
      <c r="A41" t="s">
        <v>251</v>
      </c>
      <c r="B41" s="2">
        <v>0.69727978608525742</v>
      </c>
      <c r="C41" s="2">
        <v>44.207332750552787</v>
      </c>
      <c r="D41" s="2">
        <v>5.6563994446444187E-2</v>
      </c>
      <c r="E41" s="2">
        <v>4.4613565074304526</v>
      </c>
      <c r="F41" s="2">
        <v>14.21298914999743</v>
      </c>
      <c r="G41" s="2">
        <v>5.3447832570576441</v>
      </c>
      <c r="H41" s="2">
        <v>12.736154676813905</v>
      </c>
      <c r="I41" s="2">
        <v>0.23139815909908987</v>
      </c>
      <c r="J41" s="2">
        <v>13.389211703604671</v>
      </c>
      <c r="K41" s="2">
        <v>3.0606263176839619</v>
      </c>
      <c r="L41" s="2">
        <v>1.3235974700467938</v>
      </c>
      <c r="M41" s="3">
        <v>0.23551190414974035</v>
      </c>
      <c r="N41" s="3">
        <v>4.3194323031830108E-2</v>
      </c>
      <c r="O41" s="26">
        <v>100</v>
      </c>
      <c r="Q41" s="1" t="s">
        <v>247</v>
      </c>
      <c r="R41">
        <v>25</v>
      </c>
    </row>
    <row r="42" spans="1:65">
      <c r="A42" t="s">
        <v>252</v>
      </c>
      <c r="B42" s="2">
        <v>0.60399455381181988</v>
      </c>
      <c r="C42" s="2">
        <v>44.044511327457187</v>
      </c>
      <c r="D42" s="2">
        <v>9.5205921194066526E-2</v>
      </c>
      <c r="E42" s="2">
        <v>4.248436268337378</v>
      </c>
      <c r="F42" s="2">
        <v>14.588004053929549</v>
      </c>
      <c r="G42" s="2">
        <v>5.526038307586786</v>
      </c>
      <c r="H42" s="2">
        <v>12.7442850854294</v>
      </c>
      <c r="I42" s="2">
        <v>0.27128568942395304</v>
      </c>
      <c r="J42" s="2">
        <v>12.902961620752842</v>
      </c>
      <c r="K42" s="2">
        <v>3.5062395708567506</v>
      </c>
      <c r="L42" s="2">
        <v>1.266341123839358</v>
      </c>
      <c r="M42" s="3">
        <v>0.14741561991339333</v>
      </c>
      <c r="N42" s="3">
        <v>5.5280857467522496E-2</v>
      </c>
      <c r="O42" s="26">
        <v>100</v>
      </c>
      <c r="Q42" s="1" t="s">
        <v>247</v>
      </c>
      <c r="R42">
        <v>25</v>
      </c>
    </row>
    <row r="43" spans="1:65" s="27" customFormat="1">
      <c r="A43" s="27" t="s">
        <v>253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9"/>
      <c r="N43" s="29"/>
      <c r="O43" s="36"/>
      <c r="AL43" s="30">
        <v>11.57</v>
      </c>
      <c r="AM43" s="30"/>
      <c r="AN43" s="30">
        <v>2.8290000000000002</v>
      </c>
      <c r="AO43" s="30">
        <v>32.6</v>
      </c>
      <c r="AP43" s="31">
        <v>406</v>
      </c>
      <c r="AQ43" s="30">
        <v>54</v>
      </c>
      <c r="AR43" s="31">
        <v>94</v>
      </c>
      <c r="AS43" s="32">
        <v>1.23</v>
      </c>
      <c r="AT43" s="32">
        <v>0.92</v>
      </c>
      <c r="AU43" s="31">
        <v>20.9</v>
      </c>
      <c r="AV43" s="31">
        <v>619</v>
      </c>
      <c r="AX43" s="30">
        <v>0.17499999999999999</v>
      </c>
      <c r="AY43" s="30">
        <v>0.32</v>
      </c>
      <c r="AZ43" s="31">
        <v>298</v>
      </c>
      <c r="BA43" s="32">
        <v>29.97</v>
      </c>
      <c r="BB43" s="32">
        <v>66.5</v>
      </c>
      <c r="BC43" s="32">
        <v>32.299999999999997</v>
      </c>
      <c r="BD43" s="30">
        <v>7.29</v>
      </c>
      <c r="BE43" s="30">
        <v>2.347</v>
      </c>
      <c r="BF43" s="30">
        <v>0.96599999999999997</v>
      </c>
      <c r="BG43" s="30">
        <v>1.97</v>
      </c>
      <c r="BH43" s="34">
        <v>0.30499999999999999</v>
      </c>
      <c r="BI43" s="32">
        <v>5.25</v>
      </c>
      <c r="BJ43" s="32">
        <v>2.59</v>
      </c>
      <c r="BK43" s="32">
        <v>0.54</v>
      </c>
      <c r="BL43" s="30">
        <v>3.01</v>
      </c>
      <c r="BM43" s="32">
        <v>0.94</v>
      </c>
    </row>
    <row r="44" spans="1:65">
      <c r="O44" s="26"/>
    </row>
    <row r="45" spans="1:65">
      <c r="A45" t="s">
        <v>254</v>
      </c>
      <c r="B45" s="2">
        <v>0.22322123820301712</v>
      </c>
      <c r="C45" s="2">
        <v>61.599717599177723</v>
      </c>
      <c r="D45" s="2">
        <v>2.3879481296136717E-2</v>
      </c>
      <c r="E45" s="2">
        <v>0.79736702762752165</v>
      </c>
      <c r="F45" s="2">
        <v>17.786060612352959</v>
      </c>
      <c r="G45" s="2">
        <v>0.84408775190257168</v>
      </c>
      <c r="H45" s="2">
        <v>2.3858716529792248</v>
      </c>
      <c r="I45" s="2">
        <v>0.17961522887963702</v>
      </c>
      <c r="J45" s="2">
        <v>5.0084616422853703</v>
      </c>
      <c r="K45" s="2">
        <v>5.6511311606466146</v>
      </c>
      <c r="L45" s="2">
        <v>5.2337593571228345</v>
      </c>
      <c r="M45" s="3">
        <v>0.11835916816346025</v>
      </c>
      <c r="N45" s="3">
        <v>0.14846807936293696</v>
      </c>
      <c r="O45" s="26">
        <v>100</v>
      </c>
      <c r="Q45" s="1" t="s">
        <v>255</v>
      </c>
      <c r="R45">
        <v>25</v>
      </c>
    </row>
    <row r="46" spans="1:65">
      <c r="A46" t="s">
        <v>256</v>
      </c>
      <c r="B46" s="2">
        <v>0.45576732623239086</v>
      </c>
      <c r="C46" s="2">
        <v>57.914788689694198</v>
      </c>
      <c r="D46" s="2">
        <v>0.1101521919275623</v>
      </c>
      <c r="E46" s="2">
        <v>1.391555672332599</v>
      </c>
      <c r="F46" s="2">
        <v>17.865877074196089</v>
      </c>
      <c r="G46" s="2">
        <v>1.4441053418760232</v>
      </c>
      <c r="H46" s="2">
        <v>3.6966671382662653</v>
      </c>
      <c r="I46" s="2">
        <v>0.18089213169755644</v>
      </c>
      <c r="J46" s="2">
        <v>6.5575924166784567</v>
      </c>
      <c r="K46" s="2">
        <v>5.7905693554580919</v>
      </c>
      <c r="L46" s="2">
        <v>4.2585443741536473</v>
      </c>
      <c r="M46" s="3">
        <v>0.16573357317541484</v>
      </c>
      <c r="N46" s="3">
        <v>0.16775471431170039</v>
      </c>
      <c r="O46" s="26">
        <v>100</v>
      </c>
      <c r="Q46" s="1" t="s">
        <v>255</v>
      </c>
      <c r="R46">
        <v>25</v>
      </c>
    </row>
    <row r="47" spans="1:65">
      <c r="A47" t="s">
        <v>257</v>
      </c>
      <c r="B47" s="2">
        <v>0.23760654378532498</v>
      </c>
      <c r="C47" s="2">
        <v>61.69074750007583</v>
      </c>
      <c r="D47" s="2">
        <v>1.5166375135233509E-2</v>
      </c>
      <c r="E47" s="2">
        <v>0.74315238162644204</v>
      </c>
      <c r="F47" s="2">
        <v>17.692082141087731</v>
      </c>
      <c r="G47" s="2">
        <v>0.72090836476143283</v>
      </c>
      <c r="H47" s="2">
        <v>2.1435143524463363</v>
      </c>
      <c r="I47" s="2">
        <v>0.1718855848659798</v>
      </c>
      <c r="J47" s="2">
        <v>4.7794303509499203</v>
      </c>
      <c r="K47" s="2">
        <v>5.9947625451199658</v>
      </c>
      <c r="L47" s="2">
        <v>5.4669726904138392</v>
      </c>
      <c r="M47" s="3">
        <v>0.15671920973074627</v>
      </c>
      <c r="N47" s="3">
        <v>0.1870519600012133</v>
      </c>
      <c r="O47" s="26">
        <v>100</v>
      </c>
      <c r="Q47" s="1" t="s">
        <v>255</v>
      </c>
      <c r="R47">
        <v>25</v>
      </c>
    </row>
    <row r="48" spans="1:65">
      <c r="A48" t="s">
        <v>258</v>
      </c>
      <c r="B48" s="2">
        <v>0.54178448329239848</v>
      </c>
      <c r="C48" s="2">
        <v>58.878041732884775</v>
      </c>
      <c r="D48" s="2">
        <v>3.5086995108460098E-2</v>
      </c>
      <c r="E48" s="2">
        <v>1.2858351736806257</v>
      </c>
      <c r="F48" s="2">
        <v>17.797362283544199</v>
      </c>
      <c r="G48" s="2">
        <v>1.1258797548038224</v>
      </c>
      <c r="H48" s="2">
        <v>3.2579306928649565</v>
      </c>
      <c r="I48" s="2">
        <v>0.31681492642050729</v>
      </c>
      <c r="J48" s="2">
        <v>6.0762419764297952</v>
      </c>
      <c r="K48" s="2">
        <v>5.8842954737776312</v>
      </c>
      <c r="L48" s="2">
        <v>4.5024870487709236</v>
      </c>
      <c r="M48" s="3">
        <v>0.12280448287961032</v>
      </c>
      <c r="N48" s="3">
        <v>0.17543497554230048</v>
      </c>
      <c r="O48" s="26">
        <v>100</v>
      </c>
      <c r="Q48" s="1" t="s">
        <v>255</v>
      </c>
      <c r="R48">
        <v>20</v>
      </c>
    </row>
    <row r="49" spans="1:65" s="27" customFormat="1">
      <c r="A49" s="27" t="s">
        <v>259</v>
      </c>
      <c r="B49" s="28">
        <f>AVERAGE(B45:B48)</f>
        <v>0.36459489787828286</v>
      </c>
      <c r="C49" s="28">
        <f t="shared" ref="C49:O49" si="3">AVERAGE(C45:C48)</f>
        <v>60.020823880458131</v>
      </c>
      <c r="D49" s="28">
        <f t="shared" si="3"/>
        <v>4.6071260866848152E-2</v>
      </c>
      <c r="E49" s="28">
        <f t="shared" si="3"/>
        <v>1.0544775638167971</v>
      </c>
      <c r="F49" s="28">
        <f t="shared" si="3"/>
        <v>17.785345527795243</v>
      </c>
      <c r="G49" s="28">
        <f t="shared" si="3"/>
        <v>1.0337453033359625</v>
      </c>
      <c r="H49" s="28">
        <f t="shared" si="3"/>
        <v>2.8709959591391958</v>
      </c>
      <c r="I49" s="28">
        <f t="shared" si="3"/>
        <v>0.21230196796592016</v>
      </c>
      <c r="J49" s="28">
        <f t="shared" si="3"/>
        <v>5.6054315965858859</v>
      </c>
      <c r="K49" s="28">
        <f t="shared" si="3"/>
        <v>5.8301896337505754</v>
      </c>
      <c r="L49" s="28">
        <f t="shared" si="3"/>
        <v>4.8654408676153116</v>
      </c>
      <c r="M49" s="29">
        <f t="shared" si="3"/>
        <v>0.14090410848730792</v>
      </c>
      <c r="N49" s="29">
        <f t="shared" si="3"/>
        <v>0.16967743230453777</v>
      </c>
      <c r="O49" s="28">
        <f t="shared" si="3"/>
        <v>100</v>
      </c>
      <c r="Q49" s="42"/>
      <c r="AL49" s="37">
        <v>6.53</v>
      </c>
      <c r="AM49" s="37"/>
      <c r="AN49" s="37">
        <v>5.55</v>
      </c>
      <c r="AO49" s="37">
        <v>6.43</v>
      </c>
      <c r="AP49" s="38">
        <v>43.9</v>
      </c>
      <c r="AQ49" s="37">
        <v>13.09</v>
      </c>
      <c r="AR49" s="38">
        <v>109</v>
      </c>
      <c r="AS49" s="39">
        <v>3.6</v>
      </c>
      <c r="AT49" s="39">
        <v>10.1</v>
      </c>
      <c r="AU49" s="38">
        <v>132</v>
      </c>
      <c r="AV49" s="38">
        <v>505</v>
      </c>
      <c r="AX49" s="37">
        <v>20.9</v>
      </c>
      <c r="AY49" s="37">
        <v>3.04</v>
      </c>
      <c r="AZ49" s="38">
        <v>806</v>
      </c>
      <c r="BA49" s="39">
        <v>91.7</v>
      </c>
      <c r="BB49" s="39">
        <v>161.5</v>
      </c>
      <c r="BC49" s="39">
        <v>54.3</v>
      </c>
      <c r="BD49" s="37">
        <v>9.36</v>
      </c>
      <c r="BE49" s="37">
        <v>2.2400000000000002</v>
      </c>
      <c r="BF49" s="37">
        <v>1.028</v>
      </c>
      <c r="BG49" s="37">
        <v>3.27</v>
      </c>
      <c r="BH49" s="40">
        <v>0.48399999999999999</v>
      </c>
      <c r="BI49" s="39">
        <v>11.69</v>
      </c>
      <c r="BJ49" s="39">
        <v>8.0500000000000007</v>
      </c>
      <c r="BK49" s="39">
        <v>3.3</v>
      </c>
      <c r="BL49" s="37">
        <v>18.57</v>
      </c>
      <c r="BM49" s="39">
        <v>4.9400000000000004</v>
      </c>
    </row>
    <row r="50" spans="1:65">
      <c r="O50" s="26"/>
      <c r="Q50" s="1"/>
    </row>
    <row r="51" spans="1:65">
      <c r="A51" t="s">
        <v>260</v>
      </c>
      <c r="B51" s="2">
        <v>0.47706497317150742</v>
      </c>
      <c r="C51" s="2">
        <v>44.638918242349</v>
      </c>
      <c r="D51" s="2">
        <v>0.11490597203270715</v>
      </c>
      <c r="E51" s="2">
        <v>3.497450523745524</v>
      </c>
      <c r="F51" s="2">
        <v>19.093884334827795</v>
      </c>
      <c r="G51" s="2">
        <v>4.3520636907387837</v>
      </c>
      <c r="H51" s="2">
        <v>13.693303649290556</v>
      </c>
      <c r="I51" s="2">
        <v>0.15491787300838197</v>
      </c>
      <c r="J51" s="2">
        <v>9.7731632998532891</v>
      </c>
      <c r="K51" s="2">
        <v>2.9629325645576627</v>
      </c>
      <c r="L51" s="2">
        <v>1.0690359183757219</v>
      </c>
      <c r="M51" s="3">
        <v>0.13645084178883976</v>
      </c>
      <c r="N51" s="3">
        <v>3.5908116260220987E-2</v>
      </c>
      <c r="O51" s="26">
        <v>100</v>
      </c>
      <c r="Q51" s="1" t="s">
        <v>220</v>
      </c>
      <c r="R51">
        <v>25</v>
      </c>
    </row>
    <row r="52" spans="1:65">
      <c r="A52" t="s">
        <v>261</v>
      </c>
      <c r="B52" s="2">
        <v>0.51040679727375537</v>
      </c>
      <c r="C52" s="2">
        <v>44.127265503224429</v>
      </c>
      <c r="D52" s="2">
        <v>0.13345966156259872</v>
      </c>
      <c r="E52" s="2">
        <v>3.8896869301221519</v>
      </c>
      <c r="F52" s="2">
        <v>17.204071029065684</v>
      </c>
      <c r="G52" s="2">
        <v>4.3858308628014306</v>
      </c>
      <c r="H52" s="2">
        <v>11.964505842680605</v>
      </c>
      <c r="I52" s="2">
        <v>0.25978789082795933</v>
      </c>
      <c r="J52" s="2">
        <v>13.090253369601763</v>
      </c>
      <c r="K52" s="2">
        <v>3.1296800024450628</v>
      </c>
      <c r="L52" s="2">
        <v>1.0992593498171297</v>
      </c>
      <c r="M52" s="3">
        <v>0.15281640636938784</v>
      </c>
      <c r="N52" s="3">
        <v>5.2976354208054445E-2</v>
      </c>
      <c r="O52" s="26">
        <v>100</v>
      </c>
      <c r="Q52" s="1" t="s">
        <v>220</v>
      </c>
      <c r="R52">
        <v>25</v>
      </c>
    </row>
    <row r="53" spans="1:65">
      <c r="A53" t="s">
        <v>262</v>
      </c>
      <c r="B53" s="2">
        <v>0.56578655424894608</v>
      </c>
      <c r="C53" s="2">
        <v>45.234685438812349</v>
      </c>
      <c r="D53" s="2">
        <v>9.5810557314883915E-2</v>
      </c>
      <c r="E53" s="2">
        <v>3.7910724731226173</v>
      </c>
      <c r="F53" s="2">
        <v>16.709361195715758</v>
      </c>
      <c r="G53" s="2">
        <v>5.4390140589386204</v>
      </c>
      <c r="H53" s="2">
        <v>13.088730661395404</v>
      </c>
      <c r="I53" s="2">
        <v>0.22086854791536398</v>
      </c>
      <c r="J53" s="2">
        <v>10.597656171208422</v>
      </c>
      <c r="K53" s="2">
        <v>3.0578695766181898</v>
      </c>
      <c r="L53" s="2">
        <v>0.9974383282570547</v>
      </c>
      <c r="M53" s="3">
        <v>0.14926276297476651</v>
      </c>
      <c r="N53" s="3">
        <v>5.2443673477620668E-2</v>
      </c>
      <c r="O53" s="26">
        <v>100</v>
      </c>
      <c r="Q53" s="1" t="s">
        <v>220</v>
      </c>
      <c r="R53">
        <v>25</v>
      </c>
    </row>
    <row r="54" spans="1:65">
      <c r="A54" t="s">
        <v>263</v>
      </c>
      <c r="B54" s="2">
        <v>0.51207327227310573</v>
      </c>
      <c r="C54" s="2">
        <v>43.458576186511245</v>
      </c>
      <c r="D54" s="2">
        <v>0.13009991673605328</v>
      </c>
      <c r="E54" s="2">
        <v>4.6055370524562864</v>
      </c>
      <c r="F54" s="2">
        <v>15.982514571190674</v>
      </c>
      <c r="G54" s="2">
        <v>5.15195670274771</v>
      </c>
      <c r="H54" s="2">
        <v>12.758118234804328</v>
      </c>
      <c r="I54" s="2">
        <v>0.19983347210657784</v>
      </c>
      <c r="J54" s="2">
        <v>12.877810158201498</v>
      </c>
      <c r="K54" s="2">
        <v>2.9683597002497915</v>
      </c>
      <c r="L54" s="2">
        <v>1.1157368859283929</v>
      </c>
      <c r="M54" s="3">
        <v>0.1467527060782681</v>
      </c>
      <c r="N54" s="3">
        <v>9.263114071606994E-2</v>
      </c>
      <c r="O54" s="26">
        <v>100</v>
      </c>
      <c r="Q54" s="1" t="s">
        <v>220</v>
      </c>
      <c r="R54">
        <v>20</v>
      </c>
    </row>
    <row r="55" spans="1:65" s="27" customFormat="1">
      <c r="A55" s="27" t="s">
        <v>264</v>
      </c>
      <c r="B55" s="28">
        <f>AVERAGE(B51:B54)</f>
        <v>0.51633289924182868</v>
      </c>
      <c r="C55" s="28">
        <f t="shared" ref="C55:O55" si="4">AVERAGE(C51:C54)</f>
        <v>44.364861342724254</v>
      </c>
      <c r="D55" s="28">
        <f t="shared" si="4"/>
        <v>0.11856902691156077</v>
      </c>
      <c r="E55" s="28">
        <f t="shared" si="4"/>
        <v>3.9459367448616449</v>
      </c>
      <c r="F55" s="28">
        <f t="shared" si="4"/>
        <v>17.247457782699978</v>
      </c>
      <c r="G55" s="28">
        <f t="shared" si="4"/>
        <v>4.8322163288066369</v>
      </c>
      <c r="H55" s="28">
        <f t="shared" si="4"/>
        <v>12.876164597042724</v>
      </c>
      <c r="I55" s="28">
        <f t="shared" si="4"/>
        <v>0.20885194596457077</v>
      </c>
      <c r="J55" s="28">
        <f t="shared" si="4"/>
        <v>11.584720749716244</v>
      </c>
      <c r="K55" s="28">
        <f t="shared" si="4"/>
        <v>3.029710460967677</v>
      </c>
      <c r="L55" s="28">
        <f t="shared" si="4"/>
        <v>1.0703676205945749</v>
      </c>
      <c r="M55" s="29">
        <f t="shared" si="4"/>
        <v>0.14632067930281553</v>
      </c>
      <c r="N55" s="29">
        <f t="shared" si="4"/>
        <v>5.8489821165491507E-2</v>
      </c>
      <c r="O55" s="28">
        <f t="shared" si="4"/>
        <v>100</v>
      </c>
      <c r="Q55" s="42"/>
      <c r="AL55" s="37">
        <v>11.48</v>
      </c>
      <c r="AM55" s="37"/>
      <c r="AN55" s="37">
        <v>2.7949999999999999</v>
      </c>
      <c r="AO55" s="37">
        <v>32.700000000000003</v>
      </c>
      <c r="AP55" s="38">
        <v>451</v>
      </c>
      <c r="AQ55" s="37">
        <v>53.8</v>
      </c>
      <c r="AR55" s="38">
        <v>115</v>
      </c>
      <c r="AS55" s="39">
        <v>0.8</v>
      </c>
      <c r="AT55" s="39">
        <v>2.69</v>
      </c>
      <c r="AU55" s="38">
        <v>24</v>
      </c>
      <c r="AV55" s="38">
        <v>594</v>
      </c>
      <c r="AX55" s="37">
        <v>29.2</v>
      </c>
      <c r="AY55" s="37">
        <v>0.6</v>
      </c>
      <c r="AZ55" s="38">
        <v>296</v>
      </c>
      <c r="BA55" s="39">
        <v>30.3</v>
      </c>
      <c r="BB55" s="39">
        <v>63.9</v>
      </c>
      <c r="BC55" s="39">
        <v>26.1</v>
      </c>
      <c r="BD55" s="37">
        <v>7.73</v>
      </c>
      <c r="BE55" s="37">
        <v>2.2400000000000002</v>
      </c>
      <c r="BF55" s="37">
        <v>0.88</v>
      </c>
      <c r="BG55" s="37">
        <v>1.98</v>
      </c>
      <c r="BH55" s="40">
        <v>0.28899999999999998</v>
      </c>
      <c r="BI55" s="39">
        <v>4.7300000000000004</v>
      </c>
      <c r="BJ55" s="39">
        <v>2.4900000000000002</v>
      </c>
      <c r="BK55" s="39"/>
      <c r="BL55" s="37">
        <v>2.9</v>
      </c>
      <c r="BM55" s="39">
        <v>5.6000000000000001E-2</v>
      </c>
    </row>
    <row r="56" spans="1:65">
      <c r="O56" s="26"/>
      <c r="Q56" s="1"/>
    </row>
    <row r="57" spans="1:65">
      <c r="A57" t="s">
        <v>265</v>
      </c>
      <c r="B57" s="2">
        <v>0.53326588468388714</v>
      </c>
      <c r="C57" s="2">
        <v>56.755930738668098</v>
      </c>
      <c r="D57" s="2">
        <v>9.9065203874081798E-2</v>
      </c>
      <c r="E57" s="2">
        <v>1.5091635313583525</v>
      </c>
      <c r="F57" s="2">
        <v>17.385943279901355</v>
      </c>
      <c r="G57" s="2">
        <v>1.5934743431660818</v>
      </c>
      <c r="H57" s="2">
        <v>4.6834655959193565</v>
      </c>
      <c r="I57" s="2">
        <v>0.17810658994382794</v>
      </c>
      <c r="J57" s="2">
        <v>7.8092889436909161</v>
      </c>
      <c r="K57" s="2">
        <v>5.6161539515423602</v>
      </c>
      <c r="L57" s="2">
        <v>3.4556893989693003</v>
      </c>
      <c r="M57" s="3">
        <v>0.13700506918755995</v>
      </c>
      <c r="N57" s="3">
        <v>0.24344746909481804</v>
      </c>
      <c r="O57" s="26">
        <v>100</v>
      </c>
      <c r="Q57" s="1" t="s">
        <v>220</v>
      </c>
      <c r="R57">
        <v>20</v>
      </c>
    </row>
    <row r="58" spans="1:65">
      <c r="A58" t="s">
        <v>266</v>
      </c>
      <c r="B58" s="2">
        <v>1.1923214498628831E-2</v>
      </c>
      <c r="C58" s="2">
        <v>67.45061801995152</v>
      </c>
      <c r="D58" s="2">
        <v>1.8878422956162315E-2</v>
      </c>
      <c r="E58" s="2">
        <v>0.20368824768490917</v>
      </c>
      <c r="F58" s="2">
        <v>15.495210842176384</v>
      </c>
      <c r="G58" s="2">
        <v>2.2852827789038591E-2</v>
      </c>
      <c r="H58" s="2">
        <v>0.74718810858074003</v>
      </c>
      <c r="I58" s="2">
        <v>0.19474583681093757</v>
      </c>
      <c r="J58" s="2">
        <v>4.2009459083502243</v>
      </c>
      <c r="K58" s="2">
        <v>6.0659353761774177</v>
      </c>
      <c r="L58" s="2">
        <v>5.0137116966734236</v>
      </c>
      <c r="M58" s="3">
        <v>0.229521879098605</v>
      </c>
      <c r="N58" s="3">
        <v>0.344779619252017</v>
      </c>
      <c r="O58" s="26">
        <v>100</v>
      </c>
      <c r="Q58" s="1" t="s">
        <v>220</v>
      </c>
      <c r="R58">
        <v>20</v>
      </c>
    </row>
    <row r="59" spans="1:65">
      <c r="A59" t="s">
        <v>267</v>
      </c>
      <c r="B59" s="2">
        <v>1.268874508311128E-2</v>
      </c>
      <c r="C59" s="2">
        <v>69.358795415133429</v>
      </c>
      <c r="D59" s="2">
        <v>7.401767965148247E-3</v>
      </c>
      <c r="E59" s="2">
        <v>0.16495368608044664</v>
      </c>
      <c r="F59" s="2">
        <v>14.487374698642304</v>
      </c>
      <c r="G59" s="2">
        <v>5.2869771179630334E-3</v>
      </c>
      <c r="H59" s="2">
        <v>0.5382142706086368</v>
      </c>
      <c r="I59" s="2">
        <v>9.3050797276149372E-2</v>
      </c>
      <c r="J59" s="2">
        <v>3.9567736750835341</v>
      </c>
      <c r="K59" s="2">
        <v>5.7035909148585207</v>
      </c>
      <c r="L59" s="2">
        <v>4.7921160597216934</v>
      </c>
      <c r="M59" s="3">
        <v>0.29607071860592987</v>
      </c>
      <c r="N59" s="3">
        <v>0.58368227382311888</v>
      </c>
      <c r="O59" s="26">
        <v>100</v>
      </c>
      <c r="Q59" s="1" t="s">
        <v>220</v>
      </c>
      <c r="R59">
        <v>20</v>
      </c>
    </row>
    <row r="60" spans="1:65">
      <c r="A60" t="s">
        <v>268</v>
      </c>
      <c r="B60" s="2">
        <v>0</v>
      </c>
      <c r="C60" s="2">
        <v>67.506362334976941</v>
      </c>
      <c r="D60" s="2">
        <v>2.4852871003658343E-2</v>
      </c>
      <c r="E60" s="2">
        <v>0.28133449976141239</v>
      </c>
      <c r="F60" s="2">
        <v>15.704032129791633</v>
      </c>
      <c r="G60" s="2">
        <v>1.9882296802926675E-3</v>
      </c>
      <c r="H60" s="2">
        <v>0.88078574836965162</v>
      </c>
      <c r="I60" s="2">
        <v>0.14613488150151105</v>
      </c>
      <c r="J60" s="2">
        <v>4.2220057261014787</v>
      </c>
      <c r="K60" s="2">
        <v>5.7628837283282959</v>
      </c>
      <c r="L60" s="2">
        <v>5.020279942738985</v>
      </c>
      <c r="M60" s="3">
        <v>0.16502306346429141</v>
      </c>
      <c r="N60" s="3">
        <v>0.28431684428185139</v>
      </c>
      <c r="O60" s="26">
        <v>100</v>
      </c>
      <c r="Q60" s="1" t="s">
        <v>220</v>
      </c>
      <c r="R60">
        <v>20</v>
      </c>
    </row>
    <row r="61" spans="1:65">
      <c r="A61" t="s">
        <v>269</v>
      </c>
      <c r="B61" s="2">
        <v>0.58438276544665813</v>
      </c>
      <c r="C61" s="2">
        <v>55.571115697258151</v>
      </c>
      <c r="D61" s="2">
        <v>3.7905909110053496E-2</v>
      </c>
      <c r="E61" s="2">
        <v>1.6246893821336816</v>
      </c>
      <c r="F61" s="2">
        <v>17.275618076906881</v>
      </c>
      <c r="G61" s="2">
        <v>1.9437307838099653</v>
      </c>
      <c r="H61" s="2">
        <v>4.9583034999789417</v>
      </c>
      <c r="I61" s="2">
        <v>0.2042707324263994</v>
      </c>
      <c r="J61" s="2">
        <v>8.474076569936404</v>
      </c>
      <c r="K61" s="2">
        <v>5.711156972581394</v>
      </c>
      <c r="L61" s="2">
        <v>3.3178199890494042</v>
      </c>
      <c r="M61" s="3">
        <v>6.5282399022869905E-2</v>
      </c>
      <c r="N61" s="3">
        <v>0.23164722233921581</v>
      </c>
      <c r="O61" s="26">
        <v>100</v>
      </c>
      <c r="Q61" s="1" t="s">
        <v>220</v>
      </c>
      <c r="R61">
        <v>20</v>
      </c>
    </row>
    <row r="62" spans="1:65">
      <c r="A62" t="s">
        <v>270</v>
      </c>
      <c r="B62" s="2">
        <v>0</v>
      </c>
      <c r="C62" s="2">
        <v>69.386657637650998</v>
      </c>
      <c r="D62" s="2">
        <v>0</v>
      </c>
      <c r="E62" s="2">
        <v>0.15634802872023662</v>
      </c>
      <c r="F62" s="2">
        <v>13.962775227302151</v>
      </c>
      <c r="G62" s="2">
        <v>0</v>
      </c>
      <c r="H62" s="2">
        <v>0.53775755101227884</v>
      </c>
      <c r="I62" s="2">
        <v>0.13643108238644852</v>
      </c>
      <c r="J62" s="2">
        <v>4.1855462720455705</v>
      </c>
      <c r="K62" s="2">
        <v>6.2658713166097373</v>
      </c>
      <c r="L62" s="2">
        <v>4.6187398548054608</v>
      </c>
      <c r="M62" s="3">
        <v>0.24497843990559368</v>
      </c>
      <c r="N62" s="3">
        <v>0.50489458956152844</v>
      </c>
      <c r="O62" s="26">
        <v>100</v>
      </c>
      <c r="Q62" s="1" t="s">
        <v>220</v>
      </c>
      <c r="R62">
        <v>20</v>
      </c>
    </row>
    <row r="63" spans="1:65" s="27" customFormat="1">
      <c r="A63" s="27" t="s">
        <v>271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9"/>
      <c r="N63" s="29"/>
      <c r="O63" s="36"/>
      <c r="Q63" s="42"/>
      <c r="AL63" s="30">
        <v>5.03</v>
      </c>
      <c r="AM63" s="30"/>
      <c r="AN63" s="30">
        <v>6.01</v>
      </c>
      <c r="AO63" s="30">
        <v>3.66</v>
      </c>
      <c r="AP63" s="31">
        <v>13.8</v>
      </c>
      <c r="AQ63" s="30">
        <v>4.3600000000000003</v>
      </c>
      <c r="AR63" s="31">
        <v>161.69999999999999</v>
      </c>
      <c r="AS63" s="32">
        <v>5.5</v>
      </c>
      <c r="AT63" s="32">
        <v>9.1</v>
      </c>
      <c r="AU63" s="31">
        <v>210</v>
      </c>
      <c r="AV63" s="31">
        <v>194</v>
      </c>
      <c r="AX63" s="30">
        <v>5.32</v>
      </c>
      <c r="AY63" s="30">
        <v>6.36</v>
      </c>
      <c r="AZ63" s="31">
        <v>334</v>
      </c>
      <c r="BA63" s="32">
        <v>158.30000000000001</v>
      </c>
      <c r="BB63" s="32">
        <v>299.2</v>
      </c>
      <c r="BC63" s="32">
        <v>106</v>
      </c>
      <c r="BD63" s="30">
        <v>19.45</v>
      </c>
      <c r="BE63" s="30">
        <v>1.4279999999999999</v>
      </c>
      <c r="BF63" s="30">
        <v>2.331</v>
      </c>
      <c r="BG63" s="30">
        <v>7.86</v>
      </c>
      <c r="BH63" s="34">
        <v>1.149</v>
      </c>
      <c r="BI63" s="32">
        <v>23.94</v>
      </c>
      <c r="BJ63" s="32">
        <v>11.08</v>
      </c>
      <c r="BK63" s="32">
        <v>4.0999999999999996</v>
      </c>
      <c r="BL63" s="30">
        <v>31.2</v>
      </c>
      <c r="BM63" s="32">
        <v>7.42</v>
      </c>
    </row>
    <row r="64" spans="1:65">
      <c r="O64" s="26"/>
      <c r="Q64" s="1"/>
    </row>
    <row r="65" spans="1:65">
      <c r="A65" t="s">
        <v>272</v>
      </c>
      <c r="B65" s="2">
        <v>0.56020101330477401</v>
      </c>
      <c r="C65" s="2">
        <v>43.594760472875564</v>
      </c>
      <c r="D65" s="2">
        <v>0.10297812744573052</v>
      </c>
      <c r="E65" s="2">
        <v>3.9378835935247349</v>
      </c>
      <c r="F65" s="2">
        <v>15.309758207356756</v>
      </c>
      <c r="G65" s="2">
        <v>5.5742060386373931</v>
      </c>
      <c r="H65" s="2">
        <v>12.750751740330353</v>
      </c>
      <c r="I65" s="2">
        <v>0.24817728714421053</v>
      </c>
      <c r="J65" s="2">
        <v>13.121472999134983</v>
      </c>
      <c r="K65" s="2">
        <v>3.3951888618857353</v>
      </c>
      <c r="L65" s="2">
        <v>1.218231247682992</v>
      </c>
      <c r="M65" s="3">
        <v>0.11636528401367549</v>
      </c>
      <c r="N65" s="3">
        <v>7.0025126663096751E-2</v>
      </c>
      <c r="O65" s="26">
        <v>100</v>
      </c>
      <c r="Q65" s="1" t="s">
        <v>220</v>
      </c>
      <c r="R65">
        <v>25</v>
      </c>
    </row>
    <row r="66" spans="1:65">
      <c r="A66" t="s">
        <v>273</v>
      </c>
      <c r="B66" s="2">
        <v>0.59384231202606808</v>
      </c>
      <c r="C66" s="2">
        <v>43.616448924485589</v>
      </c>
      <c r="D66" s="2">
        <v>0.11978357746850604</v>
      </c>
      <c r="E66" s="2">
        <v>3.9914324288658118</v>
      </c>
      <c r="F66" s="2">
        <v>15.321131650272559</v>
      </c>
      <c r="G66" s="2">
        <v>5.614601415070398</v>
      </c>
      <c r="H66" s="2">
        <v>12.654424379003359</v>
      </c>
      <c r="I66" s="2">
        <v>0.16343352519008031</v>
      </c>
      <c r="J66" s="2">
        <v>12.742739389509802</v>
      </c>
      <c r="K66" s="2">
        <v>3.5894468638020118</v>
      </c>
      <c r="L66" s="2">
        <v>1.299347281014303</v>
      </c>
      <c r="M66" s="3">
        <v>0.23652180974713485</v>
      </c>
      <c r="N66" s="3">
        <v>5.6846443544375756E-2</v>
      </c>
      <c r="O66" s="26">
        <v>100</v>
      </c>
      <c r="Q66" s="1" t="s">
        <v>220</v>
      </c>
      <c r="R66">
        <v>25</v>
      </c>
    </row>
    <row r="67" spans="1:65">
      <c r="A67" t="s">
        <v>274</v>
      </c>
      <c r="B67" s="2">
        <v>0.5770714395926555</v>
      </c>
      <c r="C67" s="2">
        <v>42.920331224605256</v>
      </c>
      <c r="D67" s="2">
        <v>0.16355500694337294</v>
      </c>
      <c r="E67" s="2">
        <v>4.3861544000411463</v>
      </c>
      <c r="F67" s="2">
        <v>14.94933909376125</v>
      </c>
      <c r="G67" s="2">
        <v>5.408630355397829</v>
      </c>
      <c r="H67" s="2">
        <v>12.452810780229388</v>
      </c>
      <c r="I67" s="2">
        <v>0.20264362495499666</v>
      </c>
      <c r="J67" s="2">
        <v>13.657357403692844</v>
      </c>
      <c r="K67" s="2">
        <v>3.8306845651391246</v>
      </c>
      <c r="L67" s="2">
        <v>1.3002108728076942</v>
      </c>
      <c r="M67" s="3">
        <v>8.4349123077714347E-2</v>
      </c>
      <c r="N67" s="3">
        <v>6.6862109756724783E-2</v>
      </c>
      <c r="O67" s="26">
        <v>100</v>
      </c>
      <c r="Q67" s="1" t="s">
        <v>220</v>
      </c>
      <c r="R67">
        <v>25</v>
      </c>
    </row>
    <row r="68" spans="1:65">
      <c r="A68" t="s">
        <v>275</v>
      </c>
      <c r="B68" s="2">
        <v>0.6046940657989136</v>
      </c>
      <c r="C68" s="2">
        <v>43.919237470533979</v>
      </c>
      <c r="D68" s="2">
        <v>0.10249051962693452</v>
      </c>
      <c r="E68" s="2">
        <v>3.8341703392436206</v>
      </c>
      <c r="F68" s="2">
        <v>16.247822076457929</v>
      </c>
      <c r="G68" s="2">
        <v>5.5119401455365384</v>
      </c>
      <c r="H68" s="2">
        <v>12.793891565030236</v>
      </c>
      <c r="I68" s="2">
        <v>0.16295992620682589</v>
      </c>
      <c r="J68" s="2">
        <v>12.056984728912576</v>
      </c>
      <c r="K68" s="2">
        <v>3.5297734959516247</v>
      </c>
      <c r="L68" s="2">
        <v>1.1150968535410477</v>
      </c>
      <c r="M68" s="3">
        <v>6.1494311776160708E-2</v>
      </c>
      <c r="N68" s="3">
        <v>5.944450138362202E-2</v>
      </c>
      <c r="O68" s="26">
        <v>100</v>
      </c>
      <c r="Q68" s="1" t="s">
        <v>220</v>
      </c>
      <c r="R68">
        <v>25</v>
      </c>
    </row>
    <row r="69" spans="1:65">
      <c r="A69" t="s">
        <v>276</v>
      </c>
      <c r="B69" s="2">
        <v>0.5706831893037666</v>
      </c>
      <c r="C69" s="2">
        <v>43.624653513777929</v>
      </c>
      <c r="D69" s="2">
        <v>0.13044187184086092</v>
      </c>
      <c r="E69" s="2">
        <v>3.8551687591716943</v>
      </c>
      <c r="F69" s="2">
        <v>15.373797488993969</v>
      </c>
      <c r="G69" s="2">
        <v>6.1165008967878691</v>
      </c>
      <c r="H69" s="2">
        <v>11.97109897277026</v>
      </c>
      <c r="I69" s="2">
        <v>0.23846404695907389</v>
      </c>
      <c r="J69" s="2">
        <v>13.370291863688244</v>
      </c>
      <c r="K69" s="2">
        <v>3.2355698679276048</v>
      </c>
      <c r="L69" s="2">
        <v>1.2962661014185555</v>
      </c>
      <c r="M69" s="3">
        <v>0.14165172020218492</v>
      </c>
      <c r="N69" s="3">
        <v>7.5411707157997721E-2</v>
      </c>
      <c r="O69" s="26">
        <v>100</v>
      </c>
      <c r="Q69" s="1" t="s">
        <v>220</v>
      </c>
      <c r="R69">
        <v>25</v>
      </c>
    </row>
    <row r="70" spans="1:65" s="27" customFormat="1">
      <c r="A70" s="27" t="s">
        <v>277</v>
      </c>
      <c r="B70" s="28">
        <f>AVERAGE(B65:B69)</f>
        <v>0.58129840400523558</v>
      </c>
      <c r="C70" s="28">
        <f t="shared" ref="C70:N70" si="5">AVERAGE(C65:C69)</f>
        <v>43.535086321255662</v>
      </c>
      <c r="D70" s="28">
        <f t="shared" si="5"/>
        <v>0.12384982066508099</v>
      </c>
      <c r="E70" s="28">
        <f t="shared" si="5"/>
        <v>4.0009619041694018</v>
      </c>
      <c r="F70" s="28">
        <f t="shared" si="5"/>
        <v>15.440369703368493</v>
      </c>
      <c r="G70" s="28">
        <f t="shared" si="5"/>
        <v>5.6451757702860057</v>
      </c>
      <c r="H70" s="28">
        <f t="shared" si="5"/>
        <v>12.52459548747272</v>
      </c>
      <c r="I70" s="28">
        <f t="shared" si="5"/>
        <v>0.20313568209103744</v>
      </c>
      <c r="J70" s="28">
        <f t="shared" si="5"/>
        <v>12.98976927698769</v>
      </c>
      <c r="K70" s="28">
        <f t="shared" si="5"/>
        <v>3.5161327309412203</v>
      </c>
      <c r="L70" s="28">
        <f t="shared" si="5"/>
        <v>1.2458304712929187</v>
      </c>
      <c r="M70" s="29">
        <f t="shared" si="5"/>
        <v>0.12807644976337407</v>
      </c>
      <c r="N70" s="29">
        <f t="shared" si="5"/>
        <v>6.5717977701163402E-2</v>
      </c>
      <c r="O70" s="36"/>
      <c r="Q70" s="42"/>
      <c r="AL70" s="37">
        <v>10.16</v>
      </c>
      <c r="AM70" s="37"/>
      <c r="AN70" s="37">
        <v>2.6</v>
      </c>
      <c r="AO70" s="37">
        <v>29.51</v>
      </c>
      <c r="AP70" s="38">
        <v>389</v>
      </c>
      <c r="AQ70" s="37">
        <v>47.6</v>
      </c>
      <c r="AR70" s="38">
        <v>90</v>
      </c>
      <c r="AS70" s="39">
        <v>1.9</v>
      </c>
      <c r="AT70" s="39">
        <v>0.57999999999999996</v>
      </c>
      <c r="AU70" s="38">
        <v>38</v>
      </c>
      <c r="AV70" s="38" t="s">
        <v>278</v>
      </c>
      <c r="AX70" s="37">
        <v>1.39</v>
      </c>
      <c r="AY70" s="37">
        <v>1.79</v>
      </c>
      <c r="AZ70" s="38">
        <v>316</v>
      </c>
      <c r="BA70" s="39">
        <v>32.799999999999997</v>
      </c>
      <c r="BB70" s="39">
        <v>73.900000000000006</v>
      </c>
      <c r="BC70" s="39">
        <v>32.299999999999997</v>
      </c>
      <c r="BD70" s="37">
        <v>8.0500000000000007</v>
      </c>
      <c r="BE70" s="37">
        <v>2.17</v>
      </c>
      <c r="BF70" s="37">
        <v>0.99199999999999999</v>
      </c>
      <c r="BG70" s="37">
        <v>2.0699999999999998</v>
      </c>
      <c r="BH70" s="40">
        <v>0.27</v>
      </c>
      <c r="BI70" s="39">
        <v>5.03</v>
      </c>
      <c r="BJ70" s="39">
        <v>2.23</v>
      </c>
      <c r="BK70" s="39"/>
      <c r="BL70" s="37">
        <v>5.56</v>
      </c>
      <c r="BM70" s="39">
        <v>1.35</v>
      </c>
    </row>
    <row r="71" spans="1:65" s="27" customFormat="1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9"/>
      <c r="N71" s="29"/>
      <c r="O71" s="36"/>
      <c r="Q71" s="42"/>
      <c r="AL71" s="37"/>
      <c r="AM71" s="37"/>
      <c r="AN71" s="37"/>
      <c r="AO71" s="37"/>
      <c r="AP71" s="38"/>
      <c r="AQ71" s="37"/>
      <c r="AR71" s="38"/>
      <c r="AS71" s="39"/>
      <c r="AT71" s="39"/>
      <c r="AU71" s="38"/>
      <c r="AV71" s="38"/>
      <c r="AX71" s="37"/>
      <c r="AY71" s="37"/>
      <c r="AZ71" s="38"/>
      <c r="BA71" s="39"/>
      <c r="BB71" s="39"/>
      <c r="BC71" s="39"/>
      <c r="BD71" s="37"/>
      <c r="BE71" s="37"/>
      <c r="BF71" s="37"/>
      <c r="BG71" s="37"/>
      <c r="BH71" s="40"/>
      <c r="BI71" s="39"/>
      <c r="BJ71" s="39"/>
      <c r="BK71" s="39"/>
      <c r="BL71" s="37"/>
      <c r="BM71" s="39"/>
    </row>
    <row r="72" spans="1:65" s="43" customFormat="1">
      <c r="A72" s="43" t="s">
        <v>279</v>
      </c>
      <c r="B72" s="44">
        <v>0.94649115657347793</v>
      </c>
      <c r="C72" s="44">
        <v>44.291507050289347</v>
      </c>
      <c r="D72" s="44">
        <v>7.6412095525307686E-2</v>
      </c>
      <c r="E72" s="44">
        <v>4.2800961773575672</v>
      </c>
      <c r="F72" s="44">
        <v>15.515730703398809</v>
      </c>
      <c r="G72" s="44">
        <v>5.2418697530361067</v>
      </c>
      <c r="H72" s="44">
        <v>12.419512592713343</v>
      </c>
      <c r="I72" s="44">
        <v>0.18644551308175075</v>
      </c>
      <c r="J72" s="44">
        <v>11.437362458228055</v>
      </c>
      <c r="K72" s="44">
        <v>3.7615127557258132</v>
      </c>
      <c r="L72" s="44">
        <v>1.6219740810171979</v>
      </c>
      <c r="M72" s="45">
        <v>0.14976770722960306</v>
      </c>
      <c r="N72" s="45">
        <v>7.1317955823620521E-2</v>
      </c>
      <c r="O72" s="46">
        <v>100</v>
      </c>
      <c r="Q72" s="47" t="s">
        <v>247</v>
      </c>
      <c r="R72" s="43">
        <v>25</v>
      </c>
      <c r="AL72" s="48"/>
      <c r="AM72" s="48"/>
      <c r="AN72" s="48"/>
      <c r="AO72" s="48"/>
      <c r="AP72" s="49"/>
      <c r="AQ72" s="48"/>
      <c r="AR72" s="49"/>
      <c r="AS72" s="50"/>
      <c r="AT72" s="50"/>
      <c r="AU72" s="49"/>
      <c r="AV72" s="49"/>
      <c r="AX72" s="48"/>
      <c r="AY72" s="48"/>
      <c r="AZ72" s="49"/>
      <c r="BA72" s="50"/>
      <c r="BB72" s="50"/>
      <c r="BC72" s="50"/>
      <c r="BD72" s="48"/>
      <c r="BE72" s="48"/>
      <c r="BF72" s="48"/>
      <c r="BG72" s="48"/>
      <c r="BH72" s="51"/>
      <c r="BI72" s="50"/>
      <c r="BJ72" s="50"/>
      <c r="BK72" s="50"/>
      <c r="BL72" s="48"/>
      <c r="BM72" s="50"/>
    </row>
    <row r="73" spans="1:65" s="43" customFormat="1">
      <c r="A73" s="43" t="s">
        <v>280</v>
      </c>
      <c r="B73" s="44">
        <v>1.0049686138998508</v>
      </c>
      <c r="C73" s="44">
        <v>44.310630380109188</v>
      </c>
      <c r="D73" s="44">
        <v>8.9966671437626516E-2</v>
      </c>
      <c r="E73" s="44">
        <v>4.2233218148731266</v>
      </c>
      <c r="F73" s="44">
        <v>15.576502341178156</v>
      </c>
      <c r="G73" s="44">
        <v>5.1976199726010588</v>
      </c>
      <c r="H73" s="44">
        <v>12.05962336679821</v>
      </c>
      <c r="I73" s="44">
        <v>0.18197803995338091</v>
      </c>
      <c r="J73" s="44">
        <v>10.784754738585479</v>
      </c>
      <c r="K73" s="44">
        <v>4.6516858527409166</v>
      </c>
      <c r="L73" s="44">
        <v>1.6919868321508169</v>
      </c>
      <c r="M73" s="45">
        <v>0.16664281186742186</v>
      </c>
      <c r="N73" s="45">
        <v>6.0318563804772324E-2</v>
      </c>
      <c r="O73" s="46">
        <v>100</v>
      </c>
      <c r="Q73" s="47" t="s">
        <v>247</v>
      </c>
      <c r="R73" s="43">
        <v>25</v>
      </c>
      <c r="AL73" s="48"/>
      <c r="AM73" s="48"/>
      <c r="AN73" s="48"/>
      <c r="AO73" s="48"/>
      <c r="AP73" s="49"/>
      <c r="AQ73" s="48"/>
      <c r="AR73" s="49"/>
      <c r="AS73" s="50"/>
      <c r="AT73" s="50"/>
      <c r="AU73" s="49"/>
      <c r="AV73" s="49"/>
      <c r="AX73" s="48"/>
      <c r="AY73" s="48"/>
      <c r="AZ73" s="49"/>
      <c r="BA73" s="50"/>
      <c r="BB73" s="50"/>
      <c r="BC73" s="50"/>
      <c r="BD73" s="48"/>
      <c r="BE73" s="48"/>
      <c r="BF73" s="48"/>
      <c r="BG73" s="48"/>
      <c r="BH73" s="51"/>
      <c r="BI73" s="50"/>
      <c r="BJ73" s="50"/>
      <c r="BK73" s="50"/>
      <c r="BL73" s="48"/>
      <c r="BM73" s="50"/>
    </row>
    <row r="74" spans="1:65" s="43" customFormat="1">
      <c r="A74" s="43" t="s">
        <v>281</v>
      </c>
      <c r="B74" s="44">
        <v>0.98325912189356346</v>
      </c>
      <c r="C74" s="44">
        <v>44.3393823298656</v>
      </c>
      <c r="D74" s="44">
        <v>8.7627237806058494E-2</v>
      </c>
      <c r="E74" s="44">
        <v>4.3599645415363293</v>
      </c>
      <c r="F74" s="44">
        <v>15.592553722629226</v>
      </c>
      <c r="G74" s="44">
        <v>5.2545775042539971</v>
      </c>
      <c r="H74" s="44">
        <v>12.158788706275537</v>
      </c>
      <c r="I74" s="44">
        <v>0.19461398163903693</v>
      </c>
      <c r="J74" s="44">
        <v>11.183680955340677</v>
      </c>
      <c r="K74" s="44">
        <v>3.9727744209979314</v>
      </c>
      <c r="L74" s="44">
        <v>1.6873337884515451</v>
      </c>
      <c r="M74" s="45">
        <v>0.11411919342184364</v>
      </c>
      <c r="N74" s="45">
        <v>7.1324495888652278E-2</v>
      </c>
      <c r="O74" s="46">
        <v>100</v>
      </c>
      <c r="Q74" s="47" t="s">
        <v>247</v>
      </c>
      <c r="R74" s="43">
        <v>25</v>
      </c>
      <c r="AL74" s="48"/>
      <c r="AM74" s="48"/>
      <c r="AN74" s="48"/>
      <c r="AO74" s="48"/>
      <c r="AP74" s="49"/>
      <c r="AQ74" s="48"/>
      <c r="AR74" s="49"/>
      <c r="AS74" s="50"/>
      <c r="AT74" s="50"/>
      <c r="AU74" s="49"/>
      <c r="AV74" s="49"/>
      <c r="AX74" s="48"/>
      <c r="AY74" s="48"/>
      <c r="AZ74" s="49"/>
      <c r="BA74" s="50"/>
      <c r="BB74" s="50"/>
      <c r="BC74" s="50"/>
      <c r="BD74" s="48"/>
      <c r="BE74" s="48"/>
      <c r="BF74" s="48"/>
      <c r="BG74" s="48"/>
      <c r="BH74" s="51"/>
      <c r="BI74" s="50"/>
      <c r="BJ74" s="50"/>
      <c r="BK74" s="50"/>
      <c r="BL74" s="48"/>
      <c r="BM74" s="50"/>
    </row>
    <row r="75" spans="1:65" s="43" customFormat="1">
      <c r="A75" s="43" t="s">
        <v>282</v>
      </c>
      <c r="B75" s="44">
        <v>0.92705089591097067</v>
      </c>
      <c r="C75" s="44">
        <v>44.236050844861914</v>
      </c>
      <c r="D75" s="44">
        <v>0.11128694675583237</v>
      </c>
      <c r="E75" s="44">
        <v>4.2227780897442448</v>
      </c>
      <c r="F75" s="44">
        <v>15.219766195313699</v>
      </c>
      <c r="G75" s="44">
        <v>5.2294655163612243</v>
      </c>
      <c r="H75" s="44">
        <v>12.567257134105876</v>
      </c>
      <c r="I75" s="44">
        <v>0.18377660932155804</v>
      </c>
      <c r="J75" s="44">
        <v>11.668793710756038</v>
      </c>
      <c r="K75" s="44">
        <v>3.8072387564449444</v>
      </c>
      <c r="L75" s="44">
        <v>1.632548879473174</v>
      </c>
      <c r="M75" s="45">
        <v>0.10924498443003729</v>
      </c>
      <c r="N75" s="45">
        <v>8.4741436520496219E-2</v>
      </c>
      <c r="O75" s="46">
        <v>100</v>
      </c>
      <c r="Q75" s="47" t="s">
        <v>247</v>
      </c>
      <c r="R75" s="43">
        <v>25</v>
      </c>
      <c r="AL75" s="48"/>
      <c r="AM75" s="48"/>
      <c r="AN75" s="48"/>
      <c r="AO75" s="48"/>
      <c r="AP75" s="49"/>
      <c r="AQ75" s="48"/>
      <c r="AR75" s="49"/>
      <c r="AS75" s="50"/>
      <c r="AT75" s="50"/>
      <c r="AU75" s="49"/>
      <c r="AV75" s="49"/>
      <c r="AX75" s="48"/>
      <c r="AY75" s="48"/>
      <c r="AZ75" s="49"/>
      <c r="BA75" s="50"/>
      <c r="BB75" s="50"/>
      <c r="BC75" s="50"/>
      <c r="BD75" s="48"/>
      <c r="BE75" s="48"/>
      <c r="BF75" s="48"/>
      <c r="BG75" s="48"/>
      <c r="BH75" s="51"/>
      <c r="BI75" s="50"/>
      <c r="BJ75" s="50"/>
      <c r="BK75" s="50"/>
      <c r="BL75" s="48"/>
      <c r="BM75" s="50"/>
    </row>
    <row r="76" spans="1:65" s="43" customFormat="1">
      <c r="A76" s="43" t="s">
        <v>283</v>
      </c>
      <c r="B76" s="44">
        <v>0.79516604041840155</v>
      </c>
      <c r="C76" s="44">
        <v>44.495785518432008</v>
      </c>
      <c r="D76" s="44">
        <v>9.3429470904844117E-2</v>
      </c>
      <c r="E76" s="44">
        <v>3.9047425611861479</v>
      </c>
      <c r="F76" s="44">
        <v>15.052300192952167</v>
      </c>
      <c r="G76" s="44">
        <v>5.3417284452117393</v>
      </c>
      <c r="H76" s="44">
        <v>12.809992891235909</v>
      </c>
      <c r="I76" s="44">
        <v>0.23255813953488372</v>
      </c>
      <c r="J76" s="44">
        <v>11.627906976744185</v>
      </c>
      <c r="K76" s="44">
        <v>3.9402863816390776</v>
      </c>
      <c r="L76" s="44">
        <v>1.559865949020006</v>
      </c>
      <c r="M76" s="45">
        <v>6.7025489996953388E-2</v>
      </c>
      <c r="N76" s="45">
        <v>7.9211942723672185E-2</v>
      </c>
      <c r="O76" s="46">
        <v>100</v>
      </c>
      <c r="Q76" s="47" t="s">
        <v>247</v>
      </c>
      <c r="R76" s="43">
        <v>25</v>
      </c>
      <c r="AL76" s="48"/>
      <c r="AM76" s="48"/>
      <c r="AN76" s="48"/>
      <c r="AO76" s="48"/>
      <c r="AP76" s="49"/>
      <c r="AQ76" s="48"/>
      <c r="AR76" s="49"/>
      <c r="AS76" s="50"/>
      <c r="AT76" s="50"/>
      <c r="AU76" s="49"/>
      <c r="AV76" s="49"/>
      <c r="AX76" s="48"/>
      <c r="AY76" s="48"/>
      <c r="AZ76" s="49"/>
      <c r="BA76" s="50"/>
      <c r="BB76" s="50"/>
      <c r="BC76" s="50"/>
      <c r="BD76" s="48"/>
      <c r="BE76" s="48"/>
      <c r="BF76" s="48"/>
      <c r="BG76" s="48"/>
      <c r="BH76" s="51"/>
      <c r="BI76" s="50"/>
      <c r="BJ76" s="50"/>
      <c r="BK76" s="50"/>
      <c r="BL76" s="48"/>
      <c r="BM76" s="50"/>
    </row>
    <row r="77" spans="1:65" s="43" customFormat="1">
      <c r="A77" s="43" t="s">
        <v>284</v>
      </c>
      <c r="B77" s="44">
        <v>0.86923006704329919</v>
      </c>
      <c r="C77" s="44">
        <v>43.487874392705365</v>
      </c>
      <c r="D77" s="44">
        <v>9.6355725051474245E-2</v>
      </c>
      <c r="E77" s="44">
        <v>4.188938362764091</v>
      </c>
      <c r="F77" s="44">
        <v>15.24246143235321</v>
      </c>
      <c r="G77" s="44">
        <v>6.1982087977848321</v>
      </c>
      <c r="H77" s="44">
        <v>12.165163855446126</v>
      </c>
      <c r="I77" s="44">
        <v>0.19981134563305714</v>
      </c>
      <c r="J77" s="44">
        <v>11.783798038400292</v>
      </c>
      <c r="K77" s="44">
        <v>3.9455133731603667</v>
      </c>
      <c r="L77" s="44">
        <v>1.682675240635745</v>
      </c>
      <c r="M77" s="45">
        <v>5.3756351870822471E-2</v>
      </c>
      <c r="N77" s="45">
        <v>8.6213017151319071E-2</v>
      </c>
      <c r="O77" s="46">
        <v>100</v>
      </c>
      <c r="Q77" s="47" t="s">
        <v>247</v>
      </c>
      <c r="R77" s="43">
        <v>25</v>
      </c>
      <c r="AL77" s="48"/>
      <c r="AM77" s="48"/>
      <c r="AN77" s="48"/>
      <c r="AO77" s="48"/>
      <c r="AP77" s="49"/>
      <c r="AQ77" s="48"/>
      <c r="AR77" s="49"/>
      <c r="AS77" s="50"/>
      <c r="AT77" s="50"/>
      <c r="AU77" s="49"/>
      <c r="AV77" s="49"/>
      <c r="AX77" s="48"/>
      <c r="AY77" s="48"/>
      <c r="AZ77" s="49"/>
      <c r="BA77" s="50"/>
      <c r="BB77" s="50"/>
      <c r="BC77" s="50"/>
      <c r="BD77" s="48"/>
      <c r="BE77" s="48"/>
      <c r="BF77" s="48"/>
      <c r="BG77" s="48"/>
      <c r="BH77" s="51"/>
      <c r="BI77" s="50"/>
      <c r="BJ77" s="50"/>
      <c r="BK77" s="50"/>
      <c r="BL77" s="48"/>
      <c r="BM77" s="50"/>
    </row>
    <row r="78" spans="1:65" s="27" customFormat="1">
      <c r="A78" s="27" t="s">
        <v>285</v>
      </c>
      <c r="B78" s="28">
        <f>AVERAGE(B72:B77)</f>
        <v>0.9210276492899272</v>
      </c>
      <c r="C78" s="28">
        <f t="shared" ref="C78:N78" si="6">AVERAGE(C72:C77)</f>
        <v>44.193538419377234</v>
      </c>
      <c r="D78" s="28">
        <f t="shared" si="6"/>
        <v>9.2513024580190575E-2</v>
      </c>
      <c r="E78" s="28">
        <f t="shared" si="6"/>
        <v>4.1966402579102509</v>
      </c>
      <c r="F78" s="28">
        <f t="shared" si="6"/>
        <v>15.366552431304212</v>
      </c>
      <c r="G78" s="28">
        <f t="shared" si="6"/>
        <v>5.410578331541493</v>
      </c>
      <c r="H78" s="28">
        <f t="shared" si="6"/>
        <v>12.3633897577625</v>
      </c>
      <c r="I78" s="28">
        <f t="shared" si="6"/>
        <v>0.19653060486061125</v>
      </c>
      <c r="J78" s="28">
        <f t="shared" si="6"/>
        <v>11.414382813009121</v>
      </c>
      <c r="K78" s="28">
        <f t="shared" si="6"/>
        <v>4.0131685901181742</v>
      </c>
      <c r="L78" s="28">
        <f t="shared" si="6"/>
        <v>1.6460641284580813</v>
      </c>
      <c r="M78" s="28">
        <f t="shared" si="6"/>
        <v>0.11009275646944694</v>
      </c>
      <c r="N78" s="28">
        <f t="shared" si="6"/>
        <v>7.5521235318755445E-2</v>
      </c>
      <c r="O78" s="36"/>
      <c r="Q78" s="42"/>
      <c r="AL78" s="30">
        <v>11.19</v>
      </c>
      <c r="AM78" s="30"/>
      <c r="AN78" s="30">
        <v>3.5</v>
      </c>
      <c r="AO78" s="30">
        <v>28.79</v>
      </c>
      <c r="AP78" s="31">
        <v>274.7</v>
      </c>
      <c r="AQ78" s="30">
        <v>44.8</v>
      </c>
      <c r="AR78" s="31">
        <v>105</v>
      </c>
      <c r="AS78" s="32">
        <v>1.9</v>
      </c>
      <c r="AT78" s="32">
        <v>8.5</v>
      </c>
      <c r="AU78" s="31">
        <v>29.6</v>
      </c>
      <c r="AV78" s="31">
        <v>991</v>
      </c>
      <c r="AX78" s="30">
        <v>33.200000000000003</v>
      </c>
      <c r="AY78" s="30">
        <v>0.34</v>
      </c>
      <c r="AZ78" s="31">
        <v>519</v>
      </c>
      <c r="BA78" s="32">
        <v>48.5</v>
      </c>
      <c r="BB78" s="32">
        <v>99.7</v>
      </c>
      <c r="BC78" s="32">
        <v>42.8</v>
      </c>
      <c r="BD78" s="30">
        <v>9.18</v>
      </c>
      <c r="BE78" s="30">
        <v>3.08</v>
      </c>
      <c r="BF78" s="30">
        <v>1.0649999999999999</v>
      </c>
      <c r="BG78" s="30">
        <v>2.02</v>
      </c>
      <c r="BH78" s="34">
        <v>0.29099999999999998</v>
      </c>
      <c r="BI78" s="32">
        <v>6.1</v>
      </c>
      <c r="BJ78" s="32">
        <v>4.33</v>
      </c>
      <c r="BK78" s="32">
        <v>1.1000000000000001</v>
      </c>
      <c r="BL78" s="30">
        <v>4.93</v>
      </c>
      <c r="BM78" s="32">
        <v>1.28</v>
      </c>
    </row>
    <row r="79" spans="1:65">
      <c r="O79" s="26"/>
      <c r="Q79" s="1"/>
    </row>
    <row r="80" spans="1:65">
      <c r="A80" t="s">
        <v>286</v>
      </c>
      <c r="B80" s="2">
        <v>0.32956400798210078</v>
      </c>
      <c r="C80" s="2">
        <v>61.922759065529824</v>
      </c>
      <c r="D80" s="2">
        <v>2.0156820060067325E-2</v>
      </c>
      <c r="E80" s="2">
        <v>0.71153574812037645</v>
      </c>
      <c r="F80" s="2">
        <v>17.636209711555903</v>
      </c>
      <c r="G80" s="2">
        <v>0.64602608292515773</v>
      </c>
      <c r="H80" s="2">
        <v>2.0045957549736957</v>
      </c>
      <c r="I80" s="2">
        <v>0.20156820060067326</v>
      </c>
      <c r="J80" s="2">
        <v>4.5685432666142596</v>
      </c>
      <c r="K80" s="2">
        <v>5.9764971478099618</v>
      </c>
      <c r="L80" s="2">
        <v>5.5935175666686821</v>
      </c>
      <c r="M80" s="3">
        <v>0.17939569853459919</v>
      </c>
      <c r="N80" s="3">
        <v>0.20963092862470017</v>
      </c>
      <c r="O80" s="26">
        <v>100</v>
      </c>
      <c r="Q80" s="1" t="s">
        <v>220</v>
      </c>
      <c r="R80">
        <v>25</v>
      </c>
    </row>
    <row r="81" spans="1:65">
      <c r="A81" t="s">
        <v>287</v>
      </c>
      <c r="B81" s="2">
        <v>0.33145334399595944</v>
      </c>
      <c r="C81" s="2">
        <v>61.408308430489498</v>
      </c>
      <c r="D81" s="2">
        <v>1.2626794056988931E-2</v>
      </c>
      <c r="E81" s="2">
        <v>0.760764341933583</v>
      </c>
      <c r="F81" s="2">
        <v>18.407761269413694</v>
      </c>
      <c r="G81" s="2">
        <v>0.70183930300096808</v>
      </c>
      <c r="H81" s="2">
        <v>2.4517025127320173</v>
      </c>
      <c r="I81" s="2">
        <v>0.11995454354139484</v>
      </c>
      <c r="J81" s="2">
        <v>4.553011490382592</v>
      </c>
      <c r="K81" s="2">
        <v>5.7704448840439415</v>
      </c>
      <c r="L81" s="2">
        <v>5.0044193779199464</v>
      </c>
      <c r="M81" s="3">
        <v>0.17993181531209226</v>
      </c>
      <c r="N81" s="3">
        <v>0.29778189317732223</v>
      </c>
      <c r="O81" s="26">
        <v>100</v>
      </c>
      <c r="Q81" s="1" t="s">
        <v>220</v>
      </c>
      <c r="R81">
        <v>20</v>
      </c>
    </row>
    <row r="82" spans="1:65">
      <c r="A82" t="s">
        <v>288</v>
      </c>
      <c r="B82" s="2">
        <v>0.23461376194935224</v>
      </c>
      <c r="C82" s="2">
        <v>61.535691133040409</v>
      </c>
      <c r="D82" s="2">
        <v>3.4986262746833231E-2</v>
      </c>
      <c r="E82" s="2">
        <v>0.8015970199936201</v>
      </c>
      <c r="F82" s="2">
        <v>18.106419979214042</v>
      </c>
      <c r="G82" s="2">
        <v>0.74705961041767421</v>
      </c>
      <c r="H82" s="2">
        <v>2.5622292423416102</v>
      </c>
      <c r="I82" s="2">
        <v>0.15640917463290147</v>
      </c>
      <c r="J82" s="2">
        <v>4.9217439622971568</v>
      </c>
      <c r="K82" s="2">
        <v>6.8408433747337432</v>
      </c>
      <c r="L82" s="2">
        <v>3.738385075271915</v>
      </c>
      <c r="M82" s="3">
        <v>0.114219857791132</v>
      </c>
      <c r="N82" s="3">
        <v>0.20580154556960722</v>
      </c>
      <c r="O82" s="26">
        <v>100</v>
      </c>
      <c r="Q82" s="1" t="s">
        <v>220</v>
      </c>
      <c r="R82">
        <v>25</v>
      </c>
    </row>
    <row r="83" spans="1:65">
      <c r="A83" t="s">
        <v>289</v>
      </c>
      <c r="B83" s="2">
        <v>0.40448538245895077</v>
      </c>
      <c r="C83" s="2">
        <v>61.37965558670404</v>
      </c>
      <c r="D83" s="2">
        <v>3.1037244693632358E-2</v>
      </c>
      <c r="E83" s="2">
        <v>0.7859431317581097</v>
      </c>
      <c r="F83" s="2">
        <v>17.727272727272727</v>
      </c>
      <c r="G83" s="2">
        <v>0.79195034040849022</v>
      </c>
      <c r="H83" s="2">
        <v>2.2597116539847817</v>
      </c>
      <c r="I83" s="2">
        <v>0.11413696435722867</v>
      </c>
      <c r="J83" s="2">
        <v>4.8768522226672006</v>
      </c>
      <c r="K83" s="2">
        <v>6.0172206647977573</v>
      </c>
      <c r="L83" s="2">
        <v>5.2402883460152179</v>
      </c>
      <c r="M83" s="3">
        <v>0.17320784941930314</v>
      </c>
      <c r="N83" s="3">
        <v>0.19823788546255508</v>
      </c>
      <c r="O83" s="26">
        <v>100</v>
      </c>
      <c r="Q83" s="1" t="s">
        <v>220</v>
      </c>
      <c r="R83">
        <v>20</v>
      </c>
    </row>
    <row r="84" spans="1:65" s="27" customFormat="1">
      <c r="A84" s="27" t="s">
        <v>290</v>
      </c>
      <c r="B84" s="28">
        <f>AVERAGE(B80:B83)</f>
        <v>0.32502912409659079</v>
      </c>
      <c r="C84" s="28">
        <f t="shared" ref="C84:O84" si="7">AVERAGE(C80:C83)</f>
        <v>61.561603553940948</v>
      </c>
      <c r="D84" s="28">
        <f t="shared" si="7"/>
        <v>2.4701780389380465E-2</v>
      </c>
      <c r="E84" s="28">
        <f t="shared" si="7"/>
        <v>0.7649600604514224</v>
      </c>
      <c r="F84" s="28">
        <f t="shared" si="7"/>
        <v>17.969415921864091</v>
      </c>
      <c r="G84" s="28">
        <f t="shared" si="7"/>
        <v>0.72171883418807259</v>
      </c>
      <c r="H84" s="28">
        <f t="shared" si="7"/>
        <v>2.3195597910080261</v>
      </c>
      <c r="I84" s="28">
        <f t="shared" si="7"/>
        <v>0.14801722078304955</v>
      </c>
      <c r="J84" s="28">
        <f t="shared" si="7"/>
        <v>4.7300377354903018</v>
      </c>
      <c r="K84" s="28">
        <f t="shared" si="7"/>
        <v>6.1512515178463509</v>
      </c>
      <c r="L84" s="28">
        <f t="shared" si="7"/>
        <v>4.8941525914689397</v>
      </c>
      <c r="M84" s="29">
        <f t="shared" si="7"/>
        <v>0.16168880526428164</v>
      </c>
      <c r="N84" s="29">
        <f t="shared" si="7"/>
        <v>0.22786306320854616</v>
      </c>
      <c r="O84" s="28">
        <f t="shared" si="7"/>
        <v>100</v>
      </c>
      <c r="Q84" s="42"/>
      <c r="AL84" s="37">
        <v>5.76</v>
      </c>
      <c r="AN84" s="37">
        <v>5.74</v>
      </c>
      <c r="AO84" s="37">
        <v>4.8</v>
      </c>
      <c r="AP84" s="38">
        <v>15</v>
      </c>
      <c r="AQ84" s="37">
        <v>9.4600000000000009</v>
      </c>
      <c r="AR84" s="38">
        <v>104</v>
      </c>
      <c r="AS84" s="39">
        <v>4</v>
      </c>
      <c r="AT84" s="39">
        <v>1.75</v>
      </c>
      <c r="AU84" s="38">
        <v>146</v>
      </c>
      <c r="AV84" s="38">
        <v>406</v>
      </c>
      <c r="AX84" s="37">
        <v>6.33</v>
      </c>
      <c r="AY84" s="37">
        <v>3.02</v>
      </c>
      <c r="AZ84" s="38">
        <v>707</v>
      </c>
      <c r="BA84" s="39">
        <v>97.2</v>
      </c>
      <c r="BB84" s="39">
        <v>169.1</v>
      </c>
      <c r="BC84" s="39">
        <v>53.4</v>
      </c>
      <c r="BD84" s="37">
        <v>8.7200000000000006</v>
      </c>
      <c r="BE84" s="37">
        <v>2.1379999999999999</v>
      </c>
      <c r="BF84" s="37">
        <v>0.97299999999999998</v>
      </c>
      <c r="BG84" s="37">
        <v>3.21</v>
      </c>
      <c r="BH84" s="40">
        <v>0.48099999999999998</v>
      </c>
      <c r="BI84" s="39">
        <v>12.63</v>
      </c>
      <c r="BJ84" s="39">
        <v>8.59</v>
      </c>
      <c r="BK84" s="39">
        <v>2.2000000000000002</v>
      </c>
      <c r="BL84" s="37">
        <v>20.41</v>
      </c>
      <c r="BM84" s="39">
        <v>4.6399999999999997</v>
      </c>
    </row>
    <row r="85" spans="1:65">
      <c r="O85" s="26"/>
      <c r="Q85" s="1"/>
    </row>
    <row r="86" spans="1:65">
      <c r="A86" t="s">
        <v>291</v>
      </c>
      <c r="B86" s="2">
        <v>0.98363688689717543</v>
      </c>
      <c r="C86" s="2">
        <v>42.583151749373016</v>
      </c>
      <c r="D86" s="2">
        <v>0.18809357398347243</v>
      </c>
      <c r="E86" s="2">
        <v>4.9726596225794513</v>
      </c>
      <c r="F86" s="2">
        <v>15.264358837314475</v>
      </c>
      <c r="G86" s="2">
        <v>4.7835382148583641</v>
      </c>
      <c r="H86" s="2">
        <v>11.283558771533116</v>
      </c>
      <c r="I86" s="2">
        <v>0.23331825843851497</v>
      </c>
      <c r="J86" s="2">
        <v>13.525264153270566</v>
      </c>
      <c r="K86" s="2">
        <v>4.27578834847675</v>
      </c>
      <c r="L86" s="2">
        <v>1.6969535008017103</v>
      </c>
      <c r="M86" s="3">
        <v>0.12847921720182542</v>
      </c>
      <c r="N86" s="3">
        <v>8.1198865271553664E-2</v>
      </c>
      <c r="O86" s="26">
        <v>100</v>
      </c>
      <c r="Q86" s="1" t="s">
        <v>220</v>
      </c>
      <c r="R86">
        <v>20</v>
      </c>
    </row>
    <row r="87" spans="1:65">
      <c r="A87" t="s">
        <v>292</v>
      </c>
      <c r="B87" s="2">
        <v>0.90868953620896786</v>
      </c>
      <c r="C87" s="2">
        <v>42.527697062417218</v>
      </c>
      <c r="D87" s="2">
        <v>0.14580103292844454</v>
      </c>
      <c r="E87" s="2">
        <v>4.7888451942131365</v>
      </c>
      <c r="F87" s="2">
        <v>15.120183175382216</v>
      </c>
      <c r="G87" s="2">
        <v>5.1174109022208993</v>
      </c>
      <c r="H87" s="2">
        <v>11.494665941084063</v>
      </c>
      <c r="I87" s="2">
        <v>0.22588892425533666</v>
      </c>
      <c r="J87" s="2">
        <v>13.584138490445927</v>
      </c>
      <c r="K87" s="2">
        <v>4.2128284373620284</v>
      </c>
      <c r="L87" s="2">
        <v>1.6202396476132783</v>
      </c>
      <c r="M87" s="3">
        <v>0.18379144291684207</v>
      </c>
      <c r="N87" s="3">
        <v>6.9820212951649516E-2</v>
      </c>
      <c r="O87" s="26">
        <v>100</v>
      </c>
      <c r="Q87" s="1" t="s">
        <v>220</v>
      </c>
      <c r="R87">
        <v>20</v>
      </c>
    </row>
    <row r="88" spans="1:65">
      <c r="A88" t="s">
        <v>293</v>
      </c>
      <c r="B88" s="2">
        <v>1.003116280017109</v>
      </c>
      <c r="C88" s="2">
        <v>42.555553292461866</v>
      </c>
      <c r="D88" s="2">
        <v>0.13340937328146324</v>
      </c>
      <c r="E88" s="2">
        <v>4.7976454773204074</v>
      </c>
      <c r="F88" s="2">
        <v>15.174043220563377</v>
      </c>
      <c r="G88" s="2">
        <v>4.6621993197140359</v>
      </c>
      <c r="H88" s="2">
        <v>10.790883353361714</v>
      </c>
      <c r="I88" s="2">
        <v>0.21589913844023056</v>
      </c>
      <c r="J88" s="2">
        <v>13.943825488319042</v>
      </c>
      <c r="K88" s="2">
        <v>4.6835855551255685</v>
      </c>
      <c r="L88" s="2">
        <v>1.7200643623846672</v>
      </c>
      <c r="M88" s="3">
        <v>0.22200949141495407</v>
      </c>
      <c r="N88" s="3">
        <v>9.7765647595576113E-2</v>
      </c>
      <c r="O88" s="26">
        <v>100</v>
      </c>
      <c r="Q88" s="1" t="s">
        <v>220</v>
      </c>
      <c r="R88">
        <v>20</v>
      </c>
    </row>
    <row r="89" spans="1:65">
      <c r="A89" t="s">
        <v>294</v>
      </c>
      <c r="B89" s="2">
        <v>0.71245720630416665</v>
      </c>
      <c r="C89" s="2">
        <v>45.366972005469364</v>
      </c>
      <c r="D89" s="2">
        <v>0.12953767387348486</v>
      </c>
      <c r="E89" s="2">
        <v>3.5766791063956656</v>
      </c>
      <c r="F89" s="2">
        <v>16.030801180232139</v>
      </c>
      <c r="G89" s="2">
        <v>5.1311311928774836</v>
      </c>
      <c r="H89" s="2">
        <v>11.174166486753229</v>
      </c>
      <c r="I89" s="2">
        <v>0.20561535535473788</v>
      </c>
      <c r="J89" s="2">
        <v>11.618295654319464</v>
      </c>
      <c r="K89" s="2">
        <v>4.262406316503716</v>
      </c>
      <c r="L89" s="2">
        <v>1.6695966854804716</v>
      </c>
      <c r="M89" s="3">
        <v>3.9066917517400192E-2</v>
      </c>
      <c r="N89" s="3">
        <v>8.3274218918668846E-2</v>
      </c>
      <c r="O89" s="26">
        <v>100</v>
      </c>
      <c r="Q89" s="1" t="s">
        <v>220</v>
      </c>
      <c r="R89">
        <v>20</v>
      </c>
    </row>
    <row r="90" spans="1:65">
      <c r="A90" t="s">
        <v>295</v>
      </c>
      <c r="B90" s="2">
        <v>0.66307712741502101</v>
      </c>
      <c r="C90" s="2">
        <v>44.026686555574855</v>
      </c>
      <c r="D90" s="2">
        <v>0.1123859537991561</v>
      </c>
      <c r="E90" s="2">
        <v>3.8487080723765548</v>
      </c>
      <c r="F90" s="2">
        <v>15.673753793025941</v>
      </c>
      <c r="G90" s="2">
        <v>5.7173799769097959</v>
      </c>
      <c r="H90" s="2">
        <v>12.580074992081901</v>
      </c>
      <c r="I90" s="2">
        <v>0.13792821602623703</v>
      </c>
      <c r="J90" s="2">
        <v>12.40025746600325</v>
      </c>
      <c r="K90" s="2">
        <v>3.2612360411536936</v>
      </c>
      <c r="L90" s="2">
        <v>1.3414796121662904</v>
      </c>
      <c r="M90" s="3">
        <v>0.11034257282098962</v>
      </c>
      <c r="N90" s="3">
        <v>0.12668962064632142</v>
      </c>
      <c r="O90" s="26">
        <v>100</v>
      </c>
      <c r="Q90" s="1" t="s">
        <v>220</v>
      </c>
      <c r="R90">
        <v>20</v>
      </c>
    </row>
    <row r="91" spans="1:65">
      <c r="A91" t="s">
        <v>296</v>
      </c>
      <c r="B91" s="2">
        <v>0.7978995116568931</v>
      </c>
      <c r="C91" s="2">
        <v>42.759649373735726</v>
      </c>
      <c r="D91" s="2">
        <v>0.12668314909789338</v>
      </c>
      <c r="E91" s="2">
        <v>4.4921436014793326</v>
      </c>
      <c r="F91" s="2">
        <v>15.507447743200999</v>
      </c>
      <c r="G91" s="2">
        <v>5.3452115812917596</v>
      </c>
      <c r="H91" s="2">
        <v>11.326903822970516</v>
      </c>
      <c r="I91" s="2">
        <v>0.23395517051143216</v>
      </c>
      <c r="J91" s="2">
        <v>13.622525081220244</v>
      </c>
      <c r="K91" s="2">
        <v>3.8781389836742202</v>
      </c>
      <c r="L91" s="2">
        <v>1.5927341084162563</v>
      </c>
      <c r="M91" s="3">
        <v>0.25336629819578677</v>
      </c>
      <c r="N91" s="3">
        <v>6.3341574548946691E-2</v>
      </c>
      <c r="O91" s="26">
        <v>100</v>
      </c>
      <c r="Q91" s="1" t="s">
        <v>220</v>
      </c>
      <c r="R91">
        <v>20</v>
      </c>
    </row>
    <row r="92" spans="1:65" s="27" customFormat="1">
      <c r="A92" s="27" t="s">
        <v>297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9"/>
      <c r="N92" s="29"/>
      <c r="O92" s="36"/>
      <c r="Q92" s="42"/>
      <c r="AL92" s="37">
        <v>11.74</v>
      </c>
      <c r="AN92" s="37">
        <v>3.41</v>
      </c>
      <c r="AO92" s="37">
        <v>29.16</v>
      </c>
      <c r="AP92" s="38">
        <v>268.5</v>
      </c>
      <c r="AQ92" s="37">
        <v>46</v>
      </c>
      <c r="AR92" s="38">
        <v>99</v>
      </c>
      <c r="AS92" s="39">
        <v>1.5</v>
      </c>
      <c r="AT92" s="39">
        <v>0.74</v>
      </c>
      <c r="AU92" s="38">
        <v>24</v>
      </c>
      <c r="AV92" s="38">
        <v>676</v>
      </c>
      <c r="AX92" s="37">
        <v>2.7</v>
      </c>
      <c r="AY92" s="37">
        <v>0.38</v>
      </c>
      <c r="AZ92" s="38">
        <v>314</v>
      </c>
      <c r="BA92" s="39">
        <v>42.7</v>
      </c>
      <c r="BB92" s="39">
        <v>86.6</v>
      </c>
      <c r="BC92" s="39">
        <v>33.5</v>
      </c>
      <c r="BD92" s="37">
        <v>9.41</v>
      </c>
      <c r="BE92" s="37">
        <v>2.69</v>
      </c>
      <c r="BF92" s="37">
        <v>1.0880000000000001</v>
      </c>
      <c r="BG92" s="37">
        <v>2.13</v>
      </c>
      <c r="BH92" s="40">
        <v>0.32100000000000001</v>
      </c>
      <c r="BI92" s="39">
        <v>5.8</v>
      </c>
      <c r="BJ92" s="39">
        <v>3.84</v>
      </c>
      <c r="BK92" s="39"/>
      <c r="BL92" s="37">
        <v>3.86</v>
      </c>
      <c r="BM92" s="39">
        <v>1.28</v>
      </c>
    </row>
    <row r="93" spans="1:65">
      <c r="O93" s="26"/>
      <c r="Q93" s="1"/>
    </row>
    <row r="94" spans="1:65">
      <c r="A94" t="s">
        <v>298</v>
      </c>
      <c r="B94" s="2">
        <v>1.0419298440642339</v>
      </c>
      <c r="C94" s="2">
        <v>49.924710210104003</v>
      </c>
      <c r="D94" s="2">
        <v>6.872088205273319E-2</v>
      </c>
      <c r="E94" s="2">
        <v>2.3547008115127692</v>
      </c>
      <c r="F94" s="2">
        <v>18.560701761477905</v>
      </c>
      <c r="G94" s="2">
        <v>2.9307434993077384</v>
      </c>
      <c r="H94" s="2">
        <v>6.3677982031510556</v>
      </c>
      <c r="I94" s="2">
        <v>0.21020505098483092</v>
      </c>
      <c r="J94" s="2">
        <v>8.6618629422643547</v>
      </c>
      <c r="K94" s="2">
        <v>6.2232822305989846</v>
      </c>
      <c r="L94" s="2">
        <v>3.2379662661317226</v>
      </c>
      <c r="M94" s="3">
        <v>0.15159018099867613</v>
      </c>
      <c r="N94" s="3">
        <v>0.26578811735101215</v>
      </c>
      <c r="O94" s="26">
        <v>100</v>
      </c>
      <c r="Q94" s="1" t="s">
        <v>220</v>
      </c>
      <c r="R94">
        <v>20</v>
      </c>
    </row>
    <row r="95" spans="1:65">
      <c r="A95" t="s">
        <v>299</v>
      </c>
      <c r="B95" s="2">
        <v>1.5432816211026328</v>
      </c>
      <c r="C95" s="2">
        <v>46.440952044064886</v>
      </c>
      <c r="D95" s="2">
        <v>0.1900045479812017</v>
      </c>
      <c r="E95" s="2">
        <v>3.264439840315327</v>
      </c>
      <c r="F95" s="2">
        <v>17.045833543888019</v>
      </c>
      <c r="G95" s="2">
        <v>3.4877962504421651</v>
      </c>
      <c r="H95" s="2">
        <v>8.4582343726312601</v>
      </c>
      <c r="I95" s="2">
        <v>0.19303653544898683</v>
      </c>
      <c r="J95" s="2">
        <v>10.213755116478852</v>
      </c>
      <c r="K95" s="2">
        <v>5.3747031178937794</v>
      </c>
      <c r="L95" s="2">
        <v>3.4413057759361263</v>
      </c>
      <c r="M95" s="3">
        <v>0.19505786042751025</v>
      </c>
      <c r="N95" s="3">
        <v>0.15159937338925666</v>
      </c>
      <c r="O95" s="26">
        <v>100</v>
      </c>
      <c r="Q95" s="1" t="s">
        <v>220</v>
      </c>
      <c r="R95">
        <v>20</v>
      </c>
    </row>
    <row r="96" spans="1:65">
      <c r="A96" t="s">
        <v>300</v>
      </c>
      <c r="B96" s="2">
        <v>1.4286002135847993</v>
      </c>
      <c r="C96" s="2">
        <v>49.2423784480848</v>
      </c>
      <c r="D96" s="2">
        <v>8.9665316649539584E-2</v>
      </c>
      <c r="E96" s="2">
        <v>2.4098813193898732</v>
      </c>
      <c r="F96" s="2">
        <v>17.757762598480731</v>
      </c>
      <c r="G96" s="2">
        <v>3.2722803199742092</v>
      </c>
      <c r="H96" s="2">
        <v>6.6009792661548694</v>
      </c>
      <c r="I96" s="2">
        <v>0.22164460295391811</v>
      </c>
      <c r="J96" s="2">
        <v>8.7025730923452027</v>
      </c>
      <c r="K96" s="2">
        <v>6.0579499889177706</v>
      </c>
      <c r="L96" s="2">
        <v>3.7709806766205247</v>
      </c>
      <c r="M96" s="3">
        <v>0.17933063329907917</v>
      </c>
      <c r="N96" s="3">
        <v>0.26597352354470172</v>
      </c>
      <c r="O96" s="26">
        <v>100</v>
      </c>
      <c r="Q96" s="1" t="s">
        <v>220</v>
      </c>
      <c r="R96">
        <v>20</v>
      </c>
    </row>
    <row r="97" spans="1:65">
      <c r="A97" t="s">
        <v>301</v>
      </c>
      <c r="B97" s="2">
        <v>0.9196953823837537</v>
      </c>
      <c r="C97" s="2">
        <v>50.230679345636226</v>
      </c>
      <c r="D97" s="2">
        <v>6.8498670319929081E-2</v>
      </c>
      <c r="E97" s="2">
        <v>1.9622854379885564</v>
      </c>
      <c r="F97" s="2">
        <v>20.093279071641547</v>
      </c>
      <c r="G97" s="2">
        <v>2.169796115722459</v>
      </c>
      <c r="H97" s="2">
        <v>7.682931743089692</v>
      </c>
      <c r="I97" s="2">
        <v>0.23067934563623174</v>
      </c>
      <c r="J97" s="2">
        <v>7.3525263921347408</v>
      </c>
      <c r="K97" s="2">
        <v>6.2394229994358925</v>
      </c>
      <c r="L97" s="2">
        <v>2.7459908131195099</v>
      </c>
      <c r="M97" s="3">
        <v>8.9652671448142457E-2</v>
      </c>
      <c r="N97" s="3">
        <v>0.21456201144330725</v>
      </c>
      <c r="O97" s="26">
        <v>100</v>
      </c>
      <c r="Q97" s="1" t="s">
        <v>220</v>
      </c>
      <c r="R97">
        <v>20</v>
      </c>
    </row>
    <row r="98" spans="1:65" s="27" customFormat="1">
      <c r="A98" s="27" t="s">
        <v>302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9"/>
      <c r="N98" s="29"/>
      <c r="O98" s="36"/>
      <c r="AL98" s="30">
        <v>10.81</v>
      </c>
      <c r="AN98" s="30">
        <v>5.57</v>
      </c>
      <c r="AO98" s="30">
        <v>12.5</v>
      </c>
      <c r="AP98" s="31">
        <v>42.1</v>
      </c>
      <c r="AQ98" s="30">
        <v>31.4</v>
      </c>
      <c r="AR98" s="31">
        <v>111.8</v>
      </c>
      <c r="AS98" s="32">
        <v>3.3</v>
      </c>
      <c r="AT98" s="32">
        <v>7.2</v>
      </c>
      <c r="AU98" s="31">
        <v>66</v>
      </c>
      <c r="AV98" s="31">
        <v>1637</v>
      </c>
      <c r="AX98" s="30">
        <v>11.75</v>
      </c>
      <c r="AY98" s="30">
        <v>0.85</v>
      </c>
      <c r="AZ98" s="31">
        <v>784</v>
      </c>
      <c r="BA98" s="32">
        <v>85.4</v>
      </c>
      <c r="BB98" s="32">
        <v>163.9</v>
      </c>
      <c r="BC98" s="32">
        <v>60.3</v>
      </c>
      <c r="BD98" s="30">
        <v>11.73</v>
      </c>
      <c r="BE98" s="30">
        <v>3.66</v>
      </c>
      <c r="BF98" s="30">
        <v>1.169</v>
      </c>
      <c r="BG98" s="30">
        <v>2.71</v>
      </c>
      <c r="BH98" s="34">
        <v>0.38100000000000001</v>
      </c>
      <c r="BI98" s="32">
        <v>8.19</v>
      </c>
      <c r="BJ98" s="32">
        <v>7.45</v>
      </c>
      <c r="BK98" s="32">
        <v>2</v>
      </c>
      <c r="BL98" s="30">
        <v>8.9</v>
      </c>
      <c r="BM98" s="32">
        <v>2.59</v>
      </c>
    </row>
    <row r="99" spans="1:65">
      <c r="O99" s="26"/>
    </row>
    <row r="100" spans="1:65">
      <c r="A100" t="s">
        <v>303</v>
      </c>
      <c r="B100" s="2">
        <v>0.97525641160229704</v>
      </c>
      <c r="C100" s="2">
        <v>44.344247666838136</v>
      </c>
      <c r="D100" s="2">
        <v>0.12807457719642651</v>
      </c>
      <c r="E100" s="2">
        <v>3.8159925254836917</v>
      </c>
      <c r="F100" s="2">
        <v>16.106952769875182</v>
      </c>
      <c r="G100" s="2">
        <v>4.7797012293059833</v>
      </c>
      <c r="H100" s="2">
        <v>10.889488436545346</v>
      </c>
      <c r="I100" s="2">
        <v>0.24355165499648324</v>
      </c>
      <c r="J100" s="2">
        <v>11.607545902138426</v>
      </c>
      <c r="K100" s="2">
        <v>4.9109251813515025</v>
      </c>
      <c r="L100" s="2">
        <v>1.8717784519772827</v>
      </c>
      <c r="M100" s="3">
        <v>0.22360561428556433</v>
      </c>
      <c r="N100" s="3">
        <v>0.10287957840368687</v>
      </c>
      <c r="O100" s="26">
        <v>100</v>
      </c>
      <c r="Q100" s="1" t="s">
        <v>255</v>
      </c>
      <c r="R100">
        <v>20</v>
      </c>
    </row>
    <row r="101" spans="1:65">
      <c r="A101" t="s">
        <v>304</v>
      </c>
      <c r="B101" s="2">
        <v>0.9625335329401481</v>
      </c>
      <c r="C101" s="2">
        <v>44.027368907554582</v>
      </c>
      <c r="D101" s="2">
        <v>0.10650162264264686</v>
      </c>
      <c r="E101" s="2">
        <v>3.760712958032332</v>
      </c>
      <c r="F101" s="2">
        <v>16.678555998754135</v>
      </c>
      <c r="G101" s="2">
        <v>4.9231882164997138</v>
      </c>
      <c r="H101" s="2">
        <v>11.213817078439449</v>
      </c>
      <c r="I101" s="2">
        <v>0.21501270986345689</v>
      </c>
      <c r="J101" s="2">
        <v>11.921148609952878</v>
      </c>
      <c r="K101" s="2">
        <v>4.0661515739131309</v>
      </c>
      <c r="L101" s="2">
        <v>1.8487074119100966</v>
      </c>
      <c r="M101" s="3">
        <v>0.155733504807644</v>
      </c>
      <c r="N101" s="3">
        <v>0.1205678746897889</v>
      </c>
      <c r="O101" s="26">
        <v>100</v>
      </c>
      <c r="Q101" s="1" t="s">
        <v>255</v>
      </c>
      <c r="R101">
        <v>25</v>
      </c>
    </row>
    <row r="102" spans="1:65">
      <c r="A102" t="s">
        <v>305</v>
      </c>
      <c r="B102" s="2">
        <v>0.90004256958099371</v>
      </c>
      <c r="C102" s="2">
        <v>44.212564107761857</v>
      </c>
      <c r="D102" s="2">
        <v>0.10743751393646996</v>
      </c>
      <c r="E102" s="2">
        <v>3.7552451805152947</v>
      </c>
      <c r="F102" s="2">
        <v>16.899110093044939</v>
      </c>
      <c r="G102" s="2">
        <v>4.6056232389369764</v>
      </c>
      <c r="H102" s="2">
        <v>11.016399424297095</v>
      </c>
      <c r="I102" s="2">
        <v>0.24730899434432707</v>
      </c>
      <c r="J102" s="2">
        <v>11.799882426871539</v>
      </c>
      <c r="K102" s="2">
        <v>4.1424256552674787</v>
      </c>
      <c r="L102" s="2">
        <v>2.023068658652774</v>
      </c>
      <c r="M102" s="3">
        <v>0.19054955301939955</v>
      </c>
      <c r="N102" s="3">
        <v>0.10034258377085403</v>
      </c>
      <c r="O102" s="26">
        <v>100</v>
      </c>
      <c r="Q102" s="1" t="s">
        <v>255</v>
      </c>
      <c r="R102">
        <v>25</v>
      </c>
    </row>
    <row r="103" spans="1:65">
      <c r="A103" t="s">
        <v>306</v>
      </c>
      <c r="B103" s="2">
        <v>0.94651854037987238</v>
      </c>
      <c r="C103" s="2">
        <v>42.632333410628839</v>
      </c>
      <c r="D103" s="2">
        <v>0.10434892594388348</v>
      </c>
      <c r="E103" s="2">
        <v>3.5004321521175457</v>
      </c>
      <c r="F103" s="2">
        <v>18.575162847566247</v>
      </c>
      <c r="G103" s="2">
        <v>4.4733014313721355</v>
      </c>
      <c r="H103" s="2">
        <v>11.983262010666779</v>
      </c>
      <c r="I103" s="2">
        <v>0.22872441343255268</v>
      </c>
      <c r="J103" s="2">
        <v>11.060986150051647</v>
      </c>
      <c r="K103" s="2">
        <v>4.607163184855704</v>
      </c>
      <c r="L103" s="2">
        <v>1.7096359381917072</v>
      </c>
      <c r="M103" s="3">
        <v>9.0646541729030083E-2</v>
      </c>
      <c r="N103" s="3">
        <v>8.7484453064063925E-2</v>
      </c>
      <c r="O103" s="26">
        <v>100</v>
      </c>
      <c r="Q103" s="1" t="s">
        <v>255</v>
      </c>
      <c r="R103">
        <v>15</v>
      </c>
    </row>
    <row r="104" spans="1:65">
      <c r="A104" t="s">
        <v>307</v>
      </c>
      <c r="B104" s="2">
        <v>0.89619652966543373</v>
      </c>
      <c r="C104" s="2">
        <v>43.577428518874292</v>
      </c>
      <c r="D104" s="2">
        <v>0.1461301068895747</v>
      </c>
      <c r="E104" s="2">
        <v>3.8484334443785899</v>
      </c>
      <c r="F104" s="2">
        <v>16.545402522021707</v>
      </c>
      <c r="G104" s="2">
        <v>4.8294467493715389</v>
      </c>
      <c r="H104" s="2">
        <v>12.562079748206585</v>
      </c>
      <c r="I104" s="2">
        <v>0.19211510556111919</v>
      </c>
      <c r="J104" s="2">
        <v>11.230558564450531</v>
      </c>
      <c r="K104" s="2">
        <v>3.8484334443785899</v>
      </c>
      <c r="L104" s="2">
        <v>1.9885957203294571</v>
      </c>
      <c r="M104" s="3">
        <v>0.21255288274847228</v>
      </c>
      <c r="N104" s="3">
        <v>0.12262666312411863</v>
      </c>
      <c r="O104" s="26">
        <v>100</v>
      </c>
      <c r="Q104" s="1" t="s">
        <v>255</v>
      </c>
      <c r="R104">
        <v>20</v>
      </c>
    </row>
    <row r="105" spans="1:65" s="27" customFormat="1">
      <c r="A105" s="27" t="s">
        <v>308</v>
      </c>
      <c r="B105" s="28">
        <f>AVERAGE(B100:B104)</f>
        <v>0.93610951683374899</v>
      </c>
      <c r="C105" s="28">
        <f t="shared" ref="C105:O105" si="8">AVERAGE(C100:C104)</f>
        <v>43.758788522331535</v>
      </c>
      <c r="D105" s="28">
        <f t="shared" si="8"/>
        <v>0.1184985493218003</v>
      </c>
      <c r="E105" s="28">
        <f t="shared" si="8"/>
        <v>3.7361632521054906</v>
      </c>
      <c r="F105" s="28">
        <f t="shared" si="8"/>
        <v>16.961036846252441</v>
      </c>
      <c r="G105" s="28">
        <f t="shared" si="8"/>
        <v>4.7222521730972691</v>
      </c>
      <c r="H105" s="28">
        <f t="shared" si="8"/>
        <v>11.53300933963105</v>
      </c>
      <c r="I105" s="28">
        <f t="shared" si="8"/>
        <v>0.22534257563958779</v>
      </c>
      <c r="J105" s="28">
        <f t="shared" si="8"/>
        <v>11.524024330693006</v>
      </c>
      <c r="K105" s="28">
        <f t="shared" si="8"/>
        <v>4.3150198079532807</v>
      </c>
      <c r="L105" s="28">
        <f t="shared" si="8"/>
        <v>1.8883572362122636</v>
      </c>
      <c r="M105" s="29">
        <f t="shared" si="8"/>
        <v>0.17461761931802205</v>
      </c>
      <c r="N105" s="29">
        <f t="shared" si="8"/>
        <v>0.10678023061050249</v>
      </c>
      <c r="O105" s="28">
        <f t="shared" si="8"/>
        <v>100</v>
      </c>
      <c r="Q105" s="42"/>
      <c r="AL105" s="48">
        <v>11.53</v>
      </c>
      <c r="AM105"/>
      <c r="AN105" s="48">
        <v>3.8</v>
      </c>
      <c r="AO105" s="48">
        <v>24.73</v>
      </c>
      <c r="AP105" s="49">
        <v>179.6</v>
      </c>
      <c r="AQ105" s="48">
        <v>42.3</v>
      </c>
      <c r="AR105" s="49">
        <v>95</v>
      </c>
      <c r="AS105" s="50">
        <v>2.6</v>
      </c>
      <c r="AT105" s="50">
        <v>0.91</v>
      </c>
      <c r="AU105" s="49">
        <v>36</v>
      </c>
      <c r="AV105" s="49">
        <v>825</v>
      </c>
      <c r="AX105" s="48">
        <v>7.42</v>
      </c>
      <c r="AY105" s="48">
        <v>0.41</v>
      </c>
      <c r="AZ105" s="49">
        <v>389</v>
      </c>
      <c r="BA105" s="50">
        <v>56.3</v>
      </c>
      <c r="BB105" s="50">
        <v>114</v>
      </c>
      <c r="BC105" s="50">
        <v>52.9</v>
      </c>
      <c r="BD105" s="48">
        <v>10.64</v>
      </c>
      <c r="BE105" s="48">
        <v>3.11</v>
      </c>
      <c r="BF105" s="48">
        <v>1.1839999999999999</v>
      </c>
      <c r="BG105" s="48">
        <v>2.59</v>
      </c>
      <c r="BH105" s="51">
        <v>0.35</v>
      </c>
      <c r="BI105" s="50">
        <v>6.55</v>
      </c>
      <c r="BJ105" s="50">
        <v>5.0199999999999996</v>
      </c>
      <c r="BK105" s="50"/>
      <c r="BL105" s="48">
        <v>5.73</v>
      </c>
      <c r="BM105" s="50">
        <v>1.56</v>
      </c>
    </row>
    <row r="106" spans="1:65">
      <c r="O106" s="26"/>
      <c r="Q106" s="1"/>
    </row>
    <row r="107" spans="1:65">
      <c r="A107" t="s">
        <v>309</v>
      </c>
      <c r="B107" s="2">
        <v>0.14470157847003556</v>
      </c>
      <c r="C107" s="2">
        <v>59.266505660684992</v>
      </c>
      <c r="D107" s="2">
        <v>2.6494655212823414E-2</v>
      </c>
      <c r="E107" s="2">
        <v>0.8794187480256388</v>
      </c>
      <c r="F107" s="2">
        <v>15.837689666065444</v>
      </c>
      <c r="G107" s="2">
        <v>2.6311230676734638</v>
      </c>
      <c r="H107" s="2">
        <v>6.8814771789306359</v>
      </c>
      <c r="I107" s="2">
        <v>0.2537372749228089</v>
      </c>
      <c r="J107" s="2">
        <v>10.089368510083256</v>
      </c>
      <c r="K107" s="2">
        <v>3.3984490436448498</v>
      </c>
      <c r="L107" s="2">
        <v>0.43410473541010675</v>
      </c>
      <c r="M107" s="3">
        <v>3.5665882017262292E-2</v>
      </c>
      <c r="N107" s="3">
        <v>0.12126399885869178</v>
      </c>
      <c r="O107" s="26">
        <v>100</v>
      </c>
      <c r="Q107" s="1" t="s">
        <v>220</v>
      </c>
      <c r="R107">
        <v>20</v>
      </c>
    </row>
    <row r="108" spans="1:65">
      <c r="A108" t="s">
        <v>310</v>
      </c>
      <c r="B108" s="2">
        <v>3.2281242515437715E-2</v>
      </c>
      <c r="C108" s="2">
        <v>59.096541741729219</v>
      </c>
      <c r="D108" s="2">
        <v>3.9570555341504297E-2</v>
      </c>
      <c r="E108" s="2">
        <v>0.89970946881736091</v>
      </c>
      <c r="F108" s="2">
        <v>15.89694994324749</v>
      </c>
      <c r="G108" s="2">
        <v>2.4627464048067811</v>
      </c>
      <c r="H108" s="2">
        <v>6.9113098895148424</v>
      </c>
      <c r="I108" s="2">
        <v>0.18119149024794073</v>
      </c>
      <c r="J108" s="2">
        <v>10.211285938915557</v>
      </c>
      <c r="K108" s="2">
        <v>3.683185637971071</v>
      </c>
      <c r="L108" s="2">
        <v>0.40611885745228099</v>
      </c>
      <c r="M108" s="3">
        <v>0</v>
      </c>
      <c r="N108" s="3">
        <v>0.17910882944049314</v>
      </c>
      <c r="O108" s="26">
        <v>100</v>
      </c>
      <c r="Q108" s="1" t="s">
        <v>220</v>
      </c>
      <c r="R108">
        <v>20</v>
      </c>
    </row>
    <row r="109" spans="1:65">
      <c r="A109" t="s">
        <v>311</v>
      </c>
      <c r="B109" s="2">
        <v>0.15928090252414576</v>
      </c>
      <c r="C109" s="2">
        <v>59.643089034980932</v>
      </c>
      <c r="D109" s="2">
        <v>1.0145280415550686E-3</v>
      </c>
      <c r="E109" s="2">
        <v>0.80046262478694918</v>
      </c>
      <c r="F109" s="2">
        <v>15.928090252414576</v>
      </c>
      <c r="G109" s="2">
        <v>2.6529908286665047</v>
      </c>
      <c r="H109" s="2">
        <v>6.9048778508237971</v>
      </c>
      <c r="I109" s="2">
        <v>0.26783540297053809</v>
      </c>
      <c r="J109" s="2">
        <v>9.9606363119876633</v>
      </c>
      <c r="K109" s="2">
        <v>3.0831507182858537</v>
      </c>
      <c r="L109" s="2">
        <v>0.45958120282444609</v>
      </c>
      <c r="M109" s="3">
        <v>0</v>
      </c>
      <c r="N109" s="3">
        <v>0.13899034169304442</v>
      </c>
      <c r="O109" s="26">
        <v>100</v>
      </c>
      <c r="Q109" s="1" t="s">
        <v>220</v>
      </c>
      <c r="R109">
        <v>20</v>
      </c>
    </row>
    <row r="110" spans="1:65">
      <c r="A110" t="s">
        <v>312</v>
      </c>
      <c r="B110" s="2">
        <v>4.2470573959470945E-2</v>
      </c>
      <c r="C110" s="2">
        <v>59.632730655664773</v>
      </c>
      <c r="D110" s="2">
        <v>3.2358532540549288E-2</v>
      </c>
      <c r="E110" s="2">
        <v>0.88682603243942904</v>
      </c>
      <c r="F110" s="2">
        <v>15.714112365004249</v>
      </c>
      <c r="G110" s="2">
        <v>2.5917162156696198</v>
      </c>
      <c r="H110" s="2">
        <v>6.7548436678396646</v>
      </c>
      <c r="I110" s="2">
        <v>0.21134166565546256</v>
      </c>
      <c r="J110" s="2">
        <v>9.9067669781175436</v>
      </c>
      <c r="K110" s="2">
        <v>3.5321360676293336</v>
      </c>
      <c r="L110" s="2">
        <v>0.45099704728390577</v>
      </c>
      <c r="M110" s="3">
        <v>0.11123245560813819</v>
      </c>
      <c r="N110" s="3">
        <v>0.13246774258787367</v>
      </c>
      <c r="O110" s="26">
        <v>100</v>
      </c>
      <c r="Q110" s="1" t="s">
        <v>220</v>
      </c>
      <c r="R110">
        <v>20</v>
      </c>
    </row>
    <row r="111" spans="1:65">
      <c r="A111" t="s">
        <v>313</v>
      </c>
      <c r="B111" s="2">
        <v>0.12879671416256783</v>
      </c>
      <c r="C111" s="2">
        <v>59.346889102986665</v>
      </c>
      <c r="D111" s="2">
        <v>3.8537599513209272E-2</v>
      </c>
      <c r="E111" s="2">
        <v>0.92591653567263332</v>
      </c>
      <c r="F111" s="2">
        <v>15.995132092693069</v>
      </c>
      <c r="G111" s="2">
        <v>2.5536230414279193</v>
      </c>
      <c r="H111" s="2">
        <v>6.5818163379138994</v>
      </c>
      <c r="I111" s="2">
        <v>0.23325389179047717</v>
      </c>
      <c r="J111" s="2">
        <v>10.066426651792506</v>
      </c>
      <c r="K111" s="2">
        <v>3.4673698088332237</v>
      </c>
      <c r="L111" s="2">
        <v>0.48983317276000204</v>
      </c>
      <c r="M111" s="3">
        <v>2.2311241823436946E-2</v>
      </c>
      <c r="N111" s="3">
        <v>0.15009380863039401</v>
      </c>
      <c r="O111" s="26">
        <v>100</v>
      </c>
      <c r="Q111" s="1" t="s">
        <v>220</v>
      </c>
      <c r="R111">
        <v>20</v>
      </c>
    </row>
    <row r="112" spans="1:65">
      <c r="A112" t="s">
        <v>314</v>
      </c>
      <c r="B112" s="2">
        <v>0.12451157046545058</v>
      </c>
      <c r="C112" s="2">
        <v>59.001275484380379</v>
      </c>
      <c r="D112" s="2">
        <v>3.1380964914056647E-2</v>
      </c>
      <c r="E112" s="2">
        <v>0.93434292308626743</v>
      </c>
      <c r="F112" s="2">
        <v>15.885854270848096</v>
      </c>
      <c r="G112" s="2">
        <v>2.5256615309861723</v>
      </c>
      <c r="H112" s="2">
        <v>6.7954973376794285</v>
      </c>
      <c r="I112" s="2">
        <v>0.16500313809649142</v>
      </c>
      <c r="J112" s="2">
        <v>10.235256007936348</v>
      </c>
      <c r="K112" s="2">
        <v>3.6260198813597069</v>
      </c>
      <c r="L112" s="2">
        <v>0.40491567631040842</v>
      </c>
      <c r="M112" s="3">
        <v>0.12046241370234649</v>
      </c>
      <c r="N112" s="3">
        <v>0.14981880023485108</v>
      </c>
      <c r="O112" s="26">
        <v>100</v>
      </c>
      <c r="Q112" t="s">
        <v>220</v>
      </c>
      <c r="R112">
        <v>20</v>
      </c>
    </row>
    <row r="113" spans="1:65" s="27" customFormat="1">
      <c r="A113" s="27" t="s">
        <v>315</v>
      </c>
      <c r="B113" s="28">
        <f>AVERAGE(B107:B112)</f>
        <v>0.10534043034951807</v>
      </c>
      <c r="C113" s="28">
        <f t="shared" ref="C113:O113" si="9">AVERAGE(C107:C112)</f>
        <v>59.331171946737818</v>
      </c>
      <c r="D113" s="28">
        <f t="shared" si="9"/>
        <v>2.8226139260616331E-2</v>
      </c>
      <c r="E113" s="28">
        <f t="shared" si="9"/>
        <v>0.8877793888047133</v>
      </c>
      <c r="F113" s="28">
        <f t="shared" si="9"/>
        <v>15.876304765045488</v>
      </c>
      <c r="G113" s="28">
        <f t="shared" si="9"/>
        <v>2.5696435148717436</v>
      </c>
      <c r="H113" s="28">
        <f t="shared" si="9"/>
        <v>6.8049703771170451</v>
      </c>
      <c r="I113" s="28">
        <f t="shared" si="9"/>
        <v>0.21872714394728646</v>
      </c>
      <c r="J113" s="28">
        <f t="shared" si="9"/>
        <v>10.078290066472146</v>
      </c>
      <c r="K113" s="28">
        <f t="shared" si="9"/>
        <v>3.4650518596206727</v>
      </c>
      <c r="L113" s="28">
        <f t="shared" si="9"/>
        <v>0.44092511534019169</v>
      </c>
      <c r="M113" s="29">
        <f t="shared" si="9"/>
        <v>4.8278665525197322E-2</v>
      </c>
      <c r="N113" s="29">
        <f t="shared" si="9"/>
        <v>0.145290586907558</v>
      </c>
      <c r="O113" s="28">
        <f t="shared" si="9"/>
        <v>100</v>
      </c>
      <c r="AL113" s="52">
        <v>9.75</v>
      </c>
      <c r="AM113" s="52"/>
      <c r="AN113" s="52">
        <v>3.6</v>
      </c>
      <c r="AO113" s="52">
        <v>42.5</v>
      </c>
      <c r="AP113" s="53">
        <v>9.3000000000000007</v>
      </c>
      <c r="AQ113" s="52">
        <v>23.53</v>
      </c>
      <c r="AR113" s="53">
        <v>139</v>
      </c>
      <c r="AS113" s="54">
        <v>1.86</v>
      </c>
      <c r="AT113" s="54">
        <v>8.1</v>
      </c>
      <c r="AU113" s="53">
        <v>11</v>
      </c>
      <c r="AV113" s="53">
        <v>215</v>
      </c>
      <c r="AX113" s="52">
        <v>4.72</v>
      </c>
      <c r="AY113" s="52">
        <v>0.47</v>
      </c>
      <c r="AZ113" s="53">
        <v>139</v>
      </c>
      <c r="BA113" s="54">
        <v>2.58</v>
      </c>
      <c r="BB113" s="54">
        <v>8.3000000000000007</v>
      </c>
      <c r="BC113" s="54">
        <v>6.5</v>
      </c>
      <c r="BD113" s="52">
        <v>2.7879999999999998</v>
      </c>
      <c r="BE113" s="52">
        <v>1.0249999999999999</v>
      </c>
      <c r="BF113" s="52">
        <v>0.71</v>
      </c>
      <c r="BG113" s="52">
        <v>3.12</v>
      </c>
      <c r="BH113" s="55">
        <v>0.47</v>
      </c>
      <c r="BI113" s="54">
        <v>1.78</v>
      </c>
      <c r="BJ113" s="54">
        <v>5.8000000000000003E-2</v>
      </c>
      <c r="BK113" s="54">
        <v>0.55000000000000004</v>
      </c>
      <c r="BL113" s="52">
        <v>0.27</v>
      </c>
      <c r="BM113" s="54">
        <v>0.23</v>
      </c>
    </row>
    <row r="114" spans="1:65">
      <c r="O114" s="26"/>
    </row>
    <row r="115" spans="1:65">
      <c r="A115" t="s">
        <v>316</v>
      </c>
      <c r="B115" s="2">
        <v>1.2953445436854449</v>
      </c>
      <c r="C115" s="2">
        <v>48.251085275185872</v>
      </c>
      <c r="D115" s="2">
        <v>0.14270744972805746</v>
      </c>
      <c r="E115" s="2">
        <v>2.7773065216306572</v>
      </c>
      <c r="F115" s="2">
        <v>18.216655855496235</v>
      </c>
      <c r="G115" s="2">
        <v>3.0497480165660398</v>
      </c>
      <c r="H115" s="2">
        <v>7.5265705304126538</v>
      </c>
      <c r="I115" s="2">
        <v>0.35227783044758243</v>
      </c>
      <c r="J115" s="2">
        <v>9.0264956838481112</v>
      </c>
      <c r="K115" s="2">
        <v>5.4308667232174042</v>
      </c>
      <c r="L115" s="2">
        <v>3.5437353425477771</v>
      </c>
      <c r="M115" s="3">
        <v>0.22054787685245247</v>
      </c>
      <c r="N115" s="3">
        <v>0.16665835038171747</v>
      </c>
      <c r="O115" s="26">
        <v>100</v>
      </c>
      <c r="Q115" s="35">
        <v>42561</v>
      </c>
      <c r="R115">
        <v>25</v>
      </c>
    </row>
    <row r="116" spans="1:65">
      <c r="A116" t="s">
        <v>317</v>
      </c>
      <c r="B116" s="2">
        <v>1.1405081911056481</v>
      </c>
      <c r="C116" s="2">
        <v>46.907933181534247</v>
      </c>
      <c r="D116" s="2">
        <v>0.15918753904124772</v>
      </c>
      <c r="E116" s="2">
        <v>3.1142321720031436</v>
      </c>
      <c r="F116" s="2">
        <v>17.848147177947489</v>
      </c>
      <c r="G116" s="2">
        <v>3.4225320893868254</v>
      </c>
      <c r="H116" s="2">
        <v>8.227376226650815</v>
      </c>
      <c r="I116" s="2">
        <v>0.19646563362685635</v>
      </c>
      <c r="J116" s="2">
        <v>10.00060450964193</v>
      </c>
      <c r="K116" s="2">
        <v>5.3730832006770513</v>
      </c>
      <c r="L116" s="2">
        <v>3.2351341003889011</v>
      </c>
      <c r="M116" s="3">
        <v>0.20654079432566949</v>
      </c>
      <c r="N116" s="3">
        <v>0.16825518367017955</v>
      </c>
      <c r="O116" s="26">
        <v>100</v>
      </c>
      <c r="Q116" s="35">
        <v>42561</v>
      </c>
      <c r="R116">
        <v>25</v>
      </c>
    </row>
    <row r="117" spans="1:65">
      <c r="A117" t="s">
        <v>318</v>
      </c>
      <c r="B117" s="2">
        <v>1.1559419825306516</v>
      </c>
      <c r="C117" s="2">
        <v>47.365574164596531</v>
      </c>
      <c r="D117" s="2">
        <v>0.12521035339370143</v>
      </c>
      <c r="E117" s="2">
        <v>3.1813446590271659</v>
      </c>
      <c r="F117" s="2">
        <v>18.138472634025163</v>
      </c>
      <c r="G117" s="2">
        <v>3.3185752063466629</v>
      </c>
      <c r="H117" s="2">
        <v>6.6291369500761288</v>
      </c>
      <c r="I117" s="2">
        <v>0.20634666239281996</v>
      </c>
      <c r="J117" s="2">
        <v>9.9306835483612481</v>
      </c>
      <c r="K117" s="2">
        <v>4.7740203541950477</v>
      </c>
      <c r="L117" s="2">
        <v>4.5837006170366212</v>
      </c>
      <c r="M117" s="3">
        <v>0.34257552688516713</v>
      </c>
      <c r="N117" s="3">
        <v>0.24841734113310363</v>
      </c>
      <c r="O117" s="26">
        <v>100</v>
      </c>
      <c r="Q117" s="35">
        <v>42561</v>
      </c>
      <c r="R117">
        <v>25</v>
      </c>
    </row>
    <row r="118" spans="1:65">
      <c r="A118" t="s">
        <v>319</v>
      </c>
      <c r="B118" s="2">
        <v>1.1850907287650159</v>
      </c>
      <c r="C118" s="2">
        <v>46.065721427776253</v>
      </c>
      <c r="D118" s="2">
        <v>0.12650413415510417</v>
      </c>
      <c r="E118" s="2">
        <v>3.078604608798615</v>
      </c>
      <c r="F118" s="2">
        <v>17.614435639756707</v>
      </c>
      <c r="G118" s="2">
        <v>3.5006224003400428</v>
      </c>
      <c r="H118" s="2">
        <v>8.5719201303498593</v>
      </c>
      <c r="I118" s="2">
        <v>0.27122486362854337</v>
      </c>
      <c r="J118" s="2">
        <v>10.754875469330337</v>
      </c>
      <c r="K118" s="2">
        <v>5.3597271558834541</v>
      </c>
      <c r="L118" s="2">
        <v>3.109977634069081</v>
      </c>
      <c r="M118" s="3">
        <v>0.23479167299187334</v>
      </c>
      <c r="N118" s="3">
        <v>0.12650413415510417</v>
      </c>
      <c r="O118" s="26">
        <v>100</v>
      </c>
      <c r="Q118" s="35">
        <v>42561</v>
      </c>
      <c r="R118">
        <v>25</v>
      </c>
    </row>
    <row r="119" spans="1:65">
      <c r="A119" t="s">
        <v>320</v>
      </c>
      <c r="B119" s="2">
        <v>1.1783054940631918</v>
      </c>
      <c r="C119" s="2">
        <v>47.009458643590264</v>
      </c>
      <c r="D119" s="2">
        <v>0.13382974441537535</v>
      </c>
      <c r="E119" s="2">
        <v>3.1294022942241901</v>
      </c>
      <c r="F119" s="2">
        <v>17.727913060978064</v>
      </c>
      <c r="G119" s="2">
        <v>3.3769370094586435</v>
      </c>
      <c r="H119" s="2">
        <v>8.1062588045884478</v>
      </c>
      <c r="I119" s="2">
        <v>0.26866572751056556</v>
      </c>
      <c r="J119" s="2">
        <v>9.8561078687864772</v>
      </c>
      <c r="K119" s="2">
        <v>5.7134232239887304</v>
      </c>
      <c r="L119" s="2">
        <v>3.126383578184746</v>
      </c>
      <c r="M119" s="3">
        <v>0.20929764540148924</v>
      </c>
      <c r="N119" s="3">
        <v>0.1640169048098209</v>
      </c>
      <c r="O119" s="26">
        <v>100</v>
      </c>
      <c r="Q119" s="35">
        <v>42561</v>
      </c>
      <c r="R119">
        <v>25</v>
      </c>
    </row>
    <row r="120" spans="1:65" s="27" customFormat="1">
      <c r="A120" s="27" t="s">
        <v>321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9"/>
      <c r="N120" s="29"/>
      <c r="O120" s="36"/>
      <c r="Q120" s="56"/>
      <c r="AL120" s="37">
        <v>10.62</v>
      </c>
      <c r="AM120" s="37"/>
      <c r="AN120" s="37">
        <v>5.04</v>
      </c>
      <c r="AO120" s="37">
        <v>14.51</v>
      </c>
      <c r="AP120" s="38">
        <v>111</v>
      </c>
      <c r="AQ120" s="37">
        <v>35.200000000000003</v>
      </c>
      <c r="AR120" s="38">
        <v>106</v>
      </c>
      <c r="AS120" s="39">
        <v>3.3</v>
      </c>
      <c r="AT120" s="39">
        <v>0.87</v>
      </c>
      <c r="AU120" s="38">
        <v>57.6</v>
      </c>
      <c r="AV120" s="38">
        <v>1418</v>
      </c>
      <c r="AX120" s="37">
        <v>0.92</v>
      </c>
      <c r="AY120" s="37">
        <v>0.53</v>
      </c>
      <c r="AZ120" s="38">
        <v>776</v>
      </c>
      <c r="BA120" s="39">
        <v>76.7</v>
      </c>
      <c r="BB120" s="39">
        <v>147.30000000000001</v>
      </c>
      <c r="BC120" s="39">
        <v>49.9</v>
      </c>
      <c r="BD120" s="37">
        <v>10.61</v>
      </c>
      <c r="BE120" s="37">
        <v>3.3</v>
      </c>
      <c r="BF120" s="37">
        <v>1.0780000000000001</v>
      </c>
      <c r="BG120" s="37">
        <v>2.64</v>
      </c>
      <c r="BH120" s="40">
        <v>0.34499999999999997</v>
      </c>
      <c r="BI120" s="39">
        <v>6</v>
      </c>
      <c r="BJ120" s="39">
        <v>5.92</v>
      </c>
      <c r="BK120" s="39"/>
      <c r="BL120" s="37">
        <v>6.28</v>
      </c>
      <c r="BM120" s="39">
        <v>1.6</v>
      </c>
    </row>
    <row r="121" spans="1:65">
      <c r="O121" s="26"/>
    </row>
    <row r="122" spans="1:65">
      <c r="A122" t="s">
        <v>322</v>
      </c>
      <c r="B122" s="2">
        <v>0.55776322644574061</v>
      </c>
      <c r="C122" s="2">
        <v>43.335955297218327</v>
      </c>
      <c r="D122" s="2">
        <v>0.11032679204421243</v>
      </c>
      <c r="E122" s="2">
        <v>4.3936623387236819</v>
      </c>
      <c r="F122" s="2">
        <v>14.694915773666628</v>
      </c>
      <c r="G122" s="2">
        <v>5.7615102511977598</v>
      </c>
      <c r="H122" s="2">
        <v>12.776455445342267</v>
      </c>
      <c r="I122" s="2">
        <v>0.19613651918971098</v>
      </c>
      <c r="J122" s="2">
        <v>13.021626094329406</v>
      </c>
      <c r="K122" s="2">
        <v>3.7173999652674907</v>
      </c>
      <c r="L122" s="2">
        <v>1.2697796528792227</v>
      </c>
      <c r="M122" s="3">
        <v>0.12462841323512885</v>
      </c>
      <c r="N122" s="3">
        <v>3.9840230460410041E-2</v>
      </c>
      <c r="O122" s="26">
        <v>100</v>
      </c>
      <c r="Q122" s="35">
        <v>42561</v>
      </c>
      <c r="R122">
        <v>25</v>
      </c>
    </row>
    <row r="123" spans="1:65">
      <c r="A123" t="s">
        <v>323</v>
      </c>
      <c r="B123" s="2">
        <v>0.60630227184426311</v>
      </c>
      <c r="C123" s="2">
        <v>42.944195652618447</v>
      </c>
      <c r="D123" s="2">
        <v>0.13291618101138988</v>
      </c>
      <c r="E123" s="2">
        <v>4.8872257325726443</v>
      </c>
      <c r="F123" s="2">
        <v>14.450033740261333</v>
      </c>
      <c r="G123" s="2">
        <v>5.5957712205795147</v>
      </c>
      <c r="H123" s="2">
        <v>12.886734965135062</v>
      </c>
      <c r="I123" s="2">
        <v>0.16665644234505042</v>
      </c>
      <c r="J123" s="2">
        <v>13.294685397623867</v>
      </c>
      <c r="K123" s="2">
        <v>3.6562174099748481</v>
      </c>
      <c r="L123" s="2">
        <v>1.2269185939512912</v>
      </c>
      <c r="M123" s="3">
        <v>0.10735537697073798</v>
      </c>
      <c r="N123" s="3">
        <v>4.4987015111547346E-2</v>
      </c>
      <c r="O123" s="26">
        <v>100</v>
      </c>
      <c r="Q123" s="35">
        <v>42561</v>
      </c>
      <c r="R123">
        <v>25</v>
      </c>
    </row>
    <row r="124" spans="1:65">
      <c r="A124" t="s">
        <v>324</v>
      </c>
      <c r="B124" s="2">
        <v>0.50007262465503288</v>
      </c>
      <c r="C124" s="2">
        <v>42.289336625651039</v>
      </c>
      <c r="D124" s="2">
        <v>0.11516195298072336</v>
      </c>
      <c r="E124" s="2">
        <v>4.96130143381819</v>
      </c>
      <c r="F124" s="2">
        <v>14.352706824642585</v>
      </c>
      <c r="G124" s="2">
        <v>5.3700744921461627</v>
      </c>
      <c r="H124" s="2">
        <v>11.913555910609427</v>
      </c>
      <c r="I124" s="2">
        <v>0.29879858070674165</v>
      </c>
      <c r="J124" s="2">
        <v>14.921254124042912</v>
      </c>
      <c r="K124" s="2">
        <v>3.6333077417882267</v>
      </c>
      <c r="L124" s="2">
        <v>1.5054053493245909</v>
      </c>
      <c r="M124" s="3">
        <v>8.1962110679974276E-2</v>
      </c>
      <c r="N124" s="3">
        <v>5.7062228954412472E-2</v>
      </c>
      <c r="O124" s="26">
        <v>100</v>
      </c>
      <c r="Q124" s="35">
        <v>42561</v>
      </c>
      <c r="R124">
        <v>25</v>
      </c>
    </row>
    <row r="125" spans="1:65">
      <c r="A125" t="s">
        <v>325</v>
      </c>
      <c r="B125" s="2">
        <v>0.52918768660558013</v>
      </c>
      <c r="C125" s="2">
        <v>42.965098321836713</v>
      </c>
      <c r="D125" s="2">
        <v>0.11325028312570781</v>
      </c>
      <c r="E125" s="2">
        <v>4.4239678781015135</v>
      </c>
      <c r="F125" s="2">
        <v>14.653557088438177</v>
      </c>
      <c r="G125" s="2">
        <v>6.3409863070112218</v>
      </c>
      <c r="H125" s="2">
        <v>12.674765777823536</v>
      </c>
      <c r="I125" s="2">
        <v>0.2367960465355709</v>
      </c>
      <c r="J125" s="2">
        <v>12.983630186348194</v>
      </c>
      <c r="K125" s="2">
        <v>3.6651909811592711</v>
      </c>
      <c r="L125" s="2">
        <v>1.2313394419849686</v>
      </c>
      <c r="M125" s="3">
        <v>0.1286935035519407</v>
      </c>
      <c r="N125" s="3">
        <v>5.3536497477607331E-2</v>
      </c>
      <c r="O125" s="26">
        <v>100</v>
      </c>
      <c r="Q125" s="35">
        <v>42561</v>
      </c>
      <c r="R125">
        <v>25</v>
      </c>
    </row>
    <row r="126" spans="1:65">
      <c r="A126" t="s">
        <v>326</v>
      </c>
      <c r="B126" s="2">
        <v>0.50189229717736594</v>
      </c>
      <c r="C126" s="2">
        <v>43.741137826561527</v>
      </c>
      <c r="D126" s="2">
        <v>0.11425190504850606</v>
      </c>
      <c r="E126" s="2">
        <v>4.4242010017443816</v>
      </c>
      <c r="F126" s="2">
        <v>14.902732864764509</v>
      </c>
      <c r="G126" s="2">
        <v>5.6605698313764297</v>
      </c>
      <c r="H126" s="2">
        <v>12.920666333431944</v>
      </c>
      <c r="I126" s="2">
        <v>0.28256944373603732</v>
      </c>
      <c r="J126" s="2">
        <v>12.699303267400463</v>
      </c>
      <c r="K126" s="2">
        <v>3.2449581246365873</v>
      </c>
      <c r="L126" s="2">
        <v>1.2251476603862124</v>
      </c>
      <c r="M126" s="3">
        <v>0.24074508563792346</v>
      </c>
      <c r="N126" s="3">
        <v>4.1824358098113829E-2</v>
      </c>
      <c r="O126" s="26">
        <v>100</v>
      </c>
      <c r="Q126" s="35">
        <v>42561</v>
      </c>
      <c r="R126">
        <v>25</v>
      </c>
    </row>
    <row r="127" spans="1:65" s="27" customFormat="1">
      <c r="A127" s="27" t="s">
        <v>327</v>
      </c>
      <c r="B127" s="28">
        <f>AVERAGE(B122:B126)</f>
        <v>0.53904362134559658</v>
      </c>
      <c r="C127" s="28">
        <f t="shared" ref="C127:O127" si="10">AVERAGE(C122:C126)</f>
        <v>43.055144744777209</v>
      </c>
      <c r="D127" s="28">
        <f t="shared" si="10"/>
        <v>0.1171814228421079</v>
      </c>
      <c r="E127" s="28">
        <f t="shared" si="10"/>
        <v>4.6180716769920824</v>
      </c>
      <c r="F127" s="28">
        <f t="shared" si="10"/>
        <v>14.610789258354647</v>
      </c>
      <c r="G127" s="28">
        <f t="shared" si="10"/>
        <v>5.7457824204622172</v>
      </c>
      <c r="H127" s="28">
        <f t="shared" si="10"/>
        <v>12.634435686468446</v>
      </c>
      <c r="I127" s="28">
        <f t="shared" si="10"/>
        <v>0.23619140650262227</v>
      </c>
      <c r="J127" s="28">
        <f t="shared" si="10"/>
        <v>13.384099813948968</v>
      </c>
      <c r="K127" s="28">
        <f t="shared" si="10"/>
        <v>3.5834148445652843</v>
      </c>
      <c r="L127" s="28">
        <f t="shared" si="10"/>
        <v>1.2917181397052571</v>
      </c>
      <c r="M127" s="29">
        <f t="shared" si="10"/>
        <v>0.13667689801514107</v>
      </c>
      <c r="N127" s="29">
        <f t="shared" si="10"/>
        <v>4.7450066020418201E-2</v>
      </c>
      <c r="O127" s="28">
        <f t="shared" si="10"/>
        <v>100</v>
      </c>
      <c r="Q127" s="56"/>
      <c r="AL127" s="30">
        <v>11.59</v>
      </c>
      <c r="AM127" s="30"/>
      <c r="AN127" s="30">
        <v>2.8420000000000001</v>
      </c>
      <c r="AO127" s="30">
        <v>33</v>
      </c>
      <c r="AP127" s="31">
        <v>405</v>
      </c>
      <c r="AQ127" s="30">
        <v>54.1</v>
      </c>
      <c r="AR127" s="31">
        <v>104</v>
      </c>
      <c r="AS127" s="32">
        <v>0.7</v>
      </c>
      <c r="AT127" s="32">
        <v>1.1000000000000001</v>
      </c>
      <c r="AU127" s="31">
        <v>23</v>
      </c>
      <c r="AV127" s="31">
        <v>569</v>
      </c>
      <c r="AX127" s="30">
        <v>2.14</v>
      </c>
      <c r="AY127" s="30">
        <v>0.42</v>
      </c>
      <c r="AZ127" s="31">
        <v>259</v>
      </c>
      <c r="BA127" s="32">
        <v>30.4</v>
      </c>
      <c r="BB127" s="32">
        <v>67.2</v>
      </c>
      <c r="BC127" s="32">
        <v>27.2</v>
      </c>
      <c r="BD127" s="30">
        <v>7.33</v>
      </c>
      <c r="BE127" s="30">
        <v>2.34</v>
      </c>
      <c r="BF127" s="30">
        <v>0.90500000000000003</v>
      </c>
      <c r="BG127" s="30">
        <v>2.08</v>
      </c>
      <c r="BH127" s="34">
        <v>0.315</v>
      </c>
      <c r="BI127" s="32">
        <v>5.0599999999999996</v>
      </c>
      <c r="BJ127" s="32">
        <v>2.61</v>
      </c>
      <c r="BK127" s="32">
        <v>0.7</v>
      </c>
      <c r="BL127" s="30">
        <v>2.91</v>
      </c>
      <c r="BM127" s="32">
        <v>0.54</v>
      </c>
    </row>
    <row r="128" spans="1:65">
      <c r="O128" s="26"/>
      <c r="Q128" s="35"/>
    </row>
    <row r="129" spans="1:18">
      <c r="A129" t="s">
        <v>328</v>
      </c>
      <c r="B129" s="2">
        <v>0.29177091019861084</v>
      </c>
      <c r="C129" s="2">
        <v>55.599784983034951</v>
      </c>
      <c r="D129" s="2">
        <v>5.875250410142676E-2</v>
      </c>
      <c r="E129" s="2">
        <v>0.94999811716544291</v>
      </c>
      <c r="F129" s="2">
        <v>19.800589687335084</v>
      </c>
      <c r="G129" s="2">
        <v>0.78071124094099298</v>
      </c>
      <c r="H129" s="2">
        <v>1.9756774260547576</v>
      </c>
      <c r="I129" s="2">
        <v>0.32562828544350092</v>
      </c>
      <c r="J129" s="2">
        <v>5.8752504101426766</v>
      </c>
      <c r="K129" s="2">
        <v>8.32</v>
      </c>
      <c r="L129" s="2">
        <v>5.5635633968588358</v>
      </c>
      <c r="M129" s="3">
        <v>0.3116870132838403</v>
      </c>
      <c r="N129" s="3">
        <v>0.16032462983609677</v>
      </c>
      <c r="O129" s="26">
        <v>100.01373860439621</v>
      </c>
      <c r="Q129" t="s">
        <v>329</v>
      </c>
      <c r="R129">
        <v>25</v>
      </c>
    </row>
    <row r="130" spans="1:18">
      <c r="A130" t="s">
        <v>330</v>
      </c>
      <c r="B130" s="2">
        <v>0.24975825724681866</v>
      </c>
      <c r="C130" s="2">
        <v>55.878374610240861</v>
      </c>
      <c r="D130" s="2">
        <v>5.7404115576889778E-2</v>
      </c>
      <c r="E130" s="2">
        <v>0.93659346467557003</v>
      </c>
      <c r="F130" s="2">
        <v>19.809455322761789</v>
      </c>
      <c r="G130" s="2">
        <v>0.82379941301571635</v>
      </c>
      <c r="H130" s="2">
        <v>1.8520380446649174</v>
      </c>
      <c r="I130" s="2">
        <v>0.29507729586015269</v>
      </c>
      <c r="J130" s="2">
        <v>5.8642835965654241</v>
      </c>
      <c r="K130" s="2">
        <v>8.32</v>
      </c>
      <c r="L130" s="2">
        <v>5.4785682234786037</v>
      </c>
      <c r="M130" s="3">
        <v>0.26889296243911526</v>
      </c>
      <c r="N130" s="3">
        <v>0.18026906470637316</v>
      </c>
      <c r="O130" s="26">
        <v>100.01451437123224</v>
      </c>
      <c r="Q130" t="s">
        <v>329</v>
      </c>
      <c r="R130">
        <v>25</v>
      </c>
    </row>
    <row r="131" spans="1:18">
      <c r="A131" t="s">
        <v>331</v>
      </c>
      <c r="B131" s="2">
        <v>0.28351977106820986</v>
      </c>
      <c r="C131" s="2">
        <v>55.946579720298928</v>
      </c>
      <c r="D131" s="2">
        <v>0.10904606579546534</v>
      </c>
      <c r="E131" s="2">
        <v>0.89715172313541935</v>
      </c>
      <c r="F131" s="2">
        <v>19.695702138402773</v>
      </c>
      <c r="G131" s="2">
        <v>0.81982814920772573</v>
      </c>
      <c r="H131" s="2">
        <v>1.8448611676850999</v>
      </c>
      <c r="I131" s="2">
        <v>0.34399077119114974</v>
      </c>
      <c r="J131" s="2">
        <v>5.8894788808259957</v>
      </c>
      <c r="K131" s="2">
        <v>8.32</v>
      </c>
      <c r="L131" s="2">
        <v>5.4741125029323605</v>
      </c>
      <c r="M131" s="3">
        <v>0.23494470539568441</v>
      </c>
      <c r="N131" s="3">
        <v>0.14770785275931211</v>
      </c>
      <c r="O131" s="26">
        <v>100.00692344869812</v>
      </c>
      <c r="Q131" t="s">
        <v>329</v>
      </c>
      <c r="R131">
        <v>25</v>
      </c>
    </row>
    <row r="132" spans="1:18">
      <c r="A132" t="s">
        <v>332</v>
      </c>
      <c r="B132" s="2">
        <v>0.28479050897744651</v>
      </c>
      <c r="C132" s="2">
        <v>56.014110877620006</v>
      </c>
      <c r="D132" s="2">
        <v>5.6758947593407182E-2</v>
      </c>
      <c r="E132" s="2">
        <v>0.94299514685888752</v>
      </c>
      <c r="F132" s="2">
        <v>19.562917270527674</v>
      </c>
      <c r="G132" s="2">
        <v>0.72691283759977621</v>
      </c>
      <c r="H132" s="2">
        <v>1.9228338211029696</v>
      </c>
      <c r="I132" s="2">
        <v>0.29474821908155308</v>
      </c>
      <c r="J132" s="2">
        <v>5.8780362744540797</v>
      </c>
      <c r="K132" s="2">
        <v>8.32</v>
      </c>
      <c r="L132" s="2">
        <v>5.5773134293100632</v>
      </c>
      <c r="M132" s="3">
        <v>0.28279896695662521</v>
      </c>
      <c r="N132" s="3">
        <v>0.13642062842625938</v>
      </c>
      <c r="O132" s="26">
        <v>100.00063692850875</v>
      </c>
      <c r="Q132" t="s">
        <v>329</v>
      </c>
      <c r="R132">
        <v>25</v>
      </c>
    </row>
    <row r="133" spans="1:18">
      <c r="A133" t="s">
        <v>333</v>
      </c>
      <c r="B133" s="2">
        <v>0.24686416569306502</v>
      </c>
      <c r="C133" s="2">
        <v>55.969481630741797</v>
      </c>
      <c r="D133" s="2">
        <v>9.5560322203767104E-2</v>
      </c>
      <c r="E133" s="2">
        <v>0.98944750281817184</v>
      </c>
      <c r="F133" s="2">
        <v>19.681444693884199</v>
      </c>
      <c r="G133" s="2">
        <v>0.78936807820403465</v>
      </c>
      <c r="H133" s="2">
        <v>1.8484949826291199</v>
      </c>
      <c r="I133" s="2">
        <v>0.29663516684086039</v>
      </c>
      <c r="J133" s="2">
        <v>5.7804040733049549</v>
      </c>
      <c r="K133" s="2">
        <v>8.32</v>
      </c>
      <c r="L133" s="2">
        <v>5.5693750284383015</v>
      </c>
      <c r="M133" s="3">
        <v>0.26876340619809497</v>
      </c>
      <c r="N133" s="3">
        <v>0.14334048330565063</v>
      </c>
      <c r="O133" s="26">
        <v>99.999179534261998</v>
      </c>
      <c r="Q133" t="s">
        <v>329</v>
      </c>
      <c r="R133">
        <v>25</v>
      </c>
    </row>
    <row r="134" spans="1:18">
      <c r="A134" t="s">
        <v>334</v>
      </c>
      <c r="B134" s="2">
        <v>0.24184744168220118</v>
      </c>
      <c r="C134" s="2">
        <v>55.830085441120268</v>
      </c>
      <c r="D134" s="2">
        <v>5.4514792182463384E-2</v>
      </c>
      <c r="E134" s="2">
        <v>0.89998966003048642</v>
      </c>
      <c r="F134" s="2">
        <v>19.84437553245635</v>
      </c>
      <c r="G134" s="2">
        <v>0.8425013337289794</v>
      </c>
      <c r="H134" s="2">
        <v>1.8961235899100444</v>
      </c>
      <c r="I134" s="2">
        <v>0.29834458994402685</v>
      </c>
      <c r="J134" s="2">
        <v>5.821188627047408</v>
      </c>
      <c r="K134" s="2">
        <v>8.32</v>
      </c>
      <c r="L134" s="2">
        <v>5.5595176245715834</v>
      </c>
      <c r="M134" s="3">
        <v>0.24283861972188231</v>
      </c>
      <c r="N134" s="3">
        <v>0.14867670595217286</v>
      </c>
      <c r="O134" s="26">
        <v>100.00000395834786</v>
      </c>
      <c r="Q134" t="s">
        <v>329</v>
      </c>
      <c r="R134">
        <v>25</v>
      </c>
    </row>
    <row r="135" spans="1:18">
      <c r="A135" t="s">
        <v>335</v>
      </c>
      <c r="B135" s="2">
        <v>0.2478131225224548</v>
      </c>
      <c r="C135" s="2">
        <v>55.880826574136378</v>
      </c>
      <c r="D135" s="2">
        <v>0.11048335045792776</v>
      </c>
      <c r="E135" s="2">
        <v>0.95304796703427397</v>
      </c>
      <c r="F135" s="2">
        <v>19.796138270835428</v>
      </c>
      <c r="G135" s="2">
        <v>0.79300199207185529</v>
      </c>
      <c r="H135" s="2">
        <v>1.9267470276120862</v>
      </c>
      <c r="I135" s="2">
        <v>0.30666873912153775</v>
      </c>
      <c r="J135" s="2">
        <v>5.5861208035270016</v>
      </c>
      <c r="K135" s="2">
        <v>8.32</v>
      </c>
      <c r="L135" s="2">
        <v>5.7193203568828208</v>
      </c>
      <c r="M135" s="3">
        <v>0.15075298286782665</v>
      </c>
      <c r="N135" s="3">
        <v>0.20960859946690968</v>
      </c>
      <c r="O135" s="26">
        <v>100.00052978653648</v>
      </c>
      <c r="Q135" t="s">
        <v>329</v>
      </c>
      <c r="R135">
        <v>25</v>
      </c>
    </row>
    <row r="136" spans="1:18">
      <c r="A136" s="2" t="s">
        <v>336</v>
      </c>
      <c r="B136" s="2">
        <v>0.30120481927710846</v>
      </c>
      <c r="C136" s="2">
        <v>55.873493975903614</v>
      </c>
      <c r="D136" s="2">
        <v>7.0281124497991981E-2</v>
      </c>
      <c r="E136" s="2">
        <v>0.96385542168674698</v>
      </c>
      <c r="F136" s="2">
        <v>19.578313253012048</v>
      </c>
      <c r="G136" s="2">
        <v>0.82329317269076308</v>
      </c>
      <c r="H136" s="2">
        <v>1.9377510040160644</v>
      </c>
      <c r="I136" s="2">
        <v>0.24096385542168675</v>
      </c>
      <c r="J136" s="2">
        <v>5.7831325301204819</v>
      </c>
      <c r="K136" s="2">
        <v>8.5742971887550201</v>
      </c>
      <c r="L136" s="2">
        <v>5.572289156626506</v>
      </c>
      <c r="M136" s="2">
        <v>0.15060240963855423</v>
      </c>
      <c r="N136" s="2">
        <v>0.14056224899598396</v>
      </c>
      <c r="O136" s="2">
        <v>100.01004016064259</v>
      </c>
      <c r="P136" s="2"/>
      <c r="Q136" s="2" t="s">
        <v>235</v>
      </c>
      <c r="R136" s="2">
        <v>25</v>
      </c>
    </row>
    <row r="137" spans="1:18">
      <c r="A137" s="2" t="s">
        <v>337</v>
      </c>
      <c r="B137" s="2">
        <v>0.24089129780186688</v>
      </c>
      <c r="C137" s="2">
        <v>55.926929639666767</v>
      </c>
      <c r="D137" s="2">
        <v>0.12044564890093344</v>
      </c>
      <c r="E137" s="2">
        <v>0.92341664157382319</v>
      </c>
      <c r="F137" s="2">
        <v>19.592492221218507</v>
      </c>
      <c r="G137" s="2">
        <v>0.82304526748971185</v>
      </c>
      <c r="H137" s="2">
        <v>1.9271303824149351</v>
      </c>
      <c r="I137" s="2">
        <v>0.2308541603934558</v>
      </c>
      <c r="J137" s="2">
        <v>5.831576834286861</v>
      </c>
      <c r="K137" s="2">
        <v>8.4613068352905749</v>
      </c>
      <c r="L137" s="2">
        <v>5.6107598113018167</v>
      </c>
      <c r="M137" s="2">
        <v>0.18066847335140018</v>
      </c>
      <c r="N137" s="2">
        <v>0.13048278630934457</v>
      </c>
      <c r="O137" s="2">
        <v>100</v>
      </c>
      <c r="P137" s="2"/>
      <c r="Q137" s="2" t="s">
        <v>235</v>
      </c>
      <c r="R137" s="2">
        <v>25</v>
      </c>
    </row>
    <row r="138" spans="1:18">
      <c r="A138" s="2" t="s">
        <v>338</v>
      </c>
      <c r="B138" s="2">
        <v>0.30444489547391923</v>
      </c>
      <c r="C138" s="2">
        <v>55.551045260807797</v>
      </c>
      <c r="D138" s="2">
        <v>0.16237061091942359</v>
      </c>
      <c r="E138" s="2">
        <v>0.9336310127866857</v>
      </c>
      <c r="F138" s="2">
        <v>19.778770042622284</v>
      </c>
      <c r="G138" s="2">
        <v>0.79155672823219003</v>
      </c>
      <c r="H138" s="2">
        <v>1.8571138623909074</v>
      </c>
      <c r="I138" s="2">
        <v>0.31459305865638321</v>
      </c>
      <c r="J138" s="2">
        <v>5.9163791353764967</v>
      </c>
      <c r="K138" s="2">
        <v>8.4737162573574185</v>
      </c>
      <c r="L138" s="2">
        <v>5.5307489344428662</v>
      </c>
      <c r="M138" s="2">
        <v>0.25370407956159935</v>
      </c>
      <c r="N138" s="2">
        <v>0.13192612137203166</v>
      </c>
      <c r="O138" s="2">
        <v>100</v>
      </c>
      <c r="P138" s="2"/>
      <c r="Q138" s="2" t="s">
        <v>235</v>
      </c>
      <c r="R138" s="2">
        <v>25</v>
      </c>
    </row>
    <row r="139" spans="1:18">
      <c r="A139" s="2" t="s">
        <v>339</v>
      </c>
      <c r="B139" s="2">
        <v>0.24225295245785811</v>
      </c>
      <c r="C139" s="2">
        <v>55.819117795498137</v>
      </c>
      <c r="D139" s="2">
        <v>7.0657111133541964E-2</v>
      </c>
      <c r="E139" s="2">
        <v>0.94882406379327755</v>
      </c>
      <c r="F139" s="2">
        <v>19.642676895124662</v>
      </c>
      <c r="G139" s="2">
        <v>0.83779146058342602</v>
      </c>
      <c r="H139" s="2">
        <v>1.9279297466437875</v>
      </c>
      <c r="I139" s="2">
        <v>0.20187746038154844</v>
      </c>
      <c r="J139" s="2">
        <v>5.8241647320076719</v>
      </c>
      <c r="K139" s="2">
        <v>8.5293227011204209</v>
      </c>
      <c r="L139" s="2">
        <v>5.6121933986070465</v>
      </c>
      <c r="M139" s="2">
        <v>0.16150196830523875</v>
      </c>
      <c r="N139" s="2">
        <v>0.17159584132431618</v>
      </c>
      <c r="O139" s="2">
        <v>99.989906126980955</v>
      </c>
      <c r="P139" s="2"/>
      <c r="Q139" s="2" t="s">
        <v>235</v>
      </c>
      <c r="R139" s="2">
        <v>25</v>
      </c>
    </row>
    <row r="140" spans="1:18">
      <c r="A140" s="2" t="s">
        <v>340</v>
      </c>
      <c r="B140" s="2">
        <v>0.31055900621118016</v>
      </c>
      <c r="C140" s="2">
        <v>55.860548988178721</v>
      </c>
      <c r="D140" s="2">
        <v>8.0144259667401324E-2</v>
      </c>
      <c r="E140" s="2">
        <v>0.99178521338409142</v>
      </c>
      <c r="F140" s="2">
        <v>19.535163293929074</v>
      </c>
      <c r="G140" s="2">
        <v>0.84151472650771386</v>
      </c>
      <c r="H140" s="2">
        <v>1.9034261671007813</v>
      </c>
      <c r="I140" s="2">
        <v>0.25045081146062914</v>
      </c>
      <c r="J140" s="2">
        <v>5.7002604688439193</v>
      </c>
      <c r="K140" s="2">
        <v>8.6555800440793433</v>
      </c>
      <c r="L140" s="2">
        <v>5.549989981967542</v>
      </c>
      <c r="M140" s="2">
        <v>0.17030655179322782</v>
      </c>
      <c r="N140" s="2">
        <v>0.16028851933480265</v>
      </c>
      <c r="O140" s="2">
        <v>100.01001803245842</v>
      </c>
      <c r="P140" s="2"/>
      <c r="Q140" s="2" t="s">
        <v>235</v>
      </c>
      <c r="R140" s="2">
        <v>25</v>
      </c>
    </row>
    <row r="141" spans="1:18">
      <c r="A141" s="2" t="s">
        <v>341</v>
      </c>
      <c r="B141" s="2">
        <v>0.33421105934778211</v>
      </c>
      <c r="C141" s="2">
        <v>55.590439538181087</v>
      </c>
      <c r="D141" s="2">
        <v>0.101276078590237</v>
      </c>
      <c r="E141" s="2">
        <v>1.0228883937613937</v>
      </c>
      <c r="F141" s="2">
        <v>19.627304030787929</v>
      </c>
      <c r="G141" s="2">
        <v>0.83046384443994337</v>
      </c>
      <c r="H141" s="2">
        <v>1.9951387482276688</v>
      </c>
      <c r="I141" s="2">
        <v>0.25319019647559249</v>
      </c>
      <c r="J141" s="2">
        <v>5.9854162446830061</v>
      </c>
      <c r="K141" s="2">
        <v>8.5274458172979557</v>
      </c>
      <c r="L141" s="2">
        <v>5.4992910674498683</v>
      </c>
      <c r="M141" s="2">
        <v>0.1114036864492607</v>
      </c>
      <c r="N141" s="2">
        <v>0.1215312943082844</v>
      </c>
      <c r="O141" s="2">
        <v>100</v>
      </c>
      <c r="P141" s="2"/>
      <c r="Q141" s="2" t="s">
        <v>235</v>
      </c>
      <c r="R141" s="2">
        <v>25</v>
      </c>
    </row>
    <row r="142" spans="1:18">
      <c r="A142" s="2" t="s">
        <v>342</v>
      </c>
      <c r="B142" s="2">
        <v>0.21122510561255281</v>
      </c>
      <c r="C142" s="2">
        <v>56.095353047676525</v>
      </c>
      <c r="D142" s="2">
        <v>7.0408368537517613E-2</v>
      </c>
      <c r="E142" s="2">
        <v>0.9454838060752363</v>
      </c>
      <c r="F142" s="2">
        <v>19.643934821967413</v>
      </c>
      <c r="G142" s="2">
        <v>0.79460873063769866</v>
      </c>
      <c r="H142" s="2">
        <v>1.9412593039629853</v>
      </c>
      <c r="I142" s="2">
        <v>0.23134178233755784</v>
      </c>
      <c r="J142" s="2">
        <v>5.9143029571514782</v>
      </c>
      <c r="K142" s="2">
        <v>8.469120901227118</v>
      </c>
      <c r="L142" s="2">
        <v>5.4918527459263728</v>
      </c>
      <c r="M142" s="2">
        <v>8.0466706900020113E-2</v>
      </c>
      <c r="N142" s="2">
        <v>0.10058338362502516</v>
      </c>
      <c r="O142" s="2">
        <v>99.989941661637488</v>
      </c>
      <c r="P142" s="2"/>
      <c r="Q142" s="2" t="s">
        <v>235</v>
      </c>
      <c r="R142" s="2">
        <v>25</v>
      </c>
    </row>
    <row r="143" spans="1:18">
      <c r="A143" s="2" t="s">
        <v>343</v>
      </c>
      <c r="B143" s="2">
        <v>0.25214321734745332</v>
      </c>
      <c r="C143" s="2">
        <v>55.844679778113957</v>
      </c>
      <c r="D143" s="2">
        <v>5.0428643469490664E-2</v>
      </c>
      <c r="E143" s="2">
        <v>0.91780131114473007</v>
      </c>
      <c r="F143" s="2">
        <v>19.50579929399899</v>
      </c>
      <c r="G143" s="2">
        <v>0.76651538073625813</v>
      </c>
      <c r="H143" s="2">
        <v>1.9868885526979321</v>
      </c>
      <c r="I143" s="2">
        <v>0.30257186081694398</v>
      </c>
      <c r="J143" s="2">
        <v>6.0716086737266757</v>
      </c>
      <c r="K143" s="2">
        <v>8.3308119011598567</v>
      </c>
      <c r="L143" s="2">
        <v>5.4765506807866862</v>
      </c>
      <c r="M143" s="2">
        <v>0.34291477559253652</v>
      </c>
      <c r="N143" s="2">
        <v>0.14120020171457387</v>
      </c>
      <c r="O143" s="2">
        <v>99.989914271306063</v>
      </c>
      <c r="P143" s="2"/>
      <c r="Q143" s="2" t="s">
        <v>235</v>
      </c>
      <c r="R143" s="2">
        <v>25</v>
      </c>
    </row>
    <row r="144" spans="1:18">
      <c r="A144" s="2" t="s">
        <v>344</v>
      </c>
      <c r="B144" s="2">
        <v>0.22126118877602333</v>
      </c>
      <c r="C144" s="2">
        <v>56.250628582922658</v>
      </c>
      <c r="D144" s="2">
        <v>9.0515940862918629E-2</v>
      </c>
      <c r="E144" s="2">
        <v>0.92527406215427943</v>
      </c>
      <c r="F144" s="2">
        <v>19.501156592577694</v>
      </c>
      <c r="G144" s="2">
        <v>0.81464346776626773</v>
      </c>
      <c r="H144" s="2">
        <v>1.9712360454591169</v>
      </c>
      <c r="I144" s="2">
        <v>0.28160514935130243</v>
      </c>
      <c r="J144" s="2">
        <v>5.7729055617017</v>
      </c>
      <c r="K144" s="2">
        <v>8.5587850749270835</v>
      </c>
      <c r="L144" s="2">
        <v>5.4611284320627576</v>
      </c>
      <c r="M144" s="2">
        <v>3.0171980287639542E-2</v>
      </c>
      <c r="N144" s="2">
        <v>0.14080257467565122</v>
      </c>
      <c r="O144" s="2">
        <v>100.02011465352511</v>
      </c>
      <c r="P144" s="2"/>
      <c r="Q144" s="2" t="s">
        <v>235</v>
      </c>
      <c r="R144" s="2">
        <v>25</v>
      </c>
    </row>
    <row r="145" spans="1:65">
      <c r="A145" s="2" t="s">
        <v>345</v>
      </c>
      <c r="B145" s="2">
        <v>0.24289039570893634</v>
      </c>
      <c r="C145" s="2">
        <v>55.308167189555711</v>
      </c>
      <c r="D145" s="2">
        <v>7.0843032081773116E-2</v>
      </c>
      <c r="E145" s="2">
        <v>0.99180244914482341</v>
      </c>
      <c r="F145" s="2">
        <v>19.593158587187531</v>
      </c>
      <c r="G145" s="2">
        <v>0.7590324865904261</v>
      </c>
      <c r="H145" s="2">
        <v>1.9330027325169516</v>
      </c>
      <c r="I145" s="2">
        <v>0.28337212832709247</v>
      </c>
      <c r="J145" s="2">
        <v>6.0216577269507141</v>
      </c>
      <c r="K145" s="2">
        <v>8.7744155449853256</v>
      </c>
      <c r="L145" s="2">
        <v>5.5561178018419195</v>
      </c>
      <c r="M145" s="2">
        <v>0.32385386094524848</v>
      </c>
      <c r="N145" s="2">
        <v>0.15180649731808521</v>
      </c>
      <c r="O145" s="2">
        <v>100.01012043315454</v>
      </c>
      <c r="P145" s="2"/>
      <c r="Q145" s="2" t="s">
        <v>235</v>
      </c>
      <c r="R145" s="2">
        <v>25</v>
      </c>
    </row>
    <row r="146" spans="1:65" s="27" customFormat="1">
      <c r="A146" s="27" t="s">
        <v>346</v>
      </c>
      <c r="B146" s="28">
        <f>AVERAGE(B129:B145)</f>
        <v>0.26514400678844047</v>
      </c>
      <c r="C146" s="28">
        <f t="shared" ref="C146:O146" si="11">AVERAGE(C129:C145)</f>
        <v>55.837626331394006</v>
      </c>
      <c r="D146" s="28">
        <f t="shared" si="11"/>
        <v>8.4111230386622146E-2</v>
      </c>
      <c r="E146" s="28">
        <f t="shared" si="11"/>
        <v>0.94905799748372599</v>
      </c>
      <c r="F146" s="28">
        <f t="shared" si="11"/>
        <v>19.658199526389961</v>
      </c>
      <c r="G146" s="28">
        <f t="shared" si="11"/>
        <v>0.80344637120255757</v>
      </c>
      <c r="H146" s="28">
        <f t="shared" si="11"/>
        <v>1.9204501532405955</v>
      </c>
      <c r="I146" s="28">
        <f t="shared" si="11"/>
        <v>0.2795243253591162</v>
      </c>
      <c r="J146" s="28">
        <f t="shared" si="11"/>
        <v>5.853892207689209</v>
      </c>
      <c r="K146" s="28">
        <f t="shared" si="11"/>
        <v>8.4467530744823591</v>
      </c>
      <c r="L146" s="28">
        <f t="shared" si="11"/>
        <v>5.5472172102050568</v>
      </c>
      <c r="M146" s="28">
        <f t="shared" si="11"/>
        <v>0.20978077351104676</v>
      </c>
      <c r="N146" s="28">
        <f t="shared" si="11"/>
        <v>0.14806631961358077</v>
      </c>
      <c r="O146" s="28">
        <f t="shared" si="11"/>
        <v>100.00326952774628</v>
      </c>
      <c r="AL146" s="30">
        <v>4.78</v>
      </c>
      <c r="AM146" s="30"/>
      <c r="AN146" s="30">
        <v>8.41</v>
      </c>
      <c r="AO146" s="30">
        <v>2.7930000000000001</v>
      </c>
      <c r="AP146" s="31">
        <v>2.5</v>
      </c>
      <c r="AQ146" s="30">
        <v>2.27</v>
      </c>
      <c r="AR146" s="31">
        <v>135</v>
      </c>
      <c r="AS146" s="32">
        <v>3.7</v>
      </c>
      <c r="AT146" s="32">
        <v>3.5</v>
      </c>
      <c r="AU146" s="31">
        <v>114</v>
      </c>
      <c r="AV146" s="31">
        <v>722</v>
      </c>
      <c r="AX146" s="30">
        <v>1.5</v>
      </c>
      <c r="AY146" s="30">
        <v>1.37</v>
      </c>
      <c r="AZ146" s="31">
        <v>1038</v>
      </c>
      <c r="BA146" s="32">
        <v>138.4</v>
      </c>
      <c r="BB146" s="32">
        <v>270.3</v>
      </c>
      <c r="BC146" s="32">
        <v>102</v>
      </c>
      <c r="BD146" s="30">
        <v>17.12</v>
      </c>
      <c r="BE146" s="30">
        <v>5.01</v>
      </c>
      <c r="BF146" s="30">
        <v>1.998</v>
      </c>
      <c r="BG146" s="30">
        <v>5.97</v>
      </c>
      <c r="BH146" s="34">
        <v>0.81499999999999995</v>
      </c>
      <c r="BI146" s="32">
        <v>22.52</v>
      </c>
      <c r="BJ146" s="32">
        <v>16.04</v>
      </c>
      <c r="BK146" s="32">
        <v>6</v>
      </c>
      <c r="BL146" s="30">
        <v>20.350000000000001</v>
      </c>
      <c r="BM146" s="32">
        <v>6.69</v>
      </c>
    </row>
    <row r="147" spans="1:65" s="27" customFormat="1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9"/>
      <c r="N147" s="29"/>
      <c r="O147" s="28"/>
      <c r="AL147" s="30"/>
      <c r="AM147" s="30"/>
      <c r="AN147" s="30"/>
      <c r="AO147" s="30"/>
      <c r="AP147" s="31"/>
      <c r="AQ147" s="30"/>
      <c r="AR147" s="31"/>
      <c r="AS147" s="32"/>
      <c r="AT147" s="32"/>
      <c r="AU147" s="31"/>
      <c r="AV147" s="31"/>
      <c r="AX147" s="30"/>
      <c r="AY147" s="30"/>
      <c r="AZ147" s="31"/>
      <c r="BA147" s="32"/>
      <c r="BB147" s="32"/>
      <c r="BC147" s="32"/>
      <c r="BD147" s="30"/>
      <c r="BE147" s="30"/>
      <c r="BF147" s="30"/>
      <c r="BG147" s="30"/>
      <c r="BH147" s="34"/>
      <c r="BI147" s="32"/>
      <c r="BJ147" s="32"/>
      <c r="BK147" s="32"/>
      <c r="BL147" s="30"/>
      <c r="BM147" s="32"/>
    </row>
    <row r="148" spans="1:65" s="43" customFormat="1">
      <c r="A148" s="43" t="s">
        <v>347</v>
      </c>
      <c r="B148" s="44">
        <v>0.57546268227266661</v>
      </c>
      <c r="C148" s="44">
        <v>44.289046684410096</v>
      </c>
      <c r="D148" s="44">
        <v>9.9678357465086881E-2</v>
      </c>
      <c r="E148" s="44">
        <v>4.348853698889152</v>
      </c>
      <c r="F148" s="44">
        <v>14.53248795125009</v>
      </c>
      <c r="G148" s="44">
        <v>5.6364514504742429</v>
      </c>
      <c r="H148" s="44">
        <v>12.949965575000258</v>
      </c>
      <c r="I148" s="44">
        <v>0.17469402854705951</v>
      </c>
      <c r="J148" s="44">
        <v>12.85028721753517</v>
      </c>
      <c r="K148" s="44">
        <v>3.2739716173584208</v>
      </c>
      <c r="L148" s="44">
        <v>1.1067380514422533</v>
      </c>
      <c r="M148" s="45">
        <v>0.10378880519560593</v>
      </c>
      <c r="N148" s="45">
        <v>5.8573880159896417E-2</v>
      </c>
      <c r="O148" s="44">
        <v>100</v>
      </c>
      <c r="Q148" s="43" t="s">
        <v>247</v>
      </c>
      <c r="R148" s="43">
        <v>25</v>
      </c>
      <c r="AL148" s="52"/>
      <c r="AM148" s="52"/>
      <c r="AN148" s="52"/>
      <c r="AO148" s="52"/>
      <c r="AP148" s="53"/>
      <c r="AQ148" s="52"/>
      <c r="AR148" s="53"/>
      <c r="AS148" s="54"/>
      <c r="AT148" s="54"/>
      <c r="AU148" s="53"/>
      <c r="AV148" s="53"/>
      <c r="AX148" s="52"/>
      <c r="AY148" s="52"/>
      <c r="AZ148" s="53"/>
      <c r="BA148" s="54"/>
      <c r="BB148" s="54"/>
      <c r="BC148" s="54"/>
      <c r="BD148" s="52"/>
      <c r="BE148" s="52"/>
      <c r="BF148" s="52"/>
      <c r="BG148" s="52"/>
      <c r="BH148" s="55"/>
      <c r="BI148" s="54"/>
      <c r="BJ148" s="54"/>
      <c r="BK148" s="54"/>
      <c r="BL148" s="52"/>
      <c r="BM148" s="54"/>
    </row>
    <row r="149" spans="1:65" s="43" customFormat="1">
      <c r="A149" s="43" t="s">
        <v>348</v>
      </c>
      <c r="B149" s="44">
        <v>0.57750199668243518</v>
      </c>
      <c r="C149" s="44">
        <v>44.129753640105662</v>
      </c>
      <c r="D149" s="44">
        <v>9.0106694517826769E-2</v>
      </c>
      <c r="E149" s="44">
        <v>4.2729004116237634</v>
      </c>
      <c r="F149" s="44">
        <v>14.65052937683029</v>
      </c>
      <c r="G149" s="44">
        <v>5.6644344780979292</v>
      </c>
      <c r="H149" s="44">
        <v>12.812557596608711</v>
      </c>
      <c r="I149" s="44">
        <v>0.18430914787737296</v>
      </c>
      <c r="J149" s="44">
        <v>12.766480309639366</v>
      </c>
      <c r="K149" s="44">
        <v>3.4711556183571908</v>
      </c>
      <c r="L149" s="44">
        <v>1.2420388687514079</v>
      </c>
      <c r="M149" s="45">
        <v>8.8058815096967072E-2</v>
      </c>
      <c r="N149" s="45">
        <v>5.017304581106264E-2</v>
      </c>
      <c r="O149" s="44">
        <v>100</v>
      </c>
      <c r="Q149" s="43" t="s">
        <v>247</v>
      </c>
      <c r="R149" s="43">
        <v>25</v>
      </c>
      <c r="AL149" s="52"/>
      <c r="AM149" s="52"/>
      <c r="AN149" s="52"/>
      <c r="AO149" s="52"/>
      <c r="AP149" s="53"/>
      <c r="AQ149" s="52"/>
      <c r="AR149" s="53"/>
      <c r="AS149" s="54"/>
      <c r="AT149" s="54"/>
      <c r="AU149" s="53"/>
      <c r="AV149" s="53"/>
      <c r="AX149" s="52"/>
      <c r="AY149" s="52"/>
      <c r="AZ149" s="53"/>
      <c r="BA149" s="54"/>
      <c r="BB149" s="54"/>
      <c r="BC149" s="54"/>
      <c r="BD149" s="52"/>
      <c r="BE149" s="52"/>
      <c r="BF149" s="52"/>
      <c r="BG149" s="52"/>
      <c r="BH149" s="55"/>
      <c r="BI149" s="54"/>
      <c r="BJ149" s="54"/>
      <c r="BK149" s="54"/>
      <c r="BL149" s="52"/>
      <c r="BM149" s="54"/>
    </row>
    <row r="150" spans="1:65" s="43" customFormat="1">
      <c r="A150" s="43" t="s">
        <v>349</v>
      </c>
      <c r="B150" s="44">
        <v>0.63610775218217475</v>
      </c>
      <c r="C150" s="44">
        <v>43.832498399569154</v>
      </c>
      <c r="D150" s="44">
        <v>0.13717978681244983</v>
      </c>
      <c r="E150" s="44">
        <v>4.5584335084492587</v>
      </c>
      <c r="F150" s="44">
        <v>14.199632154942028</v>
      </c>
      <c r="G150" s="44">
        <v>5.2423001493735448</v>
      </c>
      <c r="H150" s="44">
        <v>12.424424098932029</v>
      </c>
      <c r="I150" s="44">
        <v>0.21745536576195748</v>
      </c>
      <c r="J150" s="44">
        <v>13.516781660586721</v>
      </c>
      <c r="K150" s="44">
        <v>3.646950036073203</v>
      </c>
      <c r="L150" s="44">
        <v>1.3575718161587627</v>
      </c>
      <c r="M150" s="45">
        <v>0.1656318907439209</v>
      </c>
      <c r="N150" s="45">
        <v>6.5033380414791023E-2</v>
      </c>
      <c r="O150" s="44">
        <v>100</v>
      </c>
      <c r="Q150" s="43" t="s">
        <v>247</v>
      </c>
      <c r="R150" s="43">
        <v>25</v>
      </c>
      <c r="AL150" s="52"/>
      <c r="AM150" s="52"/>
      <c r="AN150" s="52"/>
      <c r="AO150" s="52"/>
      <c r="AP150" s="53"/>
      <c r="AQ150" s="52"/>
      <c r="AR150" s="53"/>
      <c r="AS150" s="54"/>
      <c r="AT150" s="54"/>
      <c r="AU150" s="53"/>
      <c r="AV150" s="53"/>
      <c r="AX150" s="52"/>
      <c r="AY150" s="52"/>
      <c r="AZ150" s="53"/>
      <c r="BA150" s="54"/>
      <c r="BB150" s="54"/>
      <c r="BC150" s="54"/>
      <c r="BD150" s="52"/>
      <c r="BE150" s="52"/>
      <c r="BF150" s="52"/>
      <c r="BG150" s="52"/>
      <c r="BH150" s="55"/>
      <c r="BI150" s="54"/>
      <c r="BJ150" s="54"/>
      <c r="BK150" s="54"/>
      <c r="BL150" s="52"/>
      <c r="BM150" s="54"/>
    </row>
    <row r="151" spans="1:65" s="43" customFormat="1">
      <c r="A151" s="43" t="s">
        <v>350</v>
      </c>
      <c r="B151" s="44">
        <v>0.65370125241828736</v>
      </c>
      <c r="C151" s="44">
        <v>43.928316872008963</v>
      </c>
      <c r="D151" s="44">
        <v>8.6549231239181346E-2</v>
      </c>
      <c r="E151" s="44">
        <v>4.4323388656959573</v>
      </c>
      <c r="F151" s="44">
        <v>14.383464005702066</v>
      </c>
      <c r="G151" s="44">
        <v>5.5839527543020058</v>
      </c>
      <c r="H151" s="44">
        <v>12.594440484675694</v>
      </c>
      <c r="I151" s="44">
        <v>0.23928316872008959</v>
      </c>
      <c r="J151" s="44">
        <v>13.147337338356584</v>
      </c>
      <c r="K151" s="44">
        <v>3.4996436208125443</v>
      </c>
      <c r="L151" s="44">
        <v>1.2340902148457387</v>
      </c>
      <c r="M151" s="45">
        <v>0.15680684248039914</v>
      </c>
      <c r="N151" s="45">
        <v>6.0075348742490577E-2</v>
      </c>
      <c r="O151" s="44">
        <v>100</v>
      </c>
      <c r="Q151" s="43" t="s">
        <v>247</v>
      </c>
      <c r="R151" s="43">
        <v>25</v>
      </c>
      <c r="AL151" s="52"/>
      <c r="AM151" s="52"/>
      <c r="AN151" s="52"/>
      <c r="AO151" s="52"/>
      <c r="AP151" s="53"/>
      <c r="AQ151" s="52"/>
      <c r="AR151" s="53"/>
      <c r="AS151" s="54"/>
      <c r="AT151" s="54"/>
      <c r="AU151" s="53"/>
      <c r="AV151" s="53"/>
      <c r="AX151" s="52"/>
      <c r="AY151" s="52"/>
      <c r="AZ151" s="53"/>
      <c r="BA151" s="54"/>
      <c r="BB151" s="54"/>
      <c r="BC151" s="54"/>
      <c r="BD151" s="52"/>
      <c r="BE151" s="52"/>
      <c r="BF151" s="52"/>
      <c r="BG151" s="52"/>
      <c r="BH151" s="55"/>
      <c r="BI151" s="54"/>
      <c r="BJ151" s="54"/>
      <c r="BK151" s="54"/>
      <c r="BL151" s="52"/>
      <c r="BM151" s="54"/>
    </row>
    <row r="152" spans="1:65" s="43" customFormat="1">
      <c r="A152" s="43" t="s">
        <v>351</v>
      </c>
      <c r="B152" s="44">
        <v>0.44724723908879738</v>
      </c>
      <c r="C152" s="44">
        <v>44.03602428786828</v>
      </c>
      <c r="D152" s="44">
        <v>0.12021679775051955</v>
      </c>
      <c r="E152" s="44">
        <v>4.251395737397611</v>
      </c>
      <c r="F152" s="44">
        <v>15.016911854598799</v>
      </c>
      <c r="G152" s="44">
        <v>5.4250376950975987</v>
      </c>
      <c r="H152" s="44">
        <v>12.932474835975384</v>
      </c>
      <c r="I152" s="44">
        <v>0.18338155589062305</v>
      </c>
      <c r="J152" s="44">
        <v>12.720567260279553</v>
      </c>
      <c r="K152" s="44">
        <v>3.4363666001059534</v>
      </c>
      <c r="L152" s="44">
        <v>1.2449570072130076</v>
      </c>
      <c r="M152" s="45">
        <v>0.13142344838827985</v>
      </c>
      <c r="N152" s="45">
        <v>5.3995680345572346E-2</v>
      </c>
      <c r="O152" s="44">
        <v>100</v>
      </c>
      <c r="Q152" s="43" t="s">
        <v>247</v>
      </c>
      <c r="R152" s="43">
        <v>25</v>
      </c>
      <c r="AL152" s="52"/>
      <c r="AM152" s="52"/>
      <c r="AN152" s="52"/>
      <c r="AO152" s="52"/>
      <c r="AP152" s="53"/>
      <c r="AQ152" s="52"/>
      <c r="AR152" s="53"/>
      <c r="AS152" s="54"/>
      <c r="AT152" s="54"/>
      <c r="AU152" s="53"/>
      <c r="AV152" s="53"/>
      <c r="AX152" s="52"/>
      <c r="AY152" s="52"/>
      <c r="AZ152" s="53"/>
      <c r="BA152" s="54"/>
      <c r="BB152" s="54"/>
      <c r="BC152" s="54"/>
      <c r="BD152" s="52"/>
      <c r="BE152" s="52"/>
      <c r="BF152" s="52"/>
      <c r="BG152" s="52"/>
      <c r="BH152" s="55"/>
      <c r="BI152" s="54"/>
      <c r="BJ152" s="54"/>
      <c r="BK152" s="54"/>
      <c r="BL152" s="52"/>
      <c r="BM152" s="54"/>
    </row>
    <row r="153" spans="1:65" s="43" customFormat="1">
      <c r="A153" s="43" t="s">
        <v>352</v>
      </c>
      <c r="B153" s="44">
        <v>0.55188326265901733</v>
      </c>
      <c r="C153" s="44">
        <v>43.517710152157655</v>
      </c>
      <c r="D153" s="44">
        <v>0.12160139685707161</v>
      </c>
      <c r="E153" s="44">
        <v>4.4722291510767445</v>
      </c>
      <c r="F153" s="44">
        <v>14.368712064521494</v>
      </c>
      <c r="G153" s="44">
        <v>5.5988608963166211</v>
      </c>
      <c r="H153" s="44">
        <v>12.876236800532137</v>
      </c>
      <c r="I153" s="44">
        <v>0.21306227654444168</v>
      </c>
      <c r="J153" s="44">
        <v>13.36576037249522</v>
      </c>
      <c r="K153" s="44">
        <v>3.5981541531554009</v>
      </c>
      <c r="L153" s="44">
        <v>1.2607050802361355</v>
      </c>
      <c r="M153" s="45">
        <v>1.3511266317452399E-2</v>
      </c>
      <c r="N153" s="45">
        <v>4.1573127130622771E-2</v>
      </c>
      <c r="O153" s="44">
        <v>100</v>
      </c>
      <c r="Q153" s="43" t="s">
        <v>247</v>
      </c>
      <c r="R153" s="43">
        <v>25</v>
      </c>
      <c r="AL153" s="52"/>
      <c r="AM153" s="52"/>
      <c r="AN153" s="52"/>
      <c r="AO153" s="52"/>
      <c r="AP153" s="53"/>
      <c r="AQ153" s="52"/>
      <c r="AR153" s="53"/>
      <c r="AS153" s="54"/>
      <c r="AT153" s="54"/>
      <c r="AU153" s="53"/>
      <c r="AV153" s="53"/>
      <c r="AX153" s="52"/>
      <c r="AY153" s="52"/>
      <c r="AZ153" s="53"/>
      <c r="BA153" s="54"/>
      <c r="BB153" s="54"/>
      <c r="BC153" s="54"/>
      <c r="BD153" s="52"/>
      <c r="BE153" s="52"/>
      <c r="BF153" s="52"/>
      <c r="BG153" s="52"/>
      <c r="BH153" s="55"/>
      <c r="BI153" s="54"/>
      <c r="BJ153" s="54"/>
      <c r="BK153" s="54"/>
      <c r="BL153" s="52"/>
      <c r="BM153" s="54"/>
    </row>
    <row r="154" spans="1:65" s="27" customFormat="1">
      <c r="A154" s="27" t="s">
        <v>430</v>
      </c>
      <c r="B154" s="28">
        <f>AVERAGE(B148:B153)</f>
        <v>0.57365069755056319</v>
      </c>
      <c r="C154" s="28">
        <f t="shared" ref="C154:N154" si="12">AVERAGE(C148:C153)</f>
        <v>43.955558339353303</v>
      </c>
      <c r="D154" s="28">
        <f t="shared" si="12"/>
        <v>0.10922204410702267</v>
      </c>
      <c r="E154" s="28">
        <f t="shared" si="12"/>
        <v>4.3893585621887476</v>
      </c>
      <c r="F154" s="28">
        <f t="shared" si="12"/>
        <v>14.525289567974127</v>
      </c>
      <c r="G154" s="28">
        <f t="shared" si="12"/>
        <v>5.5251729039436581</v>
      </c>
      <c r="H154" s="28">
        <f t="shared" si="12"/>
        <v>12.765016565287368</v>
      </c>
      <c r="I154" s="28">
        <f t="shared" si="12"/>
        <v>0.20203092389025737</v>
      </c>
      <c r="J154" s="28">
        <f t="shared" si="12"/>
        <v>13.061202359815438</v>
      </c>
      <c r="K154" s="28">
        <f t="shared" si="12"/>
        <v>3.4877069409771191</v>
      </c>
      <c r="L154" s="28">
        <f t="shared" si="12"/>
        <v>1.2410168397745509</v>
      </c>
      <c r="M154" s="28">
        <f t="shared" si="12"/>
        <v>0.10987017803710419</v>
      </c>
      <c r="N154" s="28">
        <f t="shared" si="12"/>
        <v>5.4904077100739301E-2</v>
      </c>
      <c r="O154" s="28"/>
      <c r="AL154" s="37">
        <v>11.35</v>
      </c>
      <c r="AM154" s="37"/>
      <c r="AN154" s="37">
        <v>2.8069999999999999</v>
      </c>
      <c r="AO154" s="37">
        <v>32.4</v>
      </c>
      <c r="AP154" s="38">
        <v>416</v>
      </c>
      <c r="AQ154" s="37">
        <v>53.9</v>
      </c>
      <c r="AR154" s="38">
        <v>104</v>
      </c>
      <c r="AS154" s="39">
        <v>1.2</v>
      </c>
      <c r="AT154" s="39">
        <v>0.46</v>
      </c>
      <c r="AU154" s="38">
        <v>21</v>
      </c>
      <c r="AV154" s="38">
        <v>681</v>
      </c>
      <c r="AX154" s="37">
        <v>2.6</v>
      </c>
      <c r="AY154" s="37">
        <v>0.52</v>
      </c>
      <c r="AZ154" s="38">
        <v>308</v>
      </c>
      <c r="BA154" s="39">
        <v>29.95</v>
      </c>
      <c r="BB154" s="39">
        <v>65.8</v>
      </c>
      <c r="BC154" s="39">
        <v>24.8</v>
      </c>
      <c r="BD154" s="37">
        <v>7.58</v>
      </c>
      <c r="BE154" s="37">
        <v>2.29</v>
      </c>
      <c r="BF154" s="37">
        <v>0.97899999999999998</v>
      </c>
      <c r="BG154" s="37">
        <v>2.1800000000000002</v>
      </c>
      <c r="BH154" s="40">
        <v>0.248</v>
      </c>
      <c r="BI154" s="39">
        <v>4.68</v>
      </c>
      <c r="BJ154" s="39">
        <v>2.4</v>
      </c>
      <c r="BK154" s="39"/>
      <c r="BL154" s="37">
        <v>2.87</v>
      </c>
      <c r="BM154" s="39">
        <v>1.03</v>
      </c>
    </row>
    <row r="155" spans="1:65" s="27" customFormat="1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9"/>
      <c r="N155" s="29"/>
      <c r="O155" s="28"/>
      <c r="AL155" s="30"/>
      <c r="AM155" s="30"/>
      <c r="AN155" s="30"/>
      <c r="AO155" s="30"/>
      <c r="AP155" s="31"/>
      <c r="AQ155" s="30"/>
      <c r="AR155" s="31"/>
      <c r="AS155" s="32"/>
      <c r="AT155" s="32"/>
      <c r="AU155" s="31"/>
      <c r="AV155" s="31"/>
      <c r="AX155" s="30"/>
      <c r="AY155" s="30"/>
      <c r="AZ155" s="31"/>
      <c r="BA155" s="32"/>
      <c r="BB155" s="32"/>
      <c r="BC155" s="32"/>
      <c r="BD155" s="30"/>
      <c r="BE155" s="30"/>
      <c r="BF155" s="30"/>
      <c r="BG155" s="30"/>
      <c r="BH155" s="34"/>
      <c r="BI155" s="32"/>
      <c r="BJ155" s="32"/>
      <c r="BK155" s="32"/>
      <c r="BL155" s="30"/>
      <c r="BM155" s="32"/>
    </row>
    <row r="156" spans="1:65" s="27" customFormat="1">
      <c r="A156" s="13" t="s">
        <v>353</v>
      </c>
      <c r="B156" s="57">
        <v>1.6866983133016866</v>
      </c>
      <c r="C156" s="57">
        <v>41.864458135541867</v>
      </c>
      <c r="D156" s="57">
        <v>0.1211998788001212</v>
      </c>
      <c r="E156" s="57">
        <v>4.1207958792041213</v>
      </c>
      <c r="F156" s="57">
        <v>16.664983335016665</v>
      </c>
      <c r="G156" s="57">
        <v>4.1813958186041811</v>
      </c>
      <c r="H156" s="57">
        <v>11.06958893041107</v>
      </c>
      <c r="I156" s="57">
        <v>0.14139985860014143</v>
      </c>
      <c r="J156" s="57">
        <v>11.210988789011211</v>
      </c>
      <c r="K156" s="57">
        <v>5.5751944248055745</v>
      </c>
      <c r="L156" s="57">
        <v>2.9491970508029492</v>
      </c>
      <c r="M156" s="58">
        <v>0.2726997273002727</v>
      </c>
      <c r="N156" s="58">
        <v>0.1312998687001313</v>
      </c>
      <c r="O156" s="57">
        <v>99.989900010100001</v>
      </c>
      <c r="P156" s="13"/>
      <c r="Q156" s="13" t="s">
        <v>354</v>
      </c>
      <c r="R156" s="13">
        <v>15</v>
      </c>
      <c r="AL156" s="30"/>
      <c r="AM156" s="30"/>
      <c r="AN156" s="30"/>
      <c r="AO156" s="30"/>
      <c r="AP156" s="31"/>
      <c r="AQ156" s="30"/>
      <c r="AR156" s="31"/>
      <c r="AS156" s="32"/>
      <c r="AT156" s="32"/>
      <c r="AU156" s="31"/>
      <c r="AV156" s="31"/>
      <c r="AX156" s="30"/>
      <c r="AY156" s="30"/>
      <c r="AZ156" s="31"/>
      <c r="BA156" s="32"/>
      <c r="BB156" s="32"/>
      <c r="BC156" s="32"/>
      <c r="BD156" s="30"/>
      <c r="BE156" s="30"/>
      <c r="BF156" s="30"/>
      <c r="BG156" s="30"/>
      <c r="BH156" s="34"/>
      <c r="BI156" s="32"/>
      <c r="BJ156" s="32"/>
      <c r="BK156" s="32"/>
      <c r="BL156" s="30"/>
      <c r="BM156" s="32"/>
    </row>
    <row r="157" spans="1:65" s="27" customFormat="1">
      <c r="A157" s="13" t="s">
        <v>355</v>
      </c>
      <c r="B157" s="57">
        <v>1.4388489208633095</v>
      </c>
      <c r="C157" s="57">
        <v>40.652548383828147</v>
      </c>
      <c r="D157" s="57">
        <v>0.13172560543114806</v>
      </c>
      <c r="E157" s="57">
        <v>4.8130509676765634</v>
      </c>
      <c r="F157" s="57">
        <v>15.432161313202961</v>
      </c>
      <c r="G157" s="57">
        <v>5.3298206505218362</v>
      </c>
      <c r="H157" s="57">
        <v>13.324551626304592</v>
      </c>
      <c r="I157" s="57">
        <v>0.15199108318978621</v>
      </c>
      <c r="J157" s="57">
        <v>12.220083088458813</v>
      </c>
      <c r="K157" s="57">
        <v>4.0834937683655896</v>
      </c>
      <c r="L157" s="57">
        <v>2.1076096868983689</v>
      </c>
      <c r="M157" s="58">
        <v>0.20265477758638162</v>
      </c>
      <c r="N157" s="58">
        <v>0.11146012767250989</v>
      </c>
      <c r="O157" s="57">
        <v>100</v>
      </c>
      <c r="P157" s="13"/>
      <c r="Q157" s="13" t="s">
        <v>354</v>
      </c>
      <c r="R157" s="13">
        <v>15</v>
      </c>
      <c r="AL157" s="30"/>
      <c r="AM157" s="30"/>
      <c r="AN157" s="30"/>
      <c r="AO157" s="30"/>
      <c r="AP157" s="31"/>
      <c r="AQ157" s="30"/>
      <c r="AR157" s="31"/>
      <c r="AS157" s="32"/>
      <c r="AT157" s="32"/>
      <c r="AU157" s="31"/>
      <c r="AV157" s="31"/>
      <c r="AX157" s="30"/>
      <c r="AY157" s="30"/>
      <c r="AZ157" s="31"/>
      <c r="BA157" s="32"/>
      <c r="BB157" s="32"/>
      <c r="BC157" s="32"/>
      <c r="BD157" s="30"/>
      <c r="BE157" s="30"/>
      <c r="BF157" s="30"/>
      <c r="BG157" s="30"/>
      <c r="BH157" s="34"/>
      <c r="BI157" s="32"/>
      <c r="BJ157" s="32"/>
      <c r="BK157" s="32"/>
      <c r="BL157" s="30"/>
      <c r="BM157" s="32"/>
    </row>
    <row r="158" spans="1:65" s="27" customFormat="1">
      <c r="A158" s="13" t="s">
        <v>356</v>
      </c>
      <c r="B158" s="57">
        <v>1.5687851971037812</v>
      </c>
      <c r="C158" s="57">
        <v>41.985116653258245</v>
      </c>
      <c r="D158" s="57">
        <v>0.12067578439259855</v>
      </c>
      <c r="E158" s="57">
        <v>4.2437650844730488</v>
      </c>
      <c r="F158" s="57">
        <v>16.411906677393404</v>
      </c>
      <c r="G158" s="57">
        <v>4.5555108608205952</v>
      </c>
      <c r="H158" s="57">
        <v>11.715607401448111</v>
      </c>
      <c r="I158" s="57">
        <v>0.11061946902654868</v>
      </c>
      <c r="J158" s="57">
        <v>11.373692679002414</v>
      </c>
      <c r="K158" s="57">
        <v>4.7465808527755424</v>
      </c>
      <c r="L158" s="57">
        <v>2.8258246178600164</v>
      </c>
      <c r="M158" s="58">
        <v>0.1910699919549477</v>
      </c>
      <c r="N158" s="58">
        <v>0.15084473049074817</v>
      </c>
      <c r="O158" s="57">
        <v>100</v>
      </c>
      <c r="P158" s="13"/>
      <c r="Q158" s="13" t="s">
        <v>354</v>
      </c>
      <c r="R158" s="13">
        <v>10</v>
      </c>
      <c r="AL158" s="30"/>
      <c r="AM158" s="30"/>
      <c r="AN158" s="30"/>
      <c r="AO158" s="30"/>
      <c r="AP158" s="31"/>
      <c r="AQ158" s="30"/>
      <c r="AR158" s="31"/>
      <c r="AS158" s="32"/>
      <c r="AT158" s="32"/>
      <c r="AU158" s="31"/>
      <c r="AV158" s="31"/>
      <c r="AX158" s="30"/>
      <c r="AY158" s="30"/>
      <c r="AZ158" s="31"/>
      <c r="BA158" s="32"/>
      <c r="BB158" s="32"/>
      <c r="BC158" s="32"/>
      <c r="BD158" s="30"/>
      <c r="BE158" s="30"/>
      <c r="BF158" s="30"/>
      <c r="BG158" s="30"/>
      <c r="BH158" s="34"/>
      <c r="BI158" s="32"/>
      <c r="BJ158" s="32"/>
      <c r="BK158" s="32"/>
      <c r="BL158" s="30"/>
      <c r="BM158" s="32"/>
    </row>
    <row r="159" spans="1:65" s="27" customFormat="1">
      <c r="A159" s="13" t="s">
        <v>357</v>
      </c>
      <c r="B159" s="57">
        <v>1.3753639192852125</v>
      </c>
      <c r="C159" s="57">
        <v>40.748920791085233</v>
      </c>
      <c r="D159" s="57">
        <v>0.12046983234614998</v>
      </c>
      <c r="E159" s="57">
        <v>4.5778536291536991</v>
      </c>
      <c r="F159" s="57">
        <v>15.861861258909748</v>
      </c>
      <c r="G159" s="57">
        <v>5.0496938058427867</v>
      </c>
      <c r="H159" s="57">
        <v>13.281799016163037</v>
      </c>
      <c r="I159" s="57">
        <v>0.23090051199678749</v>
      </c>
      <c r="J159" s="57">
        <v>11.675534584881037</v>
      </c>
      <c r="K159" s="57">
        <v>4.4071880333299864</v>
      </c>
      <c r="L159" s="57">
        <v>2.3491617307499246</v>
      </c>
      <c r="M159" s="58">
        <v>0.20078305391024998</v>
      </c>
      <c r="N159" s="58">
        <v>0.1305089850416625</v>
      </c>
      <c r="O159" s="57">
        <v>100.01003915269551</v>
      </c>
      <c r="P159" s="13"/>
      <c r="Q159" s="13" t="s">
        <v>354</v>
      </c>
      <c r="R159" s="13">
        <v>15</v>
      </c>
      <c r="AL159" s="30"/>
      <c r="AM159" s="30"/>
      <c r="AN159" s="30"/>
      <c r="AO159" s="30"/>
      <c r="AP159" s="31"/>
      <c r="AQ159" s="30"/>
      <c r="AR159" s="31"/>
      <c r="AS159" s="32"/>
      <c r="AT159" s="32"/>
      <c r="AU159" s="31"/>
      <c r="AV159" s="31"/>
      <c r="AX159" s="30"/>
      <c r="AY159" s="30"/>
      <c r="AZ159" s="31"/>
      <c r="BA159" s="32"/>
      <c r="BB159" s="32"/>
      <c r="BC159" s="32"/>
      <c r="BD159" s="30"/>
      <c r="BE159" s="30"/>
      <c r="BF159" s="30"/>
      <c r="BG159" s="30"/>
      <c r="BH159" s="34"/>
      <c r="BI159" s="32"/>
      <c r="BJ159" s="32"/>
      <c r="BK159" s="32"/>
      <c r="BL159" s="30"/>
      <c r="BM159" s="32"/>
    </row>
    <row r="160" spans="1:65" s="27" customFormat="1">
      <c r="A160" s="13" t="s">
        <v>358</v>
      </c>
      <c r="B160" s="57">
        <v>1.4708865895719212</v>
      </c>
      <c r="C160" s="57">
        <v>40.353012781497263</v>
      </c>
      <c r="D160" s="57">
        <v>0.13187259078920674</v>
      </c>
      <c r="E160" s="57">
        <v>4.7068370866301477</v>
      </c>
      <c r="F160" s="57">
        <v>15.60154189490769</v>
      </c>
      <c r="G160" s="57">
        <v>5.3154798133495644</v>
      </c>
      <c r="H160" s="57">
        <v>13.339419760600528</v>
      </c>
      <c r="I160" s="57">
        <v>0.12172854534388314</v>
      </c>
      <c r="J160" s="57">
        <v>12.122134307161696</v>
      </c>
      <c r="K160" s="57">
        <v>4.0474741326841146</v>
      </c>
      <c r="L160" s="57">
        <v>2.3432744978697504</v>
      </c>
      <c r="M160" s="58">
        <v>0.32460945425035503</v>
      </c>
      <c r="N160" s="58">
        <v>0.11158449989855955</v>
      </c>
      <c r="O160" s="57">
        <v>99.98985595455467</v>
      </c>
      <c r="P160" s="13"/>
      <c r="Q160" s="13" t="s">
        <v>354</v>
      </c>
      <c r="R160" s="13">
        <v>15</v>
      </c>
      <c r="AL160" s="30"/>
      <c r="AM160" s="30"/>
      <c r="AN160" s="30"/>
      <c r="AO160" s="30"/>
      <c r="AP160" s="31"/>
      <c r="AQ160" s="30"/>
      <c r="AR160" s="31"/>
      <c r="AS160" s="32"/>
      <c r="AT160" s="32"/>
      <c r="AU160" s="31"/>
      <c r="AV160" s="31"/>
      <c r="AX160" s="30"/>
      <c r="AY160" s="30"/>
      <c r="AZ160" s="31"/>
      <c r="BA160" s="32"/>
      <c r="BB160" s="32"/>
      <c r="BC160" s="32"/>
      <c r="BD160" s="30"/>
      <c r="BE160" s="30"/>
      <c r="BF160" s="30"/>
      <c r="BG160" s="30"/>
      <c r="BH160" s="34"/>
      <c r="BI160" s="32"/>
      <c r="BJ160" s="32"/>
      <c r="BK160" s="32"/>
      <c r="BL160" s="30"/>
      <c r="BM160" s="32"/>
    </row>
    <row r="161" spans="1:65" s="27" customFormat="1">
      <c r="A161" s="13" t="s">
        <v>359</v>
      </c>
      <c r="B161" s="57">
        <v>1.6111167052663378</v>
      </c>
      <c r="C161" s="57">
        <v>40.992850669620381</v>
      </c>
      <c r="D161" s="57">
        <v>0.12083375289497532</v>
      </c>
      <c r="E161" s="57">
        <v>4.5816131306011476</v>
      </c>
      <c r="F161" s="57">
        <v>15.426442452925183</v>
      </c>
      <c r="G161" s="57">
        <v>4.9743228275098179</v>
      </c>
      <c r="H161" s="57">
        <v>13.03997583324942</v>
      </c>
      <c r="I161" s="57">
        <v>0.19132010875037758</v>
      </c>
      <c r="J161" s="57">
        <v>12.063236330681702</v>
      </c>
      <c r="K161" s="57">
        <v>4.2996677071795384</v>
      </c>
      <c r="L161" s="57">
        <v>2.3361192226361895</v>
      </c>
      <c r="M161" s="58">
        <v>0.24166750578995064</v>
      </c>
      <c r="N161" s="58">
        <v>0.12083375289497532</v>
      </c>
      <c r="O161" s="57">
        <v>100</v>
      </c>
      <c r="P161" s="13"/>
      <c r="Q161" s="13" t="s">
        <v>354</v>
      </c>
      <c r="R161" s="13">
        <v>15</v>
      </c>
      <c r="AL161" s="30"/>
      <c r="AM161" s="30"/>
      <c r="AN161" s="30"/>
      <c r="AO161" s="30"/>
      <c r="AP161" s="31"/>
      <c r="AQ161" s="30"/>
      <c r="AR161" s="31"/>
      <c r="AS161" s="32"/>
      <c r="AT161" s="32"/>
      <c r="AU161" s="31"/>
      <c r="AV161" s="31"/>
      <c r="AX161" s="30"/>
      <c r="AY161" s="30"/>
      <c r="AZ161" s="31"/>
      <c r="BA161" s="32"/>
      <c r="BB161" s="32"/>
      <c r="BC161" s="32"/>
      <c r="BD161" s="30"/>
      <c r="BE161" s="30"/>
      <c r="BF161" s="30"/>
      <c r="BG161" s="30"/>
      <c r="BH161" s="34"/>
      <c r="BI161" s="32"/>
      <c r="BJ161" s="32"/>
      <c r="BK161" s="32"/>
      <c r="BL161" s="30"/>
      <c r="BM161" s="32"/>
    </row>
    <row r="162" spans="1:65" s="27" customFormat="1">
      <c r="A162" s="13" t="s">
        <v>360</v>
      </c>
      <c r="B162" s="57">
        <v>1.5714717437292236</v>
      </c>
      <c r="C162" s="57">
        <v>41.170544978341894</v>
      </c>
      <c r="D162" s="57">
        <v>0.17125012591921027</v>
      </c>
      <c r="E162" s="57">
        <v>4.5230180316309063</v>
      </c>
      <c r="F162" s="57">
        <v>15.32184950135993</v>
      </c>
      <c r="G162" s="57">
        <v>4.7547093784627785</v>
      </c>
      <c r="H162" s="57">
        <v>13.226553843054297</v>
      </c>
      <c r="I162" s="57">
        <v>0.18132366273798731</v>
      </c>
      <c r="J162" s="57">
        <v>11.786038077969176</v>
      </c>
      <c r="K162" s="57">
        <v>4.4625768107182431</v>
      </c>
      <c r="L162" s="57">
        <v>2.3269870051375041</v>
      </c>
      <c r="M162" s="58">
        <v>0.34250025183842053</v>
      </c>
      <c r="N162" s="58">
        <v>0.14102951546287903</v>
      </c>
      <c r="O162" s="57">
        <v>99.97985292636244</v>
      </c>
      <c r="P162" s="13"/>
      <c r="Q162" s="13" t="s">
        <v>354</v>
      </c>
      <c r="R162" s="13">
        <v>15</v>
      </c>
      <c r="AL162" s="30"/>
      <c r="AM162" s="30"/>
      <c r="AN162" s="30"/>
      <c r="AO162" s="30"/>
      <c r="AP162" s="31"/>
      <c r="AQ162" s="30"/>
      <c r="AR162" s="31"/>
      <c r="AS162" s="32"/>
      <c r="AT162" s="32"/>
      <c r="AU162" s="31"/>
      <c r="AV162" s="31"/>
      <c r="AX162" s="30"/>
      <c r="AY162" s="30"/>
      <c r="AZ162" s="31"/>
      <c r="BA162" s="32"/>
      <c r="BB162" s="32"/>
      <c r="BC162" s="32"/>
      <c r="BD162" s="30"/>
      <c r="BE162" s="30"/>
      <c r="BF162" s="30"/>
      <c r="BG162" s="30"/>
      <c r="BH162" s="34"/>
      <c r="BI162" s="32"/>
      <c r="BJ162" s="32"/>
      <c r="BK162" s="32"/>
      <c r="BL162" s="30"/>
      <c r="BM162" s="32"/>
    </row>
    <row r="163" spans="1:65" s="27" customFormat="1">
      <c r="A163" s="13" t="s">
        <v>361</v>
      </c>
      <c r="B163" s="57">
        <v>1.4765784114052951</v>
      </c>
      <c r="C163" s="57">
        <v>39.928716904276982</v>
      </c>
      <c r="D163" s="57">
        <v>0.12219959266802444</v>
      </c>
      <c r="E163" s="57">
        <v>4.7454175152749487</v>
      </c>
      <c r="F163" s="57">
        <v>15.529531568228105</v>
      </c>
      <c r="G163" s="57">
        <v>5.5702647657841133</v>
      </c>
      <c r="H163" s="57">
        <v>14.002036659877799</v>
      </c>
      <c r="I163" s="57">
        <v>0.15274949083503053</v>
      </c>
      <c r="J163" s="57">
        <v>11.965376782077392</v>
      </c>
      <c r="K163" s="57">
        <v>3.9205702647657841</v>
      </c>
      <c r="L163" s="57">
        <v>2.2708757637474539</v>
      </c>
      <c r="M163" s="58">
        <v>0.18329938900203666</v>
      </c>
      <c r="N163" s="58">
        <v>0.11201629327902241</v>
      </c>
      <c r="O163" s="57">
        <v>99.979633401222003</v>
      </c>
      <c r="P163" s="13"/>
      <c r="Q163" s="13" t="s">
        <v>354</v>
      </c>
      <c r="R163" s="13">
        <v>15</v>
      </c>
      <c r="AL163" s="30"/>
      <c r="AM163" s="30"/>
      <c r="AN163" s="30"/>
      <c r="AO163" s="30"/>
      <c r="AP163" s="31"/>
      <c r="AQ163" s="30"/>
      <c r="AR163" s="31"/>
      <c r="AS163" s="32"/>
      <c r="AT163" s="32"/>
      <c r="AU163" s="31"/>
      <c r="AV163" s="31"/>
      <c r="AX163" s="30"/>
      <c r="AY163" s="30"/>
      <c r="AZ163" s="31"/>
      <c r="BA163" s="32"/>
      <c r="BB163" s="32"/>
      <c r="BC163" s="32"/>
      <c r="BD163" s="30"/>
      <c r="BE163" s="30"/>
      <c r="BF163" s="30"/>
      <c r="BG163" s="30"/>
      <c r="BH163" s="34"/>
      <c r="BI163" s="32"/>
      <c r="BJ163" s="32"/>
      <c r="BK163" s="32"/>
      <c r="BL163" s="30"/>
      <c r="BM163" s="32"/>
    </row>
    <row r="164" spans="1:65" s="27" customFormat="1">
      <c r="A164" s="13" t="s">
        <v>362</v>
      </c>
      <c r="B164" s="57">
        <v>1.3471709410238499</v>
      </c>
      <c r="C164" s="57">
        <v>41.253367927352564</v>
      </c>
      <c r="D164" s="57">
        <v>0.10976948408342481</v>
      </c>
      <c r="E164" s="57">
        <v>4.6901506835645144</v>
      </c>
      <c r="F164" s="57">
        <v>15.687057179922164</v>
      </c>
      <c r="G164" s="57">
        <v>4.9895220037920369</v>
      </c>
      <c r="H164" s="57">
        <v>13.282107574094402</v>
      </c>
      <c r="I164" s="57">
        <v>0.21953896816684962</v>
      </c>
      <c r="J164" s="57">
        <v>12.22432890929049</v>
      </c>
      <c r="K164" s="57">
        <v>3.6722881947909394</v>
      </c>
      <c r="L164" s="57">
        <v>2.2552639457140002</v>
      </c>
      <c r="M164" s="58">
        <v>0.17962279213651333</v>
      </c>
      <c r="N164" s="58">
        <v>0.10976948408342481</v>
      </c>
      <c r="O164" s="57">
        <v>100.01995808801516</v>
      </c>
      <c r="P164" s="13"/>
      <c r="Q164" s="13" t="s">
        <v>354</v>
      </c>
      <c r="R164" s="13">
        <v>15</v>
      </c>
      <c r="AL164" s="30"/>
      <c r="AM164" s="30"/>
      <c r="AN164" s="30"/>
      <c r="AO164" s="30"/>
      <c r="AP164" s="31"/>
      <c r="AQ164" s="30"/>
      <c r="AR164" s="31"/>
      <c r="AS164" s="32"/>
      <c r="AT164" s="32"/>
      <c r="AU164" s="31"/>
      <c r="AV164" s="31"/>
      <c r="AX164" s="30"/>
      <c r="AY164" s="30"/>
      <c r="AZ164" s="31"/>
      <c r="BA164" s="32"/>
      <c r="BB164" s="32"/>
      <c r="BC164" s="32"/>
      <c r="BD164" s="30"/>
      <c r="BE164" s="30"/>
      <c r="BF164" s="30"/>
      <c r="BG164" s="30"/>
      <c r="BH164" s="34"/>
      <c r="BI164" s="32"/>
      <c r="BJ164" s="32"/>
      <c r="BK164" s="32"/>
      <c r="BL164" s="30"/>
      <c r="BM164" s="32"/>
    </row>
    <row r="165" spans="1:65" s="27" customFormat="1">
      <c r="A165" s="13" t="s">
        <v>363</v>
      </c>
      <c r="B165" s="57">
        <v>0.99858785555779706</v>
      </c>
      <c r="C165" s="57">
        <v>42.909017550938067</v>
      </c>
      <c r="D165" s="57">
        <v>0.2521686503933831</v>
      </c>
      <c r="E165" s="57">
        <v>4.7912043574742791</v>
      </c>
      <c r="F165" s="57">
        <v>13.899536009683276</v>
      </c>
      <c r="G165" s="57">
        <v>5.043373007867662</v>
      </c>
      <c r="H165" s="57">
        <v>11.9931410127093</v>
      </c>
      <c r="I165" s="57">
        <v>0.19164817429897116</v>
      </c>
      <c r="J165" s="57">
        <v>14.60560823078475</v>
      </c>
      <c r="K165" s="57">
        <v>3.6715755497276579</v>
      </c>
      <c r="L165" s="57">
        <v>1.4928384103288279</v>
      </c>
      <c r="M165" s="58">
        <v>8.0693968125882587E-2</v>
      </c>
      <c r="N165" s="58">
        <v>7.0607222110147277E-2</v>
      </c>
      <c r="O165" s="57">
        <v>100</v>
      </c>
      <c r="P165" s="13"/>
      <c r="Q165" s="13" t="s">
        <v>354</v>
      </c>
      <c r="R165" s="13">
        <v>15</v>
      </c>
      <c r="AL165" s="30"/>
      <c r="AM165" s="30"/>
      <c r="AN165" s="30"/>
      <c r="AO165" s="30"/>
      <c r="AP165" s="31"/>
      <c r="AQ165" s="30"/>
      <c r="AR165" s="31"/>
      <c r="AS165" s="32"/>
      <c r="AT165" s="32"/>
      <c r="AU165" s="31"/>
      <c r="AV165" s="31"/>
      <c r="AX165" s="30"/>
      <c r="AY165" s="30"/>
      <c r="AZ165" s="31"/>
      <c r="BA165" s="32"/>
      <c r="BB165" s="32"/>
      <c r="BC165" s="32"/>
      <c r="BD165" s="30"/>
      <c r="BE165" s="30"/>
      <c r="BF165" s="30"/>
      <c r="BG165" s="30"/>
      <c r="BH165" s="34"/>
      <c r="BI165" s="32"/>
      <c r="BJ165" s="32"/>
      <c r="BK165" s="32"/>
      <c r="BL165" s="30"/>
      <c r="BM165" s="32"/>
    </row>
    <row r="166" spans="1:65" s="27" customFormat="1">
      <c r="A166" s="27" t="s">
        <v>431</v>
      </c>
      <c r="B166" s="28">
        <f>AVERAGE(B156:B165)</f>
        <v>1.4545508597108414</v>
      </c>
      <c r="C166" s="28">
        <f t="shared" ref="C166:O166" si="13">AVERAGE(C156:C165)</f>
        <v>41.185855477574066</v>
      </c>
      <c r="D166" s="28">
        <f t="shared" si="13"/>
        <v>0.14021652977182425</v>
      </c>
      <c r="E166" s="28">
        <f t="shared" si="13"/>
        <v>4.5793706365683384</v>
      </c>
      <c r="F166" s="28">
        <f t="shared" si="13"/>
        <v>15.583687119154916</v>
      </c>
      <c r="G166" s="28">
        <f t="shared" si="13"/>
        <v>4.9764092932555375</v>
      </c>
      <c r="H166" s="28">
        <f t="shared" si="13"/>
        <v>12.827478165791254</v>
      </c>
      <c r="I166" s="28">
        <f t="shared" si="13"/>
        <v>0.16932198729463629</v>
      </c>
      <c r="J166" s="28">
        <f t="shared" si="13"/>
        <v>12.124702177931868</v>
      </c>
      <c r="K166" s="28">
        <f t="shared" si="13"/>
        <v>4.2886609739142969</v>
      </c>
      <c r="L166" s="28">
        <f t="shared" si="13"/>
        <v>2.3257151931744984</v>
      </c>
      <c r="M166" s="28">
        <f t="shared" si="13"/>
        <v>0.22196009118950108</v>
      </c>
      <c r="N166" s="28">
        <f t="shared" si="13"/>
        <v>0.11899544796340604</v>
      </c>
      <c r="O166" s="28">
        <f t="shared" si="13"/>
        <v>99.996923953294996</v>
      </c>
      <c r="AL166" s="30"/>
      <c r="AM166" s="30"/>
      <c r="AN166" s="30"/>
      <c r="AO166" s="30"/>
      <c r="AP166" s="31"/>
      <c r="AQ166" s="30"/>
      <c r="AR166" s="31"/>
      <c r="AS166" s="32"/>
      <c r="AT166" s="32"/>
      <c r="AU166" s="31"/>
      <c r="AV166" s="31"/>
      <c r="AX166" s="30"/>
      <c r="AY166" s="30"/>
      <c r="AZ166" s="31"/>
      <c r="BA166" s="32"/>
      <c r="BB166" s="32"/>
      <c r="BC166" s="32"/>
      <c r="BD166" s="30"/>
      <c r="BE166" s="30"/>
      <c r="BF166" s="30"/>
      <c r="BG166" s="30"/>
      <c r="BH166" s="34"/>
      <c r="BI166" s="32"/>
      <c r="BJ166" s="32"/>
      <c r="BK166" s="32"/>
      <c r="BL166" s="30"/>
      <c r="BM166" s="32"/>
    </row>
    <row r="167" spans="1:65" s="27" customFormat="1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AL167" s="30"/>
      <c r="AM167" s="30"/>
      <c r="AN167" s="30"/>
      <c r="AO167" s="30"/>
      <c r="AP167" s="31"/>
      <c r="AQ167" s="30"/>
      <c r="AR167" s="31"/>
      <c r="AS167" s="32"/>
      <c r="AT167" s="32"/>
      <c r="AU167" s="31"/>
      <c r="AV167" s="31"/>
      <c r="AX167" s="30"/>
      <c r="AY167" s="30"/>
      <c r="AZ167" s="31"/>
      <c r="BA167" s="32"/>
      <c r="BB167" s="32"/>
      <c r="BC167" s="32"/>
      <c r="BD167" s="30"/>
      <c r="BE167" s="30"/>
      <c r="BF167" s="30"/>
      <c r="BG167" s="30"/>
      <c r="BH167" s="34"/>
      <c r="BI167" s="32"/>
      <c r="BJ167" s="32"/>
      <c r="BK167" s="32"/>
      <c r="BL167" s="30"/>
      <c r="BM167" s="32"/>
    </row>
    <row r="168" spans="1:65" s="27" customFormat="1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AL168" s="30"/>
      <c r="AM168" s="30"/>
      <c r="AN168" s="30"/>
      <c r="AO168" s="30"/>
      <c r="AP168" s="31"/>
      <c r="AQ168" s="30"/>
      <c r="AR168" s="31"/>
      <c r="AS168" s="32"/>
      <c r="AT168" s="32"/>
      <c r="AU168" s="31"/>
      <c r="AV168" s="31"/>
      <c r="AX168" s="30"/>
      <c r="AY168" s="30"/>
      <c r="AZ168" s="31"/>
      <c r="BA168" s="32"/>
      <c r="BB168" s="32"/>
      <c r="BC168" s="32"/>
      <c r="BD168" s="30"/>
      <c r="BE168" s="30"/>
      <c r="BF168" s="30"/>
      <c r="BG168" s="30"/>
      <c r="BH168" s="34"/>
      <c r="BI168" s="32"/>
      <c r="BJ168" s="32"/>
      <c r="BK168" s="32"/>
      <c r="BL168" s="30"/>
      <c r="BM168" s="32"/>
    </row>
    <row r="169" spans="1:65" s="27" customFormat="1">
      <c r="A169" s="13" t="s">
        <v>364</v>
      </c>
      <c r="B169" s="57">
        <v>0.86382113821138196</v>
      </c>
      <c r="C169" s="57">
        <v>44.004065040650396</v>
      </c>
      <c r="D169" s="57">
        <v>0.19308943089430891</v>
      </c>
      <c r="E169" s="57">
        <v>4.4105691056910565</v>
      </c>
      <c r="F169" s="57">
        <v>14.542682926829267</v>
      </c>
      <c r="G169" s="57">
        <v>5.010162601626015</v>
      </c>
      <c r="H169" s="57">
        <v>10.213414634146341</v>
      </c>
      <c r="I169" s="57">
        <v>0.15243902439024387</v>
      </c>
      <c r="J169" s="57">
        <v>15.29471544715447</v>
      </c>
      <c r="K169" s="57">
        <v>4.0243902439024382</v>
      </c>
      <c r="L169" s="57">
        <v>1.2296747967479673</v>
      </c>
      <c r="M169" s="57">
        <v>0</v>
      </c>
      <c r="N169" s="57">
        <v>5.08130081300813E-2</v>
      </c>
      <c r="O169" s="57">
        <v>99.989837398373993</v>
      </c>
      <c r="P169" s="13"/>
      <c r="Q169" s="13" t="s">
        <v>354</v>
      </c>
      <c r="R169" s="13">
        <v>10</v>
      </c>
      <c r="AL169" s="30"/>
      <c r="AM169" s="30"/>
      <c r="AN169" s="30"/>
      <c r="AO169" s="30"/>
      <c r="AP169" s="31"/>
      <c r="AQ169" s="30"/>
      <c r="AR169" s="31"/>
      <c r="AS169" s="32"/>
      <c r="AT169" s="32"/>
      <c r="AU169" s="31"/>
      <c r="AV169" s="31"/>
      <c r="AX169" s="30"/>
      <c r="AY169" s="30"/>
      <c r="AZ169" s="31"/>
      <c r="BA169" s="32"/>
      <c r="BB169" s="32"/>
      <c r="BC169" s="32"/>
      <c r="BD169" s="30"/>
      <c r="BE169" s="30"/>
      <c r="BF169" s="30"/>
      <c r="BG169" s="30"/>
      <c r="BH169" s="34"/>
      <c r="BI169" s="32"/>
      <c r="BJ169" s="32"/>
      <c r="BK169" s="32"/>
      <c r="BL169" s="30"/>
      <c r="BM169" s="32"/>
    </row>
    <row r="170" spans="1:65" s="27" customFormat="1">
      <c r="A170" s="13" t="s">
        <v>365</v>
      </c>
      <c r="B170" s="57">
        <v>0.91082397797076875</v>
      </c>
      <c r="C170" s="57">
        <v>44.588011014615546</v>
      </c>
      <c r="D170" s="57">
        <v>0.20122855327261172</v>
      </c>
      <c r="E170" s="57">
        <v>4.5011650074136833</v>
      </c>
      <c r="F170" s="57">
        <v>14.52022876509214</v>
      </c>
      <c r="G170" s="57">
        <v>4.9142130904469381</v>
      </c>
      <c r="H170" s="57">
        <v>10.177928404998939</v>
      </c>
      <c r="I170" s="57">
        <v>0.19063757678457952</v>
      </c>
      <c r="J170" s="57">
        <v>15.208642236814232</v>
      </c>
      <c r="K170" s="57">
        <v>3.2302478288498193</v>
      </c>
      <c r="L170" s="57">
        <v>1.2920991315399277</v>
      </c>
      <c r="M170" s="57">
        <v>0.10590976488032196</v>
      </c>
      <c r="N170" s="57">
        <v>0.16945562380851514</v>
      </c>
      <c r="O170" s="57">
        <v>100.01059097648802</v>
      </c>
      <c r="P170" s="13"/>
      <c r="Q170" s="13" t="s">
        <v>354</v>
      </c>
      <c r="R170" s="13">
        <v>10</v>
      </c>
      <c r="AL170" s="30"/>
      <c r="AM170" s="30"/>
      <c r="AN170" s="30"/>
      <c r="AO170" s="30"/>
      <c r="AP170" s="31"/>
      <c r="AQ170" s="30"/>
      <c r="AR170" s="31"/>
      <c r="AS170" s="32"/>
      <c r="AT170" s="32"/>
      <c r="AU170" s="31"/>
      <c r="AV170" s="31"/>
      <c r="AX170" s="30"/>
      <c r="AY170" s="30"/>
      <c r="AZ170" s="31"/>
      <c r="BA170" s="32"/>
      <c r="BB170" s="32"/>
      <c r="BC170" s="32"/>
      <c r="BD170" s="30"/>
      <c r="BE170" s="30"/>
      <c r="BF170" s="30"/>
      <c r="BG170" s="30"/>
      <c r="BH170" s="34"/>
      <c r="BI170" s="32"/>
      <c r="BJ170" s="32"/>
      <c r="BK170" s="32"/>
      <c r="BL170" s="30"/>
      <c r="BM170" s="32"/>
    </row>
    <row r="171" spans="1:65" s="27" customFormat="1">
      <c r="A171" s="13" t="s">
        <v>366</v>
      </c>
      <c r="B171" s="57">
        <v>0.80231065468549412</v>
      </c>
      <c r="C171" s="57">
        <v>44.394522892597344</v>
      </c>
      <c r="D171" s="57">
        <v>0.31022678647839103</v>
      </c>
      <c r="E171" s="57">
        <v>4.1292255027813427</v>
      </c>
      <c r="F171" s="57">
        <v>15.094137783483095</v>
      </c>
      <c r="G171" s="57">
        <v>5.5947796320068459</v>
      </c>
      <c r="H171" s="57">
        <v>9.7026101839965762</v>
      </c>
      <c r="I171" s="57">
        <v>0.20325203252032517</v>
      </c>
      <c r="J171" s="57">
        <v>14.54856653829696</v>
      </c>
      <c r="K171" s="57">
        <v>3.7441163885323059</v>
      </c>
      <c r="L171" s="57">
        <v>1.0697475395806588</v>
      </c>
      <c r="M171" s="57">
        <v>9.6277278562259289E-2</v>
      </c>
      <c r="N171" s="57">
        <v>0.28883183568677789</v>
      </c>
      <c r="O171" s="57">
        <v>99.978605049208355</v>
      </c>
      <c r="P171" s="13"/>
      <c r="Q171" s="13" t="s">
        <v>354</v>
      </c>
      <c r="R171" s="13">
        <v>10</v>
      </c>
      <c r="AL171" s="30"/>
      <c r="AM171" s="30"/>
      <c r="AN171" s="30"/>
      <c r="AO171" s="30"/>
      <c r="AP171" s="31"/>
      <c r="AQ171" s="30"/>
      <c r="AR171" s="31"/>
      <c r="AS171" s="32"/>
      <c r="AT171" s="32"/>
      <c r="AU171" s="31"/>
      <c r="AV171" s="31"/>
      <c r="AX171" s="30"/>
      <c r="AY171" s="30"/>
      <c r="AZ171" s="31"/>
      <c r="BA171" s="32"/>
      <c r="BB171" s="32"/>
      <c r="BC171" s="32"/>
      <c r="BD171" s="30"/>
      <c r="BE171" s="30"/>
      <c r="BF171" s="30"/>
      <c r="BG171" s="30"/>
      <c r="BH171" s="34"/>
      <c r="BI171" s="32"/>
      <c r="BJ171" s="32"/>
      <c r="BK171" s="32"/>
      <c r="BL171" s="30"/>
      <c r="BM171" s="32"/>
    </row>
    <row r="172" spans="1:65" s="27" customFormat="1">
      <c r="A172" s="13" t="s">
        <v>367</v>
      </c>
      <c r="B172" s="57">
        <v>0.93825665859564156</v>
      </c>
      <c r="C172" s="57">
        <v>44.673123486682805</v>
      </c>
      <c r="D172" s="57">
        <v>0.16142050040355124</v>
      </c>
      <c r="E172" s="57">
        <v>4.3987086359967718</v>
      </c>
      <c r="F172" s="57">
        <v>14.608555286521387</v>
      </c>
      <c r="G172" s="57">
        <v>4.7921711057304268</v>
      </c>
      <c r="H172" s="57">
        <v>10.280468119451168</v>
      </c>
      <c r="I172" s="57">
        <v>0.15133171912832927</v>
      </c>
      <c r="J172" s="57">
        <v>15.284503631961257</v>
      </c>
      <c r="K172" s="57">
        <v>3.3898305084745757</v>
      </c>
      <c r="L172" s="57">
        <v>1.2207425343018561</v>
      </c>
      <c r="M172" s="57">
        <v>7.0621468926553674E-2</v>
      </c>
      <c r="N172" s="57">
        <v>4.0355125100887811E-2</v>
      </c>
      <c r="O172" s="57">
        <v>100.01008878127523</v>
      </c>
      <c r="P172" s="13"/>
      <c r="Q172" s="13" t="s">
        <v>354</v>
      </c>
      <c r="R172" s="13">
        <v>10</v>
      </c>
      <c r="AL172" s="30"/>
      <c r="AM172" s="30"/>
      <c r="AN172" s="30"/>
      <c r="AO172" s="30"/>
      <c r="AP172" s="31"/>
      <c r="AQ172" s="30"/>
      <c r="AR172" s="31"/>
      <c r="AS172" s="32"/>
      <c r="AT172" s="32"/>
      <c r="AU172" s="31"/>
      <c r="AV172" s="31"/>
      <c r="AX172" s="30"/>
      <c r="AY172" s="30"/>
      <c r="AZ172" s="31"/>
      <c r="BA172" s="32"/>
      <c r="BB172" s="32"/>
      <c r="BC172" s="32"/>
      <c r="BD172" s="30"/>
      <c r="BE172" s="30"/>
      <c r="BF172" s="30"/>
      <c r="BG172" s="30"/>
      <c r="BH172" s="34"/>
      <c r="BI172" s="32"/>
      <c r="BJ172" s="32"/>
      <c r="BK172" s="32"/>
      <c r="BL172" s="30"/>
      <c r="BM172" s="32"/>
    </row>
    <row r="173" spans="1:65" s="27" customFormat="1">
      <c r="A173" s="13" t="s">
        <v>368</v>
      </c>
      <c r="B173" s="57">
        <v>0.82949308755760376</v>
      </c>
      <c r="C173" s="57">
        <v>44.198668714797741</v>
      </c>
      <c r="D173" s="57">
        <v>0.2560163850486431</v>
      </c>
      <c r="E173" s="57">
        <v>4.0757808499743984</v>
      </c>
      <c r="F173" s="57">
        <v>15.514592933947773</v>
      </c>
      <c r="G173" s="57">
        <v>5.3661034306195594</v>
      </c>
      <c r="H173" s="57">
        <v>10.046082949308756</v>
      </c>
      <c r="I173" s="57">
        <v>0.14336917562724016</v>
      </c>
      <c r="J173" s="57">
        <v>14.695340501792113</v>
      </c>
      <c r="K173" s="57">
        <v>3.737839221710189</v>
      </c>
      <c r="L173" s="57">
        <v>1.0547875064004095</v>
      </c>
      <c r="M173" s="57">
        <v>1.0240655401945725E-2</v>
      </c>
      <c r="N173" s="57">
        <v>8.1925243215565796E-2</v>
      </c>
      <c r="O173" s="57">
        <v>100.01024065540194</v>
      </c>
      <c r="P173" s="13"/>
      <c r="Q173" s="13" t="s">
        <v>354</v>
      </c>
      <c r="R173" s="13">
        <v>10</v>
      </c>
      <c r="AL173" s="30"/>
      <c r="AM173" s="30"/>
      <c r="AN173" s="30"/>
      <c r="AO173" s="30"/>
      <c r="AP173" s="31"/>
      <c r="AQ173" s="30"/>
      <c r="AR173" s="31"/>
      <c r="AS173" s="32"/>
      <c r="AT173" s="32"/>
      <c r="AU173" s="31"/>
      <c r="AV173" s="31"/>
      <c r="AX173" s="30"/>
      <c r="AY173" s="30"/>
      <c r="AZ173" s="31"/>
      <c r="BA173" s="32"/>
      <c r="BB173" s="32"/>
      <c r="BC173" s="32"/>
      <c r="BD173" s="30"/>
      <c r="BE173" s="30"/>
      <c r="BF173" s="30"/>
      <c r="BG173" s="30"/>
      <c r="BH173" s="34"/>
      <c r="BI173" s="32"/>
      <c r="BJ173" s="32"/>
      <c r="BK173" s="32"/>
      <c r="BL173" s="30"/>
      <c r="BM173" s="32"/>
    </row>
    <row r="174" spans="1:65" s="27" customFormat="1">
      <c r="A174" s="13" t="s">
        <v>369</v>
      </c>
      <c r="B174" s="57">
        <v>0.74506645187273468</v>
      </c>
      <c r="C174" s="57">
        <v>44.190495368505843</v>
      </c>
      <c r="D174" s="57">
        <v>0.28191703584373751</v>
      </c>
      <c r="E174" s="57">
        <v>4.138139347563432</v>
      </c>
      <c r="F174" s="57">
        <v>15.50543697140556</v>
      </c>
      <c r="G174" s="57">
        <v>4.993958920660492</v>
      </c>
      <c r="H174" s="57">
        <v>10.17921868707209</v>
      </c>
      <c r="I174" s="57">
        <v>0.12082158679017319</v>
      </c>
      <c r="J174" s="57">
        <v>14.59927507047926</v>
      </c>
      <c r="K174" s="57">
        <v>3.9367700362464766</v>
      </c>
      <c r="L174" s="57">
        <v>1.0471204188481678</v>
      </c>
      <c r="M174" s="57">
        <v>0.21143777688280307</v>
      </c>
      <c r="N174" s="57">
        <v>5.0342327829238837E-2</v>
      </c>
      <c r="O174" s="57">
        <v>100</v>
      </c>
      <c r="P174" s="13"/>
      <c r="Q174" s="13" t="s">
        <v>354</v>
      </c>
      <c r="R174" s="13">
        <v>10</v>
      </c>
      <c r="AL174" s="30"/>
      <c r="AM174" s="30"/>
      <c r="AN174" s="30"/>
      <c r="AO174" s="30"/>
      <c r="AP174" s="31"/>
      <c r="AQ174" s="30"/>
      <c r="AR174" s="31"/>
      <c r="AS174" s="32"/>
      <c r="AT174" s="32"/>
      <c r="AU174" s="31"/>
      <c r="AV174" s="31"/>
      <c r="AX174" s="30"/>
      <c r="AY174" s="30"/>
      <c r="AZ174" s="31"/>
      <c r="BA174" s="32"/>
      <c r="BB174" s="32"/>
      <c r="BC174" s="32"/>
      <c r="BD174" s="30"/>
      <c r="BE174" s="30"/>
      <c r="BF174" s="30"/>
      <c r="BG174" s="30"/>
      <c r="BH174" s="34"/>
      <c r="BI174" s="32"/>
      <c r="BJ174" s="32"/>
      <c r="BK174" s="32"/>
      <c r="BL174" s="30"/>
      <c r="BM174" s="32"/>
    </row>
    <row r="175" spans="1:65" s="27" customFormat="1">
      <c r="A175" s="13" t="s">
        <v>370</v>
      </c>
      <c r="B175" s="57">
        <v>0.77053937756429491</v>
      </c>
      <c r="C175" s="57">
        <v>43.860702491744213</v>
      </c>
      <c r="D175" s="57">
        <v>0.27018913239267484</v>
      </c>
      <c r="E175" s="57">
        <v>4.4331031722205534</v>
      </c>
      <c r="F175" s="57">
        <v>14.800360252176521</v>
      </c>
      <c r="G175" s="57">
        <v>5.1836285399779838</v>
      </c>
      <c r="H175" s="57">
        <v>10.027018913239266</v>
      </c>
      <c r="I175" s="57">
        <v>0.12008405884118882</v>
      </c>
      <c r="J175" s="57">
        <v>15.220654458120684</v>
      </c>
      <c r="K175" s="57">
        <v>3.8326828780146101</v>
      </c>
      <c r="L175" s="57">
        <v>1.2608826178324826</v>
      </c>
      <c r="M175" s="57">
        <v>0.14009806864805363</v>
      </c>
      <c r="N175" s="57">
        <v>7.0049034324026815E-2</v>
      </c>
      <c r="O175" s="57">
        <v>99.989992995096543</v>
      </c>
      <c r="P175" s="13"/>
      <c r="Q175" s="13" t="s">
        <v>354</v>
      </c>
      <c r="R175" s="13">
        <v>10</v>
      </c>
      <c r="AL175" s="30"/>
      <c r="AM175" s="30"/>
      <c r="AN175" s="30"/>
      <c r="AO175" s="30"/>
      <c r="AP175" s="31"/>
      <c r="AQ175" s="30"/>
      <c r="AR175" s="31"/>
      <c r="AS175" s="32"/>
      <c r="AT175" s="32"/>
      <c r="AU175" s="31"/>
      <c r="AV175" s="31"/>
      <c r="AX175" s="30"/>
      <c r="AY175" s="30"/>
      <c r="AZ175" s="31"/>
      <c r="BA175" s="32"/>
      <c r="BB175" s="32"/>
      <c r="BC175" s="32"/>
      <c r="BD175" s="30"/>
      <c r="BE175" s="30"/>
      <c r="BF175" s="30"/>
      <c r="BG175" s="30"/>
      <c r="BH175" s="34"/>
      <c r="BI175" s="32"/>
      <c r="BJ175" s="32"/>
      <c r="BK175" s="32"/>
      <c r="BL175" s="30"/>
      <c r="BM175" s="32"/>
    </row>
    <row r="176" spans="1:65" s="27" customFormat="1">
      <c r="A176" s="13" t="s">
        <v>371</v>
      </c>
      <c r="B176" s="57">
        <v>0.83931641217514408</v>
      </c>
      <c r="C176" s="57">
        <v>44.119728991809083</v>
      </c>
      <c r="D176" s="57">
        <v>0.23258165638588332</v>
      </c>
      <c r="E176" s="57">
        <v>4.1257963393669739</v>
      </c>
      <c r="F176" s="57">
        <v>15.27960359995955</v>
      </c>
      <c r="G176" s="57">
        <v>5.4100515724542415</v>
      </c>
      <c r="H176" s="57">
        <v>9.8796642734351288</v>
      </c>
      <c r="I176" s="57">
        <v>0.15168368894731518</v>
      </c>
      <c r="J176" s="57">
        <v>14.915562746485994</v>
      </c>
      <c r="K176" s="57">
        <v>3.8426534533319847</v>
      </c>
      <c r="L176" s="57">
        <v>1.0718980685610275</v>
      </c>
      <c r="M176" s="57">
        <v>9.1010213368389117E-2</v>
      </c>
      <c r="N176" s="57">
        <v>6.0673475578926078E-2</v>
      </c>
      <c r="O176" s="57">
        <v>100.02022449185962</v>
      </c>
      <c r="P176" s="13"/>
      <c r="Q176" s="13" t="s">
        <v>354</v>
      </c>
      <c r="R176" s="13">
        <v>10</v>
      </c>
      <c r="AL176" s="30"/>
      <c r="AM176" s="30"/>
      <c r="AN176" s="30"/>
      <c r="AO176" s="30"/>
      <c r="AP176" s="31"/>
      <c r="AQ176" s="30"/>
      <c r="AR176" s="31"/>
      <c r="AS176" s="32"/>
      <c r="AT176" s="32"/>
      <c r="AU176" s="31"/>
      <c r="AV176" s="31"/>
      <c r="AX176" s="30"/>
      <c r="AY176" s="30"/>
      <c r="AZ176" s="31"/>
      <c r="BA176" s="32"/>
      <c r="BB176" s="32"/>
      <c r="BC176" s="32"/>
      <c r="BD176" s="30"/>
      <c r="BE176" s="30"/>
      <c r="BF176" s="30"/>
      <c r="BG176" s="30"/>
      <c r="BH176" s="34"/>
      <c r="BI176" s="32"/>
      <c r="BJ176" s="32"/>
      <c r="BK176" s="32"/>
      <c r="BL176" s="30"/>
      <c r="BM176" s="32"/>
    </row>
    <row r="177" spans="1:65" s="27" customFormat="1">
      <c r="A177" s="13" t="s">
        <v>372</v>
      </c>
      <c r="B177" s="57">
        <v>0.81333467215583899</v>
      </c>
      <c r="C177" s="57">
        <v>44.211266191384681</v>
      </c>
      <c r="D177" s="57">
        <v>0.18074103825685309</v>
      </c>
      <c r="E177" s="57">
        <v>4.2976202429962855</v>
      </c>
      <c r="F177" s="57">
        <v>15.061753188071092</v>
      </c>
      <c r="G177" s="57">
        <v>5.3820664725374039</v>
      </c>
      <c r="H177" s="57">
        <v>10.051209960839442</v>
      </c>
      <c r="I177" s="57">
        <v>0.24098805100913745</v>
      </c>
      <c r="J177" s="57">
        <v>14.790641630685812</v>
      </c>
      <c r="K177" s="57">
        <v>3.7955618033939151</v>
      </c>
      <c r="L177" s="57">
        <v>1.1045285671252134</v>
      </c>
      <c r="M177" s="57">
        <v>2.0082337584094789E-2</v>
      </c>
      <c r="N177" s="57">
        <v>7.0288181544331765E-2</v>
      </c>
      <c r="O177" s="57">
        <v>100.0200823375841</v>
      </c>
      <c r="P177" s="13"/>
      <c r="Q177" s="13" t="s">
        <v>354</v>
      </c>
      <c r="R177" s="13">
        <v>10</v>
      </c>
      <c r="AL177" s="30"/>
      <c r="AM177" s="30"/>
      <c r="AN177" s="30"/>
      <c r="AO177" s="30"/>
      <c r="AP177" s="31"/>
      <c r="AQ177" s="30"/>
      <c r="AR177" s="31"/>
      <c r="AS177" s="32"/>
      <c r="AT177" s="32"/>
      <c r="AU177" s="31"/>
      <c r="AV177" s="31"/>
      <c r="AX177" s="30"/>
      <c r="AY177" s="30"/>
      <c r="AZ177" s="31"/>
      <c r="BA177" s="32"/>
      <c r="BB177" s="32"/>
      <c r="BC177" s="32"/>
      <c r="BD177" s="30"/>
      <c r="BE177" s="30"/>
      <c r="BF177" s="30"/>
      <c r="BG177" s="30"/>
      <c r="BH177" s="34"/>
      <c r="BI177" s="32"/>
      <c r="BJ177" s="32"/>
      <c r="BK177" s="32"/>
      <c r="BL177" s="30"/>
      <c r="BM177" s="32"/>
    </row>
    <row r="178" spans="1:65" s="27" customFormat="1">
      <c r="A178" s="13" t="s">
        <v>373</v>
      </c>
      <c r="B178" s="57">
        <v>0.83274093632578439</v>
      </c>
      <c r="C178" s="57">
        <v>44.38915405707322</v>
      </c>
      <c r="D178" s="57">
        <v>0.15233065908398497</v>
      </c>
      <c r="E178" s="57">
        <v>4.4277444907078296</v>
      </c>
      <c r="F178" s="57">
        <v>15.050269117497715</v>
      </c>
      <c r="G178" s="57">
        <v>5.2503300497613488</v>
      </c>
      <c r="H178" s="57">
        <v>10.328018685894181</v>
      </c>
      <c r="I178" s="57">
        <v>0.13201990453945364</v>
      </c>
      <c r="J178" s="57">
        <v>15.2025997765817</v>
      </c>
      <c r="K178" s="57">
        <v>2.9552147862293086</v>
      </c>
      <c r="L178" s="57">
        <v>1.1272468772214888</v>
      </c>
      <c r="M178" s="57">
        <v>0.1117091499949223</v>
      </c>
      <c r="N178" s="57">
        <v>5.0776886361328322E-2</v>
      </c>
      <c r="O178" s="57">
        <v>100.01015537727227</v>
      </c>
      <c r="P178" s="13"/>
      <c r="Q178" s="13" t="s">
        <v>354</v>
      </c>
      <c r="R178" s="13">
        <v>10</v>
      </c>
      <c r="AL178" s="30"/>
      <c r="AM178" s="30"/>
      <c r="AN178" s="30"/>
      <c r="AO178" s="30"/>
      <c r="AP178" s="31"/>
      <c r="AQ178" s="30"/>
      <c r="AR178" s="31"/>
      <c r="AS178" s="32"/>
      <c r="AT178" s="32"/>
      <c r="AU178" s="31"/>
      <c r="AV178" s="31"/>
      <c r="AX178" s="30"/>
      <c r="AY178" s="30"/>
      <c r="AZ178" s="31"/>
      <c r="BA178" s="32"/>
      <c r="BB178" s="32"/>
      <c r="BC178" s="32"/>
      <c r="BD178" s="30"/>
      <c r="BE178" s="30"/>
      <c r="BF178" s="30"/>
      <c r="BG178" s="30"/>
      <c r="BH178" s="34"/>
      <c r="BI178" s="32"/>
      <c r="BJ178" s="32"/>
      <c r="BK178" s="32"/>
      <c r="BL178" s="30"/>
      <c r="BM178" s="32"/>
    </row>
    <row r="179" spans="1:65" s="27" customFormat="1">
      <c r="A179" s="27" t="s">
        <v>432</v>
      </c>
      <c r="B179" s="28">
        <f>AVERAGE(B169:B178)</f>
        <v>0.83457033671146874</v>
      </c>
      <c r="C179" s="28">
        <f t="shared" ref="C179:O179" si="14">AVERAGE(C169:C178)</f>
        <v>44.262973824986084</v>
      </c>
      <c r="D179" s="28">
        <f t="shared" si="14"/>
        <v>0.22397411780606397</v>
      </c>
      <c r="E179" s="28">
        <f t="shared" si="14"/>
        <v>4.2937852694712326</v>
      </c>
      <c r="F179" s="28">
        <f t="shared" si="14"/>
        <v>14.997762082498411</v>
      </c>
      <c r="G179" s="28">
        <f t="shared" si="14"/>
        <v>5.1897465415821262</v>
      </c>
      <c r="H179" s="28">
        <f t="shared" si="14"/>
        <v>10.088563481238188</v>
      </c>
      <c r="I179" s="28">
        <f t="shared" si="14"/>
        <v>0.16066268185779867</v>
      </c>
      <c r="J179" s="28">
        <f t="shared" si="14"/>
        <v>14.97605020383725</v>
      </c>
      <c r="K179" s="28">
        <f t="shared" si="14"/>
        <v>3.6489307148685612</v>
      </c>
      <c r="L179" s="28">
        <f t="shared" si="14"/>
        <v>1.1478728058159198</v>
      </c>
      <c r="M179" s="28">
        <f t="shared" si="14"/>
        <v>8.5738671424934368E-2</v>
      </c>
      <c r="N179" s="28">
        <f t="shared" si="14"/>
        <v>9.3351074157967978E-2</v>
      </c>
      <c r="O179" s="28">
        <f t="shared" si="14"/>
        <v>100.00398180625601</v>
      </c>
      <c r="AL179" s="37">
        <v>9.9499999999999993</v>
      </c>
      <c r="AM179" s="37"/>
      <c r="AN179" s="37">
        <v>5.17</v>
      </c>
      <c r="AO179" s="37">
        <v>11.24</v>
      </c>
      <c r="AP179" s="38">
        <v>20</v>
      </c>
      <c r="AQ179" s="37">
        <v>18.41</v>
      </c>
      <c r="AR179" s="38">
        <v>155</v>
      </c>
      <c r="AS179" s="39">
        <v>3.4</v>
      </c>
      <c r="AT179" s="39">
        <v>5.5</v>
      </c>
      <c r="AU179" s="38">
        <v>88</v>
      </c>
      <c r="AV179" s="38">
        <v>426</v>
      </c>
      <c r="AX179" s="37">
        <v>23.7</v>
      </c>
      <c r="AY179" s="37">
        <v>0.94</v>
      </c>
      <c r="AZ179" s="38">
        <v>181</v>
      </c>
      <c r="BA179" s="39">
        <v>101.8</v>
      </c>
      <c r="BB179" s="39">
        <v>203</v>
      </c>
      <c r="BC179" s="39">
        <v>79.900000000000006</v>
      </c>
      <c r="BD179" s="37">
        <v>16.170000000000002</v>
      </c>
      <c r="BE179" s="37">
        <v>2.89</v>
      </c>
      <c r="BF179" s="37">
        <v>2.1800000000000002</v>
      </c>
      <c r="BG179" s="37">
        <v>6.33</v>
      </c>
      <c r="BH179" s="40">
        <v>0.92400000000000004</v>
      </c>
      <c r="BI179" s="39">
        <v>17.75</v>
      </c>
      <c r="BJ179" s="39">
        <v>8.4700000000000006</v>
      </c>
      <c r="BK179" s="39">
        <v>9.4</v>
      </c>
      <c r="BL179" s="37">
        <v>13.79</v>
      </c>
      <c r="BM179" s="39">
        <v>3.54</v>
      </c>
    </row>
    <row r="180" spans="1:65" s="27" customFormat="1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9"/>
      <c r="N180" s="29"/>
      <c r="O180" s="28"/>
      <c r="AL180" s="37"/>
      <c r="AM180" s="37"/>
      <c r="AN180" s="37"/>
      <c r="AO180" s="37"/>
      <c r="AP180" s="38"/>
      <c r="AQ180" s="37"/>
      <c r="AR180" s="38"/>
      <c r="AS180" s="39"/>
      <c r="AT180" s="39"/>
      <c r="AU180" s="38"/>
      <c r="AV180" s="38"/>
      <c r="AX180" s="37"/>
      <c r="AY180" s="37"/>
      <c r="AZ180" s="38"/>
      <c r="BA180" s="39"/>
      <c r="BB180" s="39"/>
      <c r="BC180" s="39"/>
      <c r="BD180" s="37"/>
      <c r="BE180" s="37"/>
      <c r="BF180" s="37"/>
      <c r="BG180" s="37"/>
      <c r="BH180" s="40"/>
      <c r="BI180" s="39"/>
      <c r="BJ180" s="39"/>
      <c r="BK180" s="39"/>
      <c r="BL180" s="37"/>
      <c r="BM180" s="39"/>
    </row>
    <row r="181" spans="1:65" s="27" customFormat="1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9"/>
      <c r="N181" s="29"/>
      <c r="O181" s="28"/>
      <c r="AL181" s="37"/>
      <c r="AM181" s="37"/>
      <c r="AN181" s="37"/>
      <c r="AO181" s="37"/>
      <c r="AP181" s="38"/>
      <c r="AQ181" s="37"/>
      <c r="AR181" s="38"/>
      <c r="AS181" s="39"/>
      <c r="AT181" s="39"/>
      <c r="AU181" s="38"/>
      <c r="AV181" s="38"/>
      <c r="AX181" s="37"/>
      <c r="AY181" s="37"/>
      <c r="AZ181" s="38"/>
      <c r="BA181" s="39"/>
      <c r="BB181" s="39"/>
      <c r="BC181" s="39"/>
      <c r="BD181" s="37"/>
      <c r="BE181" s="37"/>
      <c r="BF181" s="37"/>
      <c r="BG181" s="37"/>
      <c r="BH181" s="40"/>
      <c r="BI181" s="39"/>
      <c r="BJ181" s="39"/>
      <c r="BK181" s="39"/>
      <c r="BL181" s="37"/>
      <c r="BM181" s="39"/>
    </row>
    <row r="182" spans="1:65" s="27" customFormat="1">
      <c r="A182" s="13" t="s">
        <v>374</v>
      </c>
      <c r="B182" s="57">
        <v>0.89561150363220232</v>
      </c>
      <c r="C182" s="57">
        <v>44.352671907652507</v>
      </c>
      <c r="D182" s="57">
        <v>4.9756194646233459E-2</v>
      </c>
      <c r="E182" s="57">
        <v>3.4829336252363423</v>
      </c>
      <c r="F182" s="57">
        <v>16.807642551497665</v>
      </c>
      <c r="G182" s="57">
        <v>4.766643447109165</v>
      </c>
      <c r="H182" s="57">
        <v>10.79709423823266</v>
      </c>
      <c r="I182" s="57">
        <v>0.20897601751418052</v>
      </c>
      <c r="J182" s="57">
        <v>11.503632202209177</v>
      </c>
      <c r="K182" s="57">
        <v>4.696984774604438</v>
      </c>
      <c r="L182" s="57">
        <v>2.0698576972833118</v>
      </c>
      <c r="M182" s="58">
        <v>0.28858592894815405</v>
      </c>
      <c r="N182" s="58">
        <v>8.9561150363220224E-2</v>
      </c>
      <c r="O182" s="57">
        <v>100.00995123892925</v>
      </c>
      <c r="P182" s="13"/>
      <c r="Q182" s="13" t="s">
        <v>354</v>
      </c>
      <c r="R182" s="13">
        <v>10</v>
      </c>
      <c r="AL182" s="37"/>
      <c r="AM182" s="37"/>
      <c r="AN182" s="37"/>
      <c r="AO182" s="37"/>
      <c r="AP182" s="38"/>
      <c r="AQ182" s="37"/>
      <c r="AR182" s="38"/>
      <c r="AS182" s="39"/>
      <c r="AT182" s="39"/>
      <c r="AU182" s="38"/>
      <c r="AV182" s="38"/>
      <c r="AX182" s="37"/>
      <c r="AY182" s="37"/>
      <c r="AZ182" s="38"/>
      <c r="BA182" s="39"/>
      <c r="BB182" s="39"/>
      <c r="BC182" s="39"/>
      <c r="BD182" s="37"/>
      <c r="BE182" s="37"/>
      <c r="BF182" s="37"/>
      <c r="BG182" s="37"/>
      <c r="BH182" s="40"/>
      <c r="BI182" s="39"/>
      <c r="BJ182" s="39"/>
      <c r="BK182" s="39"/>
      <c r="BL182" s="37"/>
      <c r="BM182" s="39"/>
    </row>
    <row r="183" spans="1:65" s="27" customFormat="1">
      <c r="A183" s="13" t="s">
        <v>375</v>
      </c>
      <c r="B183" s="57">
        <v>0.97389558232931728</v>
      </c>
      <c r="C183" s="57">
        <v>41.97791164658635</v>
      </c>
      <c r="D183" s="57">
        <v>0.18072289156626506</v>
      </c>
      <c r="E183" s="57">
        <v>4.6586345381526106</v>
      </c>
      <c r="F183" s="57">
        <v>15.853413654618473</v>
      </c>
      <c r="G183" s="57">
        <v>4.6787148594377514</v>
      </c>
      <c r="H183" s="57">
        <v>11.425702811244982</v>
      </c>
      <c r="I183" s="57">
        <v>0.21084337349397592</v>
      </c>
      <c r="J183" s="57">
        <v>13.132530120481928</v>
      </c>
      <c r="K183" s="57">
        <v>4.7088353413654627</v>
      </c>
      <c r="L183" s="57">
        <v>1.9678714859437751</v>
      </c>
      <c r="M183" s="58">
        <v>0.14056224899598396</v>
      </c>
      <c r="N183" s="58">
        <v>8.0321285140562249E-2</v>
      </c>
      <c r="O183" s="57">
        <v>99.989959839357425</v>
      </c>
      <c r="P183" s="13"/>
      <c r="Q183" s="13" t="s">
        <v>354</v>
      </c>
      <c r="R183" s="13">
        <v>15</v>
      </c>
      <c r="AL183" s="37"/>
      <c r="AM183" s="37"/>
      <c r="AN183" s="37"/>
      <c r="AO183" s="37"/>
      <c r="AP183" s="38"/>
      <c r="AQ183" s="37"/>
      <c r="AR183" s="38"/>
      <c r="AS183" s="39"/>
      <c r="AT183" s="39"/>
      <c r="AU183" s="38"/>
      <c r="AV183" s="38"/>
      <c r="AX183" s="37"/>
      <c r="AY183" s="37"/>
      <c r="AZ183" s="38"/>
      <c r="BA183" s="39"/>
      <c r="BB183" s="39"/>
      <c r="BC183" s="39"/>
      <c r="BD183" s="37"/>
      <c r="BE183" s="37"/>
      <c r="BF183" s="37"/>
      <c r="BG183" s="37"/>
      <c r="BH183" s="40"/>
      <c r="BI183" s="39"/>
      <c r="BJ183" s="39"/>
      <c r="BK183" s="39"/>
      <c r="BL183" s="37"/>
      <c r="BM183" s="39"/>
    </row>
    <row r="184" spans="1:65" s="27" customFormat="1">
      <c r="A184" s="13" t="s">
        <v>376</v>
      </c>
      <c r="B184" s="57">
        <v>0.8740204942736588</v>
      </c>
      <c r="C184" s="57">
        <v>44.213381555153703</v>
      </c>
      <c r="D184" s="57">
        <v>0.12055455093429776</v>
      </c>
      <c r="E184" s="57">
        <v>4.0285312437211163</v>
      </c>
      <c r="F184" s="57">
        <v>16.325095439019488</v>
      </c>
      <c r="G184" s="57">
        <v>4.9326903757283498</v>
      </c>
      <c r="H184" s="57">
        <v>10.749447458308216</v>
      </c>
      <c r="I184" s="57">
        <v>0.15069318866787221</v>
      </c>
      <c r="J184" s="57">
        <v>11.623467952581876</v>
      </c>
      <c r="K184" s="57">
        <v>4.7719509744826194</v>
      </c>
      <c r="L184" s="57">
        <v>1.9690576652601968</v>
      </c>
      <c r="M184" s="58">
        <v>0.11050833835643961</v>
      </c>
      <c r="N184" s="58">
        <v>0.13060076351215591</v>
      </c>
      <c r="O184" s="57">
        <v>100</v>
      </c>
      <c r="P184" s="13"/>
      <c r="Q184" s="13" t="s">
        <v>354</v>
      </c>
      <c r="R184" s="13">
        <v>10</v>
      </c>
      <c r="AL184" s="37"/>
      <c r="AM184" s="37"/>
      <c r="AN184" s="37"/>
      <c r="AO184" s="37"/>
      <c r="AP184" s="38"/>
      <c r="AQ184" s="37"/>
      <c r="AR184" s="38"/>
      <c r="AS184" s="39"/>
      <c r="AT184" s="39"/>
      <c r="AU184" s="38"/>
      <c r="AV184" s="38"/>
      <c r="AX184" s="37"/>
      <c r="AY184" s="37"/>
      <c r="AZ184" s="38"/>
      <c r="BA184" s="39"/>
      <c r="BB184" s="39"/>
      <c r="BC184" s="39"/>
      <c r="BD184" s="37"/>
      <c r="BE184" s="37"/>
      <c r="BF184" s="37"/>
      <c r="BG184" s="37"/>
      <c r="BH184" s="40"/>
      <c r="BI184" s="39"/>
      <c r="BJ184" s="39"/>
      <c r="BK184" s="39"/>
      <c r="BL184" s="37"/>
      <c r="BM184" s="39"/>
    </row>
    <row r="185" spans="1:65" s="27" customFormat="1">
      <c r="A185" s="13" t="s">
        <v>377</v>
      </c>
      <c r="B185" s="57">
        <v>0.98670962545308105</v>
      </c>
      <c r="C185" s="57">
        <v>42.05598066854612</v>
      </c>
      <c r="D185" s="57">
        <v>0.16109544905356427</v>
      </c>
      <c r="E185" s="57">
        <v>4.6214256947241248</v>
      </c>
      <c r="F185" s="57">
        <v>15.968586387434557</v>
      </c>
      <c r="G185" s="57">
        <v>4.7120418848167542</v>
      </c>
      <c r="H185" s="57">
        <v>11.528393072895691</v>
      </c>
      <c r="I185" s="57">
        <v>0.21143777688280307</v>
      </c>
      <c r="J185" s="57">
        <v>13.109142166733792</v>
      </c>
      <c r="K185" s="57">
        <v>4.6113572291582772</v>
      </c>
      <c r="L185" s="57">
        <v>1.8324607329842935</v>
      </c>
      <c r="M185" s="58">
        <v>0.11075312122432543</v>
      </c>
      <c r="N185" s="58">
        <v>9.0616190092629889E-2</v>
      </c>
      <c r="O185" s="57">
        <v>100</v>
      </c>
      <c r="P185" s="13"/>
      <c r="Q185" s="13" t="s">
        <v>354</v>
      </c>
      <c r="R185" s="13">
        <v>20</v>
      </c>
      <c r="AL185" s="37"/>
      <c r="AM185" s="37"/>
      <c r="AN185" s="37"/>
      <c r="AO185" s="37"/>
      <c r="AP185" s="38"/>
      <c r="AQ185" s="37"/>
      <c r="AR185" s="38"/>
      <c r="AS185" s="39"/>
      <c r="AT185" s="39"/>
      <c r="AU185" s="38"/>
      <c r="AV185" s="38"/>
      <c r="AX185" s="37"/>
      <c r="AY185" s="37"/>
      <c r="AZ185" s="38"/>
      <c r="BA185" s="39"/>
      <c r="BB185" s="39"/>
      <c r="BC185" s="39"/>
      <c r="BD185" s="37"/>
      <c r="BE185" s="37"/>
      <c r="BF185" s="37"/>
      <c r="BG185" s="37"/>
      <c r="BH185" s="40"/>
      <c r="BI185" s="39"/>
      <c r="BJ185" s="39"/>
      <c r="BK185" s="39"/>
      <c r="BL185" s="37"/>
      <c r="BM185" s="39"/>
    </row>
    <row r="186" spans="1:65" s="27" customFormat="1">
      <c r="A186" s="13" t="s">
        <v>378</v>
      </c>
      <c r="B186" s="57">
        <v>1.003776585171934</v>
      </c>
      <c r="C186" s="57">
        <v>42.576028622540257</v>
      </c>
      <c r="D186" s="57">
        <v>0.2583979328165375</v>
      </c>
      <c r="E186" s="57">
        <v>4.6312860266348643</v>
      </c>
      <c r="F186" s="57">
        <v>15.911349632279867</v>
      </c>
      <c r="G186" s="57">
        <v>4.6611011727290803</v>
      </c>
      <c r="H186" s="57">
        <v>11.250248459550786</v>
      </c>
      <c r="I186" s="57">
        <v>0.19876764062810576</v>
      </c>
      <c r="J186" s="57">
        <v>12.9695885509839</v>
      </c>
      <c r="K186" s="57">
        <v>4.0846750149075737</v>
      </c>
      <c r="L186" s="57">
        <v>2.0473066984694892</v>
      </c>
      <c r="M186" s="58">
        <v>0.31802822500496919</v>
      </c>
      <c r="N186" s="58">
        <v>8.9445438282647588E-2</v>
      </c>
      <c r="O186" s="57">
        <v>100</v>
      </c>
      <c r="P186" s="13"/>
      <c r="Q186" s="13" t="s">
        <v>354</v>
      </c>
      <c r="R186" s="13">
        <v>20</v>
      </c>
      <c r="AL186" s="37"/>
      <c r="AM186" s="37"/>
      <c r="AN186" s="37"/>
      <c r="AO186" s="37"/>
      <c r="AP186" s="38"/>
      <c r="AQ186" s="37"/>
      <c r="AR186" s="38"/>
      <c r="AS186" s="39"/>
      <c r="AT186" s="39"/>
      <c r="AU186" s="38"/>
      <c r="AV186" s="38"/>
      <c r="AX186" s="37"/>
      <c r="AY186" s="37"/>
      <c r="AZ186" s="38"/>
      <c r="BA186" s="39"/>
      <c r="BB186" s="39"/>
      <c r="BC186" s="39"/>
      <c r="BD186" s="37"/>
      <c r="BE186" s="37"/>
      <c r="BF186" s="37"/>
      <c r="BG186" s="37"/>
      <c r="BH186" s="40"/>
      <c r="BI186" s="39"/>
      <c r="BJ186" s="39"/>
      <c r="BK186" s="39"/>
      <c r="BL186" s="37"/>
      <c r="BM186" s="39"/>
    </row>
    <row r="187" spans="1:65" s="27" customFormat="1">
      <c r="A187" s="13" t="s">
        <v>379</v>
      </c>
      <c r="B187" s="57">
        <v>0.89964014394242309</v>
      </c>
      <c r="C187" s="57">
        <v>42.383046781287483</v>
      </c>
      <c r="D187" s="57">
        <v>0.14994002399040382</v>
      </c>
      <c r="E187" s="57">
        <v>4.7081167532986807</v>
      </c>
      <c r="F187" s="57">
        <v>15.993602558976409</v>
      </c>
      <c r="G187" s="57">
        <v>4.69812075169932</v>
      </c>
      <c r="H187" s="57">
        <v>11.715313874450221</v>
      </c>
      <c r="I187" s="57">
        <v>0.15993602558976411</v>
      </c>
      <c r="J187" s="57">
        <v>13.054778088764495</v>
      </c>
      <c r="K187" s="57">
        <v>3.8684526189524191</v>
      </c>
      <c r="L187" s="57">
        <v>2.0591763294682126</v>
      </c>
      <c r="M187" s="58">
        <v>0.20991603358656535</v>
      </c>
      <c r="N187" s="58">
        <v>9.9960015993602561E-2</v>
      </c>
      <c r="O187" s="57">
        <v>100</v>
      </c>
      <c r="P187" s="13"/>
      <c r="Q187" s="13" t="s">
        <v>354</v>
      </c>
      <c r="R187" s="13">
        <v>10</v>
      </c>
      <c r="AL187" s="37"/>
      <c r="AM187" s="37"/>
      <c r="AN187" s="37"/>
      <c r="AO187" s="37"/>
      <c r="AP187" s="38"/>
      <c r="AQ187" s="37"/>
      <c r="AR187" s="38"/>
      <c r="AS187" s="39"/>
      <c r="AT187" s="39"/>
      <c r="AU187" s="38"/>
      <c r="AV187" s="38"/>
      <c r="AX187" s="37"/>
      <c r="AY187" s="37"/>
      <c r="AZ187" s="38"/>
      <c r="BA187" s="39"/>
      <c r="BB187" s="39"/>
      <c r="BC187" s="39"/>
      <c r="BD187" s="37"/>
      <c r="BE187" s="37"/>
      <c r="BF187" s="37"/>
      <c r="BG187" s="37"/>
      <c r="BH187" s="40"/>
      <c r="BI187" s="39"/>
      <c r="BJ187" s="39"/>
      <c r="BK187" s="39"/>
      <c r="BL187" s="37"/>
      <c r="BM187" s="39"/>
    </row>
    <row r="188" spans="1:65" s="27" customFormat="1">
      <c r="A188" s="13" t="s">
        <v>380</v>
      </c>
      <c r="B188" s="57">
        <v>1.0540052198353742</v>
      </c>
      <c r="C188" s="57">
        <v>42.973298534430832</v>
      </c>
      <c r="D188" s="57">
        <v>0.24091547881951411</v>
      </c>
      <c r="E188" s="57">
        <v>4.5071270829150771</v>
      </c>
      <c r="F188" s="57">
        <v>15.980726761694436</v>
      </c>
      <c r="G188" s="57">
        <v>4.4569363581610117</v>
      </c>
      <c r="H188" s="57">
        <v>11.142340895402528</v>
      </c>
      <c r="I188" s="57">
        <v>0.27102991367195339</v>
      </c>
      <c r="J188" s="57">
        <v>12.587833768319612</v>
      </c>
      <c r="K188" s="57">
        <v>4.5372415177675158</v>
      </c>
      <c r="L188" s="57">
        <v>2.0377434250150568</v>
      </c>
      <c r="M188" s="58">
        <v>0.14053402931138326</v>
      </c>
      <c r="N188" s="58">
        <v>9.0343304557317788E-2</v>
      </c>
      <c r="O188" s="57">
        <v>100.02007628990161</v>
      </c>
      <c r="P188" s="13"/>
      <c r="Q188" s="13" t="s">
        <v>354</v>
      </c>
      <c r="R188" s="13">
        <v>15</v>
      </c>
      <c r="AL188" s="37"/>
      <c r="AM188" s="37"/>
      <c r="AN188" s="37"/>
      <c r="AO188" s="37"/>
      <c r="AP188" s="38"/>
      <c r="AQ188" s="37"/>
      <c r="AR188" s="38"/>
      <c r="AS188" s="39"/>
      <c r="AT188" s="39"/>
      <c r="AU188" s="38"/>
      <c r="AV188" s="38"/>
      <c r="AX188" s="37"/>
      <c r="AY188" s="37"/>
      <c r="AZ188" s="38"/>
      <c r="BA188" s="39"/>
      <c r="BB188" s="39"/>
      <c r="BC188" s="39"/>
      <c r="BD188" s="37"/>
      <c r="BE188" s="37"/>
      <c r="BF188" s="37"/>
      <c r="BG188" s="37"/>
      <c r="BH188" s="40"/>
      <c r="BI188" s="39"/>
      <c r="BJ188" s="39"/>
      <c r="BK188" s="39"/>
      <c r="BL188" s="37"/>
      <c r="BM188" s="39"/>
    </row>
    <row r="189" spans="1:65" s="27" customFormat="1">
      <c r="A189" s="13" t="s">
        <v>381</v>
      </c>
      <c r="B189" s="57">
        <v>0.99512389292466918</v>
      </c>
      <c r="C189" s="57">
        <v>42.830132351477758</v>
      </c>
      <c r="D189" s="57">
        <v>6.9658672504726848E-2</v>
      </c>
      <c r="E189" s="57">
        <v>4.3486914120808047</v>
      </c>
      <c r="F189" s="57">
        <v>16.140909543238134</v>
      </c>
      <c r="G189" s="57">
        <v>4.8163996417553987</v>
      </c>
      <c r="H189" s="57">
        <v>11.642949547218629</v>
      </c>
      <c r="I189" s="57">
        <v>0.21892725644342723</v>
      </c>
      <c r="J189" s="57">
        <v>12.707732112648024</v>
      </c>
      <c r="K189" s="57">
        <v>4.0402030052741562</v>
      </c>
      <c r="L189" s="57">
        <v>1.9404915912031049</v>
      </c>
      <c r="M189" s="58">
        <v>0.15921982286794709</v>
      </c>
      <c r="N189" s="58">
        <v>8.9561150363220224E-2</v>
      </c>
      <c r="O189" s="57">
        <v>100</v>
      </c>
      <c r="P189" s="13"/>
      <c r="Q189" s="13" t="s">
        <v>354</v>
      </c>
      <c r="R189" s="13">
        <v>20</v>
      </c>
      <c r="AL189" s="37"/>
      <c r="AM189" s="37"/>
      <c r="AN189" s="37"/>
      <c r="AO189" s="37"/>
      <c r="AP189" s="38"/>
      <c r="AQ189" s="37"/>
      <c r="AR189" s="38"/>
      <c r="AS189" s="39"/>
      <c r="AT189" s="39"/>
      <c r="AU189" s="38"/>
      <c r="AV189" s="38"/>
      <c r="AX189" s="37"/>
      <c r="AY189" s="37"/>
      <c r="AZ189" s="38"/>
      <c r="BA189" s="39"/>
      <c r="BB189" s="39"/>
      <c r="BC189" s="39"/>
      <c r="BD189" s="37"/>
      <c r="BE189" s="37"/>
      <c r="BF189" s="37"/>
      <c r="BG189" s="37"/>
      <c r="BH189" s="40"/>
      <c r="BI189" s="39"/>
      <c r="BJ189" s="39"/>
      <c r="BK189" s="39"/>
      <c r="BL189" s="37"/>
      <c r="BM189" s="39"/>
    </row>
    <row r="190" spans="1:65" s="27" customFormat="1">
      <c r="A190" s="13" t="s">
        <v>382</v>
      </c>
      <c r="B190" s="57">
        <v>0.94148613079570775</v>
      </c>
      <c r="C190" s="57">
        <v>42.407369912937845</v>
      </c>
      <c r="D190" s="57">
        <v>0.15185260174124318</v>
      </c>
      <c r="E190" s="57">
        <v>4.423972464061551</v>
      </c>
      <c r="F190" s="57">
        <v>16.116622798137275</v>
      </c>
      <c r="G190" s="57">
        <v>5.1224944320712691</v>
      </c>
      <c r="H190" s="57">
        <v>11.662279813727476</v>
      </c>
      <c r="I190" s="57">
        <v>0.25308766956873863</v>
      </c>
      <c r="J190" s="57">
        <v>12.634136464871432</v>
      </c>
      <c r="K190" s="57">
        <v>4.1506377809273127</v>
      </c>
      <c r="L190" s="57">
        <v>1.9234662887224134</v>
      </c>
      <c r="M190" s="58">
        <v>0.14172909495849365</v>
      </c>
      <c r="N190" s="58">
        <v>7.0864547479246823E-2</v>
      </c>
      <c r="O190" s="57">
        <v>100</v>
      </c>
      <c r="P190" s="13"/>
      <c r="Q190" s="13" t="s">
        <v>354</v>
      </c>
      <c r="R190" s="13">
        <v>20</v>
      </c>
      <c r="AL190" s="37"/>
      <c r="AM190" s="37"/>
      <c r="AN190" s="37"/>
      <c r="AO190" s="37"/>
      <c r="AP190" s="38"/>
      <c r="AQ190" s="37"/>
      <c r="AR190" s="38"/>
      <c r="AS190" s="39"/>
      <c r="AT190" s="39"/>
      <c r="AU190" s="38"/>
      <c r="AV190" s="38"/>
      <c r="AX190" s="37"/>
      <c r="AY190" s="37"/>
      <c r="AZ190" s="38"/>
      <c r="BA190" s="39"/>
      <c r="BB190" s="39"/>
      <c r="BC190" s="39"/>
      <c r="BD190" s="37"/>
      <c r="BE190" s="37"/>
      <c r="BF190" s="37"/>
      <c r="BG190" s="37"/>
      <c r="BH190" s="40"/>
      <c r="BI190" s="39"/>
      <c r="BJ190" s="39"/>
      <c r="BK190" s="39"/>
      <c r="BL190" s="37"/>
      <c r="BM190" s="39"/>
    </row>
    <row r="191" spans="1:65" s="27" customFormat="1">
      <c r="A191" s="13" t="s">
        <v>383</v>
      </c>
      <c r="B191" s="57">
        <v>0.86510411427421785</v>
      </c>
      <c r="C191" s="57">
        <v>43.909063474499547</v>
      </c>
      <c r="D191" s="57">
        <v>7.041545116185495E-2</v>
      </c>
      <c r="E191" s="57">
        <v>3.5610099587566642</v>
      </c>
      <c r="F191" s="57">
        <v>16.175435066894675</v>
      </c>
      <c r="G191" s="57">
        <v>5.3113368876370588</v>
      </c>
      <c r="H191" s="57">
        <v>12.453475505482347</v>
      </c>
      <c r="I191" s="57">
        <v>0.291721154813399</v>
      </c>
      <c r="J191" s="57">
        <v>11.487777889548335</v>
      </c>
      <c r="K191" s="57">
        <v>4.1243335680515036</v>
      </c>
      <c r="L191" s="57">
        <v>1.66985212755256</v>
      </c>
      <c r="M191" s="58">
        <v>0</v>
      </c>
      <c r="N191" s="58">
        <v>0.10059350165979278</v>
      </c>
      <c r="O191" s="57">
        <v>100.02011870033195</v>
      </c>
      <c r="P191" s="13"/>
      <c r="Q191" s="13" t="s">
        <v>354</v>
      </c>
      <c r="R191" s="13">
        <v>20</v>
      </c>
      <c r="AL191" s="37"/>
      <c r="AM191" s="37"/>
      <c r="AN191" s="37"/>
      <c r="AO191" s="37"/>
      <c r="AP191" s="38"/>
      <c r="AQ191" s="37"/>
      <c r="AR191" s="38"/>
      <c r="AS191" s="39"/>
      <c r="AT191" s="39"/>
      <c r="AU191" s="38"/>
      <c r="AV191" s="38"/>
      <c r="AX191" s="37"/>
      <c r="AY191" s="37"/>
      <c r="AZ191" s="38"/>
      <c r="BA191" s="39"/>
      <c r="BB191" s="39"/>
      <c r="BC191" s="39"/>
      <c r="BD191" s="37"/>
      <c r="BE191" s="37"/>
      <c r="BF191" s="37"/>
      <c r="BG191" s="37"/>
      <c r="BH191" s="40"/>
      <c r="BI191" s="39"/>
      <c r="BJ191" s="39"/>
      <c r="BK191" s="39"/>
      <c r="BL191" s="37"/>
      <c r="BM191" s="39"/>
    </row>
    <row r="192" spans="1:65" s="27" customFormat="1">
      <c r="A192" s="27" t="s">
        <v>433</v>
      </c>
      <c r="B192" s="28">
        <f>AVERAGE(B182:B191)</f>
        <v>0.94893732926325836</v>
      </c>
      <c r="C192" s="28">
        <f t="shared" ref="C192:O192" si="15">AVERAGE(C182:C191)</f>
        <v>42.967888545511236</v>
      </c>
      <c r="D192" s="28">
        <f t="shared" si="15"/>
        <v>0.14533092472346407</v>
      </c>
      <c r="E192" s="28">
        <f t="shared" si="15"/>
        <v>4.2971728799581834</v>
      </c>
      <c r="F192" s="28">
        <f t="shared" si="15"/>
        <v>16.127338439379095</v>
      </c>
      <c r="G192" s="28">
        <f t="shared" si="15"/>
        <v>4.8156479811145161</v>
      </c>
      <c r="H192" s="28">
        <f t="shared" si="15"/>
        <v>11.436724567651353</v>
      </c>
      <c r="I192" s="28">
        <f t="shared" si="15"/>
        <v>0.21754200172742197</v>
      </c>
      <c r="J192" s="28">
        <f t="shared" si="15"/>
        <v>12.481061931714256</v>
      </c>
      <c r="K192" s="28">
        <f t="shared" si="15"/>
        <v>4.3594671825491274</v>
      </c>
      <c r="L192" s="28">
        <f t="shared" si="15"/>
        <v>1.951728404190241</v>
      </c>
      <c r="M192" s="28">
        <f t="shared" si="15"/>
        <v>0.16198368432542617</v>
      </c>
      <c r="N192" s="28">
        <f t="shared" si="15"/>
        <v>9.31867347444396E-2</v>
      </c>
      <c r="O192" s="28">
        <f t="shared" si="15"/>
        <v>100.00401060685202</v>
      </c>
      <c r="AL192" s="37">
        <v>11.64</v>
      </c>
      <c r="AM192" s="37"/>
      <c r="AN192" s="37">
        <v>3.74</v>
      </c>
      <c r="AO192" s="37">
        <v>23.2</v>
      </c>
      <c r="AP192" s="38">
        <v>209</v>
      </c>
      <c r="AQ192" s="37">
        <v>44.9</v>
      </c>
      <c r="AR192" s="38">
        <v>98</v>
      </c>
      <c r="AS192" s="39">
        <v>2.8</v>
      </c>
      <c r="AT192" s="39">
        <v>2.2999999999999998</v>
      </c>
      <c r="AU192" s="38">
        <v>33</v>
      </c>
      <c r="AV192" s="38">
        <v>910</v>
      </c>
      <c r="AX192" s="37">
        <v>1</v>
      </c>
      <c r="AY192" s="37">
        <v>3.3000000000000002E-2</v>
      </c>
      <c r="AZ192" s="38">
        <v>475</v>
      </c>
      <c r="BA192" s="39">
        <v>55.7</v>
      </c>
      <c r="BB192" s="39">
        <v>117.5</v>
      </c>
      <c r="BC192" s="39">
        <v>46.8</v>
      </c>
      <c r="BD192" s="37">
        <v>10.23</v>
      </c>
      <c r="BE192" s="37">
        <v>3.13</v>
      </c>
      <c r="BF192" s="37">
        <v>1.0469999999999999</v>
      </c>
      <c r="BG192" s="37">
        <v>2.57</v>
      </c>
      <c r="BH192" s="40">
        <v>0.36799999999999999</v>
      </c>
      <c r="BI192" s="39">
        <v>6.44</v>
      </c>
      <c r="BJ192" s="39">
        <v>5.13</v>
      </c>
      <c r="BK192" s="39"/>
      <c r="BL192" s="37">
        <v>5.43</v>
      </c>
      <c r="BM192" s="39">
        <v>1.57</v>
      </c>
    </row>
    <row r="193" spans="1:65" ht="13.5" customHeight="1">
      <c r="B193"/>
      <c r="C193"/>
      <c r="D193"/>
      <c r="E193"/>
      <c r="F193"/>
      <c r="G193"/>
      <c r="H193"/>
      <c r="I193"/>
      <c r="J193"/>
      <c r="K193"/>
      <c r="L193"/>
    </row>
    <row r="194" spans="1:65">
      <c r="A194" t="s">
        <v>384</v>
      </c>
      <c r="B194" s="2">
        <v>0.27180799127801053</v>
      </c>
      <c r="C194" s="2">
        <v>61.475141249126992</v>
      </c>
      <c r="D194" s="2">
        <v>3.8074271151783572E-2</v>
      </c>
      <c r="E194" s="2">
        <v>0.65783879601137163</v>
      </c>
      <c r="F194" s="2">
        <v>19.101650313121198</v>
      </c>
      <c r="G194" s="2">
        <v>0.44631506739035182</v>
      </c>
      <c r="H194" s="2">
        <v>2.6218366162575411</v>
      </c>
      <c r="I194" s="2">
        <v>0.1110499575260354</v>
      </c>
      <c r="J194" s="2">
        <v>3.894151843912975</v>
      </c>
      <c r="K194" s="2">
        <v>6.41</v>
      </c>
      <c r="L194" s="2">
        <v>4.661982978807278</v>
      </c>
      <c r="M194" s="3">
        <v>6.4514737229411048E-2</v>
      </c>
      <c r="N194" s="3">
        <v>0.24536752520038302</v>
      </c>
      <c r="O194" s="26">
        <v>99.999731347013324</v>
      </c>
      <c r="Q194" t="s">
        <v>329</v>
      </c>
      <c r="R194">
        <v>25</v>
      </c>
    </row>
    <row r="195" spans="1:65">
      <c r="A195" t="s">
        <v>385</v>
      </c>
      <c r="B195" s="2">
        <v>0.28158578693737657</v>
      </c>
      <c r="C195" s="2">
        <v>59.799035540137133</v>
      </c>
      <c r="D195" s="2">
        <v>1.1982373912228792E-2</v>
      </c>
      <c r="E195" s="2">
        <v>0.9186486666042073</v>
      </c>
      <c r="F195" s="2">
        <v>17.568157217646114</v>
      </c>
      <c r="G195" s="2">
        <v>0.94261341442866486</v>
      </c>
      <c r="H195" s="2">
        <v>2.5542427056234374</v>
      </c>
      <c r="I195" s="2">
        <v>0.12980905071581192</v>
      </c>
      <c r="J195" s="2">
        <v>5.2462827112375052</v>
      </c>
      <c r="K195" s="2">
        <v>6.41</v>
      </c>
      <c r="L195" s="2">
        <v>5.8174425343870775</v>
      </c>
      <c r="M195" s="3">
        <v>0.19671063839242267</v>
      </c>
      <c r="N195" s="3">
        <v>0.16276057897444107</v>
      </c>
      <c r="O195" s="26">
        <v>100.03927121899642</v>
      </c>
      <c r="Q195" t="s">
        <v>329</v>
      </c>
      <c r="R195">
        <v>15</v>
      </c>
    </row>
    <row r="196" spans="1:65">
      <c r="A196" t="s">
        <v>386</v>
      </c>
      <c r="B196" s="2">
        <v>0.42131922041440079</v>
      </c>
      <c r="C196" s="2">
        <v>60.256654585205418</v>
      </c>
      <c r="D196" s="2">
        <v>5.5041703379553539E-2</v>
      </c>
      <c r="E196" s="2">
        <v>0.88266877055938586</v>
      </c>
      <c r="F196" s="2">
        <v>17.791480048758231</v>
      </c>
      <c r="G196" s="2">
        <v>1.0487946389413112</v>
      </c>
      <c r="H196" s="2">
        <v>2.8331465866821106</v>
      </c>
      <c r="I196" s="2">
        <v>0.14210767054357459</v>
      </c>
      <c r="J196" s="2">
        <v>5.4010922388990998</v>
      </c>
      <c r="K196" s="2">
        <v>6.41</v>
      </c>
      <c r="L196" s="2">
        <v>4.4593787319871012</v>
      </c>
      <c r="M196" s="3">
        <v>0.14611070351663305</v>
      </c>
      <c r="N196" s="3">
        <v>0.18113724203089437</v>
      </c>
      <c r="O196" s="26">
        <v>100.0289321409177</v>
      </c>
      <c r="Q196" t="s">
        <v>329</v>
      </c>
      <c r="R196">
        <v>25</v>
      </c>
    </row>
    <row r="197" spans="1:65">
      <c r="A197" t="s">
        <v>387</v>
      </c>
      <c r="B197" s="2">
        <v>0.33755813256129269</v>
      </c>
      <c r="C197" s="2">
        <v>60.276663926234157</v>
      </c>
      <c r="D197" s="2">
        <v>2.6043060672384599E-2</v>
      </c>
      <c r="E197" s="2">
        <v>0.92252534151023902</v>
      </c>
      <c r="F197" s="2">
        <v>17.781400502160437</v>
      </c>
      <c r="G197" s="2">
        <v>0.94756674600291646</v>
      </c>
      <c r="H197" s="2">
        <v>2.7184948717250692</v>
      </c>
      <c r="I197" s="2">
        <v>0.1141888044866094</v>
      </c>
      <c r="J197" s="2">
        <v>5.3137860333461653</v>
      </c>
      <c r="K197" s="2">
        <v>6.41</v>
      </c>
      <c r="L197" s="2">
        <v>4.7458469794522395</v>
      </c>
      <c r="M197" s="3">
        <v>0.28246704267740214</v>
      </c>
      <c r="N197" s="3">
        <v>0.1482451145966508</v>
      </c>
      <c r="O197" s="26">
        <v>100.02478655542556</v>
      </c>
      <c r="Q197" t="s">
        <v>329</v>
      </c>
      <c r="R197">
        <v>20</v>
      </c>
    </row>
    <row r="198" spans="1:65" s="27" customFormat="1">
      <c r="A198" s="27" t="s">
        <v>388</v>
      </c>
      <c r="B198" s="28">
        <f>AVERAGE(B194:B197)</f>
        <v>0.3280677827977701</v>
      </c>
      <c r="C198" s="28">
        <f t="shared" ref="C198:O198" si="16">AVERAGE(C194:C197)</f>
        <v>60.451873825175923</v>
      </c>
      <c r="D198" s="28">
        <f t="shared" si="16"/>
        <v>3.2785352278987628E-2</v>
      </c>
      <c r="E198" s="28">
        <f t="shared" si="16"/>
        <v>0.84542039367130095</v>
      </c>
      <c r="F198" s="28">
        <f t="shared" si="16"/>
        <v>18.060672020421496</v>
      </c>
      <c r="G198" s="28">
        <f t="shared" si="16"/>
        <v>0.84632246669081113</v>
      </c>
      <c r="H198" s="28">
        <f t="shared" si="16"/>
        <v>2.6819301950720393</v>
      </c>
      <c r="I198" s="28">
        <f t="shared" si="16"/>
        <v>0.12428887081800782</v>
      </c>
      <c r="J198" s="28">
        <f t="shared" si="16"/>
        <v>4.9638282068489366</v>
      </c>
      <c r="K198" s="28">
        <f t="shared" si="16"/>
        <v>6.41</v>
      </c>
      <c r="L198" s="28">
        <f t="shared" si="16"/>
        <v>4.9211628061584243</v>
      </c>
      <c r="M198" s="29">
        <f t="shared" si="16"/>
        <v>0.17245078045396722</v>
      </c>
      <c r="N198" s="29">
        <f t="shared" si="16"/>
        <v>0.18437761520059232</v>
      </c>
      <c r="O198" s="28">
        <f t="shared" si="16"/>
        <v>100.02318031558825</v>
      </c>
      <c r="AL198" s="37">
        <v>5.58</v>
      </c>
      <c r="AM198" s="37"/>
      <c r="AN198" s="37">
        <v>5.75</v>
      </c>
      <c r="AO198" s="37">
        <v>4.5999999999999996</v>
      </c>
      <c r="AP198" s="38">
        <v>31.6</v>
      </c>
      <c r="AQ198" s="37">
        <v>9.01</v>
      </c>
      <c r="AR198" s="38">
        <v>93</v>
      </c>
      <c r="AS198" s="39">
        <v>4.8</v>
      </c>
      <c r="AT198" s="39">
        <v>3.67</v>
      </c>
      <c r="AU198" s="38">
        <v>154</v>
      </c>
      <c r="AV198" s="38">
        <v>350</v>
      </c>
      <c r="AX198" s="37">
        <v>17.3</v>
      </c>
      <c r="AY198" s="37">
        <v>3.74</v>
      </c>
      <c r="AZ198" s="38">
        <v>744</v>
      </c>
      <c r="BA198" s="39">
        <v>104.8</v>
      </c>
      <c r="BB198" s="39">
        <v>179.5</v>
      </c>
      <c r="BC198" s="39">
        <v>56.8</v>
      </c>
      <c r="BD198" s="37">
        <v>9.15</v>
      </c>
      <c r="BE198" s="37">
        <v>1.9490000000000001</v>
      </c>
      <c r="BF198" s="37">
        <v>1.0329999999999999</v>
      </c>
      <c r="BG198" s="37">
        <v>3.44</v>
      </c>
      <c r="BH198" s="40">
        <v>0.499</v>
      </c>
      <c r="BI198" s="39">
        <v>13.26</v>
      </c>
      <c r="BJ198" s="39">
        <v>9.32</v>
      </c>
      <c r="BK198" s="39"/>
      <c r="BL198" s="37">
        <v>22.44</v>
      </c>
      <c r="BM198" s="39">
        <v>5.73</v>
      </c>
    </row>
    <row r="199" spans="1:65">
      <c r="O199" s="26"/>
    </row>
    <row r="200" spans="1:65">
      <c r="A200" t="s">
        <v>389</v>
      </c>
      <c r="B200" s="2">
        <v>0.89028786320524411</v>
      </c>
      <c r="C200" s="2">
        <v>43.202335317522163</v>
      </c>
      <c r="D200" s="2">
        <v>0.13193297389389266</v>
      </c>
      <c r="E200" s="2">
        <v>4.3153509728758275</v>
      </c>
      <c r="F200" s="2">
        <v>15.403953833847561</v>
      </c>
      <c r="G200" s="2">
        <v>5.1526578780606895</v>
      </c>
      <c r="H200" s="2">
        <v>12.792304256136962</v>
      </c>
      <c r="I200" s="2">
        <v>0.19738003968377643</v>
      </c>
      <c r="J200" s="2">
        <v>12.160688129148877</v>
      </c>
      <c r="K200" s="2">
        <v>3.6338704148097367</v>
      </c>
      <c r="L200" s="2">
        <v>1.7805757264104882</v>
      </c>
      <c r="M200" s="3">
        <v>0.27009900167253614</v>
      </c>
      <c r="N200" s="3">
        <v>4.0514850250880426E-2</v>
      </c>
      <c r="O200" s="26">
        <v>99.97195125751864</v>
      </c>
      <c r="Q200" s="1" t="s">
        <v>390</v>
      </c>
      <c r="R200">
        <v>25</v>
      </c>
    </row>
    <row r="201" spans="1:65">
      <c r="A201" t="s">
        <v>391</v>
      </c>
      <c r="B201" s="2">
        <v>1.0573570164943604</v>
      </c>
      <c r="C201" s="2">
        <v>43.958032947817287</v>
      </c>
      <c r="D201" s="2">
        <v>8.9987831191009393E-2</v>
      </c>
      <c r="E201" s="2">
        <v>4.3787260586352525</v>
      </c>
      <c r="F201" s="2">
        <v>15.408370913478745</v>
      </c>
      <c r="G201" s="2">
        <v>5.0791995173379965</v>
      </c>
      <c r="H201" s="2">
        <v>12.203577016289842</v>
      </c>
      <c r="I201" s="2">
        <v>0.19735967522573652</v>
      </c>
      <c r="J201" s="2">
        <v>11.47242588786289</v>
      </c>
      <c r="K201" s="2">
        <v>4.1742082604738675</v>
      </c>
      <c r="L201" s="2">
        <v>1.7384012843717724</v>
      </c>
      <c r="M201" s="3">
        <v>0.14009469174054873</v>
      </c>
      <c r="N201" s="3">
        <v>7.7716763301326292E-2</v>
      </c>
      <c r="O201" s="26">
        <v>99.975457864220616</v>
      </c>
      <c r="Q201" s="1" t="s">
        <v>390</v>
      </c>
      <c r="R201">
        <v>25</v>
      </c>
    </row>
    <row r="202" spans="1:65">
      <c r="A202" t="s">
        <v>392</v>
      </c>
      <c r="B202" s="2">
        <v>1.1576326923667952</v>
      </c>
      <c r="C202" s="2">
        <v>43.628410150287358</v>
      </c>
      <c r="D202" s="2">
        <v>0.17415713071004887</v>
      </c>
      <c r="E202" s="2">
        <v>4.4737893518281373</v>
      </c>
      <c r="F202" s="2">
        <v>15.748926884738712</v>
      </c>
      <c r="G202" s="2">
        <v>4.7893210945263434</v>
      </c>
      <c r="H202" s="2">
        <v>11.944105805579175</v>
      </c>
      <c r="I202" s="2">
        <v>0.2069396494319404</v>
      </c>
      <c r="J202" s="2">
        <v>11.575302469957894</v>
      </c>
      <c r="K202" s="2">
        <v>4.2545562578754872</v>
      </c>
      <c r="L202" s="2">
        <v>1.7712804646922029</v>
      </c>
      <c r="M202" s="3">
        <v>0.1690348621597533</v>
      </c>
      <c r="N202" s="3">
        <v>0.10654318584614753</v>
      </c>
      <c r="O202" s="26">
        <v>100</v>
      </c>
      <c r="Q202" s="1" t="s">
        <v>390</v>
      </c>
      <c r="R202">
        <v>20</v>
      </c>
    </row>
    <row r="203" spans="1:65">
      <c r="A203" t="s">
        <v>393</v>
      </c>
      <c r="B203" s="2">
        <v>1.0060905897270669</v>
      </c>
      <c r="C203" s="2">
        <v>43.695304217681418</v>
      </c>
      <c r="D203" s="2">
        <v>7.0675785228760904E-2</v>
      </c>
      <c r="E203" s="2">
        <v>4.3382459933065887</v>
      </c>
      <c r="F203" s="2">
        <v>16.152534974120194</v>
      </c>
      <c r="G203" s="2">
        <v>4.9732887105826604</v>
      </c>
      <c r="H203" s="2">
        <v>12.278878333714429</v>
      </c>
      <c r="I203" s="2">
        <v>0.19643710894464425</v>
      </c>
      <c r="J203" s="2">
        <v>10.996320701768974</v>
      </c>
      <c r="K203" s="2">
        <v>4.2530193111189645</v>
      </c>
      <c r="L203" s="2">
        <v>1.7263599891907624</v>
      </c>
      <c r="M203" s="3">
        <v>0.2359324006901283</v>
      </c>
      <c r="N203" s="3">
        <v>7.6911883925416258E-2</v>
      </c>
      <c r="O203" s="26">
        <v>100</v>
      </c>
      <c r="Q203" s="1" t="s">
        <v>390</v>
      </c>
      <c r="R203">
        <v>20</v>
      </c>
    </row>
    <row r="204" spans="1:65">
      <c r="A204" t="s">
        <v>394</v>
      </c>
      <c r="B204" s="2">
        <v>0.91916902151973423</v>
      </c>
      <c r="C204" s="2">
        <v>43.865478371580288</v>
      </c>
      <c r="D204" s="2">
        <v>0.12317692968564005</v>
      </c>
      <c r="E204" s="2">
        <v>4.3474210477284725</v>
      </c>
      <c r="F204" s="2">
        <v>15.556521649121718</v>
      </c>
      <c r="G204" s="2">
        <v>5.0813071245950168</v>
      </c>
      <c r="H204" s="2">
        <v>12.814541088304404</v>
      </c>
      <c r="I204" s="2">
        <v>0.21530085188750531</v>
      </c>
      <c r="J204" s="2">
        <v>11.315715927087538</v>
      </c>
      <c r="K204" s="2">
        <v>3.7615543065345878</v>
      </c>
      <c r="L204" s="2">
        <v>1.7638108250784088</v>
      </c>
      <c r="M204" s="3">
        <v>0.16458093966400647</v>
      </c>
      <c r="N204" s="3">
        <v>7.1421917212682054E-2</v>
      </c>
      <c r="O204" s="26">
        <v>100</v>
      </c>
      <c r="Q204" s="1" t="s">
        <v>390</v>
      </c>
      <c r="R204">
        <v>20</v>
      </c>
    </row>
    <row r="205" spans="1:65" s="27" customFormat="1">
      <c r="A205" s="27" t="s">
        <v>395</v>
      </c>
      <c r="B205" s="28">
        <f>AVERAGE(B200:B204)</f>
        <v>1.0061074366626401</v>
      </c>
      <c r="C205" s="28">
        <f t="shared" ref="C205:O205" si="17">AVERAGE(C200:C204)</f>
        <v>43.669912200977699</v>
      </c>
      <c r="D205" s="28">
        <f t="shared" si="17"/>
        <v>0.11798613014187039</v>
      </c>
      <c r="E205" s="28">
        <f t="shared" si="17"/>
        <v>4.3707066848748557</v>
      </c>
      <c r="F205" s="28">
        <f t="shared" si="17"/>
        <v>15.654061651061387</v>
      </c>
      <c r="G205" s="28">
        <f t="shared" si="17"/>
        <v>5.0151548650205413</v>
      </c>
      <c r="H205" s="28">
        <f t="shared" si="17"/>
        <v>12.406681300004962</v>
      </c>
      <c r="I205" s="28">
        <f t="shared" si="17"/>
        <v>0.20268346503472059</v>
      </c>
      <c r="J205" s="28">
        <f t="shared" si="17"/>
        <v>11.504090623165235</v>
      </c>
      <c r="K205" s="28">
        <f t="shared" si="17"/>
        <v>4.0154417101625288</v>
      </c>
      <c r="L205" s="28">
        <f t="shared" si="17"/>
        <v>1.7560856579487272</v>
      </c>
      <c r="M205" s="29">
        <f t="shared" si="17"/>
        <v>0.19594837918539459</v>
      </c>
      <c r="N205" s="29">
        <f t="shared" si="17"/>
        <v>7.4621720107290498E-2</v>
      </c>
      <c r="O205" s="28">
        <f t="shared" si="17"/>
        <v>99.989481824347848</v>
      </c>
      <c r="AL205" s="37">
        <v>11.35</v>
      </c>
      <c r="AM205" s="37"/>
      <c r="AN205" s="37">
        <v>3.43</v>
      </c>
      <c r="AO205" s="37">
        <v>29.28</v>
      </c>
      <c r="AP205" s="38">
        <v>277.7</v>
      </c>
      <c r="AQ205" s="37">
        <v>44.2</v>
      </c>
      <c r="AR205" s="38">
        <v>94</v>
      </c>
      <c r="AS205" s="39">
        <v>2.9</v>
      </c>
      <c r="AT205" s="39">
        <v>8.6999999999999993</v>
      </c>
      <c r="AU205" s="38">
        <v>29.5</v>
      </c>
      <c r="AV205" s="38">
        <v>850</v>
      </c>
      <c r="AX205" s="37">
        <v>26.7</v>
      </c>
      <c r="AY205" s="37">
        <v>0.28000000000000003</v>
      </c>
      <c r="AZ205" s="38">
        <v>464</v>
      </c>
      <c r="BA205" s="39">
        <v>49</v>
      </c>
      <c r="BB205" s="39">
        <v>103.5</v>
      </c>
      <c r="BC205" s="39">
        <v>34.700000000000003</v>
      </c>
      <c r="BD205" s="37">
        <v>9.3800000000000008</v>
      </c>
      <c r="BE205" s="37">
        <v>2.99</v>
      </c>
      <c r="BF205" s="37">
        <v>1.05</v>
      </c>
      <c r="BG205" s="37">
        <v>2.17</v>
      </c>
      <c r="BH205" s="40">
        <v>0.35499999999999998</v>
      </c>
      <c r="BI205" s="39">
        <v>6.22</v>
      </c>
      <c r="BJ205" s="39">
        <v>4.33</v>
      </c>
      <c r="BK205" s="39"/>
      <c r="BL205" s="37">
        <v>5.04</v>
      </c>
      <c r="BM205" s="39">
        <v>1.23</v>
      </c>
    </row>
    <row r="206" spans="1:65">
      <c r="O206" s="26"/>
    </row>
    <row r="207" spans="1:65">
      <c r="A207" t="s">
        <v>396</v>
      </c>
      <c r="B207" s="2">
        <v>0.17410393296182586</v>
      </c>
      <c r="C207" s="2">
        <v>61.831331841162111</v>
      </c>
      <c r="D207" s="2">
        <v>0</v>
      </c>
      <c r="E207" s="2">
        <v>0.42253293672022058</v>
      </c>
      <c r="F207" s="2">
        <v>18.829696702900627</v>
      </c>
      <c r="G207" s="2">
        <v>0.38078871887557231</v>
      </c>
      <c r="H207" s="2">
        <v>2.2989864364198991</v>
      </c>
      <c r="I207" s="2">
        <v>0.13337786677192506</v>
      </c>
      <c r="J207" s="2">
        <v>4.2507831585708935</v>
      </c>
      <c r="K207" s="2">
        <v>7.04</v>
      </c>
      <c r="L207" s="2">
        <v>4.4635768544131258</v>
      </c>
      <c r="M207" s="3">
        <v>5.1925734392123495E-2</v>
      </c>
      <c r="N207" s="3">
        <v>0.12319635022444986</v>
      </c>
      <c r="O207" s="26">
        <v>100.00030053341278</v>
      </c>
      <c r="Q207" t="s">
        <v>329</v>
      </c>
      <c r="R207">
        <v>20</v>
      </c>
    </row>
    <row r="208" spans="1:65">
      <c r="A208" t="s">
        <v>397</v>
      </c>
      <c r="B208" s="2">
        <v>0.25621125402251432</v>
      </c>
      <c r="C208" s="2">
        <v>59.505323069860559</v>
      </c>
      <c r="D208" s="2">
        <v>4.1491701056277627E-2</v>
      </c>
      <c r="E208" s="2">
        <v>0.68357577490217392</v>
      </c>
      <c r="F208" s="2">
        <v>18.04474078937514</v>
      </c>
      <c r="G208" s="2">
        <v>0.68046389732295309</v>
      </c>
      <c r="H208" s="2">
        <v>2.1108902912381242</v>
      </c>
      <c r="I208" s="2">
        <v>0.15040741632900639</v>
      </c>
      <c r="J208" s="2">
        <v>5.8389196311446687</v>
      </c>
      <c r="K208" s="2">
        <v>7.04</v>
      </c>
      <c r="L208" s="2">
        <v>5.1345980057143565</v>
      </c>
      <c r="M208" s="3">
        <v>0.20849579780779509</v>
      </c>
      <c r="N208" s="3">
        <v>0.3516421664519529</v>
      </c>
      <c r="O208" s="26">
        <v>100.04675979522553</v>
      </c>
      <c r="Q208" t="s">
        <v>329</v>
      </c>
      <c r="R208">
        <v>15</v>
      </c>
    </row>
    <row r="209" spans="1:65">
      <c r="A209" t="s">
        <v>398</v>
      </c>
      <c r="B209" s="2">
        <v>0.17761871084086969</v>
      </c>
      <c r="C209" s="2">
        <v>60.170890290316464</v>
      </c>
      <c r="D209" s="2">
        <v>0</v>
      </c>
      <c r="E209" s="2">
        <v>0.5645008453735687</v>
      </c>
      <c r="F209" s="2">
        <v>18.40701490737105</v>
      </c>
      <c r="G209" s="2">
        <v>0.48896185340676201</v>
      </c>
      <c r="H209" s="2">
        <v>1.8813292188489821</v>
      </c>
      <c r="I209" s="2">
        <v>0.14393240361242887</v>
      </c>
      <c r="J209" s="2">
        <v>5.4000171284379359</v>
      </c>
      <c r="K209" s="2">
        <v>7.04</v>
      </c>
      <c r="L209" s="2">
        <v>5.4653481485173359</v>
      </c>
      <c r="M209" s="3">
        <v>3.8790293172143962E-2</v>
      </c>
      <c r="N209" s="3">
        <v>0.28174002409241405</v>
      </c>
      <c r="O209" s="26">
        <v>100.06014382398995</v>
      </c>
      <c r="Q209" t="s">
        <v>329</v>
      </c>
      <c r="R209">
        <v>15</v>
      </c>
    </row>
    <row r="210" spans="1:65">
      <c r="A210" t="s">
        <v>399</v>
      </c>
      <c r="B210" s="2">
        <v>0.28763303273748902</v>
      </c>
      <c r="C210" s="2">
        <v>59.426664172515522</v>
      </c>
      <c r="D210" s="2">
        <v>1.6796089502919068E-2</v>
      </c>
      <c r="E210" s="2">
        <v>0.56686802072351861</v>
      </c>
      <c r="F210" s="2">
        <v>17.979164057280929</v>
      </c>
      <c r="G210" s="2">
        <v>0.85660056464887235</v>
      </c>
      <c r="H210" s="2">
        <v>2.2580242825486816</v>
      </c>
      <c r="I210" s="2">
        <v>0.23304574185300206</v>
      </c>
      <c r="J210" s="2">
        <v>6.2156028716739868</v>
      </c>
      <c r="K210" s="2">
        <v>7.04</v>
      </c>
      <c r="L210" s="2">
        <v>4.6882084825022847</v>
      </c>
      <c r="M210" s="3">
        <v>0.16586138384132579</v>
      </c>
      <c r="N210" s="3">
        <v>0.29393156630108369</v>
      </c>
      <c r="O210" s="26">
        <v>100.02840026612964</v>
      </c>
      <c r="Q210" t="s">
        <v>329</v>
      </c>
      <c r="R210">
        <v>15</v>
      </c>
    </row>
    <row r="211" spans="1:65" s="27" customFormat="1">
      <c r="A211" s="27" t="s">
        <v>400</v>
      </c>
      <c r="B211" s="28">
        <f>AVERAGE(B207:B210)</f>
        <v>0.22389173264067475</v>
      </c>
      <c r="C211" s="28">
        <f t="shared" ref="C211:O211" si="18">AVERAGE(C207:C210)</f>
        <v>60.233552343463664</v>
      </c>
      <c r="D211" s="28">
        <f t="shared" si="18"/>
        <v>1.4571947639799174E-2</v>
      </c>
      <c r="E211" s="28">
        <f t="shared" si="18"/>
        <v>0.55936939442987044</v>
      </c>
      <c r="F211" s="28">
        <f t="shared" si="18"/>
        <v>18.315154114231937</v>
      </c>
      <c r="G211" s="28">
        <f t="shared" si="18"/>
        <v>0.60170375856353997</v>
      </c>
      <c r="H211" s="28">
        <f t="shared" si="18"/>
        <v>2.137307557263922</v>
      </c>
      <c r="I211" s="28">
        <f t="shared" si="18"/>
        <v>0.1651908571415906</v>
      </c>
      <c r="J211" s="28">
        <f t="shared" si="18"/>
        <v>5.426330697456871</v>
      </c>
      <c r="K211" s="28">
        <f t="shared" si="18"/>
        <v>7.04</v>
      </c>
      <c r="L211" s="28">
        <f t="shared" si="18"/>
        <v>4.9379328727867762</v>
      </c>
      <c r="M211" s="29">
        <f t="shared" si="18"/>
        <v>0.11626830230334709</v>
      </c>
      <c r="N211" s="29">
        <f t="shared" si="18"/>
        <v>0.26262752676747514</v>
      </c>
      <c r="O211" s="28">
        <f t="shared" si="18"/>
        <v>100.03390110468948</v>
      </c>
      <c r="AL211" s="37">
        <v>6.48</v>
      </c>
      <c r="AM211" s="37"/>
      <c r="AN211" s="37">
        <v>6.35</v>
      </c>
      <c r="AO211" s="37">
        <v>4.57</v>
      </c>
      <c r="AP211" s="38">
        <v>74.7</v>
      </c>
      <c r="AQ211" s="37">
        <v>4.7699999999999996</v>
      </c>
      <c r="AR211" s="38">
        <v>137</v>
      </c>
      <c r="AS211" s="39">
        <v>3.5</v>
      </c>
      <c r="AT211" s="39">
        <v>4.5</v>
      </c>
      <c r="AU211" s="38">
        <v>129</v>
      </c>
      <c r="AV211" s="38">
        <v>340</v>
      </c>
      <c r="AX211" s="37">
        <v>26.2</v>
      </c>
      <c r="AY211" s="37">
        <v>2.29</v>
      </c>
      <c r="AZ211" s="38">
        <v>1181</v>
      </c>
      <c r="BA211" s="39">
        <v>98.1</v>
      </c>
      <c r="BB211" s="39">
        <v>176.1</v>
      </c>
      <c r="BC211" s="39">
        <v>54.6</v>
      </c>
      <c r="BD211" s="37">
        <v>10.69</v>
      </c>
      <c r="BE211" s="37">
        <v>2.67</v>
      </c>
      <c r="BF211" s="37">
        <v>1.212</v>
      </c>
      <c r="BG211" s="37">
        <v>3.76</v>
      </c>
      <c r="BH211" s="40">
        <v>0.58099999999999996</v>
      </c>
      <c r="BI211" s="39">
        <v>13.38</v>
      </c>
      <c r="BJ211" s="39">
        <v>9.92</v>
      </c>
      <c r="BK211" s="39"/>
      <c r="BL211" s="37">
        <v>17.11</v>
      </c>
      <c r="BM211" s="39">
        <v>4.63</v>
      </c>
    </row>
    <row r="212" spans="1:65" s="27" customFormat="1"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9"/>
      <c r="N212" s="29"/>
      <c r="O212" s="28"/>
      <c r="AL212" s="37"/>
      <c r="AM212" s="37"/>
      <c r="AN212" s="37"/>
      <c r="AO212" s="37"/>
      <c r="AP212" s="38"/>
      <c r="AQ212" s="37"/>
      <c r="AR212" s="38"/>
      <c r="AS212" s="39"/>
      <c r="AT212" s="39"/>
      <c r="AU212" s="38"/>
      <c r="AV212" s="38"/>
      <c r="AX212" s="37"/>
      <c r="AY212" s="37"/>
      <c r="AZ212" s="38"/>
      <c r="BA212" s="39"/>
      <c r="BB212" s="39"/>
      <c r="BC212" s="39"/>
      <c r="BD212" s="37"/>
      <c r="BE212" s="37"/>
      <c r="BF212" s="37"/>
      <c r="BG212" s="37"/>
      <c r="BH212" s="40"/>
      <c r="BI212" s="39"/>
      <c r="BJ212" s="39"/>
      <c r="BK212" s="39"/>
      <c r="BL212" s="37"/>
      <c r="BM212" s="39"/>
    </row>
    <row r="213" spans="1:65" s="27" customFormat="1">
      <c r="A213" s="13" t="s">
        <v>401</v>
      </c>
      <c r="B213" s="57">
        <v>8.0832575527937767E-2</v>
      </c>
      <c r="C213" s="57">
        <v>59.139133070627473</v>
      </c>
      <c r="D213" s="57">
        <v>0</v>
      </c>
      <c r="E213" s="57">
        <v>0.9699909063352532</v>
      </c>
      <c r="F213" s="57">
        <v>15.711831868242903</v>
      </c>
      <c r="G213" s="57">
        <v>2.697787208244923</v>
      </c>
      <c r="H213" s="57">
        <v>6.6888956249368503</v>
      </c>
      <c r="I213" s="57">
        <v>0.28291401434778218</v>
      </c>
      <c r="J213" s="57">
        <v>10.629483681923816</v>
      </c>
      <c r="K213" s="57">
        <v>3.0817419420026271</v>
      </c>
      <c r="L213" s="57">
        <v>0.45468323734464994</v>
      </c>
      <c r="M213" s="58">
        <v>0.14145700717389109</v>
      </c>
      <c r="N213" s="58">
        <v>0.13135293523289887</v>
      </c>
      <c r="O213" s="57">
        <v>100.010104071941</v>
      </c>
      <c r="P213" s="13"/>
      <c r="Q213" s="13" t="s">
        <v>354</v>
      </c>
      <c r="R213" s="13">
        <v>10</v>
      </c>
      <c r="AL213" s="37"/>
      <c r="AM213" s="37"/>
      <c r="AN213" s="37"/>
      <c r="AO213" s="37"/>
      <c r="AP213" s="38"/>
      <c r="AQ213" s="37"/>
      <c r="AR213" s="38"/>
      <c r="AS213" s="39"/>
      <c r="AT213" s="39"/>
      <c r="AU213" s="38"/>
      <c r="AV213" s="38"/>
      <c r="AX213" s="37"/>
      <c r="AY213" s="37"/>
      <c r="AZ213" s="38"/>
      <c r="BA213" s="39"/>
      <c r="BB213" s="39"/>
      <c r="BC213" s="39"/>
      <c r="BD213" s="37"/>
      <c r="BE213" s="37"/>
      <c r="BF213" s="37"/>
      <c r="BG213" s="37"/>
      <c r="BH213" s="40"/>
      <c r="BI213" s="39"/>
      <c r="BJ213" s="39"/>
      <c r="BK213" s="39"/>
      <c r="BL213" s="37"/>
      <c r="BM213" s="39"/>
    </row>
    <row r="214" spans="1:65" s="27" customFormat="1">
      <c r="A214" s="13" t="s">
        <v>402</v>
      </c>
      <c r="B214" s="57">
        <v>0.11089827603589071</v>
      </c>
      <c r="C214" s="57">
        <v>59.703599153140431</v>
      </c>
      <c r="D214" s="57">
        <v>1.0081661457808247E-2</v>
      </c>
      <c r="E214" s="57">
        <v>0.88718620828712569</v>
      </c>
      <c r="F214" s="57">
        <v>15.787881842927714</v>
      </c>
      <c r="G214" s="57">
        <v>2.4599253957052118</v>
      </c>
      <c r="H214" s="57">
        <v>6.6942232079846749</v>
      </c>
      <c r="I214" s="57">
        <v>0.25204153644520616</v>
      </c>
      <c r="J214" s="57">
        <v>10.626071176529891</v>
      </c>
      <c r="K214" s="57">
        <v>2.6817219477769938</v>
      </c>
      <c r="L214" s="57">
        <v>0.52424639580602883</v>
      </c>
      <c r="M214" s="58">
        <v>0.12097993749369895</v>
      </c>
      <c r="N214" s="58">
        <v>0.15122492186712369</v>
      </c>
      <c r="O214" s="57">
        <v>100.0100816614578</v>
      </c>
      <c r="P214" s="13"/>
      <c r="Q214" s="13" t="s">
        <v>354</v>
      </c>
      <c r="R214" s="13">
        <v>10</v>
      </c>
      <c r="AL214" s="37"/>
      <c r="AM214" s="37"/>
      <c r="AN214" s="37"/>
      <c r="AO214" s="37"/>
      <c r="AP214" s="38"/>
      <c r="AQ214" s="37"/>
      <c r="AR214" s="38"/>
      <c r="AS214" s="39"/>
      <c r="AT214" s="39"/>
      <c r="AU214" s="38"/>
      <c r="AV214" s="38"/>
      <c r="AX214" s="37"/>
      <c r="AY214" s="37"/>
      <c r="AZ214" s="38"/>
      <c r="BA214" s="39"/>
      <c r="BB214" s="39"/>
      <c r="BC214" s="39"/>
      <c r="BD214" s="37"/>
      <c r="BE214" s="37"/>
      <c r="BF214" s="37"/>
      <c r="BG214" s="37"/>
      <c r="BH214" s="40"/>
      <c r="BI214" s="39"/>
      <c r="BJ214" s="39"/>
      <c r="BK214" s="39"/>
      <c r="BL214" s="37"/>
      <c r="BM214" s="39"/>
    </row>
    <row r="215" spans="1:65" s="27" customFormat="1">
      <c r="A215" s="13" t="s">
        <v>403</v>
      </c>
      <c r="B215" s="57">
        <v>6.0356100995875663E-2</v>
      </c>
      <c r="C215" s="57">
        <v>58.273815511517952</v>
      </c>
      <c r="D215" s="57">
        <v>3.0178050497937831E-2</v>
      </c>
      <c r="E215" s="57">
        <v>0.83492606377627998</v>
      </c>
      <c r="F215" s="57">
        <v>15.923951312745196</v>
      </c>
      <c r="G215" s="57">
        <v>2.6556684438185294</v>
      </c>
      <c r="H215" s="57">
        <v>7.3634443214968313</v>
      </c>
      <c r="I215" s="57">
        <v>0.13077155215773062</v>
      </c>
      <c r="J215" s="57">
        <v>10.532139623780305</v>
      </c>
      <c r="K215" s="57">
        <v>3.410119706266975</v>
      </c>
      <c r="L215" s="57">
        <v>0.47278945780102599</v>
      </c>
      <c r="M215" s="58">
        <v>0.16094960265566843</v>
      </c>
      <c r="N215" s="58">
        <v>0.1408309023237099</v>
      </c>
      <c r="O215" s="57">
        <v>99.989940649834011</v>
      </c>
      <c r="P215" s="13"/>
      <c r="Q215" s="13" t="s">
        <v>354</v>
      </c>
      <c r="R215" s="13">
        <v>10</v>
      </c>
      <c r="AL215" s="37"/>
      <c r="AM215" s="37"/>
      <c r="AN215" s="37"/>
      <c r="AO215" s="37"/>
      <c r="AP215" s="38"/>
      <c r="AQ215" s="37"/>
      <c r="AR215" s="38"/>
      <c r="AS215" s="39"/>
      <c r="AT215" s="39"/>
      <c r="AU215" s="38"/>
      <c r="AV215" s="38"/>
      <c r="AX215" s="37"/>
      <c r="AY215" s="37"/>
      <c r="AZ215" s="38"/>
      <c r="BA215" s="39"/>
      <c r="BB215" s="39"/>
      <c r="BC215" s="39"/>
      <c r="BD215" s="37"/>
      <c r="BE215" s="37"/>
      <c r="BF215" s="37"/>
      <c r="BG215" s="37"/>
      <c r="BH215" s="40"/>
      <c r="BI215" s="39"/>
      <c r="BJ215" s="39"/>
      <c r="BK215" s="39"/>
      <c r="BL215" s="37"/>
      <c r="BM215" s="39"/>
    </row>
    <row r="216" spans="1:65" s="27" customFormat="1">
      <c r="A216" s="13" t="s">
        <v>404</v>
      </c>
      <c r="B216" s="57">
        <v>0.10054293183189222</v>
      </c>
      <c r="C216" s="57">
        <v>59.199678262618143</v>
      </c>
      <c r="D216" s="57">
        <v>2.0108586366378446E-2</v>
      </c>
      <c r="E216" s="57">
        <v>0.89483209330384084</v>
      </c>
      <c r="F216" s="57">
        <v>16.468932234063946</v>
      </c>
      <c r="G216" s="57">
        <v>2.4934647094309272</v>
      </c>
      <c r="H216" s="57">
        <v>7.3195254373617544</v>
      </c>
      <c r="I216" s="57">
        <v>0.12065151819827066</v>
      </c>
      <c r="J216" s="57">
        <v>9.8230444399758703</v>
      </c>
      <c r="K216" s="57">
        <v>3.0162879549567667</v>
      </c>
      <c r="L216" s="57">
        <v>0.38206314096119043</v>
      </c>
      <c r="M216" s="58">
        <v>4.0217172732756892E-2</v>
      </c>
      <c r="N216" s="58">
        <v>0.12065151819827066</v>
      </c>
      <c r="O216" s="57">
        <v>100</v>
      </c>
      <c r="P216" s="13"/>
      <c r="Q216" s="13" t="s">
        <v>354</v>
      </c>
      <c r="R216" s="13">
        <v>10</v>
      </c>
      <c r="AL216" s="37"/>
      <c r="AM216" s="37"/>
      <c r="AN216" s="37"/>
      <c r="AO216" s="37"/>
      <c r="AP216" s="38"/>
      <c r="AQ216" s="37"/>
      <c r="AR216" s="38"/>
      <c r="AS216" s="39"/>
      <c r="AT216" s="39"/>
      <c r="AU216" s="38"/>
      <c r="AV216" s="38"/>
      <c r="AX216" s="37"/>
      <c r="AY216" s="37"/>
      <c r="AZ216" s="38"/>
      <c r="BA216" s="39"/>
      <c r="BB216" s="39"/>
      <c r="BC216" s="39"/>
      <c r="BD216" s="37"/>
      <c r="BE216" s="37"/>
      <c r="BF216" s="37"/>
      <c r="BG216" s="37"/>
      <c r="BH216" s="40"/>
      <c r="BI216" s="39"/>
      <c r="BJ216" s="39"/>
      <c r="BK216" s="39"/>
      <c r="BL216" s="37"/>
      <c r="BM216" s="39"/>
    </row>
    <row r="217" spans="1:65" s="27" customFormat="1">
      <c r="A217" s="13" t="s">
        <v>405</v>
      </c>
      <c r="B217" s="57">
        <v>0.15990405756546072</v>
      </c>
      <c r="C217" s="57">
        <v>59.224465320807518</v>
      </c>
      <c r="D217" s="57">
        <v>7.9952028782730361E-2</v>
      </c>
      <c r="E217" s="57">
        <v>0.89946032380571661</v>
      </c>
      <c r="F217" s="57">
        <v>14.921047371577053</v>
      </c>
      <c r="G217" s="57">
        <v>2.5984409354387368</v>
      </c>
      <c r="H217" s="57">
        <v>6.6060363781730969</v>
      </c>
      <c r="I217" s="57">
        <v>0.29982010793523883</v>
      </c>
      <c r="J217" s="57">
        <v>10.853487907255646</v>
      </c>
      <c r="K217" s="57">
        <v>2.8183090145912453</v>
      </c>
      <c r="L217" s="57">
        <v>0.46971816909854086</v>
      </c>
      <c r="M217" s="58">
        <v>0.88946632020787531</v>
      </c>
      <c r="N217" s="58">
        <v>0.17989206476114331</v>
      </c>
      <c r="O217" s="57">
        <v>100</v>
      </c>
      <c r="P217" s="13"/>
      <c r="Q217" s="13" t="s">
        <v>354</v>
      </c>
      <c r="R217" s="13">
        <v>10</v>
      </c>
      <c r="AL217" s="37"/>
      <c r="AM217" s="37"/>
      <c r="AN217" s="37"/>
      <c r="AO217" s="37"/>
      <c r="AP217" s="38"/>
      <c r="AQ217" s="37"/>
      <c r="AR217" s="38"/>
      <c r="AS217" s="39"/>
      <c r="AT217" s="39"/>
      <c r="AU217" s="38"/>
      <c r="AV217" s="38"/>
      <c r="AX217" s="37"/>
      <c r="AY217" s="37"/>
      <c r="AZ217" s="38"/>
      <c r="BA217" s="39"/>
      <c r="BB217" s="39"/>
      <c r="BC217" s="39"/>
      <c r="BD217" s="37"/>
      <c r="BE217" s="37"/>
      <c r="BF217" s="37"/>
      <c r="BG217" s="37"/>
      <c r="BH217" s="40"/>
      <c r="BI217" s="39"/>
      <c r="BJ217" s="39"/>
      <c r="BK217" s="39"/>
      <c r="BL217" s="37"/>
      <c r="BM217" s="39"/>
    </row>
    <row r="218" spans="1:65" s="27" customFormat="1">
      <c r="A218" s="13" t="s">
        <v>406</v>
      </c>
      <c r="B218" s="57">
        <v>5.9826503140891406E-2</v>
      </c>
      <c r="C218" s="57">
        <v>58.360753813939574</v>
      </c>
      <c r="D218" s="57">
        <v>4.9855419284076177E-2</v>
      </c>
      <c r="E218" s="57">
        <v>0.74783128926114262</v>
      </c>
      <c r="F218" s="57">
        <v>17.658789510419783</v>
      </c>
      <c r="G218" s="57">
        <v>2.2833782032106886</v>
      </c>
      <c r="H218" s="57">
        <v>7.3686309701864579</v>
      </c>
      <c r="I218" s="57">
        <v>0.28916143184764181</v>
      </c>
      <c r="J218" s="57">
        <v>7.8671851630272203</v>
      </c>
      <c r="K218" s="57">
        <v>4.1778841360055834</v>
      </c>
      <c r="L218" s="57">
        <v>0.29913251570445704</v>
      </c>
      <c r="M218" s="58">
        <v>0.75780237311795784</v>
      </c>
      <c r="N218" s="58">
        <v>7.9768670854521884E-2</v>
      </c>
      <c r="O218" s="57">
        <v>100</v>
      </c>
      <c r="P218" s="13"/>
      <c r="Q218" s="13" t="s">
        <v>354</v>
      </c>
      <c r="R218" s="13">
        <v>10</v>
      </c>
      <c r="AL218" s="37"/>
      <c r="AM218" s="37"/>
      <c r="AN218" s="37"/>
      <c r="AO218" s="37"/>
      <c r="AP218" s="38"/>
      <c r="AQ218" s="37"/>
      <c r="AR218" s="38"/>
      <c r="AS218" s="39"/>
      <c r="AT218" s="39"/>
      <c r="AU218" s="38"/>
      <c r="AV218" s="38"/>
      <c r="AX218" s="37"/>
      <c r="AY218" s="37"/>
      <c r="AZ218" s="38"/>
      <c r="BA218" s="39"/>
      <c r="BB218" s="39"/>
      <c r="BC218" s="39"/>
      <c r="BD218" s="37"/>
      <c r="BE218" s="37"/>
      <c r="BF218" s="37"/>
      <c r="BG218" s="37"/>
      <c r="BH218" s="40"/>
      <c r="BI218" s="39"/>
      <c r="BJ218" s="39"/>
      <c r="BK218" s="39"/>
      <c r="BL218" s="37"/>
      <c r="BM218" s="39"/>
    </row>
    <row r="219" spans="1:65" s="27" customFormat="1">
      <c r="A219" s="13" t="s">
        <v>407</v>
      </c>
      <c r="B219" s="57">
        <v>0.10012014417300762</v>
      </c>
      <c r="C219" s="57">
        <v>59.611533840608729</v>
      </c>
      <c r="D219" s="57">
        <v>2.0024028834601523E-2</v>
      </c>
      <c r="E219" s="57">
        <v>0.8610332398878654</v>
      </c>
      <c r="F219" s="57">
        <v>16.740088105726873</v>
      </c>
      <c r="G219" s="57">
        <v>2.7432919503404087</v>
      </c>
      <c r="H219" s="57">
        <v>7.1686023227873452</v>
      </c>
      <c r="I219" s="57">
        <v>0.19022827392871447</v>
      </c>
      <c r="J219" s="57">
        <v>8.3199839807769322</v>
      </c>
      <c r="K219" s="57">
        <v>3.6443732478974771</v>
      </c>
      <c r="L219" s="57">
        <v>0.3103724469363236</v>
      </c>
      <c r="M219" s="58">
        <v>0.16019223067681218</v>
      </c>
      <c r="N219" s="58">
        <v>0.12014417300760913</v>
      </c>
      <c r="O219" s="57">
        <v>99.989987985582687</v>
      </c>
      <c r="P219" s="13"/>
      <c r="Q219" s="13" t="s">
        <v>354</v>
      </c>
      <c r="R219" s="13">
        <v>10</v>
      </c>
      <c r="AL219" s="37"/>
      <c r="AM219" s="37"/>
      <c r="AN219" s="37"/>
      <c r="AO219" s="37"/>
      <c r="AP219" s="38"/>
      <c r="AQ219" s="37"/>
      <c r="AR219" s="38"/>
      <c r="AS219" s="39"/>
      <c r="AT219" s="39"/>
      <c r="AU219" s="38"/>
      <c r="AV219" s="38"/>
      <c r="AX219" s="37"/>
      <c r="AY219" s="37"/>
      <c r="AZ219" s="38"/>
      <c r="BA219" s="39"/>
      <c r="BB219" s="39"/>
      <c r="BC219" s="39"/>
      <c r="BD219" s="37"/>
      <c r="BE219" s="37"/>
      <c r="BF219" s="37"/>
      <c r="BG219" s="37"/>
      <c r="BH219" s="40"/>
      <c r="BI219" s="39"/>
      <c r="BJ219" s="39"/>
      <c r="BK219" s="39"/>
      <c r="BL219" s="37"/>
      <c r="BM219" s="39"/>
    </row>
    <row r="220" spans="1:65" s="27" customFormat="1">
      <c r="A220" s="13" t="s">
        <v>408</v>
      </c>
      <c r="B220" s="57">
        <v>0.12128562765312309</v>
      </c>
      <c r="C220" s="57">
        <v>59.12674348089751</v>
      </c>
      <c r="D220" s="57">
        <v>0</v>
      </c>
      <c r="E220" s="57">
        <v>0.90964220739842327</v>
      </c>
      <c r="F220" s="57">
        <v>15.989488578936729</v>
      </c>
      <c r="G220" s="57">
        <v>2.6278552658176673</v>
      </c>
      <c r="H220" s="57">
        <v>6.9840307256923388</v>
      </c>
      <c r="I220" s="57">
        <v>0.23246411966848596</v>
      </c>
      <c r="J220" s="57">
        <v>10.066707095209217</v>
      </c>
      <c r="K220" s="57">
        <v>3.3656761673741662</v>
      </c>
      <c r="L220" s="57">
        <v>0.45482110369921164</v>
      </c>
      <c r="M220" s="58">
        <v>0</v>
      </c>
      <c r="N220" s="58">
        <v>0.12128562765312309</v>
      </c>
      <c r="O220" s="57">
        <v>100</v>
      </c>
      <c r="P220" s="13"/>
      <c r="Q220" s="13" t="s">
        <v>354</v>
      </c>
      <c r="R220" s="13">
        <v>10</v>
      </c>
      <c r="AL220" s="37"/>
      <c r="AM220" s="37"/>
      <c r="AN220" s="37"/>
      <c r="AO220" s="37"/>
      <c r="AP220" s="38"/>
      <c r="AQ220" s="37"/>
      <c r="AR220" s="38"/>
      <c r="AS220" s="39"/>
      <c r="AT220" s="39"/>
      <c r="AU220" s="38"/>
      <c r="AV220" s="38"/>
      <c r="AX220" s="37"/>
      <c r="AY220" s="37"/>
      <c r="AZ220" s="38"/>
      <c r="BA220" s="39"/>
      <c r="BB220" s="39"/>
      <c r="BC220" s="39"/>
      <c r="BD220" s="37"/>
      <c r="BE220" s="37"/>
      <c r="BF220" s="37"/>
      <c r="BG220" s="37"/>
      <c r="BH220" s="40"/>
      <c r="BI220" s="39"/>
      <c r="BJ220" s="39"/>
      <c r="BK220" s="39"/>
      <c r="BL220" s="37"/>
      <c r="BM220" s="39"/>
    </row>
    <row r="221" spans="1:65" s="27" customFormat="1">
      <c r="A221" s="13" t="s">
        <v>409</v>
      </c>
      <c r="B221" s="57">
        <v>9.0144230769230768E-2</v>
      </c>
      <c r="C221" s="57">
        <v>57.401842948717949</v>
      </c>
      <c r="D221" s="57">
        <v>0</v>
      </c>
      <c r="E221" s="57">
        <v>0.84134615384615385</v>
      </c>
      <c r="F221" s="57">
        <v>16.025641025641026</v>
      </c>
      <c r="G221" s="57">
        <v>3.8161057692307692</v>
      </c>
      <c r="H221" s="57">
        <v>7.4719551282051277</v>
      </c>
      <c r="I221" s="57">
        <v>0.18028846153846154</v>
      </c>
      <c r="J221" s="57">
        <v>10.466746794871794</v>
      </c>
      <c r="K221" s="57">
        <v>3.3353365384615383</v>
      </c>
      <c r="L221" s="57">
        <v>0.30048076923076922</v>
      </c>
      <c r="M221" s="58">
        <v>0</v>
      </c>
      <c r="N221" s="58">
        <v>6.0096153846153841E-2</v>
      </c>
      <c r="O221" s="57">
        <v>99.989983974358992</v>
      </c>
      <c r="P221" s="13"/>
      <c r="Q221" s="13" t="s">
        <v>354</v>
      </c>
      <c r="R221" s="13">
        <v>10</v>
      </c>
      <c r="AL221" s="37"/>
      <c r="AM221" s="37"/>
      <c r="AN221" s="37"/>
      <c r="AO221" s="37"/>
      <c r="AP221" s="38"/>
      <c r="AQ221" s="37"/>
      <c r="AR221" s="38"/>
      <c r="AS221" s="39"/>
      <c r="AT221" s="39"/>
      <c r="AU221" s="38"/>
      <c r="AV221" s="38"/>
      <c r="AX221" s="37"/>
      <c r="AY221" s="37"/>
      <c r="AZ221" s="38"/>
      <c r="BA221" s="39"/>
      <c r="BB221" s="39"/>
      <c r="BC221" s="39"/>
      <c r="BD221" s="37"/>
      <c r="BE221" s="37"/>
      <c r="BF221" s="37"/>
      <c r="BG221" s="37"/>
      <c r="BH221" s="40"/>
      <c r="BI221" s="39"/>
      <c r="BJ221" s="39"/>
      <c r="BK221" s="39"/>
      <c r="BL221" s="37"/>
      <c r="BM221" s="39"/>
    </row>
    <row r="222" spans="1:65" s="27" customFormat="1">
      <c r="A222" s="13" t="s">
        <v>410</v>
      </c>
      <c r="B222" s="57">
        <v>0.12073649260488983</v>
      </c>
      <c r="C222" s="57">
        <v>59.231310997082204</v>
      </c>
      <c r="D222" s="57">
        <v>2.012274876748164E-2</v>
      </c>
      <c r="E222" s="57">
        <v>0.90552369453667381</v>
      </c>
      <c r="F222" s="57">
        <v>16.068014890834089</v>
      </c>
      <c r="G222" s="57">
        <v>2.7568165811449847</v>
      </c>
      <c r="H222" s="57">
        <v>6.9222255760136839</v>
      </c>
      <c r="I222" s="57">
        <v>0.23141161082603887</v>
      </c>
      <c r="J222" s="57">
        <v>10.151926753194488</v>
      </c>
      <c r="K222" s="57">
        <v>3.0184123151222462</v>
      </c>
      <c r="L222" s="57">
        <v>0.44270047288459607</v>
      </c>
      <c r="M222" s="58">
        <v>1.006137438374082E-2</v>
      </c>
      <c r="N222" s="58">
        <v>0.13079786698863066</v>
      </c>
      <c r="O222" s="57">
        <v>100.01006137438377</v>
      </c>
      <c r="P222" s="13"/>
      <c r="Q222" s="13" t="s">
        <v>354</v>
      </c>
      <c r="R222" s="13">
        <v>10</v>
      </c>
      <c r="AL222" s="37"/>
      <c r="AM222" s="37"/>
      <c r="AN222" s="37"/>
      <c r="AO222" s="37"/>
      <c r="AP222" s="38"/>
      <c r="AQ222" s="37"/>
      <c r="AR222" s="38"/>
      <c r="AS222" s="39"/>
      <c r="AT222" s="39"/>
      <c r="AU222" s="38"/>
      <c r="AV222" s="38"/>
      <c r="AX222" s="37"/>
      <c r="AY222" s="37"/>
      <c r="AZ222" s="38"/>
      <c r="BA222" s="39"/>
      <c r="BB222" s="39"/>
      <c r="BC222" s="39"/>
      <c r="BD222" s="37"/>
      <c r="BE222" s="37"/>
      <c r="BF222" s="37"/>
      <c r="BG222" s="37"/>
      <c r="BH222" s="40"/>
      <c r="BI222" s="39"/>
      <c r="BJ222" s="39"/>
      <c r="BK222" s="39"/>
      <c r="BL222" s="37"/>
      <c r="BM222" s="39"/>
    </row>
    <row r="223" spans="1:65" s="27" customFormat="1">
      <c r="A223" s="27" t="s">
        <v>434</v>
      </c>
      <c r="B223" s="28">
        <f>AVERAGE(B213:B222)</f>
        <v>0.10046469402981999</v>
      </c>
      <c r="C223" s="28">
        <f t="shared" ref="C223:O223" si="19">AVERAGE(C213:C222)</f>
        <v>58.927287639995747</v>
      </c>
      <c r="D223" s="28">
        <f t="shared" si="19"/>
        <v>2.3032252399101418E-2</v>
      </c>
      <c r="E223" s="28">
        <f t="shared" si="19"/>
        <v>0.87517721804384752</v>
      </c>
      <c r="F223" s="28">
        <f t="shared" si="19"/>
        <v>16.12956667411153</v>
      </c>
      <c r="G223" s="28">
        <f t="shared" si="19"/>
        <v>2.713273446238285</v>
      </c>
      <c r="H223" s="28">
        <f t="shared" si="19"/>
        <v>7.0587569692838157</v>
      </c>
      <c r="I223" s="28">
        <f t="shared" si="19"/>
        <v>0.22097526268935713</v>
      </c>
      <c r="J223" s="28">
        <f t="shared" si="19"/>
        <v>9.9336776616545173</v>
      </c>
      <c r="K223" s="28">
        <f t="shared" si="19"/>
        <v>3.2549862970455621</v>
      </c>
      <c r="L223" s="28">
        <f t="shared" si="19"/>
        <v>0.41110077094667935</v>
      </c>
      <c r="M223" s="28">
        <f t="shared" si="19"/>
        <v>0.22811260184424015</v>
      </c>
      <c r="N223" s="28">
        <f t="shared" si="19"/>
        <v>0.1236044834733185</v>
      </c>
      <c r="O223" s="28">
        <f t="shared" si="19"/>
        <v>100.00001597175583</v>
      </c>
      <c r="AL223" s="30">
        <v>9.5500000000000007</v>
      </c>
      <c r="AM223" s="30"/>
      <c r="AN223" s="30">
        <v>3.5950000000000002</v>
      </c>
      <c r="AO223" s="30">
        <v>41.75</v>
      </c>
      <c r="AP223" s="30">
        <v>11.15</v>
      </c>
      <c r="AQ223" s="30">
        <v>22.95</v>
      </c>
      <c r="AR223" s="30">
        <v>113.5</v>
      </c>
      <c r="AS223" s="30">
        <v>2.4</v>
      </c>
      <c r="AT223" s="30">
        <v>7.2</v>
      </c>
      <c r="AU223" s="30">
        <v>9.1</v>
      </c>
      <c r="AV223" s="30">
        <v>119</v>
      </c>
      <c r="AX223" s="30">
        <v>13.715</v>
      </c>
      <c r="AY223" s="30">
        <v>0.49</v>
      </c>
      <c r="AZ223" s="30">
        <v>105</v>
      </c>
      <c r="BA223" s="30">
        <v>2.6150000000000002</v>
      </c>
      <c r="BB223" s="30">
        <v>9.0500000000000007</v>
      </c>
      <c r="BC223" s="30">
        <v>5.5</v>
      </c>
      <c r="BD223" s="30">
        <v>2.8494999999999999</v>
      </c>
      <c r="BE223" s="30">
        <v>0.98599999999999999</v>
      </c>
      <c r="BF223" s="30">
        <v>0.66399999999999992</v>
      </c>
      <c r="BG223" s="30">
        <v>3.1850000000000001</v>
      </c>
      <c r="BH223" s="30">
        <v>0.47299999999999998</v>
      </c>
      <c r="BI223" s="30">
        <v>1.825</v>
      </c>
      <c r="BJ223" s="30"/>
      <c r="BK223" s="30">
        <v>1.1000000000000001</v>
      </c>
      <c r="BL223" s="30">
        <v>0.32500000000000001</v>
      </c>
      <c r="BM223" s="30">
        <v>0.13</v>
      </c>
    </row>
    <row r="224" spans="1:65" s="27" customFormat="1"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</row>
    <row r="225" spans="1:65" s="27" customFormat="1">
      <c r="A225" s="13" t="s">
        <v>411</v>
      </c>
      <c r="B225" s="57">
        <v>0.57326762546515131</v>
      </c>
      <c r="C225" s="57">
        <v>45.50940360052298</v>
      </c>
      <c r="D225" s="57">
        <v>6.0343960575279083E-2</v>
      </c>
      <c r="E225" s="57">
        <v>3.6206376345167453</v>
      </c>
      <c r="F225" s="57">
        <v>15.538569848134363</v>
      </c>
      <c r="G225" s="57">
        <v>6.4568037815548625</v>
      </c>
      <c r="H225" s="57">
        <v>13.748365684401085</v>
      </c>
      <c r="I225" s="57">
        <v>0.12068792115055817</v>
      </c>
      <c r="J225" s="57">
        <v>11.384893895202655</v>
      </c>
      <c r="K225" s="57">
        <v>1.9812933722216632</v>
      </c>
      <c r="L225" s="57">
        <v>0.94538871567937233</v>
      </c>
      <c r="M225" s="57">
        <v>0</v>
      </c>
      <c r="N225" s="57">
        <v>7.0401287337825608E-2</v>
      </c>
      <c r="O225" s="57">
        <v>100.01005732676254</v>
      </c>
      <c r="P225" s="13"/>
      <c r="Q225" s="13" t="s">
        <v>354</v>
      </c>
      <c r="R225" s="13">
        <v>15</v>
      </c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</row>
    <row r="226" spans="1:65" s="27" customFormat="1">
      <c r="A226" s="13" t="s">
        <v>412</v>
      </c>
      <c r="B226" s="57">
        <v>0.52825675271603711</v>
      </c>
      <c r="C226" s="57">
        <v>43.875211801056516</v>
      </c>
      <c r="D226" s="57">
        <v>8.9703976876308184E-2</v>
      </c>
      <c r="E226" s="57">
        <v>4.3655935413136646</v>
      </c>
      <c r="F226" s="57">
        <v>14.860958835841723</v>
      </c>
      <c r="G226" s="57">
        <v>5.7211203030001005</v>
      </c>
      <c r="H226" s="57">
        <v>11.970497358716237</v>
      </c>
      <c r="I226" s="57">
        <v>8.9703976876308184E-2</v>
      </c>
      <c r="J226" s="57">
        <v>13.146616166650055</v>
      </c>
      <c r="K226" s="57">
        <v>3.3090800358815908</v>
      </c>
      <c r="L226" s="57">
        <v>1.7143426691916677</v>
      </c>
      <c r="M226" s="57">
        <v>0.25914482208711254</v>
      </c>
      <c r="N226" s="57">
        <v>3.9868434167248085E-2</v>
      </c>
      <c r="O226" s="57">
        <v>99.970098674374583</v>
      </c>
      <c r="P226" s="13"/>
      <c r="Q226" s="13" t="s">
        <v>354</v>
      </c>
      <c r="R226" s="13">
        <v>15</v>
      </c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</row>
    <row r="227" spans="1:65" s="27" customFormat="1">
      <c r="A227" s="13" t="s">
        <v>413</v>
      </c>
      <c r="B227" s="57">
        <v>0.5672034842499748</v>
      </c>
      <c r="C227" s="57">
        <v>42.601033120632032</v>
      </c>
      <c r="D227" s="57">
        <v>0.1418008710624937</v>
      </c>
      <c r="E227" s="57">
        <v>4.750329180593539</v>
      </c>
      <c r="F227" s="57">
        <v>14.727033323204699</v>
      </c>
      <c r="G227" s="57">
        <v>5.1250886255444144</v>
      </c>
      <c r="H227" s="57">
        <v>12.083459941253926</v>
      </c>
      <c r="I227" s="57">
        <v>0.11141497012053075</v>
      </c>
      <c r="J227" s="57">
        <v>14.230730274485973</v>
      </c>
      <c r="K227" s="57">
        <v>3.9299098551605391</v>
      </c>
      <c r="L227" s="57">
        <v>1.5496809480401095</v>
      </c>
      <c r="M227" s="57">
        <v>0.12154360376785173</v>
      </c>
      <c r="N227" s="57">
        <v>7.090043553124685E-2</v>
      </c>
      <c r="O227" s="57">
        <v>100.01012863364733</v>
      </c>
      <c r="P227" s="13"/>
      <c r="Q227" s="13" t="s">
        <v>354</v>
      </c>
      <c r="R227" s="13">
        <v>15</v>
      </c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</row>
    <row r="228" spans="1:65" s="27" customFormat="1">
      <c r="A228" s="13" t="s">
        <v>414</v>
      </c>
      <c r="B228" s="57">
        <v>0.50761421319796951</v>
      </c>
      <c r="C228" s="57">
        <v>43.776649746192888</v>
      </c>
      <c r="D228" s="57">
        <v>6.091370558375634E-2</v>
      </c>
      <c r="E228" s="57">
        <v>4.4060913705583751</v>
      </c>
      <c r="F228" s="57">
        <v>15.086294416243653</v>
      </c>
      <c r="G228" s="57">
        <v>5.6954314720812178</v>
      </c>
      <c r="H228" s="57">
        <v>12.781725888324873</v>
      </c>
      <c r="I228" s="57">
        <v>0.25380710659898476</v>
      </c>
      <c r="J228" s="57">
        <v>13.116751269035532</v>
      </c>
      <c r="K228" s="57">
        <v>2.8324873096446699</v>
      </c>
      <c r="L228" s="57">
        <v>1.2791878172588831</v>
      </c>
      <c r="M228" s="57">
        <v>0.12182741116751268</v>
      </c>
      <c r="N228" s="57">
        <v>8.1218274111675121E-2</v>
      </c>
      <c r="O228" s="57">
        <v>100</v>
      </c>
      <c r="P228" s="13"/>
      <c r="Q228" s="13" t="s">
        <v>354</v>
      </c>
      <c r="R228" s="13">
        <v>15</v>
      </c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</row>
    <row r="229" spans="1:65" s="27" customFormat="1">
      <c r="A229" s="13" t="s">
        <v>415</v>
      </c>
      <c r="B229" s="57">
        <v>0.64218342364037728</v>
      </c>
      <c r="C229" s="57">
        <v>43.497892835641181</v>
      </c>
      <c r="D229" s="57">
        <v>0.14047762392133253</v>
      </c>
      <c r="E229" s="57">
        <v>4.5855910094320693</v>
      </c>
      <c r="F229" s="57">
        <v>14.398956451936582</v>
      </c>
      <c r="G229" s="57">
        <v>5.8699578567128228</v>
      </c>
      <c r="H229" s="57">
        <v>12.723259080874973</v>
      </c>
      <c r="I229" s="57">
        <v>0.1505117399157134</v>
      </c>
      <c r="J229" s="57">
        <v>13.335340156532208</v>
      </c>
      <c r="K229" s="57">
        <v>3.1105759582580772</v>
      </c>
      <c r="L229" s="57">
        <v>1.3044350792695163</v>
      </c>
      <c r="M229" s="57">
        <v>0.18061408789885608</v>
      </c>
      <c r="N229" s="57">
        <v>5.0170579971904473E-2</v>
      </c>
      <c r="O229" s="57">
        <v>99.989965884005628</v>
      </c>
      <c r="P229" s="13"/>
      <c r="Q229" s="13" t="s">
        <v>354</v>
      </c>
      <c r="R229" s="13">
        <v>15</v>
      </c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</row>
    <row r="230" spans="1:65" s="27" customFormat="1">
      <c r="A230" s="13" t="s">
        <v>416</v>
      </c>
      <c r="B230" s="57">
        <v>0.54727880814837337</v>
      </c>
      <c r="C230" s="57">
        <v>43.285699807438931</v>
      </c>
      <c r="D230" s="57">
        <v>0.11148272017837234</v>
      </c>
      <c r="E230" s="57">
        <v>4.378230465186987</v>
      </c>
      <c r="F230" s="57">
        <v>14.83733657646701</v>
      </c>
      <c r="G230" s="57">
        <v>5.7869666565318729</v>
      </c>
      <c r="H230" s="57">
        <v>12.67862572210398</v>
      </c>
      <c r="I230" s="57">
        <v>9.1213134691395553E-2</v>
      </c>
      <c r="J230" s="57">
        <v>13.327252457687239</v>
      </c>
      <c r="K230" s="57">
        <v>3.5674470457079148</v>
      </c>
      <c r="L230" s="57">
        <v>1.3175230566534912</v>
      </c>
      <c r="M230" s="57">
        <v>0</v>
      </c>
      <c r="N230" s="57">
        <v>7.0943549204418768E-2</v>
      </c>
      <c r="O230" s="57">
        <v>100</v>
      </c>
      <c r="P230" s="13"/>
      <c r="Q230" s="13" t="s">
        <v>354</v>
      </c>
      <c r="R230" s="13">
        <v>15</v>
      </c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</row>
    <row r="231" spans="1:65" s="27" customFormat="1">
      <c r="A231" s="13" t="s">
        <v>417</v>
      </c>
      <c r="B231" s="57">
        <v>0.70528967254408059</v>
      </c>
      <c r="C231" s="57">
        <v>43.08312342569269</v>
      </c>
      <c r="D231" s="57">
        <v>0.11083123425692695</v>
      </c>
      <c r="E231" s="57">
        <v>4.6045340050377837</v>
      </c>
      <c r="F231" s="57">
        <v>14.811083123425693</v>
      </c>
      <c r="G231" s="57">
        <v>5.1889168765743081</v>
      </c>
      <c r="H231" s="57">
        <v>11.869017632241814</v>
      </c>
      <c r="I231" s="57">
        <v>0.21158690176322417</v>
      </c>
      <c r="J231" s="57">
        <v>13.964735516372796</v>
      </c>
      <c r="K231" s="57">
        <v>3.8186397984886651</v>
      </c>
      <c r="L231" s="57">
        <v>1.4710327455919396</v>
      </c>
      <c r="M231" s="57">
        <v>0.13098236775818639</v>
      </c>
      <c r="N231" s="57">
        <v>5.0377833753148617E-2</v>
      </c>
      <c r="O231" s="57">
        <v>100.02015113350127</v>
      </c>
      <c r="P231" s="13"/>
      <c r="Q231" s="13" t="s">
        <v>354</v>
      </c>
      <c r="R231" s="13">
        <v>10</v>
      </c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</row>
    <row r="232" spans="1:65" s="27" customFormat="1">
      <c r="A232" s="13" t="s">
        <v>418</v>
      </c>
      <c r="B232" s="57">
        <v>0.4611600737856118</v>
      </c>
      <c r="C232" s="57">
        <v>45.132199221151872</v>
      </c>
      <c r="D232" s="57">
        <v>8.1984013117442092E-2</v>
      </c>
      <c r="E232" s="57">
        <v>3.6380405820864929</v>
      </c>
      <c r="F232" s="57">
        <v>16.150850584136094</v>
      </c>
      <c r="G232" s="57">
        <v>5.4006968641114979</v>
      </c>
      <c r="H232" s="57">
        <v>12.266857962697275</v>
      </c>
      <c r="I232" s="57">
        <v>0.19471203115392499</v>
      </c>
      <c r="J232" s="57">
        <v>11.641729862676778</v>
      </c>
      <c r="K232" s="57">
        <v>3.7917606066816973</v>
      </c>
      <c r="L232" s="57">
        <v>1.2092641934822708</v>
      </c>
      <c r="M232" s="57">
        <v>0</v>
      </c>
      <c r="N232" s="57">
        <v>4.0992006558721046E-2</v>
      </c>
      <c r="O232" s="57">
        <v>100.01024800163968</v>
      </c>
      <c r="P232" s="13"/>
      <c r="Q232" s="13" t="s">
        <v>354</v>
      </c>
      <c r="R232" s="13">
        <v>10</v>
      </c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</row>
    <row r="233" spans="1:65" s="27" customFormat="1">
      <c r="A233" s="13" t="s">
        <v>419</v>
      </c>
      <c r="B233" s="57">
        <v>0.57068482178614333</v>
      </c>
      <c r="C233" s="57">
        <v>43.30196235482579</v>
      </c>
      <c r="D233" s="57">
        <v>0.12014417300760913</v>
      </c>
      <c r="E233" s="57">
        <v>4.4453344012815386</v>
      </c>
      <c r="F233" s="57">
        <v>14.607529034841811</v>
      </c>
      <c r="G233" s="57">
        <v>5.2062474969963954</v>
      </c>
      <c r="H233" s="57">
        <v>12.374849819783741</v>
      </c>
      <c r="I233" s="57">
        <v>0.19022827392871447</v>
      </c>
      <c r="J233" s="57">
        <v>13.816579895875051</v>
      </c>
      <c r="K233" s="57">
        <v>3.7044453344012815</v>
      </c>
      <c r="L233" s="57">
        <v>1.421706047256708</v>
      </c>
      <c r="M233" s="57">
        <v>0.20024028834601523</v>
      </c>
      <c r="N233" s="57">
        <v>3.0036043251902282E-2</v>
      </c>
      <c r="O233" s="57">
        <v>99.989987985582687</v>
      </c>
      <c r="P233" s="13"/>
      <c r="Q233" s="13" t="s">
        <v>354</v>
      </c>
      <c r="R233" s="13">
        <v>10</v>
      </c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</row>
    <row r="234" spans="1:65" s="27" customFormat="1">
      <c r="A234" s="13" t="s">
        <v>420</v>
      </c>
      <c r="B234" s="57">
        <v>0.58467741935483863</v>
      </c>
      <c r="C234" s="57">
        <v>43.225806451612904</v>
      </c>
      <c r="D234" s="57">
        <v>7.0564516129032265E-2</v>
      </c>
      <c r="E234" s="57">
        <v>4.506048387096774</v>
      </c>
      <c r="F234" s="57">
        <v>14.546370967741936</v>
      </c>
      <c r="G234" s="57">
        <v>5.564516129032258</v>
      </c>
      <c r="H234" s="57">
        <v>12.721774193548386</v>
      </c>
      <c r="I234" s="57">
        <v>0.21169354838709675</v>
      </c>
      <c r="J234" s="57">
        <v>13.44758064516129</v>
      </c>
      <c r="K234" s="57">
        <v>3.6794354838709675</v>
      </c>
      <c r="L234" s="57">
        <v>1.3810483870967742</v>
      </c>
      <c r="M234" s="57">
        <v>0</v>
      </c>
      <c r="N234" s="57">
        <v>5.0403225806451617E-2</v>
      </c>
      <c r="O234" s="57">
        <v>99.989919354838705</v>
      </c>
      <c r="P234" s="13"/>
      <c r="Q234" s="13" t="s">
        <v>354</v>
      </c>
      <c r="R234" s="13">
        <v>10</v>
      </c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</row>
    <row r="235" spans="1:65" s="27" customFormat="1">
      <c r="A235" s="27" t="s">
        <v>435</v>
      </c>
      <c r="B235" s="28">
        <f>AVERAGE(B225:B234)</f>
        <v>0.56876162948885578</v>
      </c>
      <c r="C235" s="28">
        <f t="shared" ref="C235:O235" si="20">AVERAGE(C225:C234)</f>
        <v>43.72889823647678</v>
      </c>
      <c r="D235" s="28">
        <f t="shared" si="20"/>
        <v>9.882467947085527E-2</v>
      </c>
      <c r="E235" s="28">
        <f t="shared" si="20"/>
        <v>4.3300430577103972</v>
      </c>
      <c r="F235" s="28">
        <f t="shared" si="20"/>
        <v>14.956498316197354</v>
      </c>
      <c r="G235" s="28">
        <f t="shared" si="20"/>
        <v>5.6015746062139744</v>
      </c>
      <c r="H235" s="28">
        <f t="shared" si="20"/>
        <v>12.521843328394629</v>
      </c>
      <c r="I235" s="28">
        <f t="shared" si="20"/>
        <v>0.16255596045864512</v>
      </c>
      <c r="J235" s="28">
        <f t="shared" si="20"/>
        <v>13.141221013967959</v>
      </c>
      <c r="K235" s="28">
        <f t="shared" si="20"/>
        <v>3.3725074800317065</v>
      </c>
      <c r="L235" s="28">
        <f t="shared" si="20"/>
        <v>1.3593609659520731</v>
      </c>
      <c r="M235" s="28">
        <f t="shared" si="20"/>
        <v>0.10143525810255345</v>
      </c>
      <c r="N235" s="28">
        <f t="shared" si="20"/>
        <v>5.5531166969454246E-2</v>
      </c>
      <c r="O235" s="28">
        <f t="shared" si="20"/>
        <v>99.999055699435232</v>
      </c>
      <c r="AL235" s="30">
        <v>11.56</v>
      </c>
      <c r="AM235" s="30"/>
      <c r="AN235" s="30">
        <v>2.7959999999999998</v>
      </c>
      <c r="AO235" s="30">
        <v>32.9</v>
      </c>
      <c r="AP235" s="31">
        <v>418</v>
      </c>
      <c r="AQ235" s="30">
        <v>53.3</v>
      </c>
      <c r="AR235" s="31">
        <v>99</v>
      </c>
      <c r="AS235" s="32">
        <v>1</v>
      </c>
      <c r="AT235" s="32">
        <v>1.57</v>
      </c>
      <c r="AU235" s="31">
        <v>21.9</v>
      </c>
      <c r="AV235" s="31">
        <v>643</v>
      </c>
      <c r="AX235" s="30">
        <v>4.2699999999999996</v>
      </c>
      <c r="AY235" s="30">
        <v>0.38</v>
      </c>
      <c r="AZ235" s="31">
        <v>245</v>
      </c>
      <c r="BA235" s="32">
        <v>30.8</v>
      </c>
      <c r="BB235" s="32">
        <v>67.099999999999994</v>
      </c>
      <c r="BC235" s="32">
        <v>31.9</v>
      </c>
      <c r="BD235" s="30">
        <v>7.46</v>
      </c>
      <c r="BE235" s="30">
        <v>2.355</v>
      </c>
      <c r="BF235" s="30">
        <v>0.95799999999999996</v>
      </c>
      <c r="BG235" s="30">
        <v>1.99</v>
      </c>
      <c r="BH235" s="34">
        <v>0.28299999999999997</v>
      </c>
      <c r="BI235" s="32">
        <v>4.9800000000000004</v>
      </c>
      <c r="BJ235" s="32">
        <v>2.57</v>
      </c>
      <c r="BK235" s="32">
        <v>0.47</v>
      </c>
      <c r="BL235" s="30">
        <v>3.08</v>
      </c>
      <c r="BM235" s="32">
        <v>0.92</v>
      </c>
    </row>
    <row r="236" spans="1:65" s="27" customFormat="1"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AL236" s="30"/>
      <c r="AM236" s="30"/>
      <c r="AN236" s="30"/>
      <c r="AO236" s="30"/>
      <c r="AP236" s="31"/>
      <c r="AQ236" s="30"/>
      <c r="AR236" s="31"/>
      <c r="AS236" s="32"/>
      <c r="AT236" s="32"/>
      <c r="AU236" s="31"/>
      <c r="AV236" s="31"/>
      <c r="AX236" s="30"/>
      <c r="AY236" s="30"/>
      <c r="AZ236" s="31"/>
      <c r="BA236" s="32"/>
      <c r="BB236" s="32"/>
      <c r="BC236" s="32"/>
      <c r="BD236" s="30"/>
      <c r="BE236" s="30"/>
      <c r="BF236" s="30"/>
      <c r="BG236" s="30"/>
      <c r="BH236" s="34"/>
      <c r="BI236" s="32"/>
      <c r="BJ236" s="32"/>
      <c r="BK236" s="32"/>
      <c r="BL236" s="30"/>
      <c r="BM236" s="32"/>
    </row>
    <row r="237" spans="1:65" s="27" customFormat="1">
      <c r="A237" s="13" t="s">
        <v>421</v>
      </c>
      <c r="B237" s="57">
        <v>1.1742272179847448</v>
      </c>
      <c r="C237" s="57">
        <v>49.116820553994373</v>
      </c>
      <c r="D237" s="57">
        <v>0.1304696908871939</v>
      </c>
      <c r="E237" s="57">
        <v>2.8803693295865114</v>
      </c>
      <c r="F237" s="57">
        <v>17.011240465676433</v>
      </c>
      <c r="G237" s="57">
        <v>3.2818145323163384</v>
      </c>
      <c r="H237" s="57">
        <v>7.5973504616619829</v>
      </c>
      <c r="I237" s="57">
        <v>0.20072260136491368</v>
      </c>
      <c r="J237" s="57">
        <v>10.477719791248493</v>
      </c>
      <c r="K237" s="57">
        <v>4.395824969891609</v>
      </c>
      <c r="L237" s="57">
        <v>3.2717784022480925</v>
      </c>
      <c r="M237" s="57">
        <v>0.32115616218386189</v>
      </c>
      <c r="N237" s="57">
        <v>0.15054195102368526</v>
      </c>
      <c r="O237" s="57">
        <v>100.01003613006823</v>
      </c>
      <c r="P237" s="13"/>
      <c r="Q237" s="13" t="s">
        <v>354</v>
      </c>
      <c r="R237" s="13">
        <v>10</v>
      </c>
      <c r="AL237" s="30"/>
      <c r="AM237" s="30"/>
      <c r="AN237" s="30"/>
      <c r="AO237" s="30"/>
      <c r="AP237" s="31"/>
      <c r="AQ237" s="30"/>
      <c r="AR237" s="31"/>
      <c r="AS237" s="32"/>
      <c r="AT237" s="32"/>
      <c r="AU237" s="31"/>
      <c r="AV237" s="31"/>
      <c r="AX237" s="30"/>
      <c r="AY237" s="30"/>
      <c r="AZ237" s="31"/>
      <c r="BA237" s="32"/>
      <c r="BB237" s="32"/>
      <c r="BC237" s="32"/>
      <c r="BD237" s="30"/>
      <c r="BE237" s="30"/>
      <c r="BF237" s="30"/>
      <c r="BG237" s="30"/>
      <c r="BH237" s="34"/>
      <c r="BI237" s="32"/>
      <c r="BJ237" s="32"/>
      <c r="BK237" s="32"/>
      <c r="BL237" s="30"/>
      <c r="BM237" s="32"/>
    </row>
    <row r="238" spans="1:65" s="27" customFormat="1">
      <c r="A238" s="13" t="s">
        <v>422</v>
      </c>
      <c r="B238" s="57">
        <v>1.098679568591876</v>
      </c>
      <c r="C238" s="57">
        <v>49.642173168027419</v>
      </c>
      <c r="D238" s="57">
        <v>0.14111480697510334</v>
      </c>
      <c r="E238" s="57">
        <v>2.9432516883378694</v>
      </c>
      <c r="F238" s="57">
        <v>16.671706481201493</v>
      </c>
      <c r="G238" s="57">
        <v>3.0339683499647214</v>
      </c>
      <c r="H238" s="57">
        <v>7.1968551557302698</v>
      </c>
      <c r="I238" s="57">
        <v>0.19151295232335452</v>
      </c>
      <c r="J238" s="57">
        <v>10.261062392903941</v>
      </c>
      <c r="K238" s="57">
        <v>4.7878238080838633</v>
      </c>
      <c r="L238" s="57">
        <v>3.6185868360044351</v>
      </c>
      <c r="M238" s="57">
        <v>0.27214998488055642</v>
      </c>
      <c r="N238" s="57">
        <v>0.14111480697510334</v>
      </c>
      <c r="O238" s="57">
        <v>100</v>
      </c>
      <c r="P238" s="13"/>
      <c r="Q238" s="13" t="s">
        <v>354</v>
      </c>
      <c r="R238" s="13">
        <v>10</v>
      </c>
      <c r="AL238" s="30"/>
      <c r="AM238" s="30"/>
      <c r="AN238" s="30"/>
      <c r="AO238" s="30"/>
      <c r="AP238" s="31"/>
      <c r="AQ238" s="30"/>
      <c r="AR238" s="31"/>
      <c r="AS238" s="32"/>
      <c r="AT238" s="32"/>
      <c r="AU238" s="31"/>
      <c r="AV238" s="31"/>
      <c r="AX238" s="30"/>
      <c r="AY238" s="30"/>
      <c r="AZ238" s="31"/>
      <c r="BA238" s="32"/>
      <c r="BB238" s="32"/>
      <c r="BC238" s="32"/>
      <c r="BD238" s="30"/>
      <c r="BE238" s="30"/>
      <c r="BF238" s="30"/>
      <c r="BG238" s="30"/>
      <c r="BH238" s="34"/>
      <c r="BI238" s="32"/>
      <c r="BJ238" s="32"/>
      <c r="BK238" s="32"/>
      <c r="BL238" s="30"/>
      <c r="BM238" s="32"/>
    </row>
    <row r="239" spans="1:65" s="27" customFormat="1">
      <c r="A239" s="13" t="s">
        <v>423</v>
      </c>
      <c r="B239" s="57">
        <v>1.0351348661291928</v>
      </c>
      <c r="C239" s="57">
        <v>50.114462028466207</v>
      </c>
      <c r="D239" s="57">
        <v>0.10948541853289538</v>
      </c>
      <c r="E239" s="57">
        <v>2.7669951229222649</v>
      </c>
      <c r="F239" s="57">
        <v>16.601970737533591</v>
      </c>
      <c r="G239" s="57">
        <v>2.9859659599880559</v>
      </c>
      <c r="H239" s="57">
        <v>6.9672539066387973</v>
      </c>
      <c r="I239" s="57">
        <v>0.18911117746591022</v>
      </c>
      <c r="J239" s="57">
        <v>10.012939185826616</v>
      </c>
      <c r="K239" s="57">
        <v>5.3448790683786207</v>
      </c>
      <c r="L239" s="57">
        <v>3.5831591519856674</v>
      </c>
      <c r="M239" s="57">
        <v>0.14929829799940281</v>
      </c>
      <c r="N239" s="57">
        <v>0.14929829799940281</v>
      </c>
      <c r="O239" s="57">
        <v>100.00995321986662</v>
      </c>
      <c r="P239" s="13"/>
      <c r="Q239" s="13" t="s">
        <v>354</v>
      </c>
      <c r="R239" s="13">
        <v>10</v>
      </c>
      <c r="AL239" s="30"/>
      <c r="AM239" s="30"/>
      <c r="AN239" s="30"/>
      <c r="AO239" s="30"/>
      <c r="AP239" s="31"/>
      <c r="AQ239" s="30"/>
      <c r="AR239" s="31"/>
      <c r="AS239" s="32"/>
      <c r="AT239" s="32"/>
      <c r="AU239" s="31"/>
      <c r="AV239" s="31"/>
      <c r="AX239" s="30"/>
      <c r="AY239" s="30"/>
      <c r="AZ239" s="31"/>
      <c r="BA239" s="32"/>
      <c r="BB239" s="32"/>
      <c r="BC239" s="32"/>
      <c r="BD239" s="30"/>
      <c r="BE239" s="30"/>
      <c r="BF239" s="30"/>
      <c r="BG239" s="30"/>
      <c r="BH239" s="34"/>
      <c r="BI239" s="32"/>
      <c r="BJ239" s="32"/>
      <c r="BK239" s="32"/>
      <c r="BL239" s="30"/>
      <c r="BM239" s="32"/>
    </row>
    <row r="240" spans="1:65" s="27" customFormat="1">
      <c r="A240" s="13" t="s">
        <v>424</v>
      </c>
      <c r="B240" s="57">
        <v>1.1275546159267089</v>
      </c>
      <c r="C240" s="57">
        <v>49.431188966072689</v>
      </c>
      <c r="D240" s="57">
        <v>0.12080942313500452</v>
      </c>
      <c r="E240" s="57">
        <v>3.0303030303030298</v>
      </c>
      <c r="F240" s="57">
        <v>16.460283902144369</v>
      </c>
      <c r="G240" s="57">
        <v>3.0907077418705322</v>
      </c>
      <c r="H240" s="57">
        <v>6.9968790899023459</v>
      </c>
      <c r="I240" s="57">
        <v>0.17114668277458975</v>
      </c>
      <c r="J240" s="57">
        <v>10.309070774187052</v>
      </c>
      <c r="K240" s="57">
        <v>5.0135910601026881</v>
      </c>
      <c r="L240" s="57">
        <v>3.9464411557434813</v>
      </c>
      <c r="M240" s="57">
        <v>0.15101177891875564</v>
      </c>
      <c r="N240" s="57">
        <v>0.14094432699083861</v>
      </c>
      <c r="O240" s="57">
        <v>99.98993254807209</v>
      </c>
      <c r="P240" s="13"/>
      <c r="Q240" s="13" t="s">
        <v>354</v>
      </c>
      <c r="R240" s="13">
        <v>10</v>
      </c>
      <c r="AL240" s="30"/>
      <c r="AM240" s="30"/>
      <c r="AN240" s="30"/>
      <c r="AO240" s="30"/>
      <c r="AP240" s="31"/>
      <c r="AQ240" s="30"/>
      <c r="AR240" s="31"/>
      <c r="AS240" s="32"/>
      <c r="AT240" s="32"/>
      <c r="AU240" s="31"/>
      <c r="AV240" s="31"/>
      <c r="AX240" s="30"/>
      <c r="AY240" s="30"/>
      <c r="AZ240" s="31"/>
      <c r="BA240" s="32"/>
      <c r="BB240" s="32"/>
      <c r="BC240" s="32"/>
      <c r="BD240" s="30"/>
      <c r="BE240" s="30"/>
      <c r="BF240" s="30"/>
      <c r="BG240" s="30"/>
      <c r="BH240" s="34"/>
      <c r="BI240" s="32"/>
      <c r="BJ240" s="32"/>
      <c r="BK240" s="32"/>
      <c r="BL240" s="30"/>
      <c r="BM240" s="32"/>
    </row>
    <row r="241" spans="1:65" s="27" customFormat="1">
      <c r="A241" s="13" t="s">
        <v>425</v>
      </c>
      <c r="B241" s="57">
        <v>1.2152604841119632</v>
      </c>
      <c r="C241" s="57">
        <v>47.146130092638707</v>
      </c>
      <c r="D241" s="57">
        <v>0.16933957565494573</v>
      </c>
      <c r="E241" s="57">
        <v>3.6756649068632332</v>
      </c>
      <c r="F241" s="57">
        <v>16.087259687219841</v>
      </c>
      <c r="G241" s="57">
        <v>3.775276421954378</v>
      </c>
      <c r="H241" s="57">
        <v>8.2876780555832248</v>
      </c>
      <c r="I241" s="57">
        <v>0.27891224225520472</v>
      </c>
      <c r="J241" s="57">
        <v>11.803964538300626</v>
      </c>
      <c r="K241" s="57">
        <v>4.3729455125012446</v>
      </c>
      <c r="L241" s="57">
        <v>2.8787727861340771</v>
      </c>
      <c r="M241" s="57">
        <v>0.21914533320051796</v>
      </c>
      <c r="N241" s="57">
        <v>8.9650363582030074E-2</v>
      </c>
      <c r="O241" s="57">
        <v>100</v>
      </c>
      <c r="P241" s="13"/>
      <c r="Q241" s="13" t="s">
        <v>354</v>
      </c>
      <c r="R241" s="13">
        <v>10</v>
      </c>
      <c r="AL241" s="30"/>
      <c r="AM241" s="30"/>
      <c r="AN241" s="30"/>
      <c r="AO241" s="30"/>
      <c r="AP241" s="31"/>
      <c r="AQ241" s="30"/>
      <c r="AR241" s="31"/>
      <c r="AS241" s="32"/>
      <c r="AT241" s="32"/>
      <c r="AU241" s="31"/>
      <c r="AV241" s="31"/>
      <c r="AX241" s="30"/>
      <c r="AY241" s="30"/>
      <c r="AZ241" s="31"/>
      <c r="BA241" s="32"/>
      <c r="BB241" s="32"/>
      <c r="BC241" s="32"/>
      <c r="BD241" s="30"/>
      <c r="BE241" s="30"/>
      <c r="BF241" s="30"/>
      <c r="BG241" s="30"/>
      <c r="BH241" s="34"/>
      <c r="BI241" s="32"/>
      <c r="BJ241" s="32"/>
      <c r="BK241" s="32"/>
      <c r="BL241" s="30"/>
      <c r="BM241" s="32"/>
    </row>
    <row r="242" spans="1:65" s="27" customFormat="1">
      <c r="A242" s="13" t="s">
        <v>426</v>
      </c>
      <c r="B242" s="57">
        <v>1.0920749423905423</v>
      </c>
      <c r="C242" s="57">
        <v>48.091373609858735</v>
      </c>
      <c r="D242" s="57">
        <v>0.15028554253080853</v>
      </c>
      <c r="E242" s="57">
        <v>3.2161106101593027</v>
      </c>
      <c r="F242" s="57">
        <v>16.852018835787998</v>
      </c>
      <c r="G242" s="57">
        <v>3.6068530207394054</v>
      </c>
      <c r="H242" s="57">
        <v>7.1836489329726483</v>
      </c>
      <c r="I242" s="57">
        <v>0.25047590421801424</v>
      </c>
      <c r="J242" s="57">
        <v>10.960825568580303</v>
      </c>
      <c r="K242" s="57">
        <v>4.5586614567678589</v>
      </c>
      <c r="L242" s="57">
        <v>3.8172527802825371</v>
      </c>
      <c r="M242" s="57">
        <v>0.14026650636208798</v>
      </c>
      <c r="N242" s="57">
        <v>9.0171325518485126E-2</v>
      </c>
      <c r="O242" s="57">
        <v>100.01001903616874</v>
      </c>
      <c r="P242" s="13"/>
      <c r="Q242" s="13" t="s">
        <v>354</v>
      </c>
      <c r="R242" s="13">
        <v>10</v>
      </c>
      <c r="AL242" s="30"/>
      <c r="AM242" s="30"/>
      <c r="AN242" s="30"/>
      <c r="AO242" s="30"/>
      <c r="AP242" s="31"/>
      <c r="AQ242" s="30"/>
      <c r="AR242" s="31"/>
      <c r="AS242" s="32"/>
      <c r="AT242" s="32"/>
      <c r="AU242" s="31"/>
      <c r="AV242" s="31"/>
      <c r="AX242" s="30"/>
      <c r="AY242" s="30"/>
      <c r="AZ242" s="31"/>
      <c r="BA242" s="32"/>
      <c r="BB242" s="32"/>
      <c r="BC242" s="32"/>
      <c r="BD242" s="30"/>
      <c r="BE242" s="30"/>
      <c r="BF242" s="30"/>
      <c r="BG242" s="30"/>
      <c r="BH242" s="34"/>
      <c r="BI242" s="32"/>
      <c r="BJ242" s="32"/>
      <c r="BK242" s="32"/>
      <c r="BL242" s="30"/>
      <c r="BM242" s="32"/>
    </row>
    <row r="243" spans="1:65" s="27" customFormat="1">
      <c r="A243" s="13" t="s">
        <v>427</v>
      </c>
      <c r="B243" s="57">
        <v>1.166884619253596</v>
      </c>
      <c r="C243" s="57">
        <v>49.190222311638664</v>
      </c>
      <c r="D243" s="57">
        <v>0.12071220199175133</v>
      </c>
      <c r="E243" s="57">
        <v>3.2189920531133689</v>
      </c>
      <c r="F243" s="57">
        <v>16.778996076853435</v>
      </c>
      <c r="G243" s="57">
        <v>3.1485766019515138</v>
      </c>
      <c r="H243" s="57">
        <v>7.3332662709988927</v>
      </c>
      <c r="I243" s="57">
        <v>0.13077155215773062</v>
      </c>
      <c r="J243" s="57">
        <v>10.411427421788552</v>
      </c>
      <c r="K243" s="57">
        <v>4.667538477014384</v>
      </c>
      <c r="L243" s="57">
        <v>3.5710693089226431</v>
      </c>
      <c r="M243" s="57">
        <v>0.13077155215773062</v>
      </c>
      <c r="N243" s="57">
        <v>0.1408309023237099</v>
      </c>
      <c r="O243" s="57">
        <v>100.01005935016596</v>
      </c>
      <c r="P243" s="13"/>
      <c r="Q243" s="13" t="s">
        <v>354</v>
      </c>
      <c r="R243" s="13">
        <v>10</v>
      </c>
      <c r="AL243" s="30"/>
      <c r="AM243" s="30"/>
      <c r="AN243" s="30"/>
      <c r="AO243" s="30"/>
      <c r="AP243" s="31"/>
      <c r="AQ243" s="30"/>
      <c r="AR243" s="31"/>
      <c r="AS243" s="32"/>
      <c r="AT243" s="32"/>
      <c r="AU243" s="31"/>
      <c r="AV243" s="31"/>
      <c r="AX243" s="30"/>
      <c r="AY243" s="30"/>
      <c r="AZ243" s="31"/>
      <c r="BA243" s="32"/>
      <c r="BB243" s="32"/>
      <c r="BC243" s="32"/>
      <c r="BD243" s="30"/>
      <c r="BE243" s="30"/>
      <c r="BF243" s="30"/>
      <c r="BG243" s="30"/>
      <c r="BH243" s="34"/>
      <c r="BI243" s="32"/>
      <c r="BJ243" s="32"/>
      <c r="BK243" s="32"/>
      <c r="BL243" s="30"/>
      <c r="BM243" s="32"/>
    </row>
    <row r="244" spans="1:65" s="27" customFormat="1">
      <c r="A244" s="13" t="s">
        <v>428</v>
      </c>
      <c r="B244" s="57">
        <v>1.0723860589812333</v>
      </c>
      <c r="C244" s="57">
        <v>48.475821666170191</v>
      </c>
      <c r="D244" s="57">
        <v>0.14894250819183796</v>
      </c>
      <c r="E244" s="57">
        <v>3.2568761791281897</v>
      </c>
      <c r="F244" s="57">
        <v>16.612054413662992</v>
      </c>
      <c r="G244" s="57">
        <v>3.1972991758514548</v>
      </c>
      <c r="H244" s="57">
        <v>6.7421308708171983</v>
      </c>
      <c r="I244" s="57">
        <v>0.20851951146857314</v>
      </c>
      <c r="J244" s="57">
        <v>10.614636083804985</v>
      </c>
      <c r="K244" s="57">
        <v>5.2626352894449413</v>
      </c>
      <c r="L244" s="57">
        <v>3.9022937146261545</v>
      </c>
      <c r="M244" s="57">
        <v>0.37732102075265617</v>
      </c>
      <c r="N244" s="57">
        <v>0.1290835070995929</v>
      </c>
      <c r="O244" s="57">
        <v>100</v>
      </c>
      <c r="P244" s="13"/>
      <c r="Q244" s="13" t="s">
        <v>354</v>
      </c>
      <c r="R244" s="13">
        <v>10</v>
      </c>
      <c r="AL244" s="30"/>
      <c r="AM244" s="30"/>
      <c r="AN244" s="30"/>
      <c r="AO244" s="30"/>
      <c r="AP244" s="31"/>
      <c r="AQ244" s="30"/>
      <c r="AR244" s="31"/>
      <c r="AS244" s="32"/>
      <c r="AT244" s="32"/>
      <c r="AU244" s="31"/>
      <c r="AV244" s="31"/>
      <c r="AX244" s="30"/>
      <c r="AY244" s="30"/>
      <c r="AZ244" s="31"/>
      <c r="BA244" s="32"/>
      <c r="BB244" s="32"/>
      <c r="BC244" s="32"/>
      <c r="BD244" s="30"/>
      <c r="BE244" s="30"/>
      <c r="BF244" s="30"/>
      <c r="BG244" s="30"/>
      <c r="BH244" s="34"/>
      <c r="BI244" s="32"/>
      <c r="BJ244" s="32"/>
      <c r="BK244" s="32"/>
      <c r="BL244" s="30"/>
      <c r="BM244" s="32"/>
    </row>
    <row r="245" spans="1:65" s="27" customFormat="1">
      <c r="A245" s="13" t="s">
        <v>429</v>
      </c>
      <c r="B245" s="57">
        <v>1.1645267243953419</v>
      </c>
      <c r="C245" s="57">
        <v>49.218672240469793</v>
      </c>
      <c r="D245" s="57">
        <v>0.11943863839952223</v>
      </c>
      <c r="E245" s="57">
        <v>3.0755449387876976</v>
      </c>
      <c r="F245" s="57">
        <v>16.482532099134069</v>
      </c>
      <c r="G245" s="57">
        <v>2.9660595202548024</v>
      </c>
      <c r="H245" s="57">
        <v>7.1961779635712153</v>
      </c>
      <c r="I245" s="57">
        <v>0.18911117746591022</v>
      </c>
      <c r="J245" s="57">
        <v>10.022892405693241</v>
      </c>
      <c r="K245" s="57">
        <v>4.7874987558475164</v>
      </c>
      <c r="L245" s="57">
        <v>4.3694635214491884</v>
      </c>
      <c r="M245" s="57">
        <v>0.28864337613217872</v>
      </c>
      <c r="N245" s="57">
        <v>0.11943863839952223</v>
      </c>
      <c r="O245" s="57">
        <v>100</v>
      </c>
      <c r="P245" s="13"/>
      <c r="Q245" s="13" t="s">
        <v>354</v>
      </c>
      <c r="R245" s="13">
        <v>10</v>
      </c>
      <c r="AL245" s="30"/>
      <c r="AM245" s="30"/>
      <c r="AN245" s="30"/>
      <c r="AO245" s="30"/>
      <c r="AP245" s="31"/>
      <c r="AQ245" s="30"/>
      <c r="AR245" s="31"/>
      <c r="AS245" s="32"/>
      <c r="AT245" s="32"/>
      <c r="AU245" s="31"/>
      <c r="AV245" s="31"/>
      <c r="AX245" s="30"/>
      <c r="AY245" s="30"/>
      <c r="AZ245" s="31"/>
      <c r="BA245" s="32"/>
      <c r="BB245" s="32"/>
      <c r="BC245" s="32"/>
      <c r="BD245" s="30"/>
      <c r="BE245" s="30"/>
      <c r="BF245" s="30"/>
      <c r="BG245" s="30"/>
      <c r="BH245" s="34"/>
      <c r="BI245" s="32"/>
      <c r="BJ245" s="32"/>
      <c r="BK245" s="32"/>
      <c r="BL245" s="30"/>
      <c r="BM245" s="32"/>
    </row>
    <row r="246" spans="1:65" s="27" customFormat="1">
      <c r="A246" s="27" t="s">
        <v>436</v>
      </c>
      <c r="B246" s="28">
        <f>AVERAGE(B237:B245)</f>
        <v>1.1274143441961333</v>
      </c>
      <c r="C246" s="28">
        <f t="shared" ref="C246:O246" si="21">AVERAGE(C237:C245)</f>
        <v>48.936318293037424</v>
      </c>
      <c r="D246" s="28">
        <f t="shared" si="21"/>
        <v>0.13451086736656256</v>
      </c>
      <c r="E246" s="28">
        <f t="shared" si="21"/>
        <v>3.1182342065779407</v>
      </c>
      <c r="F246" s="28">
        <f t="shared" si="21"/>
        <v>16.617562522134914</v>
      </c>
      <c r="G246" s="28">
        <f t="shared" si="21"/>
        <v>3.231835702765689</v>
      </c>
      <c r="H246" s="28">
        <f t="shared" si="21"/>
        <v>7.2779156342085072</v>
      </c>
      <c r="I246" s="28">
        <f t="shared" si="21"/>
        <v>0.2011426446104668</v>
      </c>
      <c r="J246" s="28">
        <f t="shared" si="21"/>
        <v>10.541615351370423</v>
      </c>
      <c r="K246" s="28">
        <f t="shared" si="21"/>
        <v>4.7990442664480808</v>
      </c>
      <c r="L246" s="28">
        <f t="shared" si="21"/>
        <v>3.6620908508218082</v>
      </c>
      <c r="M246" s="28">
        <f t="shared" si="21"/>
        <v>0.22775155695419425</v>
      </c>
      <c r="N246" s="28">
        <f t="shared" si="21"/>
        <v>0.1278971244347078</v>
      </c>
      <c r="O246" s="28">
        <f t="shared" si="21"/>
        <v>100.00333336492685</v>
      </c>
      <c r="AL246" s="30">
        <v>9.6199999999999992</v>
      </c>
      <c r="AM246" s="30"/>
      <c r="AN246" s="30">
        <v>4.8899999999999997</v>
      </c>
      <c r="AO246" s="30">
        <v>12.2</v>
      </c>
      <c r="AP246" s="31">
        <v>114.5</v>
      </c>
      <c r="AQ246" s="30">
        <v>28.61</v>
      </c>
      <c r="AR246" s="31">
        <v>140</v>
      </c>
      <c r="AS246" s="32">
        <v>2</v>
      </c>
      <c r="AT246" s="32">
        <v>11.5</v>
      </c>
      <c r="AU246" s="31">
        <v>84</v>
      </c>
      <c r="AV246" s="31">
        <v>727</v>
      </c>
      <c r="AX246" s="30">
        <v>21.28</v>
      </c>
      <c r="AY246" s="30">
        <v>1.75</v>
      </c>
      <c r="AZ246" s="31">
        <v>816</v>
      </c>
      <c r="BA246" s="32">
        <v>71.400000000000006</v>
      </c>
      <c r="BB246" s="32">
        <v>135.9</v>
      </c>
      <c r="BC246" s="32">
        <v>49.2</v>
      </c>
      <c r="BD246" s="30">
        <v>9.67</v>
      </c>
      <c r="BE246" s="30">
        <v>2.92</v>
      </c>
      <c r="BF246" s="30">
        <v>1.0780000000000001</v>
      </c>
      <c r="BG246" s="30">
        <v>2.69</v>
      </c>
      <c r="BH246" s="34">
        <v>0.40699999999999997</v>
      </c>
      <c r="BI246" s="32">
        <v>8.16</v>
      </c>
      <c r="BJ246" s="32">
        <v>6.96</v>
      </c>
      <c r="BK246" s="32">
        <v>1.4</v>
      </c>
      <c r="BL246" s="30">
        <v>11.29</v>
      </c>
      <c r="BM246" s="32">
        <v>2.83</v>
      </c>
    </row>
    <row r="248" spans="1:65">
      <c r="A248" s="4"/>
      <c r="B248" s="4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1:65"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65">
      <c r="A250" t="s">
        <v>451</v>
      </c>
      <c r="B250"/>
      <c r="C250"/>
      <c r="M250" s="2"/>
      <c r="N250" s="2"/>
      <c r="O250" s="2"/>
    </row>
    <row r="251" spans="1:65">
      <c r="A251" t="s">
        <v>50</v>
      </c>
      <c r="B251"/>
      <c r="C251"/>
      <c r="M251" s="2"/>
      <c r="N251" s="2"/>
      <c r="O251" s="2"/>
    </row>
    <row r="252" spans="1:65">
      <c r="A252" t="s">
        <v>51</v>
      </c>
      <c r="B252"/>
      <c r="C252"/>
      <c r="M252" s="2"/>
      <c r="N252" s="2"/>
      <c r="O252" s="2"/>
    </row>
    <row r="253" spans="1:65">
      <c r="B253"/>
      <c r="C253"/>
      <c r="M253" s="2"/>
      <c r="N253" s="2"/>
      <c r="O253" s="2"/>
    </row>
    <row r="254" spans="1:65">
      <c r="B254"/>
      <c r="C254"/>
      <c r="M254" s="2"/>
      <c r="N254" s="2"/>
      <c r="O254" s="2"/>
    </row>
    <row r="255" spans="1:65">
      <c r="B255"/>
      <c r="C255"/>
      <c r="M255" s="2"/>
      <c r="N255" s="2"/>
      <c r="O255" s="2"/>
    </row>
  </sheetData>
  <pageMargins left="0.75" right="0.75" top="1" bottom="1" header="0.5" footer="0.5"/>
  <pageSetup orientation="portrait" horizontalDpi="300" verticalDpi="300"/>
  <headerFooter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>
      <selection activeCell="A39" sqref="A39"/>
    </sheetView>
  </sheetViews>
  <sheetFormatPr baseColWidth="10" defaultColWidth="8.83203125" defaultRowHeight="12" x14ac:dyDescent="0"/>
  <cols>
    <col min="1" max="1" width="17.1640625" customWidth="1"/>
  </cols>
  <sheetData>
    <row r="1" spans="1:27">
      <c r="A1" t="s">
        <v>438</v>
      </c>
    </row>
    <row r="2" spans="1:27">
      <c r="A2" t="s">
        <v>55</v>
      </c>
    </row>
    <row r="3" spans="1:27" ht="13" thickBot="1"/>
    <row r="4" spans="1:27" s="22" customFormat="1" ht="13" thickTop="1">
      <c r="A4" s="19" t="s">
        <v>58</v>
      </c>
      <c r="B4" s="20" t="s">
        <v>18</v>
      </c>
      <c r="C4" s="20" t="s">
        <v>19</v>
      </c>
      <c r="D4" s="20" t="s">
        <v>26</v>
      </c>
      <c r="E4" s="20" t="s">
        <v>27</v>
      </c>
      <c r="F4" s="20" t="s">
        <v>28</v>
      </c>
      <c r="G4" s="20" t="s">
        <v>29</v>
      </c>
      <c r="H4" s="20" t="s">
        <v>30</v>
      </c>
      <c r="I4" s="20" t="s">
        <v>31</v>
      </c>
      <c r="J4" s="20" t="s">
        <v>32</v>
      </c>
      <c r="K4" s="20" t="s">
        <v>33</v>
      </c>
      <c r="L4" s="20" t="s">
        <v>34</v>
      </c>
      <c r="M4" s="20" t="s">
        <v>35</v>
      </c>
      <c r="N4" s="20" t="s">
        <v>36</v>
      </c>
      <c r="O4" s="20" t="s">
        <v>37</v>
      </c>
      <c r="P4" s="20" t="s">
        <v>38</v>
      </c>
      <c r="Q4" s="20" t="s">
        <v>39</v>
      </c>
      <c r="R4" s="20" t="s">
        <v>40</v>
      </c>
      <c r="S4" s="20" t="s">
        <v>41</v>
      </c>
      <c r="T4" s="20" t="s">
        <v>42</v>
      </c>
      <c r="U4" s="20" t="s">
        <v>43</v>
      </c>
      <c r="V4" s="20" t="s">
        <v>44</v>
      </c>
      <c r="W4" s="20" t="s">
        <v>45</v>
      </c>
      <c r="X4" s="20" t="s">
        <v>46</v>
      </c>
      <c r="Y4" s="20" t="s">
        <v>47</v>
      </c>
      <c r="Z4" s="20" t="s">
        <v>48</v>
      </c>
      <c r="AA4" s="21" t="s">
        <v>49</v>
      </c>
    </row>
    <row r="5" spans="1:27" s="22" customFormat="1" ht="13" thickBot="1">
      <c r="A5" s="23"/>
      <c r="B5" s="24" t="s">
        <v>56</v>
      </c>
      <c r="C5" s="24" t="s">
        <v>56</v>
      </c>
      <c r="D5" s="24" t="s">
        <v>57</v>
      </c>
      <c r="E5" s="24" t="s">
        <v>57</v>
      </c>
      <c r="F5" s="24" t="s">
        <v>57</v>
      </c>
      <c r="G5" s="24" t="s">
        <v>57</v>
      </c>
      <c r="H5" s="24" t="s">
        <v>57</v>
      </c>
      <c r="I5" s="24" t="s">
        <v>57</v>
      </c>
      <c r="J5" s="24" t="s">
        <v>57</v>
      </c>
      <c r="K5" s="24" t="s">
        <v>57</v>
      </c>
      <c r="L5" s="24" t="s">
        <v>57</v>
      </c>
      <c r="M5" s="24" t="s">
        <v>57</v>
      </c>
      <c r="N5" s="24" t="s">
        <v>57</v>
      </c>
      <c r="O5" s="24" t="s">
        <v>57</v>
      </c>
      <c r="P5" s="24" t="s">
        <v>57</v>
      </c>
      <c r="Q5" s="24" t="s">
        <v>57</v>
      </c>
      <c r="R5" s="24" t="s">
        <v>57</v>
      </c>
      <c r="S5" s="24" t="s">
        <v>57</v>
      </c>
      <c r="T5" s="24" t="s">
        <v>57</v>
      </c>
      <c r="U5" s="24" t="s">
        <v>57</v>
      </c>
      <c r="V5" s="24" t="s">
        <v>57</v>
      </c>
      <c r="W5" s="24" t="s">
        <v>57</v>
      </c>
      <c r="X5" s="24" t="s">
        <v>57</v>
      </c>
      <c r="Y5" s="24" t="s">
        <v>57</v>
      </c>
      <c r="Z5" s="24" t="s">
        <v>57</v>
      </c>
      <c r="AA5" s="25" t="s">
        <v>57</v>
      </c>
    </row>
    <row r="6" spans="1:27" ht="12.75" customHeight="1" thickTop="1"/>
    <row r="8" spans="1:27" s="27" customFormat="1">
      <c r="A8" s="27" t="s">
        <v>67</v>
      </c>
      <c r="B8" s="15">
        <v>5.62</v>
      </c>
      <c r="C8" s="15">
        <v>6.49</v>
      </c>
      <c r="D8" s="15">
        <v>4.01</v>
      </c>
      <c r="E8" s="16">
        <v>41.6</v>
      </c>
      <c r="F8" s="15">
        <v>6.35</v>
      </c>
      <c r="G8" s="16">
        <v>170</v>
      </c>
      <c r="H8" s="17">
        <v>7.7</v>
      </c>
      <c r="I8" s="17">
        <v>4.5</v>
      </c>
      <c r="J8" s="16">
        <v>263</v>
      </c>
      <c r="K8" s="16">
        <v>82</v>
      </c>
      <c r="L8" s="14"/>
      <c r="M8" s="15">
        <v>6.93</v>
      </c>
      <c r="N8" s="16">
        <v>495</v>
      </c>
      <c r="O8" s="17">
        <v>145.1</v>
      </c>
      <c r="P8" s="17">
        <v>250.7</v>
      </c>
      <c r="Q8" s="17">
        <v>81</v>
      </c>
      <c r="R8" s="15">
        <v>11.92</v>
      </c>
      <c r="S8" s="15">
        <v>1.5129999999999999</v>
      </c>
      <c r="T8" s="15">
        <v>1.3859999999999999</v>
      </c>
      <c r="U8" s="15">
        <v>5.47</v>
      </c>
      <c r="V8" s="18">
        <v>0.82499999999999996</v>
      </c>
      <c r="W8" s="17">
        <v>23.07</v>
      </c>
      <c r="X8" s="17">
        <v>20.329999999999998</v>
      </c>
      <c r="Y8" s="17">
        <v>3.3</v>
      </c>
      <c r="Z8" s="15">
        <v>43.1</v>
      </c>
      <c r="AA8" s="17">
        <v>10.93</v>
      </c>
    </row>
    <row r="9" spans="1:27" s="27" customFormat="1">
      <c r="A9" s="27" t="s">
        <v>72</v>
      </c>
      <c r="B9" s="59">
        <v>11.43</v>
      </c>
      <c r="C9" s="59">
        <v>4.82</v>
      </c>
      <c r="D9" s="59">
        <v>13.33</v>
      </c>
      <c r="E9" s="60">
        <v>56</v>
      </c>
      <c r="F9" s="59">
        <v>33.299999999999997</v>
      </c>
      <c r="G9" s="60">
        <v>115</v>
      </c>
      <c r="H9" s="61">
        <v>4.2</v>
      </c>
      <c r="I9" s="61">
        <v>1.1499999999999999</v>
      </c>
      <c r="J9" s="60">
        <v>51</v>
      </c>
      <c r="K9" s="60">
        <v>1711</v>
      </c>
      <c r="L9" s="14">
        <v>5.41</v>
      </c>
      <c r="M9" s="59">
        <v>0.52</v>
      </c>
      <c r="N9" s="60">
        <v>668</v>
      </c>
      <c r="O9" s="61">
        <v>76.099999999999994</v>
      </c>
      <c r="P9" s="61">
        <v>153.5</v>
      </c>
      <c r="Q9" s="61">
        <v>56.4</v>
      </c>
      <c r="R9" s="59">
        <v>12.2</v>
      </c>
      <c r="S9" s="59">
        <v>3.68</v>
      </c>
      <c r="T9" s="59">
        <v>1.1950000000000001</v>
      </c>
      <c r="U9" s="59">
        <v>2.72</v>
      </c>
      <c r="V9" s="62">
        <v>0.35199999999999998</v>
      </c>
      <c r="W9" s="61">
        <v>7.15</v>
      </c>
      <c r="X9" s="61">
        <v>6.46</v>
      </c>
      <c r="Y9" s="61"/>
      <c r="Z9" s="59">
        <v>6.94</v>
      </c>
      <c r="AA9" s="61">
        <v>1.88</v>
      </c>
    </row>
    <row r="10" spans="1:27" s="27" customFormat="1">
      <c r="A10" s="27" t="s">
        <v>76</v>
      </c>
      <c r="B10" s="15">
        <v>4.84</v>
      </c>
      <c r="C10" s="15">
        <v>8.42</v>
      </c>
      <c r="D10" s="15">
        <v>2.8340000000000001</v>
      </c>
      <c r="E10" s="16">
        <v>7.8</v>
      </c>
      <c r="F10" s="15">
        <v>1.86</v>
      </c>
      <c r="G10" s="16">
        <v>146.6</v>
      </c>
      <c r="H10" s="17">
        <v>5</v>
      </c>
      <c r="I10" s="17">
        <v>3.2</v>
      </c>
      <c r="J10" s="16">
        <v>117</v>
      </c>
      <c r="K10" s="16">
        <v>687</v>
      </c>
      <c r="L10" s="15">
        <v>0.82</v>
      </c>
      <c r="M10" s="15">
        <v>1.43</v>
      </c>
      <c r="N10" s="16">
        <v>989</v>
      </c>
      <c r="O10" s="17">
        <v>139.5</v>
      </c>
      <c r="P10" s="17">
        <v>268.89999999999998</v>
      </c>
      <c r="Q10" s="17">
        <v>98.8</v>
      </c>
      <c r="R10" s="15">
        <v>16.96</v>
      </c>
      <c r="S10" s="15">
        <v>4.87</v>
      </c>
      <c r="T10" s="15">
        <v>1.9279999999999999</v>
      </c>
      <c r="U10" s="15">
        <v>6.04</v>
      </c>
      <c r="V10" s="18">
        <v>0.85099999999999998</v>
      </c>
      <c r="W10" s="17">
        <v>23.53</v>
      </c>
      <c r="X10" s="17">
        <v>16.809999999999999</v>
      </c>
      <c r="Y10" s="17">
        <v>3.6</v>
      </c>
      <c r="Z10" s="15">
        <v>21.37</v>
      </c>
      <c r="AA10" s="17">
        <v>6.49</v>
      </c>
    </row>
    <row r="11" spans="1:27" s="27" customFormat="1">
      <c r="A11" s="27" t="s">
        <v>80</v>
      </c>
      <c r="B11" s="15">
        <v>11.57</v>
      </c>
      <c r="C11" s="15">
        <v>2.8290000000000002</v>
      </c>
      <c r="D11" s="15">
        <v>32.6</v>
      </c>
      <c r="E11" s="16">
        <v>406</v>
      </c>
      <c r="F11" s="15">
        <v>54</v>
      </c>
      <c r="G11" s="16">
        <v>94</v>
      </c>
      <c r="H11" s="17">
        <v>1.23</v>
      </c>
      <c r="I11" s="17">
        <v>0.92</v>
      </c>
      <c r="J11" s="16">
        <v>20.9</v>
      </c>
      <c r="K11" s="16">
        <v>619</v>
      </c>
      <c r="L11" s="15">
        <v>0.17499999999999999</v>
      </c>
      <c r="M11" s="15">
        <v>0.32</v>
      </c>
      <c r="N11" s="16">
        <v>298</v>
      </c>
      <c r="O11" s="17">
        <v>29.97</v>
      </c>
      <c r="P11" s="17">
        <v>66.5</v>
      </c>
      <c r="Q11" s="17">
        <v>32.299999999999997</v>
      </c>
      <c r="R11" s="15">
        <v>7.29</v>
      </c>
      <c r="S11" s="15">
        <v>2.347</v>
      </c>
      <c r="T11" s="15">
        <v>0.96599999999999997</v>
      </c>
      <c r="U11" s="15">
        <v>1.97</v>
      </c>
      <c r="V11" s="18">
        <v>0.30499999999999999</v>
      </c>
      <c r="W11" s="17">
        <v>5.25</v>
      </c>
      <c r="X11" s="17">
        <v>2.59</v>
      </c>
      <c r="Y11" s="17">
        <v>0.54</v>
      </c>
      <c r="Z11" s="15">
        <v>3.01</v>
      </c>
      <c r="AA11" s="17">
        <v>0.94</v>
      </c>
    </row>
    <row r="12" spans="1:27" s="27" customFormat="1">
      <c r="A12" s="27" t="s">
        <v>84</v>
      </c>
      <c r="B12" s="59">
        <v>6.53</v>
      </c>
      <c r="C12" s="59">
        <v>5.55</v>
      </c>
      <c r="D12" s="59">
        <v>6.43</v>
      </c>
      <c r="E12" s="60">
        <v>43.9</v>
      </c>
      <c r="F12" s="59">
        <v>13.09</v>
      </c>
      <c r="G12" s="60">
        <v>109</v>
      </c>
      <c r="H12" s="61">
        <v>3.6</v>
      </c>
      <c r="I12" s="61">
        <v>10.1</v>
      </c>
      <c r="J12" s="60">
        <v>132</v>
      </c>
      <c r="K12" s="60">
        <v>505</v>
      </c>
      <c r="L12" s="59">
        <v>20.9</v>
      </c>
      <c r="M12" s="59">
        <v>3.04</v>
      </c>
      <c r="N12" s="60">
        <v>806</v>
      </c>
      <c r="O12" s="61">
        <v>91.7</v>
      </c>
      <c r="P12" s="61">
        <v>161.5</v>
      </c>
      <c r="Q12" s="61">
        <v>54.3</v>
      </c>
      <c r="R12" s="59">
        <v>9.36</v>
      </c>
      <c r="S12" s="59">
        <v>2.2400000000000002</v>
      </c>
      <c r="T12" s="59">
        <v>1.028</v>
      </c>
      <c r="U12" s="59">
        <v>3.27</v>
      </c>
      <c r="V12" s="62">
        <v>0.48399999999999999</v>
      </c>
      <c r="W12" s="61">
        <v>11.69</v>
      </c>
      <c r="X12" s="61">
        <v>8.0500000000000007</v>
      </c>
      <c r="Y12" s="61">
        <v>3.3</v>
      </c>
      <c r="Z12" s="59">
        <v>18.57</v>
      </c>
      <c r="AA12" s="61">
        <v>4.9400000000000004</v>
      </c>
    </row>
    <row r="13" spans="1:27" s="27" customFormat="1">
      <c r="A13" s="27" t="s">
        <v>88</v>
      </c>
      <c r="B13" s="59">
        <v>11.48</v>
      </c>
      <c r="C13" s="59">
        <v>2.7949999999999999</v>
      </c>
      <c r="D13" s="59">
        <v>32.700000000000003</v>
      </c>
      <c r="E13" s="60">
        <v>451</v>
      </c>
      <c r="F13" s="59">
        <v>53.8</v>
      </c>
      <c r="G13" s="60">
        <v>115</v>
      </c>
      <c r="H13" s="61">
        <v>0.8</v>
      </c>
      <c r="I13" s="61">
        <v>2.69</v>
      </c>
      <c r="J13" s="60">
        <v>24</v>
      </c>
      <c r="K13" s="60">
        <v>594</v>
      </c>
      <c r="L13" s="59">
        <v>29.2</v>
      </c>
      <c r="M13" s="59">
        <v>0.6</v>
      </c>
      <c r="N13" s="60">
        <v>296</v>
      </c>
      <c r="O13" s="61">
        <v>30.3</v>
      </c>
      <c r="P13" s="61">
        <v>63.9</v>
      </c>
      <c r="Q13" s="61">
        <v>26.1</v>
      </c>
      <c r="R13" s="59">
        <v>7.73</v>
      </c>
      <c r="S13" s="59">
        <v>2.2400000000000002</v>
      </c>
      <c r="T13" s="59">
        <v>0.88</v>
      </c>
      <c r="U13" s="59">
        <v>1.98</v>
      </c>
      <c r="V13" s="62">
        <v>0.28899999999999998</v>
      </c>
      <c r="W13" s="61">
        <v>4.7300000000000004</v>
      </c>
      <c r="X13" s="61">
        <v>2.4900000000000002</v>
      </c>
      <c r="Y13" s="61"/>
      <c r="Z13" s="59">
        <v>2.9</v>
      </c>
      <c r="AA13" s="61">
        <v>5.6000000000000001E-2</v>
      </c>
    </row>
    <row r="14" spans="1:27" s="27" customFormat="1">
      <c r="A14" s="27" t="s">
        <v>92</v>
      </c>
      <c r="B14" s="15">
        <v>5.03</v>
      </c>
      <c r="C14" s="15">
        <v>6.01</v>
      </c>
      <c r="D14" s="15">
        <v>3.66</v>
      </c>
      <c r="E14" s="16">
        <v>13.8</v>
      </c>
      <c r="F14" s="15">
        <v>4.3600000000000003</v>
      </c>
      <c r="G14" s="16">
        <v>161.69999999999999</v>
      </c>
      <c r="H14" s="17">
        <v>5.5</v>
      </c>
      <c r="I14" s="17">
        <v>9.1</v>
      </c>
      <c r="J14" s="16">
        <v>210</v>
      </c>
      <c r="K14" s="16">
        <v>194</v>
      </c>
      <c r="L14" s="15">
        <v>5.32</v>
      </c>
      <c r="M14" s="15">
        <v>6.36</v>
      </c>
      <c r="N14" s="16">
        <v>334</v>
      </c>
      <c r="O14" s="17">
        <v>158.30000000000001</v>
      </c>
      <c r="P14" s="17">
        <v>299.2</v>
      </c>
      <c r="Q14" s="17">
        <v>106</v>
      </c>
      <c r="R14" s="15">
        <v>19.45</v>
      </c>
      <c r="S14" s="15">
        <v>1.4279999999999999</v>
      </c>
      <c r="T14" s="15">
        <v>2.331</v>
      </c>
      <c r="U14" s="15">
        <v>7.86</v>
      </c>
      <c r="V14" s="18">
        <v>1.149</v>
      </c>
      <c r="W14" s="17">
        <v>23.94</v>
      </c>
      <c r="X14" s="17">
        <v>11.08</v>
      </c>
      <c r="Y14" s="17">
        <v>4.0999999999999996</v>
      </c>
      <c r="Z14" s="15">
        <v>31.2</v>
      </c>
      <c r="AA14" s="17">
        <v>7.42</v>
      </c>
    </row>
    <row r="15" spans="1:27" s="27" customFormat="1">
      <c r="A15" s="27" t="s">
        <v>96</v>
      </c>
      <c r="B15" s="59">
        <v>10.16</v>
      </c>
      <c r="C15" s="59">
        <v>2.6</v>
      </c>
      <c r="D15" s="59">
        <v>29.51</v>
      </c>
      <c r="E15" s="60">
        <v>389</v>
      </c>
      <c r="F15" s="59">
        <v>47.6</v>
      </c>
      <c r="G15" s="60">
        <v>90</v>
      </c>
      <c r="H15" s="61">
        <v>1.9</v>
      </c>
      <c r="I15" s="61">
        <v>0.57999999999999996</v>
      </c>
      <c r="J15" s="60">
        <v>38</v>
      </c>
      <c r="K15" s="60" t="s">
        <v>278</v>
      </c>
      <c r="L15" s="59">
        <v>1.39</v>
      </c>
      <c r="M15" s="59">
        <v>1.79</v>
      </c>
      <c r="N15" s="60">
        <v>316</v>
      </c>
      <c r="O15" s="61">
        <v>32.799999999999997</v>
      </c>
      <c r="P15" s="61">
        <v>73.900000000000006</v>
      </c>
      <c r="Q15" s="61">
        <v>32.299999999999997</v>
      </c>
      <c r="R15" s="59">
        <v>8.0500000000000007</v>
      </c>
      <c r="S15" s="59">
        <v>2.17</v>
      </c>
      <c r="T15" s="59">
        <v>0.99199999999999999</v>
      </c>
      <c r="U15" s="59">
        <v>2.0699999999999998</v>
      </c>
      <c r="V15" s="62">
        <v>0.27</v>
      </c>
      <c r="W15" s="61">
        <v>5.03</v>
      </c>
      <c r="X15" s="61">
        <v>2.23</v>
      </c>
      <c r="Y15" s="61"/>
      <c r="Z15" s="59">
        <v>5.56</v>
      </c>
      <c r="AA15" s="61">
        <v>1.35</v>
      </c>
    </row>
    <row r="16" spans="1:27" s="27" customFormat="1">
      <c r="A16" s="27" t="s">
        <v>100</v>
      </c>
      <c r="B16" s="15">
        <v>11.19</v>
      </c>
      <c r="C16" s="15">
        <v>3.5</v>
      </c>
      <c r="D16" s="15">
        <v>28.79</v>
      </c>
      <c r="E16" s="16">
        <v>274.7</v>
      </c>
      <c r="F16" s="15">
        <v>44.8</v>
      </c>
      <c r="G16" s="16">
        <v>105</v>
      </c>
      <c r="H16" s="17">
        <v>1.9</v>
      </c>
      <c r="I16" s="17">
        <v>8.5</v>
      </c>
      <c r="J16" s="16">
        <v>29.6</v>
      </c>
      <c r="K16" s="16">
        <v>991</v>
      </c>
      <c r="L16" s="15">
        <v>33.200000000000003</v>
      </c>
      <c r="M16" s="15">
        <v>0.34</v>
      </c>
      <c r="N16" s="16">
        <v>519</v>
      </c>
      <c r="O16" s="17">
        <v>48.5</v>
      </c>
      <c r="P16" s="17">
        <v>99.7</v>
      </c>
      <c r="Q16" s="17">
        <v>42.8</v>
      </c>
      <c r="R16" s="15">
        <v>9.18</v>
      </c>
      <c r="S16" s="15">
        <v>3.08</v>
      </c>
      <c r="T16" s="15">
        <v>1.0649999999999999</v>
      </c>
      <c r="U16" s="15">
        <v>2.02</v>
      </c>
      <c r="V16" s="18">
        <v>0.29099999999999998</v>
      </c>
      <c r="W16" s="17">
        <v>6.1</v>
      </c>
      <c r="X16" s="17">
        <v>4.33</v>
      </c>
      <c r="Y16" s="17">
        <v>1.1000000000000001</v>
      </c>
      <c r="Z16" s="15">
        <v>4.93</v>
      </c>
      <c r="AA16" s="17">
        <v>1.28</v>
      </c>
    </row>
    <row r="17" spans="1:27" s="27" customFormat="1">
      <c r="A17" s="27" t="s">
        <v>104</v>
      </c>
      <c r="B17" s="59">
        <v>5.76</v>
      </c>
      <c r="C17" s="59">
        <v>5.74</v>
      </c>
      <c r="D17" s="59">
        <v>4.8</v>
      </c>
      <c r="E17" s="60">
        <v>15</v>
      </c>
      <c r="F17" s="59">
        <v>9.4600000000000009</v>
      </c>
      <c r="G17" s="60">
        <v>104</v>
      </c>
      <c r="H17" s="61">
        <v>4</v>
      </c>
      <c r="I17" s="61">
        <v>1.75</v>
      </c>
      <c r="J17" s="60">
        <v>146</v>
      </c>
      <c r="K17" s="60">
        <v>406</v>
      </c>
      <c r="L17" s="59">
        <v>6.33</v>
      </c>
      <c r="M17" s="59">
        <v>3.02</v>
      </c>
      <c r="N17" s="60">
        <v>707</v>
      </c>
      <c r="O17" s="61">
        <v>97.2</v>
      </c>
      <c r="P17" s="61">
        <v>169.1</v>
      </c>
      <c r="Q17" s="61">
        <v>53.4</v>
      </c>
      <c r="R17" s="59">
        <v>8.7200000000000006</v>
      </c>
      <c r="S17" s="59">
        <v>2.1379999999999999</v>
      </c>
      <c r="T17" s="59">
        <v>0.97299999999999998</v>
      </c>
      <c r="U17" s="59">
        <v>3.21</v>
      </c>
      <c r="V17" s="62">
        <v>0.48099999999999998</v>
      </c>
      <c r="W17" s="61">
        <v>12.63</v>
      </c>
      <c r="X17" s="61">
        <v>8.59</v>
      </c>
      <c r="Y17" s="61">
        <v>2.2000000000000002</v>
      </c>
      <c r="Z17" s="59">
        <v>20.41</v>
      </c>
      <c r="AA17" s="61">
        <v>4.6399999999999997</v>
      </c>
    </row>
    <row r="18" spans="1:27" s="43" customFormat="1">
      <c r="A18" s="27" t="s">
        <v>108</v>
      </c>
      <c r="B18" s="59">
        <v>5.58</v>
      </c>
      <c r="C18" s="59">
        <v>5.81</v>
      </c>
      <c r="D18" s="59">
        <v>5.49</v>
      </c>
      <c r="E18" s="60">
        <v>31.8</v>
      </c>
      <c r="F18" s="59">
        <v>11.23</v>
      </c>
      <c r="G18" s="60">
        <v>118</v>
      </c>
      <c r="H18" s="61">
        <v>8</v>
      </c>
      <c r="I18" s="61">
        <v>6.5</v>
      </c>
      <c r="J18" s="60">
        <v>212</v>
      </c>
      <c r="K18" s="60">
        <v>265</v>
      </c>
      <c r="L18" s="59">
        <v>4.1399999999999997</v>
      </c>
      <c r="M18" s="59">
        <v>6</v>
      </c>
      <c r="N18" s="60">
        <v>293</v>
      </c>
      <c r="O18" s="61">
        <v>132.80000000000001</v>
      </c>
      <c r="P18" s="61">
        <v>236</v>
      </c>
      <c r="Q18" s="61">
        <v>70.2</v>
      </c>
      <c r="R18" s="59">
        <v>11.44</v>
      </c>
      <c r="S18" s="59">
        <v>1.379</v>
      </c>
      <c r="T18" s="59">
        <v>1.3</v>
      </c>
      <c r="U18" s="59">
        <v>4.7</v>
      </c>
      <c r="V18" s="62">
        <v>0.71199999999999997</v>
      </c>
      <c r="W18" s="61">
        <v>15.94</v>
      </c>
      <c r="X18" s="61">
        <v>14.75</v>
      </c>
      <c r="Y18" s="61">
        <v>3.9</v>
      </c>
      <c r="Z18" s="59">
        <v>34.5</v>
      </c>
      <c r="AA18" s="61">
        <v>9.5299999999999994</v>
      </c>
    </row>
    <row r="19" spans="1:27" s="27" customFormat="1">
      <c r="A19" s="27" t="s">
        <v>111</v>
      </c>
      <c r="B19" s="59">
        <v>11.74</v>
      </c>
      <c r="C19" s="59">
        <v>3.41</v>
      </c>
      <c r="D19" s="59">
        <v>29.16</v>
      </c>
      <c r="E19" s="60">
        <v>268.5</v>
      </c>
      <c r="F19" s="59">
        <v>46</v>
      </c>
      <c r="G19" s="60">
        <v>99</v>
      </c>
      <c r="H19" s="61">
        <v>1.5</v>
      </c>
      <c r="I19" s="61">
        <v>0.74</v>
      </c>
      <c r="J19" s="60">
        <v>24</v>
      </c>
      <c r="K19" s="60">
        <v>676</v>
      </c>
      <c r="L19" s="59">
        <v>2.7</v>
      </c>
      <c r="M19" s="59">
        <v>0.38</v>
      </c>
      <c r="N19" s="60">
        <v>314</v>
      </c>
      <c r="O19" s="61">
        <v>42.7</v>
      </c>
      <c r="P19" s="61">
        <v>86.6</v>
      </c>
      <c r="Q19" s="61">
        <v>33.5</v>
      </c>
      <c r="R19" s="59">
        <v>9.41</v>
      </c>
      <c r="S19" s="59">
        <v>2.69</v>
      </c>
      <c r="T19" s="59">
        <v>1.0880000000000001</v>
      </c>
      <c r="U19" s="59">
        <v>2.13</v>
      </c>
      <c r="V19" s="62">
        <v>0.32100000000000001</v>
      </c>
      <c r="W19" s="61">
        <v>5.8</v>
      </c>
      <c r="X19" s="61">
        <v>3.84</v>
      </c>
      <c r="Y19" s="61"/>
      <c r="Z19" s="59">
        <v>3.86</v>
      </c>
      <c r="AA19" s="61">
        <v>1.28</v>
      </c>
    </row>
    <row r="20" spans="1:27" s="27" customFormat="1">
      <c r="A20" s="27" t="s">
        <v>114</v>
      </c>
      <c r="B20" s="15">
        <v>10.81</v>
      </c>
      <c r="C20" s="15">
        <v>5.57</v>
      </c>
      <c r="D20" s="15">
        <v>12.5</v>
      </c>
      <c r="E20" s="16">
        <v>42.1</v>
      </c>
      <c r="F20" s="15">
        <v>31.4</v>
      </c>
      <c r="G20" s="16">
        <v>111.8</v>
      </c>
      <c r="H20" s="17">
        <v>3.3</v>
      </c>
      <c r="I20" s="17">
        <v>7.2</v>
      </c>
      <c r="J20" s="16">
        <v>66</v>
      </c>
      <c r="K20" s="16">
        <v>1637</v>
      </c>
      <c r="L20" s="15">
        <v>11.75</v>
      </c>
      <c r="M20" s="15">
        <v>0.85</v>
      </c>
      <c r="N20" s="16">
        <v>784</v>
      </c>
      <c r="O20" s="17">
        <v>85.4</v>
      </c>
      <c r="P20" s="17">
        <v>163.9</v>
      </c>
      <c r="Q20" s="17">
        <v>60.3</v>
      </c>
      <c r="R20" s="15">
        <v>11.73</v>
      </c>
      <c r="S20" s="15">
        <v>3.66</v>
      </c>
      <c r="T20" s="15">
        <v>1.169</v>
      </c>
      <c r="U20" s="15">
        <v>2.71</v>
      </c>
      <c r="V20" s="18">
        <v>0.38100000000000001</v>
      </c>
      <c r="W20" s="17">
        <v>8.19</v>
      </c>
      <c r="X20" s="17">
        <v>7.45</v>
      </c>
      <c r="Y20" s="17">
        <v>2</v>
      </c>
      <c r="Z20" s="15">
        <v>8.9</v>
      </c>
      <c r="AA20" s="17">
        <v>2.59</v>
      </c>
    </row>
    <row r="21" spans="1:27" s="27" customFormat="1">
      <c r="A21" s="27" t="s">
        <v>117</v>
      </c>
      <c r="B21" s="59">
        <v>11.53</v>
      </c>
      <c r="C21" s="59">
        <v>3.8</v>
      </c>
      <c r="D21" s="59">
        <v>24.73</v>
      </c>
      <c r="E21" s="60">
        <v>179.6</v>
      </c>
      <c r="F21" s="59">
        <v>42.3</v>
      </c>
      <c r="G21" s="60">
        <v>95</v>
      </c>
      <c r="H21" s="61">
        <v>2.6</v>
      </c>
      <c r="I21" s="61">
        <v>0.91</v>
      </c>
      <c r="J21" s="60">
        <v>36</v>
      </c>
      <c r="K21" s="60">
        <v>825</v>
      </c>
      <c r="L21" s="59">
        <v>7.42</v>
      </c>
      <c r="M21" s="59">
        <v>0.41</v>
      </c>
      <c r="N21" s="60">
        <v>389</v>
      </c>
      <c r="O21" s="61">
        <v>56.3</v>
      </c>
      <c r="P21" s="61">
        <v>114</v>
      </c>
      <c r="Q21" s="61">
        <v>52.9</v>
      </c>
      <c r="R21" s="59">
        <v>10.64</v>
      </c>
      <c r="S21" s="59">
        <v>3.11</v>
      </c>
      <c r="T21" s="59">
        <v>1.1839999999999999</v>
      </c>
      <c r="U21" s="59">
        <v>2.59</v>
      </c>
      <c r="V21" s="62">
        <v>0.35</v>
      </c>
      <c r="W21" s="61">
        <v>6.55</v>
      </c>
      <c r="X21" s="61">
        <v>5.0199999999999996</v>
      </c>
      <c r="Y21" s="61"/>
      <c r="Z21" s="59">
        <v>5.73</v>
      </c>
      <c r="AA21" s="61">
        <v>1.56</v>
      </c>
    </row>
    <row r="22" spans="1:27" s="27" customFormat="1">
      <c r="A22" s="27" t="s">
        <v>121</v>
      </c>
      <c r="B22" s="15">
        <v>9.75</v>
      </c>
      <c r="C22" s="15">
        <v>3.6</v>
      </c>
      <c r="D22" s="15">
        <v>42.5</v>
      </c>
      <c r="E22" s="16">
        <v>9.3000000000000007</v>
      </c>
      <c r="F22" s="15">
        <v>23.53</v>
      </c>
      <c r="G22" s="16">
        <v>139</v>
      </c>
      <c r="H22" s="17">
        <v>1.86</v>
      </c>
      <c r="I22" s="17">
        <v>8.1</v>
      </c>
      <c r="J22" s="16">
        <v>11</v>
      </c>
      <c r="K22" s="16">
        <v>215</v>
      </c>
      <c r="L22" s="15">
        <v>4.72</v>
      </c>
      <c r="M22" s="15">
        <v>0.47</v>
      </c>
      <c r="N22" s="16">
        <v>139</v>
      </c>
      <c r="O22" s="17">
        <v>2.58</v>
      </c>
      <c r="P22" s="17">
        <v>8.3000000000000007</v>
      </c>
      <c r="Q22" s="17">
        <v>6.5</v>
      </c>
      <c r="R22" s="15">
        <v>2.7879999999999998</v>
      </c>
      <c r="S22" s="15">
        <v>1.0249999999999999</v>
      </c>
      <c r="T22" s="15">
        <v>0.71</v>
      </c>
      <c r="U22" s="15">
        <v>3.12</v>
      </c>
      <c r="V22" s="18">
        <v>0.47</v>
      </c>
      <c r="W22" s="17">
        <v>1.78</v>
      </c>
      <c r="X22" s="17">
        <v>5.8000000000000003E-2</v>
      </c>
      <c r="Y22" s="17">
        <v>0.55000000000000004</v>
      </c>
      <c r="Z22" s="15">
        <v>0.27</v>
      </c>
      <c r="AA22" s="17">
        <v>0.23</v>
      </c>
    </row>
    <row r="23" spans="1:27" s="27" customFormat="1">
      <c r="A23" s="27" t="s">
        <v>125</v>
      </c>
      <c r="B23" s="59">
        <v>10.62</v>
      </c>
      <c r="C23" s="59">
        <v>5.04</v>
      </c>
      <c r="D23" s="59">
        <v>14.51</v>
      </c>
      <c r="E23" s="60">
        <v>111</v>
      </c>
      <c r="F23" s="59">
        <v>35.200000000000003</v>
      </c>
      <c r="G23" s="60">
        <v>106</v>
      </c>
      <c r="H23" s="61">
        <v>3.3</v>
      </c>
      <c r="I23" s="61">
        <v>0.87</v>
      </c>
      <c r="J23" s="60">
        <v>57.6</v>
      </c>
      <c r="K23" s="60">
        <v>1418</v>
      </c>
      <c r="L23" s="59">
        <v>0.92</v>
      </c>
      <c r="M23" s="59">
        <v>0.53</v>
      </c>
      <c r="N23" s="60">
        <v>776</v>
      </c>
      <c r="O23" s="61">
        <v>76.7</v>
      </c>
      <c r="P23" s="61">
        <v>147.30000000000001</v>
      </c>
      <c r="Q23" s="61">
        <v>49.9</v>
      </c>
      <c r="R23" s="59">
        <v>10.61</v>
      </c>
      <c r="S23" s="59">
        <v>3.3</v>
      </c>
      <c r="T23" s="59">
        <v>1.0780000000000001</v>
      </c>
      <c r="U23" s="59">
        <v>2.64</v>
      </c>
      <c r="V23" s="62">
        <v>0.34499999999999997</v>
      </c>
      <c r="W23" s="61">
        <v>6</v>
      </c>
      <c r="X23" s="61">
        <v>5.92</v>
      </c>
      <c r="Y23" s="61"/>
      <c r="Z23" s="59">
        <v>6.28</v>
      </c>
      <c r="AA23" s="61">
        <v>1.6</v>
      </c>
    </row>
    <row r="24" spans="1:27" s="27" customFormat="1">
      <c r="A24" s="27" t="s">
        <v>128</v>
      </c>
      <c r="B24" s="59">
        <v>9.98</v>
      </c>
      <c r="C24" s="59">
        <v>4.91</v>
      </c>
      <c r="D24" s="59">
        <v>28.46</v>
      </c>
      <c r="E24" s="60">
        <v>160</v>
      </c>
      <c r="F24" s="59">
        <v>28.63</v>
      </c>
      <c r="G24" s="60">
        <v>238</v>
      </c>
      <c r="H24" s="61">
        <v>2.2999999999999998</v>
      </c>
      <c r="I24" s="61">
        <v>29.6</v>
      </c>
      <c r="J24" s="60">
        <v>9</v>
      </c>
      <c r="K24" s="60">
        <v>506</v>
      </c>
      <c r="L24" s="59">
        <v>108.1</v>
      </c>
      <c r="M24" s="59">
        <v>0.49</v>
      </c>
      <c r="N24" s="60">
        <v>168</v>
      </c>
      <c r="O24" s="61">
        <v>13.56</v>
      </c>
      <c r="P24" s="61">
        <v>34.1</v>
      </c>
      <c r="Q24" s="61">
        <v>18</v>
      </c>
      <c r="R24" s="59">
        <v>5.32</v>
      </c>
      <c r="S24" s="59">
        <v>1.72</v>
      </c>
      <c r="T24" s="59">
        <v>1.08</v>
      </c>
      <c r="U24" s="59">
        <v>3.22</v>
      </c>
      <c r="V24" s="62">
        <v>0.5</v>
      </c>
      <c r="W24" s="61">
        <v>4.9000000000000004</v>
      </c>
      <c r="X24" s="61">
        <v>0.52</v>
      </c>
      <c r="Y24" s="61">
        <v>1.7</v>
      </c>
      <c r="Z24" s="59">
        <v>1.48</v>
      </c>
      <c r="AA24" s="61"/>
    </row>
    <row r="25" spans="1:27" s="27" customFormat="1">
      <c r="A25" s="27" t="s">
        <v>132</v>
      </c>
      <c r="B25" s="15">
        <v>11.59</v>
      </c>
      <c r="C25" s="15">
        <v>2.8420000000000001</v>
      </c>
      <c r="D25" s="15">
        <v>33</v>
      </c>
      <c r="E25" s="16">
        <v>405</v>
      </c>
      <c r="F25" s="15">
        <v>54.1</v>
      </c>
      <c r="G25" s="16">
        <v>104</v>
      </c>
      <c r="H25" s="17">
        <v>0.7</v>
      </c>
      <c r="I25" s="17">
        <v>1.1000000000000001</v>
      </c>
      <c r="J25" s="16">
        <v>23</v>
      </c>
      <c r="K25" s="16">
        <v>569</v>
      </c>
      <c r="L25" s="15">
        <v>2.14</v>
      </c>
      <c r="M25" s="15">
        <v>0.42</v>
      </c>
      <c r="N25" s="16">
        <v>259</v>
      </c>
      <c r="O25" s="17">
        <v>30.4</v>
      </c>
      <c r="P25" s="17">
        <v>67.2</v>
      </c>
      <c r="Q25" s="17">
        <v>27.2</v>
      </c>
      <c r="R25" s="15">
        <v>7.33</v>
      </c>
      <c r="S25" s="15">
        <v>2.34</v>
      </c>
      <c r="T25" s="15">
        <v>0.90500000000000003</v>
      </c>
      <c r="U25" s="15">
        <v>2.08</v>
      </c>
      <c r="V25" s="18">
        <v>0.315</v>
      </c>
      <c r="W25" s="17">
        <v>5.0599999999999996</v>
      </c>
      <c r="X25" s="17">
        <v>2.61</v>
      </c>
      <c r="Y25" s="17">
        <v>0.7</v>
      </c>
      <c r="Z25" s="15">
        <v>2.91</v>
      </c>
      <c r="AA25" s="17">
        <v>0.54</v>
      </c>
    </row>
    <row r="26" spans="1:27" s="27" customFormat="1">
      <c r="A26" s="27" t="s">
        <v>134</v>
      </c>
      <c r="B26" s="15">
        <v>4.78</v>
      </c>
      <c r="C26" s="15">
        <v>8.41</v>
      </c>
      <c r="D26" s="15">
        <v>2.7930000000000001</v>
      </c>
      <c r="E26" s="16">
        <v>2.5</v>
      </c>
      <c r="F26" s="15">
        <v>2.27</v>
      </c>
      <c r="G26" s="16">
        <v>135</v>
      </c>
      <c r="H26" s="17">
        <v>3.7</v>
      </c>
      <c r="I26" s="17">
        <v>3.5</v>
      </c>
      <c r="J26" s="16">
        <v>114</v>
      </c>
      <c r="K26" s="16">
        <v>722</v>
      </c>
      <c r="L26" s="15">
        <v>1.5</v>
      </c>
      <c r="M26" s="15">
        <v>1.37</v>
      </c>
      <c r="N26" s="16">
        <v>1038</v>
      </c>
      <c r="O26" s="17">
        <v>138.4</v>
      </c>
      <c r="P26" s="17">
        <v>270.3</v>
      </c>
      <c r="Q26" s="17">
        <v>102</v>
      </c>
      <c r="R26" s="15">
        <v>17.12</v>
      </c>
      <c r="S26" s="15">
        <v>5.01</v>
      </c>
      <c r="T26" s="15">
        <v>1.998</v>
      </c>
      <c r="U26" s="15">
        <v>5.97</v>
      </c>
      <c r="V26" s="18">
        <v>0.81499999999999995</v>
      </c>
      <c r="W26" s="17">
        <v>22.52</v>
      </c>
      <c r="X26" s="17">
        <v>16.04</v>
      </c>
      <c r="Y26" s="17">
        <v>6</v>
      </c>
      <c r="Z26" s="15">
        <v>20.350000000000001</v>
      </c>
      <c r="AA26" s="17">
        <v>6.69</v>
      </c>
    </row>
    <row r="27" spans="1:27" s="27" customFormat="1">
      <c r="A27" s="27" t="s">
        <v>137</v>
      </c>
      <c r="B27" s="59">
        <v>11.35</v>
      </c>
      <c r="C27" s="59">
        <v>2.8069999999999999</v>
      </c>
      <c r="D27" s="59">
        <v>32.4</v>
      </c>
      <c r="E27" s="60">
        <v>416</v>
      </c>
      <c r="F27" s="59">
        <v>53.9</v>
      </c>
      <c r="G27" s="60">
        <v>104</v>
      </c>
      <c r="H27" s="61">
        <v>1.2</v>
      </c>
      <c r="I27" s="61">
        <v>0.46</v>
      </c>
      <c r="J27" s="60">
        <v>21</v>
      </c>
      <c r="K27" s="60">
        <v>681</v>
      </c>
      <c r="L27" s="59">
        <v>2.6</v>
      </c>
      <c r="M27" s="59">
        <v>0.52</v>
      </c>
      <c r="N27" s="60">
        <v>308</v>
      </c>
      <c r="O27" s="61">
        <v>29.95</v>
      </c>
      <c r="P27" s="61">
        <v>65.8</v>
      </c>
      <c r="Q27" s="61">
        <v>24.8</v>
      </c>
      <c r="R27" s="59">
        <v>7.58</v>
      </c>
      <c r="S27" s="59">
        <v>2.29</v>
      </c>
      <c r="T27" s="59">
        <v>0.97899999999999998</v>
      </c>
      <c r="U27" s="59">
        <v>2.1800000000000002</v>
      </c>
      <c r="V27" s="62">
        <v>0.248</v>
      </c>
      <c r="W27" s="61">
        <v>4.68</v>
      </c>
      <c r="X27" s="61">
        <v>2.4</v>
      </c>
      <c r="Y27" s="61"/>
      <c r="Z27" s="59">
        <v>2.87</v>
      </c>
      <c r="AA27" s="61">
        <v>1.03</v>
      </c>
    </row>
    <row r="28" spans="1:27" s="27" customFormat="1">
      <c r="A28" s="27" t="s">
        <v>148</v>
      </c>
      <c r="B28" s="59">
        <v>9.9499999999999993</v>
      </c>
      <c r="C28" s="59">
        <v>5.17</v>
      </c>
      <c r="D28" s="59">
        <v>11.24</v>
      </c>
      <c r="E28" s="60">
        <v>20</v>
      </c>
      <c r="F28" s="59">
        <v>18.41</v>
      </c>
      <c r="G28" s="60">
        <v>155</v>
      </c>
      <c r="H28" s="61">
        <v>3.4</v>
      </c>
      <c r="I28" s="61">
        <v>5.5</v>
      </c>
      <c r="J28" s="60">
        <v>88</v>
      </c>
      <c r="K28" s="60">
        <v>426</v>
      </c>
      <c r="L28" s="59">
        <v>23.7</v>
      </c>
      <c r="M28" s="59">
        <v>0.94</v>
      </c>
      <c r="N28" s="60">
        <v>181</v>
      </c>
      <c r="O28" s="61">
        <v>101.8</v>
      </c>
      <c r="P28" s="61">
        <v>203</v>
      </c>
      <c r="Q28" s="61">
        <v>79.900000000000006</v>
      </c>
      <c r="R28" s="59">
        <v>16.170000000000002</v>
      </c>
      <c r="S28" s="59">
        <v>2.89</v>
      </c>
      <c r="T28" s="59">
        <v>2.1800000000000002</v>
      </c>
      <c r="U28" s="59">
        <v>6.33</v>
      </c>
      <c r="V28" s="62">
        <v>0.92400000000000004</v>
      </c>
      <c r="W28" s="61">
        <v>17.75</v>
      </c>
      <c r="X28" s="61">
        <v>8.4700000000000006</v>
      </c>
      <c r="Y28" s="61">
        <v>9.4</v>
      </c>
      <c r="Z28" s="59">
        <v>13.79</v>
      </c>
      <c r="AA28" s="61">
        <v>3.54</v>
      </c>
    </row>
    <row r="29" spans="1:27" s="27" customFormat="1">
      <c r="A29" s="27" t="s">
        <v>151</v>
      </c>
      <c r="B29" s="59">
        <v>11.64</v>
      </c>
      <c r="C29" s="59">
        <v>3.74</v>
      </c>
      <c r="D29" s="59">
        <v>23.2</v>
      </c>
      <c r="E29" s="60">
        <v>209</v>
      </c>
      <c r="F29" s="59">
        <v>44.9</v>
      </c>
      <c r="G29" s="60">
        <v>98</v>
      </c>
      <c r="H29" s="61">
        <v>2.8</v>
      </c>
      <c r="I29" s="61">
        <v>2.2999999999999998</v>
      </c>
      <c r="J29" s="60">
        <v>33</v>
      </c>
      <c r="K29" s="60">
        <v>910</v>
      </c>
      <c r="L29" s="59">
        <v>1</v>
      </c>
      <c r="M29" s="59">
        <v>3.3000000000000002E-2</v>
      </c>
      <c r="N29" s="60">
        <v>475</v>
      </c>
      <c r="O29" s="61">
        <v>55.7</v>
      </c>
      <c r="P29" s="61">
        <v>117.5</v>
      </c>
      <c r="Q29" s="61">
        <v>46.8</v>
      </c>
      <c r="R29" s="59">
        <v>10.23</v>
      </c>
      <c r="S29" s="59">
        <v>3.13</v>
      </c>
      <c r="T29" s="59">
        <v>1.0469999999999999</v>
      </c>
      <c r="U29" s="59">
        <v>2.57</v>
      </c>
      <c r="V29" s="62">
        <v>0.36799999999999999</v>
      </c>
      <c r="W29" s="61">
        <v>6.44</v>
      </c>
      <c r="X29" s="61">
        <v>5.13</v>
      </c>
      <c r="Y29" s="61"/>
      <c r="Z29" s="59">
        <v>5.43</v>
      </c>
      <c r="AA29" s="61">
        <v>1.57</v>
      </c>
    </row>
    <row r="30" spans="1:27" s="27" customFormat="1">
      <c r="A30" s="27" t="s">
        <v>155</v>
      </c>
      <c r="B30" s="59">
        <v>5.58</v>
      </c>
      <c r="C30" s="59">
        <v>5.75</v>
      </c>
      <c r="D30" s="59">
        <v>4.5999999999999996</v>
      </c>
      <c r="E30" s="60">
        <v>31.6</v>
      </c>
      <c r="F30" s="59">
        <v>9.01</v>
      </c>
      <c r="G30" s="60">
        <v>93</v>
      </c>
      <c r="H30" s="61">
        <v>4.8</v>
      </c>
      <c r="I30" s="61">
        <v>3.67</v>
      </c>
      <c r="J30" s="60">
        <v>154</v>
      </c>
      <c r="K30" s="60">
        <v>350</v>
      </c>
      <c r="L30" s="59">
        <v>17.3</v>
      </c>
      <c r="M30" s="59">
        <v>3.74</v>
      </c>
      <c r="N30" s="60">
        <v>744</v>
      </c>
      <c r="O30" s="61">
        <v>104.8</v>
      </c>
      <c r="P30" s="61">
        <v>179.5</v>
      </c>
      <c r="Q30" s="61">
        <v>56.8</v>
      </c>
      <c r="R30" s="59">
        <v>9.15</v>
      </c>
      <c r="S30" s="59">
        <v>1.9490000000000001</v>
      </c>
      <c r="T30" s="59">
        <v>1.0329999999999999</v>
      </c>
      <c r="U30" s="59">
        <v>3.44</v>
      </c>
      <c r="V30" s="62">
        <v>0.499</v>
      </c>
      <c r="W30" s="61">
        <v>13.26</v>
      </c>
      <c r="X30" s="61">
        <v>9.32</v>
      </c>
      <c r="Y30" s="61"/>
      <c r="Z30" s="59">
        <v>22.44</v>
      </c>
      <c r="AA30" s="61">
        <v>5.73</v>
      </c>
    </row>
    <row r="31" spans="1:27" s="27" customFormat="1">
      <c r="A31" s="27" t="s">
        <v>158</v>
      </c>
      <c r="B31" s="59">
        <v>11.35</v>
      </c>
      <c r="C31" s="59">
        <v>3.43</v>
      </c>
      <c r="D31" s="59">
        <v>29.28</v>
      </c>
      <c r="E31" s="60">
        <v>277.7</v>
      </c>
      <c r="F31" s="59">
        <v>44.2</v>
      </c>
      <c r="G31" s="60">
        <v>94</v>
      </c>
      <c r="H31" s="61">
        <v>2.9</v>
      </c>
      <c r="I31" s="61">
        <v>8.6999999999999993</v>
      </c>
      <c r="J31" s="60">
        <v>29.5</v>
      </c>
      <c r="K31" s="60">
        <v>850</v>
      </c>
      <c r="L31" s="59">
        <v>26.7</v>
      </c>
      <c r="M31" s="59">
        <v>0.28000000000000003</v>
      </c>
      <c r="N31" s="60">
        <v>464</v>
      </c>
      <c r="O31" s="61">
        <v>49</v>
      </c>
      <c r="P31" s="61">
        <v>103.5</v>
      </c>
      <c r="Q31" s="61">
        <v>34.700000000000003</v>
      </c>
      <c r="R31" s="59">
        <v>9.3800000000000008</v>
      </c>
      <c r="S31" s="59">
        <v>2.99</v>
      </c>
      <c r="T31" s="59">
        <v>1.05</v>
      </c>
      <c r="U31" s="59">
        <v>2.17</v>
      </c>
      <c r="V31" s="62">
        <v>0.35499999999999998</v>
      </c>
      <c r="W31" s="61">
        <v>6.22</v>
      </c>
      <c r="X31" s="61">
        <v>4.33</v>
      </c>
      <c r="Y31" s="61"/>
      <c r="Z31" s="59">
        <v>5.04</v>
      </c>
      <c r="AA31" s="61">
        <v>1.23</v>
      </c>
    </row>
    <row r="32" spans="1:27" s="27" customFormat="1">
      <c r="A32" s="27" t="s">
        <v>161</v>
      </c>
      <c r="B32" s="59">
        <v>6.48</v>
      </c>
      <c r="C32" s="59">
        <v>6.35</v>
      </c>
      <c r="D32" s="59">
        <v>4.57</v>
      </c>
      <c r="E32" s="60">
        <v>74.7</v>
      </c>
      <c r="F32" s="59">
        <v>4.7699999999999996</v>
      </c>
      <c r="G32" s="60">
        <v>137</v>
      </c>
      <c r="H32" s="61">
        <v>3.5</v>
      </c>
      <c r="I32" s="61">
        <v>4.5</v>
      </c>
      <c r="J32" s="60">
        <v>129</v>
      </c>
      <c r="K32" s="60">
        <v>340</v>
      </c>
      <c r="L32" s="59">
        <v>26.2</v>
      </c>
      <c r="M32" s="59">
        <v>2.29</v>
      </c>
      <c r="N32" s="60">
        <v>1181</v>
      </c>
      <c r="O32" s="61">
        <v>98.1</v>
      </c>
      <c r="P32" s="61">
        <v>176.1</v>
      </c>
      <c r="Q32" s="61">
        <v>54.6</v>
      </c>
      <c r="R32" s="59">
        <v>10.69</v>
      </c>
      <c r="S32" s="59">
        <v>2.67</v>
      </c>
      <c r="T32" s="59">
        <v>1.212</v>
      </c>
      <c r="U32" s="59">
        <v>3.76</v>
      </c>
      <c r="V32" s="62">
        <v>0.58099999999999996</v>
      </c>
      <c r="W32" s="61">
        <v>13.38</v>
      </c>
      <c r="X32" s="61">
        <v>9.92</v>
      </c>
      <c r="Y32" s="61"/>
      <c r="Z32" s="59">
        <v>17.11</v>
      </c>
      <c r="AA32" s="61">
        <v>4.63</v>
      </c>
    </row>
    <row r="33" spans="1:27" s="27" customFormat="1">
      <c r="A33" s="27" t="s">
        <v>165</v>
      </c>
      <c r="B33" s="15">
        <v>9.5500000000000007</v>
      </c>
      <c r="C33" s="15">
        <v>3.5950000000000002</v>
      </c>
      <c r="D33" s="15">
        <v>41.75</v>
      </c>
      <c r="E33" s="15">
        <v>11.15</v>
      </c>
      <c r="F33" s="15">
        <v>22.95</v>
      </c>
      <c r="G33" s="15">
        <v>113.5</v>
      </c>
      <c r="H33" s="15">
        <v>2.4</v>
      </c>
      <c r="I33" s="15">
        <v>7.2</v>
      </c>
      <c r="J33" s="15">
        <v>9.1</v>
      </c>
      <c r="K33" s="15">
        <v>119</v>
      </c>
      <c r="L33" s="15">
        <v>13.715</v>
      </c>
      <c r="M33" s="15">
        <v>0.49</v>
      </c>
      <c r="N33" s="15">
        <v>105</v>
      </c>
      <c r="O33" s="15">
        <v>2.6150000000000002</v>
      </c>
      <c r="P33" s="15">
        <v>9.0500000000000007</v>
      </c>
      <c r="Q33" s="15">
        <v>5.5</v>
      </c>
      <c r="R33" s="15">
        <v>2.8494999999999999</v>
      </c>
      <c r="S33" s="15">
        <v>0.98599999999999999</v>
      </c>
      <c r="T33" s="15">
        <v>0.66399999999999992</v>
      </c>
      <c r="U33" s="15">
        <v>3.1850000000000001</v>
      </c>
      <c r="V33" s="15">
        <v>0.47299999999999998</v>
      </c>
      <c r="W33" s="15">
        <v>1.825</v>
      </c>
      <c r="X33" s="15"/>
      <c r="Y33" s="15">
        <v>1.1000000000000001</v>
      </c>
      <c r="Z33" s="15">
        <v>0.32500000000000001</v>
      </c>
      <c r="AA33" s="15">
        <v>0.13</v>
      </c>
    </row>
    <row r="34" spans="1:27" s="27" customFormat="1">
      <c r="A34" s="27" t="s">
        <v>168</v>
      </c>
      <c r="B34" s="15">
        <v>11.56</v>
      </c>
      <c r="C34" s="15">
        <v>2.7959999999999998</v>
      </c>
      <c r="D34" s="15">
        <v>32.9</v>
      </c>
      <c r="E34" s="16">
        <v>418</v>
      </c>
      <c r="F34" s="15">
        <v>53.3</v>
      </c>
      <c r="G34" s="16">
        <v>99</v>
      </c>
      <c r="H34" s="17">
        <v>1</v>
      </c>
      <c r="I34" s="17">
        <v>1.57</v>
      </c>
      <c r="J34" s="16">
        <v>21.9</v>
      </c>
      <c r="K34" s="16">
        <v>643</v>
      </c>
      <c r="L34" s="15">
        <v>4.2699999999999996</v>
      </c>
      <c r="M34" s="15">
        <v>0.38</v>
      </c>
      <c r="N34" s="16">
        <v>245</v>
      </c>
      <c r="O34" s="17">
        <v>30.8</v>
      </c>
      <c r="P34" s="17">
        <v>67.099999999999994</v>
      </c>
      <c r="Q34" s="17">
        <v>31.9</v>
      </c>
      <c r="R34" s="15">
        <v>7.46</v>
      </c>
      <c r="S34" s="15">
        <v>2.355</v>
      </c>
      <c r="T34" s="15">
        <v>0.95799999999999996</v>
      </c>
      <c r="U34" s="15">
        <v>1.99</v>
      </c>
      <c r="V34" s="18">
        <v>0.28299999999999997</v>
      </c>
      <c r="W34" s="17">
        <v>4.9800000000000004</v>
      </c>
      <c r="X34" s="17">
        <v>2.57</v>
      </c>
      <c r="Y34" s="17">
        <v>0.47</v>
      </c>
      <c r="Z34" s="15">
        <v>3.08</v>
      </c>
      <c r="AA34" s="17">
        <v>0.92</v>
      </c>
    </row>
    <row r="35" spans="1:27" s="27" customFormat="1">
      <c r="A35" s="27" t="s">
        <v>172</v>
      </c>
      <c r="B35" s="15">
        <v>9.6199999999999992</v>
      </c>
      <c r="C35" s="15">
        <v>4.8899999999999997</v>
      </c>
      <c r="D35" s="15">
        <v>12.2</v>
      </c>
      <c r="E35" s="16">
        <v>114.5</v>
      </c>
      <c r="F35" s="15">
        <v>28.61</v>
      </c>
      <c r="G35" s="16">
        <v>140</v>
      </c>
      <c r="H35" s="17">
        <v>2</v>
      </c>
      <c r="I35" s="17">
        <v>11.5</v>
      </c>
      <c r="J35" s="16">
        <v>84</v>
      </c>
      <c r="K35" s="16">
        <v>727</v>
      </c>
      <c r="L35" s="15">
        <v>21.28</v>
      </c>
      <c r="M35" s="15">
        <v>1.75</v>
      </c>
      <c r="N35" s="16">
        <v>816</v>
      </c>
      <c r="O35" s="17">
        <v>71.400000000000006</v>
      </c>
      <c r="P35" s="17">
        <v>135.9</v>
      </c>
      <c r="Q35" s="17">
        <v>49.2</v>
      </c>
      <c r="R35" s="15">
        <v>9.67</v>
      </c>
      <c r="S35" s="15">
        <v>2.92</v>
      </c>
      <c r="T35" s="15">
        <v>1.0780000000000001</v>
      </c>
      <c r="U35" s="15">
        <v>2.69</v>
      </c>
      <c r="V35" s="18">
        <v>0.40699999999999997</v>
      </c>
      <c r="W35" s="17">
        <v>8.16</v>
      </c>
      <c r="X35" s="17">
        <v>6.96</v>
      </c>
      <c r="Y35" s="17">
        <v>1.4</v>
      </c>
      <c r="Z35" s="15">
        <v>11.29</v>
      </c>
      <c r="AA35" s="17">
        <v>2.83</v>
      </c>
    </row>
    <row r="36" spans="1:27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9" spans="1:27">
      <c r="A39" t="s">
        <v>450</v>
      </c>
    </row>
    <row r="40" spans="1:27">
      <c r="A40" t="s">
        <v>60</v>
      </c>
    </row>
    <row r="41" spans="1:27">
      <c r="A41" t="s">
        <v>59</v>
      </c>
    </row>
  </sheetData>
  <pageMargins left="0.75" right="0.75" top="1" bottom="1" header="0.5" footer="0.5"/>
  <pageSetup orientation="portrait" horizontalDpi="300" verticalDpi="300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1"/>
  <sheetViews>
    <sheetView workbookViewId="0">
      <selection activeCell="K44" sqref="K44"/>
    </sheetView>
  </sheetViews>
  <sheetFormatPr baseColWidth="10" defaultColWidth="8.83203125" defaultRowHeight="12" x14ac:dyDescent="0"/>
  <cols>
    <col min="1" max="1" width="13.5" customWidth="1"/>
  </cols>
  <sheetData>
    <row r="2" spans="1:28">
      <c r="B2" t="s">
        <v>439</v>
      </c>
      <c r="C2" t="s">
        <v>440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441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</row>
    <row r="4" spans="1:28" s="27" customFormat="1">
      <c r="A4" s="27" t="s">
        <v>67</v>
      </c>
      <c r="B4" s="30">
        <v>5.62</v>
      </c>
      <c r="C4" s="30">
        <v>6.49</v>
      </c>
      <c r="D4" s="30">
        <v>4.01</v>
      </c>
      <c r="E4" s="31">
        <v>41.6</v>
      </c>
      <c r="F4" s="30">
        <v>6.35</v>
      </c>
      <c r="G4" s="31">
        <v>170</v>
      </c>
      <c r="H4" s="32">
        <v>7.7</v>
      </c>
      <c r="I4" s="32">
        <v>4.5</v>
      </c>
      <c r="J4" s="31">
        <v>263</v>
      </c>
      <c r="K4" s="31">
        <v>82</v>
      </c>
      <c r="M4" s="33"/>
      <c r="N4" s="30">
        <v>6.93</v>
      </c>
      <c r="O4" s="31">
        <v>495</v>
      </c>
      <c r="P4" s="32">
        <v>145.1</v>
      </c>
      <c r="Q4" s="32">
        <v>250.7</v>
      </c>
      <c r="R4" s="32">
        <v>81</v>
      </c>
      <c r="S4" s="30">
        <v>11.92</v>
      </c>
      <c r="T4" s="30">
        <v>1.5129999999999999</v>
      </c>
      <c r="U4" s="30">
        <v>1.3859999999999999</v>
      </c>
      <c r="V4" s="30">
        <v>5.47</v>
      </c>
      <c r="W4" s="34">
        <v>0.82499999999999996</v>
      </c>
      <c r="X4" s="32">
        <v>23.07</v>
      </c>
      <c r="Y4" s="32">
        <v>20.329999999999998</v>
      </c>
      <c r="Z4" s="32">
        <v>3.3</v>
      </c>
      <c r="AA4" s="30">
        <v>43.1</v>
      </c>
      <c r="AB4" s="32">
        <v>10.93</v>
      </c>
    </row>
    <row r="5" spans="1:28" s="27" customFormat="1">
      <c r="A5" s="27" t="s">
        <v>72</v>
      </c>
      <c r="B5" s="37">
        <v>11.43</v>
      </c>
      <c r="C5" s="37">
        <v>4.82</v>
      </c>
      <c r="D5" s="37">
        <v>13.33</v>
      </c>
      <c r="E5" s="38">
        <v>56</v>
      </c>
      <c r="F5" s="37">
        <v>33.299999999999997</v>
      </c>
      <c r="G5" s="38">
        <v>115</v>
      </c>
      <c r="H5" s="39">
        <v>4.2</v>
      </c>
      <c r="I5" s="39">
        <v>1.1499999999999999</v>
      </c>
      <c r="J5" s="38">
        <v>51</v>
      </c>
      <c r="K5" s="38">
        <v>1711</v>
      </c>
      <c r="M5" s="33">
        <v>5.41</v>
      </c>
      <c r="N5" s="37">
        <v>0.52</v>
      </c>
      <c r="O5" s="38">
        <v>668</v>
      </c>
      <c r="P5" s="39">
        <v>76.099999999999994</v>
      </c>
      <c r="Q5" s="39">
        <v>153.5</v>
      </c>
      <c r="R5" s="39">
        <v>56.4</v>
      </c>
      <c r="S5" s="37">
        <v>12.2</v>
      </c>
      <c r="T5" s="37">
        <v>3.68</v>
      </c>
      <c r="U5" s="37">
        <v>1.1950000000000001</v>
      </c>
      <c r="V5" s="37">
        <v>2.72</v>
      </c>
      <c r="W5" s="40">
        <v>0.35199999999999998</v>
      </c>
      <c r="X5" s="39">
        <v>7.15</v>
      </c>
      <c r="Y5" s="39">
        <v>6.46</v>
      </c>
      <c r="Z5" s="39"/>
      <c r="AA5" s="37">
        <v>6.94</v>
      </c>
      <c r="AB5" s="39">
        <v>1.88</v>
      </c>
    </row>
    <row r="6" spans="1:28" s="27" customFormat="1">
      <c r="A6" s="27" t="s">
        <v>76</v>
      </c>
      <c r="B6" s="30">
        <v>4.84</v>
      </c>
      <c r="C6" s="30">
        <v>8.42</v>
      </c>
      <c r="D6" s="30">
        <v>2.8340000000000001</v>
      </c>
      <c r="E6" s="31">
        <v>7.8</v>
      </c>
      <c r="F6" s="30">
        <v>1.86</v>
      </c>
      <c r="G6" s="31">
        <v>146.6</v>
      </c>
      <c r="H6" s="32">
        <v>5</v>
      </c>
      <c r="I6" s="32">
        <v>3.2</v>
      </c>
      <c r="J6" s="31">
        <v>117</v>
      </c>
      <c r="K6" s="31">
        <v>687</v>
      </c>
      <c r="M6" s="30">
        <v>0.82</v>
      </c>
      <c r="N6" s="30">
        <v>1.43</v>
      </c>
      <c r="O6" s="31">
        <v>989</v>
      </c>
      <c r="P6" s="32">
        <v>139.5</v>
      </c>
      <c r="Q6" s="32">
        <v>268.89999999999998</v>
      </c>
      <c r="R6" s="32">
        <v>98.8</v>
      </c>
      <c r="S6" s="30">
        <v>16.96</v>
      </c>
      <c r="T6" s="30">
        <v>4.87</v>
      </c>
      <c r="U6" s="30">
        <v>1.9279999999999999</v>
      </c>
      <c r="V6" s="30">
        <v>6.04</v>
      </c>
      <c r="W6" s="34">
        <v>0.85099999999999998</v>
      </c>
      <c r="X6" s="32">
        <v>23.53</v>
      </c>
      <c r="Y6" s="32">
        <v>16.809999999999999</v>
      </c>
      <c r="Z6" s="32">
        <v>3.6</v>
      </c>
      <c r="AA6" s="30">
        <v>21.37</v>
      </c>
      <c r="AB6" s="32">
        <v>6.49</v>
      </c>
    </row>
    <row r="7" spans="1:28" s="27" customFormat="1">
      <c r="A7" s="27" t="s">
        <v>80</v>
      </c>
      <c r="B7" s="30">
        <v>11.57</v>
      </c>
      <c r="C7" s="30">
        <v>2.8290000000000002</v>
      </c>
      <c r="D7" s="30">
        <v>32.6</v>
      </c>
      <c r="E7" s="31">
        <v>406</v>
      </c>
      <c r="F7" s="30">
        <v>54</v>
      </c>
      <c r="G7" s="31">
        <v>94</v>
      </c>
      <c r="H7" s="32">
        <v>1.23</v>
      </c>
      <c r="I7" s="32">
        <v>0.92</v>
      </c>
      <c r="J7" s="31">
        <v>20.9</v>
      </c>
      <c r="K7" s="31">
        <v>619</v>
      </c>
      <c r="M7" s="30">
        <v>0.17499999999999999</v>
      </c>
      <c r="N7" s="30">
        <v>0.32</v>
      </c>
      <c r="O7" s="31">
        <v>298</v>
      </c>
      <c r="P7" s="32">
        <v>29.97</v>
      </c>
      <c r="Q7" s="32">
        <v>66.5</v>
      </c>
      <c r="R7" s="32">
        <v>32.299999999999997</v>
      </c>
      <c r="S7" s="30">
        <v>7.29</v>
      </c>
      <c r="T7" s="30">
        <v>2.347</v>
      </c>
      <c r="U7" s="30">
        <v>0.96599999999999997</v>
      </c>
      <c r="V7" s="30">
        <v>1.97</v>
      </c>
      <c r="W7" s="34">
        <v>0.30499999999999999</v>
      </c>
      <c r="X7" s="32">
        <v>5.25</v>
      </c>
      <c r="Y7" s="32">
        <v>2.59</v>
      </c>
      <c r="Z7" s="32">
        <v>0.54</v>
      </c>
      <c r="AA7" s="30">
        <v>3.01</v>
      </c>
      <c r="AB7" s="32">
        <v>0.94</v>
      </c>
    </row>
    <row r="8" spans="1:28" s="27" customFormat="1">
      <c r="A8" s="27" t="s">
        <v>84</v>
      </c>
      <c r="B8" s="37">
        <v>6.53</v>
      </c>
      <c r="C8" s="37">
        <v>5.55</v>
      </c>
      <c r="D8" s="37">
        <v>6.43</v>
      </c>
      <c r="E8" s="38">
        <v>43.9</v>
      </c>
      <c r="F8" s="37">
        <v>13.09</v>
      </c>
      <c r="G8" s="38">
        <v>109</v>
      </c>
      <c r="H8" s="39">
        <v>3.6</v>
      </c>
      <c r="I8" s="39">
        <v>10.1</v>
      </c>
      <c r="J8" s="38">
        <v>132</v>
      </c>
      <c r="K8" s="38">
        <v>505</v>
      </c>
      <c r="M8" s="37">
        <v>20.9</v>
      </c>
      <c r="N8" s="37">
        <v>3.04</v>
      </c>
      <c r="O8" s="38">
        <v>806</v>
      </c>
      <c r="P8" s="39">
        <v>91.7</v>
      </c>
      <c r="Q8" s="39">
        <v>161.5</v>
      </c>
      <c r="R8" s="39">
        <v>54.3</v>
      </c>
      <c r="S8" s="37">
        <v>9.36</v>
      </c>
      <c r="T8" s="37">
        <v>2.2400000000000002</v>
      </c>
      <c r="U8" s="37">
        <v>1.028</v>
      </c>
      <c r="V8" s="37">
        <v>3.27</v>
      </c>
      <c r="W8" s="40">
        <v>0.48399999999999999</v>
      </c>
      <c r="X8" s="39">
        <v>11.69</v>
      </c>
      <c r="Y8" s="39">
        <v>8.0500000000000007</v>
      </c>
      <c r="Z8" s="39">
        <v>3.3</v>
      </c>
      <c r="AA8" s="37">
        <v>18.57</v>
      </c>
      <c r="AB8" s="39">
        <v>4.9400000000000004</v>
      </c>
    </row>
    <row r="9" spans="1:28" s="27" customFormat="1">
      <c r="A9" s="27" t="s">
        <v>88</v>
      </c>
      <c r="B9" s="37">
        <v>11.48</v>
      </c>
      <c r="C9" s="37">
        <v>2.7949999999999999</v>
      </c>
      <c r="D9" s="37">
        <v>32.700000000000003</v>
      </c>
      <c r="E9" s="38">
        <v>451</v>
      </c>
      <c r="F9" s="37">
        <v>53.8</v>
      </c>
      <c r="G9" s="38">
        <v>115</v>
      </c>
      <c r="H9" s="39">
        <v>0.8</v>
      </c>
      <c r="I9" s="39">
        <v>2.69</v>
      </c>
      <c r="J9" s="38">
        <v>24</v>
      </c>
      <c r="K9" s="38">
        <v>594</v>
      </c>
      <c r="M9" s="37">
        <v>29.2</v>
      </c>
      <c r="N9" s="37">
        <v>0.6</v>
      </c>
      <c r="O9" s="38">
        <v>296</v>
      </c>
      <c r="P9" s="39">
        <v>30.3</v>
      </c>
      <c r="Q9" s="39">
        <v>63.9</v>
      </c>
      <c r="R9" s="39">
        <v>26.1</v>
      </c>
      <c r="S9" s="37">
        <v>7.73</v>
      </c>
      <c r="T9" s="37">
        <v>2.2400000000000002</v>
      </c>
      <c r="U9" s="37">
        <v>0.88</v>
      </c>
      <c r="V9" s="37">
        <v>1.98</v>
      </c>
      <c r="W9" s="40">
        <v>0.28899999999999998</v>
      </c>
      <c r="X9" s="39">
        <v>4.7300000000000004</v>
      </c>
      <c r="Y9" s="39">
        <v>2.4900000000000002</v>
      </c>
      <c r="Z9" s="39"/>
      <c r="AA9" s="37">
        <v>2.9</v>
      </c>
      <c r="AB9" s="39">
        <v>5.6000000000000001E-2</v>
      </c>
    </row>
    <row r="10" spans="1:28" s="27" customFormat="1">
      <c r="A10" s="27" t="s">
        <v>92</v>
      </c>
      <c r="B10" s="30">
        <v>5.03</v>
      </c>
      <c r="C10" s="30">
        <v>6.01</v>
      </c>
      <c r="D10" s="30">
        <v>3.66</v>
      </c>
      <c r="E10" s="31">
        <v>13.8</v>
      </c>
      <c r="F10" s="30">
        <v>4.3600000000000003</v>
      </c>
      <c r="G10" s="31">
        <v>161.69999999999999</v>
      </c>
      <c r="H10" s="32">
        <v>5.5</v>
      </c>
      <c r="I10" s="32">
        <v>9.1</v>
      </c>
      <c r="J10" s="31">
        <v>210</v>
      </c>
      <c r="K10" s="31">
        <v>194</v>
      </c>
      <c r="M10" s="30">
        <v>5.32</v>
      </c>
      <c r="N10" s="30">
        <v>6.36</v>
      </c>
      <c r="O10" s="31">
        <v>334</v>
      </c>
      <c r="P10" s="32">
        <v>158.30000000000001</v>
      </c>
      <c r="Q10" s="32">
        <v>299.2</v>
      </c>
      <c r="R10" s="32">
        <v>106</v>
      </c>
      <c r="S10" s="30">
        <v>19.45</v>
      </c>
      <c r="T10" s="30">
        <v>1.4279999999999999</v>
      </c>
      <c r="U10" s="30">
        <v>2.331</v>
      </c>
      <c r="V10" s="30">
        <v>7.86</v>
      </c>
      <c r="W10" s="34">
        <v>1.149</v>
      </c>
      <c r="X10" s="32">
        <v>23.94</v>
      </c>
      <c r="Y10" s="32">
        <v>11.08</v>
      </c>
      <c r="Z10" s="32">
        <v>4.0999999999999996</v>
      </c>
      <c r="AA10" s="30">
        <v>31.2</v>
      </c>
      <c r="AB10" s="32">
        <v>7.42</v>
      </c>
    </row>
    <row r="11" spans="1:28" s="27" customFormat="1">
      <c r="A11" s="27" t="s">
        <v>96</v>
      </c>
      <c r="B11" s="37">
        <v>10.16</v>
      </c>
      <c r="C11" s="37">
        <v>2.6</v>
      </c>
      <c r="D11" s="37">
        <v>29.51</v>
      </c>
      <c r="E11" s="38">
        <v>389</v>
      </c>
      <c r="F11" s="37">
        <v>47.6</v>
      </c>
      <c r="G11" s="38">
        <v>90</v>
      </c>
      <c r="H11" s="39">
        <v>1.9</v>
      </c>
      <c r="I11" s="39">
        <v>0.57999999999999996</v>
      </c>
      <c r="J11" s="38">
        <v>38</v>
      </c>
      <c r="K11" s="38" t="s">
        <v>278</v>
      </c>
      <c r="M11" s="37">
        <v>1.39</v>
      </c>
      <c r="N11" s="37">
        <v>1.79</v>
      </c>
      <c r="O11" s="38">
        <v>316</v>
      </c>
      <c r="P11" s="39">
        <v>32.799999999999997</v>
      </c>
      <c r="Q11" s="39">
        <v>73.900000000000006</v>
      </c>
      <c r="R11" s="39">
        <v>32.299999999999997</v>
      </c>
      <c r="S11" s="37">
        <v>8.0500000000000007</v>
      </c>
      <c r="T11" s="37">
        <v>2.17</v>
      </c>
      <c r="U11" s="37">
        <v>0.99199999999999999</v>
      </c>
      <c r="V11" s="37">
        <v>2.0699999999999998</v>
      </c>
      <c r="W11" s="40">
        <v>0.27</v>
      </c>
      <c r="X11" s="39">
        <v>5.03</v>
      </c>
      <c r="Y11" s="39">
        <v>2.23</v>
      </c>
      <c r="Z11" s="39"/>
      <c r="AA11" s="37">
        <v>5.56</v>
      </c>
      <c r="AB11" s="39">
        <v>1.35</v>
      </c>
    </row>
    <row r="12" spans="1:28" s="27" customFormat="1">
      <c r="A12" s="27" t="s">
        <v>100</v>
      </c>
      <c r="B12" s="30">
        <v>11.19</v>
      </c>
      <c r="C12" s="30">
        <v>3.5</v>
      </c>
      <c r="D12" s="30">
        <v>28.79</v>
      </c>
      <c r="E12" s="31">
        <v>274.7</v>
      </c>
      <c r="F12" s="30">
        <v>44.8</v>
      </c>
      <c r="G12" s="31">
        <v>105</v>
      </c>
      <c r="H12" s="32">
        <v>1.9</v>
      </c>
      <c r="I12" s="32">
        <v>8.5</v>
      </c>
      <c r="J12" s="31">
        <v>29.6</v>
      </c>
      <c r="K12" s="31">
        <v>991</v>
      </c>
      <c r="M12" s="30">
        <v>33.200000000000003</v>
      </c>
      <c r="N12" s="30">
        <v>0.34</v>
      </c>
      <c r="O12" s="31">
        <v>519</v>
      </c>
      <c r="P12" s="32">
        <v>48.5</v>
      </c>
      <c r="Q12" s="32">
        <v>99.7</v>
      </c>
      <c r="R12" s="32">
        <v>42.8</v>
      </c>
      <c r="S12" s="30">
        <v>9.18</v>
      </c>
      <c r="T12" s="30">
        <v>3.08</v>
      </c>
      <c r="U12" s="30">
        <v>1.0649999999999999</v>
      </c>
      <c r="V12" s="30">
        <v>2.02</v>
      </c>
      <c r="W12" s="34">
        <v>0.29099999999999998</v>
      </c>
      <c r="X12" s="32">
        <v>6.1</v>
      </c>
      <c r="Y12" s="32">
        <v>4.33</v>
      </c>
      <c r="Z12" s="32">
        <v>1.1000000000000001</v>
      </c>
      <c r="AA12" s="30">
        <v>4.93</v>
      </c>
      <c r="AB12" s="32">
        <v>1.28</v>
      </c>
    </row>
    <row r="13" spans="1:28" s="27" customFormat="1">
      <c r="A13" s="27" t="s">
        <v>104</v>
      </c>
      <c r="B13" s="37">
        <v>5.76</v>
      </c>
      <c r="C13" s="37">
        <v>5.74</v>
      </c>
      <c r="D13" s="37">
        <v>4.8</v>
      </c>
      <c r="E13" s="38">
        <v>15</v>
      </c>
      <c r="F13" s="37">
        <v>9.4600000000000009</v>
      </c>
      <c r="G13" s="38">
        <v>104</v>
      </c>
      <c r="H13" s="39">
        <v>4</v>
      </c>
      <c r="I13" s="39">
        <v>1.75</v>
      </c>
      <c r="J13" s="38">
        <v>146</v>
      </c>
      <c r="K13" s="38">
        <v>406</v>
      </c>
      <c r="M13" s="37">
        <v>6.33</v>
      </c>
      <c r="N13" s="37">
        <v>3.02</v>
      </c>
      <c r="O13" s="38">
        <v>707</v>
      </c>
      <c r="P13" s="39">
        <v>97.2</v>
      </c>
      <c r="Q13" s="39">
        <v>169.1</v>
      </c>
      <c r="R13" s="39">
        <v>53.4</v>
      </c>
      <c r="S13" s="37">
        <v>8.7200000000000006</v>
      </c>
      <c r="T13" s="37">
        <v>2.1379999999999999</v>
      </c>
      <c r="U13" s="37">
        <v>0.97299999999999998</v>
      </c>
      <c r="V13" s="37">
        <v>3.21</v>
      </c>
      <c r="W13" s="40">
        <v>0.48099999999999998</v>
      </c>
      <c r="X13" s="39">
        <v>12.63</v>
      </c>
      <c r="Y13" s="39">
        <v>8.59</v>
      </c>
      <c r="Z13" s="39">
        <v>2.2000000000000002</v>
      </c>
      <c r="AA13" s="37">
        <v>20.41</v>
      </c>
      <c r="AB13" s="39">
        <v>4.6399999999999997</v>
      </c>
    </row>
    <row r="14" spans="1:28" s="43" customFormat="1">
      <c r="A14" s="27" t="s">
        <v>108</v>
      </c>
      <c r="B14" s="37">
        <v>5.58</v>
      </c>
      <c r="C14" s="37">
        <v>5.81</v>
      </c>
      <c r="D14" s="37">
        <v>5.49</v>
      </c>
      <c r="E14" s="38">
        <v>31.8</v>
      </c>
      <c r="F14" s="37">
        <v>11.23</v>
      </c>
      <c r="G14" s="38">
        <v>118</v>
      </c>
      <c r="H14" s="39">
        <v>8</v>
      </c>
      <c r="I14" s="39">
        <v>6.5</v>
      </c>
      <c r="J14" s="38">
        <v>212</v>
      </c>
      <c r="K14" s="38">
        <v>265</v>
      </c>
      <c r="M14" s="37">
        <v>4.1399999999999997</v>
      </c>
      <c r="N14" s="37">
        <v>6</v>
      </c>
      <c r="O14" s="38">
        <v>293</v>
      </c>
      <c r="P14" s="39">
        <v>132.80000000000001</v>
      </c>
      <c r="Q14" s="39">
        <v>236</v>
      </c>
      <c r="R14" s="39">
        <v>70.2</v>
      </c>
      <c r="S14" s="37">
        <v>11.44</v>
      </c>
      <c r="T14" s="37">
        <v>1.379</v>
      </c>
      <c r="U14" s="37">
        <v>1.3</v>
      </c>
      <c r="V14" s="37">
        <v>4.7</v>
      </c>
      <c r="W14" s="40">
        <v>0.71199999999999997</v>
      </c>
      <c r="X14" s="39">
        <v>15.94</v>
      </c>
      <c r="Y14" s="39">
        <v>14.75</v>
      </c>
      <c r="Z14" s="39">
        <v>3.9</v>
      </c>
      <c r="AA14" s="37">
        <v>34.5</v>
      </c>
      <c r="AB14" s="39">
        <v>9.5299999999999994</v>
      </c>
    </row>
    <row r="15" spans="1:28" s="27" customFormat="1">
      <c r="A15" s="27" t="s">
        <v>111</v>
      </c>
      <c r="B15" s="37">
        <v>11.74</v>
      </c>
      <c r="C15" s="37">
        <v>3.41</v>
      </c>
      <c r="D15" s="37">
        <v>29.16</v>
      </c>
      <c r="E15" s="38">
        <v>268.5</v>
      </c>
      <c r="F15" s="37">
        <v>46</v>
      </c>
      <c r="G15" s="38">
        <v>99</v>
      </c>
      <c r="H15" s="39">
        <v>1.5</v>
      </c>
      <c r="I15" s="39">
        <v>0.74</v>
      </c>
      <c r="J15" s="38">
        <v>24</v>
      </c>
      <c r="K15" s="38">
        <v>676</v>
      </c>
      <c r="M15" s="37">
        <v>2.7</v>
      </c>
      <c r="N15" s="37">
        <v>0.38</v>
      </c>
      <c r="O15" s="38">
        <v>314</v>
      </c>
      <c r="P15" s="39">
        <v>42.7</v>
      </c>
      <c r="Q15" s="39">
        <v>86.6</v>
      </c>
      <c r="R15" s="39">
        <v>33.5</v>
      </c>
      <c r="S15" s="37">
        <v>9.41</v>
      </c>
      <c r="T15" s="37">
        <v>2.69</v>
      </c>
      <c r="U15" s="37">
        <v>1.0880000000000001</v>
      </c>
      <c r="V15" s="37">
        <v>2.13</v>
      </c>
      <c r="W15" s="40">
        <v>0.32100000000000001</v>
      </c>
      <c r="X15" s="39">
        <v>5.8</v>
      </c>
      <c r="Y15" s="39">
        <v>3.84</v>
      </c>
      <c r="Z15" s="39"/>
      <c r="AA15" s="37">
        <v>3.86</v>
      </c>
      <c r="AB15" s="39">
        <v>1.28</v>
      </c>
    </row>
    <row r="16" spans="1:28" s="27" customFormat="1">
      <c r="A16" s="27" t="s">
        <v>114</v>
      </c>
      <c r="B16" s="30">
        <v>10.81</v>
      </c>
      <c r="C16" s="30">
        <v>5.57</v>
      </c>
      <c r="D16" s="30">
        <v>12.5</v>
      </c>
      <c r="E16" s="31">
        <v>42.1</v>
      </c>
      <c r="F16" s="30">
        <v>31.4</v>
      </c>
      <c r="G16" s="31">
        <v>111.8</v>
      </c>
      <c r="H16" s="32">
        <v>3.3</v>
      </c>
      <c r="I16" s="32">
        <v>7.2</v>
      </c>
      <c r="J16" s="31">
        <v>66</v>
      </c>
      <c r="K16" s="31">
        <v>1637</v>
      </c>
      <c r="M16" s="30">
        <v>11.75</v>
      </c>
      <c r="N16" s="30">
        <v>0.85</v>
      </c>
      <c r="O16" s="31">
        <v>784</v>
      </c>
      <c r="P16" s="32">
        <v>85.4</v>
      </c>
      <c r="Q16" s="32">
        <v>163.9</v>
      </c>
      <c r="R16" s="32">
        <v>60.3</v>
      </c>
      <c r="S16" s="30">
        <v>11.73</v>
      </c>
      <c r="T16" s="30">
        <v>3.66</v>
      </c>
      <c r="U16" s="30">
        <v>1.169</v>
      </c>
      <c r="V16" s="30">
        <v>2.71</v>
      </c>
      <c r="W16" s="34">
        <v>0.38100000000000001</v>
      </c>
      <c r="X16" s="32">
        <v>8.19</v>
      </c>
      <c r="Y16" s="32">
        <v>7.45</v>
      </c>
      <c r="Z16" s="32">
        <v>2</v>
      </c>
      <c r="AA16" s="30">
        <v>8.9</v>
      </c>
      <c r="AB16" s="32">
        <v>2.59</v>
      </c>
    </row>
    <row r="17" spans="1:28" s="27" customFormat="1">
      <c r="A17" s="27" t="s">
        <v>117</v>
      </c>
      <c r="B17" s="48">
        <v>11.53</v>
      </c>
      <c r="C17" s="48">
        <v>3.8</v>
      </c>
      <c r="D17" s="48">
        <v>24.73</v>
      </c>
      <c r="E17" s="49">
        <v>179.6</v>
      </c>
      <c r="F17" s="48">
        <v>42.3</v>
      </c>
      <c r="G17" s="49">
        <v>95</v>
      </c>
      <c r="H17" s="50">
        <v>2.6</v>
      </c>
      <c r="I17" s="50">
        <v>0.91</v>
      </c>
      <c r="J17" s="49">
        <v>36</v>
      </c>
      <c r="K17" s="49">
        <v>825</v>
      </c>
      <c r="M17" s="48">
        <v>7.42</v>
      </c>
      <c r="N17" s="48">
        <v>0.41</v>
      </c>
      <c r="O17" s="49">
        <v>389</v>
      </c>
      <c r="P17" s="50">
        <v>56.3</v>
      </c>
      <c r="Q17" s="50">
        <v>114</v>
      </c>
      <c r="R17" s="50">
        <v>52.9</v>
      </c>
      <c r="S17" s="48">
        <v>10.64</v>
      </c>
      <c r="T17" s="48">
        <v>3.11</v>
      </c>
      <c r="U17" s="48">
        <v>1.1839999999999999</v>
      </c>
      <c r="V17" s="48">
        <v>2.59</v>
      </c>
      <c r="W17" s="51">
        <v>0.35</v>
      </c>
      <c r="X17" s="50">
        <v>6.55</v>
      </c>
      <c r="Y17" s="50">
        <v>5.0199999999999996</v>
      </c>
      <c r="Z17" s="50"/>
      <c r="AA17" s="48">
        <v>5.73</v>
      </c>
      <c r="AB17" s="50">
        <v>1.56</v>
      </c>
    </row>
    <row r="18" spans="1:28" s="27" customFormat="1">
      <c r="A18" s="27" t="s">
        <v>121</v>
      </c>
      <c r="B18" s="52">
        <v>9.75</v>
      </c>
      <c r="C18" s="52">
        <v>3.6</v>
      </c>
      <c r="D18" s="52">
        <v>42.5</v>
      </c>
      <c r="E18" s="53">
        <v>9.3000000000000007</v>
      </c>
      <c r="F18" s="52">
        <v>23.53</v>
      </c>
      <c r="G18" s="53">
        <v>139</v>
      </c>
      <c r="H18" s="54">
        <v>1.86</v>
      </c>
      <c r="I18" s="54">
        <v>8.1</v>
      </c>
      <c r="J18" s="53">
        <v>11</v>
      </c>
      <c r="K18" s="53">
        <v>215</v>
      </c>
      <c r="M18" s="52">
        <v>4.72</v>
      </c>
      <c r="N18" s="52">
        <v>0.47</v>
      </c>
      <c r="O18" s="53">
        <v>139</v>
      </c>
      <c r="P18" s="54">
        <v>2.58</v>
      </c>
      <c r="Q18" s="54">
        <v>8.3000000000000007</v>
      </c>
      <c r="R18" s="54">
        <v>6.5</v>
      </c>
      <c r="S18" s="52">
        <v>2.7879999999999998</v>
      </c>
      <c r="T18" s="52">
        <v>1.0249999999999999</v>
      </c>
      <c r="U18" s="52">
        <v>0.71</v>
      </c>
      <c r="V18" s="52">
        <v>3.12</v>
      </c>
      <c r="W18" s="55">
        <v>0.47</v>
      </c>
      <c r="X18" s="54">
        <v>1.78</v>
      </c>
      <c r="Y18" s="54">
        <v>5.8000000000000003E-2</v>
      </c>
      <c r="Z18" s="54">
        <v>0.55000000000000004</v>
      </c>
      <c r="AA18" s="52">
        <v>0.27</v>
      </c>
      <c r="AB18" s="54">
        <v>0.23</v>
      </c>
    </row>
    <row r="19" spans="1:28" s="27" customFormat="1">
      <c r="A19" s="27" t="s">
        <v>125</v>
      </c>
      <c r="B19" s="37">
        <v>10.62</v>
      </c>
      <c r="C19" s="37">
        <v>5.04</v>
      </c>
      <c r="D19" s="37">
        <v>14.51</v>
      </c>
      <c r="E19" s="38">
        <v>111</v>
      </c>
      <c r="F19" s="37">
        <v>35.200000000000003</v>
      </c>
      <c r="G19" s="38">
        <v>106</v>
      </c>
      <c r="H19" s="39">
        <v>3.3</v>
      </c>
      <c r="I19" s="39">
        <v>0.87</v>
      </c>
      <c r="J19" s="38">
        <v>57.6</v>
      </c>
      <c r="K19" s="38">
        <v>1418</v>
      </c>
      <c r="M19" s="37">
        <v>0.92</v>
      </c>
      <c r="N19" s="37">
        <v>0.53</v>
      </c>
      <c r="O19" s="38">
        <v>776</v>
      </c>
      <c r="P19" s="39">
        <v>76.7</v>
      </c>
      <c r="Q19" s="39">
        <v>147.30000000000001</v>
      </c>
      <c r="R19" s="39">
        <v>49.9</v>
      </c>
      <c r="S19" s="37">
        <v>10.61</v>
      </c>
      <c r="T19" s="37">
        <v>3.3</v>
      </c>
      <c r="U19" s="37">
        <v>1.0780000000000001</v>
      </c>
      <c r="V19" s="37">
        <v>2.64</v>
      </c>
      <c r="W19" s="40">
        <v>0.34499999999999997</v>
      </c>
      <c r="X19" s="39">
        <v>6</v>
      </c>
      <c r="Y19" s="39">
        <v>5.92</v>
      </c>
      <c r="Z19" s="39"/>
      <c r="AA19" s="37">
        <v>6.28</v>
      </c>
      <c r="AB19" s="39">
        <v>1.6</v>
      </c>
    </row>
    <row r="20" spans="1:28" s="27" customFormat="1">
      <c r="A20" s="27" t="s">
        <v>128</v>
      </c>
      <c r="B20" s="37">
        <v>9.98</v>
      </c>
      <c r="C20" s="37">
        <v>4.91</v>
      </c>
      <c r="D20" s="37">
        <v>28.46</v>
      </c>
      <c r="E20" s="38">
        <v>160</v>
      </c>
      <c r="F20" s="37">
        <v>28.63</v>
      </c>
      <c r="G20" s="38">
        <v>238</v>
      </c>
      <c r="H20" s="39">
        <v>2.2999999999999998</v>
      </c>
      <c r="I20" s="39">
        <v>29.6</v>
      </c>
      <c r="J20" s="38">
        <v>9</v>
      </c>
      <c r="K20" s="38">
        <v>506</v>
      </c>
      <c r="M20" s="37">
        <v>108.1</v>
      </c>
      <c r="N20" s="37">
        <v>0.49</v>
      </c>
      <c r="O20" s="38">
        <v>168</v>
      </c>
      <c r="P20" s="39">
        <v>13.56</v>
      </c>
      <c r="Q20" s="39">
        <v>34.1</v>
      </c>
      <c r="R20" s="39">
        <v>18</v>
      </c>
      <c r="S20" s="37">
        <v>5.32</v>
      </c>
      <c r="T20" s="37">
        <v>1.72</v>
      </c>
      <c r="U20" s="37">
        <v>1.08</v>
      </c>
      <c r="V20" s="37">
        <v>3.22</v>
      </c>
      <c r="W20" s="40">
        <v>0.5</v>
      </c>
      <c r="X20" s="39">
        <v>4.9000000000000004</v>
      </c>
      <c r="Y20" s="39">
        <v>0.52</v>
      </c>
      <c r="Z20" s="39">
        <v>1.7</v>
      </c>
      <c r="AA20" s="37">
        <v>1.48</v>
      </c>
      <c r="AB20" s="39"/>
    </row>
    <row r="21" spans="1:28" s="27" customFormat="1">
      <c r="A21" s="27" t="s">
        <v>132</v>
      </c>
      <c r="B21" s="30">
        <v>11.59</v>
      </c>
      <c r="C21" s="30">
        <v>2.8420000000000001</v>
      </c>
      <c r="D21" s="30">
        <v>33</v>
      </c>
      <c r="E21" s="31">
        <v>405</v>
      </c>
      <c r="F21" s="30">
        <v>54.1</v>
      </c>
      <c r="G21" s="31">
        <v>104</v>
      </c>
      <c r="H21" s="32">
        <v>0.7</v>
      </c>
      <c r="I21" s="32">
        <v>1.1000000000000001</v>
      </c>
      <c r="J21" s="31">
        <v>23</v>
      </c>
      <c r="K21" s="31">
        <v>569</v>
      </c>
      <c r="M21" s="30">
        <v>2.14</v>
      </c>
      <c r="N21" s="30">
        <v>0.42</v>
      </c>
      <c r="O21" s="31">
        <v>259</v>
      </c>
      <c r="P21" s="32">
        <v>30.4</v>
      </c>
      <c r="Q21" s="32">
        <v>67.2</v>
      </c>
      <c r="R21" s="32">
        <v>27.2</v>
      </c>
      <c r="S21" s="30">
        <v>7.33</v>
      </c>
      <c r="T21" s="30">
        <v>2.34</v>
      </c>
      <c r="U21" s="30">
        <v>0.90500000000000003</v>
      </c>
      <c r="V21" s="30">
        <v>2.08</v>
      </c>
      <c r="W21" s="34">
        <v>0.315</v>
      </c>
      <c r="X21" s="32">
        <v>5.0599999999999996</v>
      </c>
      <c r="Y21" s="32">
        <v>2.61</v>
      </c>
      <c r="Z21" s="32">
        <v>0.7</v>
      </c>
      <c r="AA21" s="30">
        <v>2.91</v>
      </c>
      <c r="AB21" s="32">
        <v>0.54</v>
      </c>
    </row>
    <row r="22" spans="1:28" s="27" customFormat="1">
      <c r="A22" s="27" t="s">
        <v>134</v>
      </c>
      <c r="B22" s="30">
        <v>4.78</v>
      </c>
      <c r="C22" s="30">
        <v>8.41</v>
      </c>
      <c r="D22" s="30">
        <v>2.7930000000000001</v>
      </c>
      <c r="E22" s="31">
        <v>2.5</v>
      </c>
      <c r="F22" s="30">
        <v>2.27</v>
      </c>
      <c r="G22" s="31">
        <v>135</v>
      </c>
      <c r="H22" s="32">
        <v>3.7</v>
      </c>
      <c r="I22" s="32">
        <v>3.5</v>
      </c>
      <c r="J22" s="31">
        <v>114</v>
      </c>
      <c r="K22" s="31">
        <v>722</v>
      </c>
      <c r="M22" s="30">
        <v>1.5</v>
      </c>
      <c r="N22" s="30">
        <v>1.37</v>
      </c>
      <c r="O22" s="31">
        <v>1038</v>
      </c>
      <c r="P22" s="32">
        <v>138.4</v>
      </c>
      <c r="Q22" s="32">
        <v>270.3</v>
      </c>
      <c r="R22" s="32">
        <v>102</v>
      </c>
      <c r="S22" s="30">
        <v>17.12</v>
      </c>
      <c r="T22" s="30">
        <v>5.01</v>
      </c>
      <c r="U22" s="30">
        <v>1.998</v>
      </c>
      <c r="V22" s="30">
        <v>5.97</v>
      </c>
      <c r="W22" s="34">
        <v>0.81499999999999995</v>
      </c>
      <c r="X22" s="32">
        <v>22.52</v>
      </c>
      <c r="Y22" s="32">
        <v>16.04</v>
      </c>
      <c r="Z22" s="32">
        <v>6</v>
      </c>
      <c r="AA22" s="30">
        <v>20.350000000000001</v>
      </c>
      <c r="AB22" s="32">
        <v>6.69</v>
      </c>
    </row>
    <row r="23" spans="1:28" s="27" customFormat="1">
      <c r="A23" s="27" t="s">
        <v>137</v>
      </c>
      <c r="B23" s="37">
        <v>11.35</v>
      </c>
      <c r="C23" s="37">
        <v>2.8069999999999999</v>
      </c>
      <c r="D23" s="37">
        <v>32.4</v>
      </c>
      <c r="E23" s="38">
        <v>416</v>
      </c>
      <c r="F23" s="37">
        <v>53.9</v>
      </c>
      <c r="G23" s="38">
        <v>104</v>
      </c>
      <c r="H23" s="39">
        <v>1.2</v>
      </c>
      <c r="I23" s="39">
        <v>0.46</v>
      </c>
      <c r="J23" s="38">
        <v>21</v>
      </c>
      <c r="K23" s="38">
        <v>681</v>
      </c>
      <c r="M23" s="37">
        <v>2.6</v>
      </c>
      <c r="N23" s="37">
        <v>0.52</v>
      </c>
      <c r="O23" s="38">
        <v>308</v>
      </c>
      <c r="P23" s="39">
        <v>29.95</v>
      </c>
      <c r="Q23" s="39">
        <v>65.8</v>
      </c>
      <c r="R23" s="39">
        <v>24.8</v>
      </c>
      <c r="S23" s="37">
        <v>7.58</v>
      </c>
      <c r="T23" s="37">
        <v>2.29</v>
      </c>
      <c r="U23" s="37">
        <v>0.97899999999999998</v>
      </c>
      <c r="V23" s="37">
        <v>2.1800000000000002</v>
      </c>
      <c r="W23" s="40">
        <v>0.248</v>
      </c>
      <c r="X23" s="39">
        <v>4.68</v>
      </c>
      <c r="Y23" s="39">
        <v>2.4</v>
      </c>
      <c r="Z23" s="39"/>
      <c r="AA23" s="37">
        <v>2.87</v>
      </c>
      <c r="AB23" s="39">
        <v>1.03</v>
      </c>
    </row>
    <row r="24" spans="1:28" s="27" customFormat="1">
      <c r="A24" s="27" t="s">
        <v>148</v>
      </c>
      <c r="B24" s="37">
        <v>9.9499999999999993</v>
      </c>
      <c r="C24" s="37">
        <v>5.17</v>
      </c>
      <c r="D24" s="37">
        <v>11.24</v>
      </c>
      <c r="E24" s="38">
        <v>20</v>
      </c>
      <c r="F24" s="37">
        <v>18.41</v>
      </c>
      <c r="G24" s="38">
        <v>155</v>
      </c>
      <c r="H24" s="39">
        <v>3.4</v>
      </c>
      <c r="I24" s="39">
        <v>5.5</v>
      </c>
      <c r="J24" s="38">
        <v>88</v>
      </c>
      <c r="K24" s="38">
        <v>426</v>
      </c>
      <c r="M24" s="37">
        <v>23.7</v>
      </c>
      <c r="N24" s="37">
        <v>0.94</v>
      </c>
      <c r="O24" s="38">
        <v>181</v>
      </c>
      <c r="P24" s="39">
        <v>101.8</v>
      </c>
      <c r="Q24" s="39">
        <v>203</v>
      </c>
      <c r="R24" s="39">
        <v>79.900000000000006</v>
      </c>
      <c r="S24" s="37">
        <v>16.170000000000002</v>
      </c>
      <c r="T24" s="37">
        <v>2.89</v>
      </c>
      <c r="U24" s="37">
        <v>2.1800000000000002</v>
      </c>
      <c r="V24" s="37">
        <v>6.33</v>
      </c>
      <c r="W24" s="40">
        <v>0.92400000000000004</v>
      </c>
      <c r="X24" s="39">
        <v>17.75</v>
      </c>
      <c r="Y24" s="39">
        <v>8.4700000000000006</v>
      </c>
      <c r="Z24" s="39">
        <v>9.4</v>
      </c>
      <c r="AA24" s="37">
        <v>13.79</v>
      </c>
      <c r="AB24" s="39">
        <v>3.54</v>
      </c>
    </row>
    <row r="25" spans="1:28" s="27" customFormat="1">
      <c r="A25" s="27" t="s">
        <v>151</v>
      </c>
      <c r="B25" s="37">
        <v>11.64</v>
      </c>
      <c r="C25" s="37">
        <v>3.74</v>
      </c>
      <c r="D25" s="37">
        <v>23.2</v>
      </c>
      <c r="E25" s="38">
        <v>209</v>
      </c>
      <c r="F25" s="37">
        <v>44.9</v>
      </c>
      <c r="G25" s="38">
        <v>98</v>
      </c>
      <c r="H25" s="39">
        <v>2.8</v>
      </c>
      <c r="I25" s="39">
        <v>2.2999999999999998</v>
      </c>
      <c r="J25" s="38">
        <v>33</v>
      </c>
      <c r="K25" s="38">
        <v>910</v>
      </c>
      <c r="M25" s="37">
        <v>1</v>
      </c>
      <c r="N25" s="37">
        <v>3.3000000000000002E-2</v>
      </c>
      <c r="O25" s="38">
        <v>475</v>
      </c>
      <c r="P25" s="39">
        <v>55.7</v>
      </c>
      <c r="Q25" s="39">
        <v>117.5</v>
      </c>
      <c r="R25" s="39">
        <v>46.8</v>
      </c>
      <c r="S25" s="37">
        <v>10.23</v>
      </c>
      <c r="T25" s="37">
        <v>3.13</v>
      </c>
      <c r="U25" s="37">
        <v>1.0469999999999999</v>
      </c>
      <c r="V25" s="37">
        <v>2.57</v>
      </c>
      <c r="W25" s="40">
        <v>0.36799999999999999</v>
      </c>
      <c r="X25" s="39">
        <v>6.44</v>
      </c>
      <c r="Y25" s="39">
        <v>5.13</v>
      </c>
      <c r="Z25" s="39"/>
      <c r="AA25" s="37">
        <v>5.43</v>
      </c>
      <c r="AB25" s="39">
        <v>1.57</v>
      </c>
    </row>
    <row r="26" spans="1:28" s="27" customFormat="1">
      <c r="A26" s="27" t="s">
        <v>155</v>
      </c>
      <c r="B26" s="37">
        <v>5.58</v>
      </c>
      <c r="C26" s="37">
        <v>5.75</v>
      </c>
      <c r="D26" s="37">
        <v>4.5999999999999996</v>
      </c>
      <c r="E26" s="38">
        <v>31.6</v>
      </c>
      <c r="F26" s="37">
        <v>9.01</v>
      </c>
      <c r="G26" s="38">
        <v>93</v>
      </c>
      <c r="H26" s="39">
        <v>4.8</v>
      </c>
      <c r="I26" s="39">
        <v>3.67</v>
      </c>
      <c r="J26" s="38">
        <v>154</v>
      </c>
      <c r="K26" s="38">
        <v>350</v>
      </c>
      <c r="M26" s="37">
        <v>17.3</v>
      </c>
      <c r="N26" s="37">
        <v>3.74</v>
      </c>
      <c r="O26" s="38">
        <v>744</v>
      </c>
      <c r="P26" s="39">
        <v>104.8</v>
      </c>
      <c r="Q26" s="39">
        <v>179.5</v>
      </c>
      <c r="R26" s="39">
        <v>56.8</v>
      </c>
      <c r="S26" s="37">
        <v>9.15</v>
      </c>
      <c r="T26" s="37">
        <v>1.9490000000000001</v>
      </c>
      <c r="U26" s="37">
        <v>1.0329999999999999</v>
      </c>
      <c r="V26" s="37">
        <v>3.44</v>
      </c>
      <c r="W26" s="40">
        <v>0.499</v>
      </c>
      <c r="X26" s="39">
        <v>13.26</v>
      </c>
      <c r="Y26" s="39">
        <v>9.32</v>
      </c>
      <c r="Z26" s="39"/>
      <c r="AA26" s="37">
        <v>22.44</v>
      </c>
      <c r="AB26" s="39">
        <v>5.73</v>
      </c>
    </row>
    <row r="27" spans="1:28" s="27" customFormat="1">
      <c r="A27" s="27" t="s">
        <v>158</v>
      </c>
      <c r="B27" s="37">
        <v>11.35</v>
      </c>
      <c r="C27" s="37">
        <v>3.43</v>
      </c>
      <c r="D27" s="37">
        <v>29.28</v>
      </c>
      <c r="E27" s="38">
        <v>277.7</v>
      </c>
      <c r="F27" s="37">
        <v>44.2</v>
      </c>
      <c r="G27" s="38">
        <v>94</v>
      </c>
      <c r="H27" s="39">
        <v>2.9</v>
      </c>
      <c r="I27" s="39">
        <v>8.6999999999999993</v>
      </c>
      <c r="J27" s="38">
        <v>29.5</v>
      </c>
      <c r="K27" s="38">
        <v>850</v>
      </c>
      <c r="M27" s="37">
        <v>26.7</v>
      </c>
      <c r="N27" s="37">
        <v>0.28000000000000003</v>
      </c>
      <c r="O27" s="38">
        <v>464</v>
      </c>
      <c r="P27" s="39">
        <v>49</v>
      </c>
      <c r="Q27" s="39">
        <v>103.5</v>
      </c>
      <c r="R27" s="39">
        <v>34.700000000000003</v>
      </c>
      <c r="S27" s="37">
        <v>9.3800000000000008</v>
      </c>
      <c r="T27" s="37">
        <v>2.99</v>
      </c>
      <c r="U27" s="37">
        <v>1.05</v>
      </c>
      <c r="V27" s="37">
        <v>2.17</v>
      </c>
      <c r="W27" s="40">
        <v>0.35499999999999998</v>
      </c>
      <c r="X27" s="39">
        <v>6.22</v>
      </c>
      <c r="Y27" s="39">
        <v>4.33</v>
      </c>
      <c r="Z27" s="39"/>
      <c r="AA27" s="37">
        <v>5.04</v>
      </c>
      <c r="AB27" s="39">
        <v>1.23</v>
      </c>
    </row>
    <row r="28" spans="1:28" s="27" customFormat="1">
      <c r="A28" s="27" t="s">
        <v>161</v>
      </c>
      <c r="B28" s="37">
        <v>6.48</v>
      </c>
      <c r="C28" s="37">
        <v>6.35</v>
      </c>
      <c r="D28" s="37">
        <v>4.57</v>
      </c>
      <c r="E28" s="38">
        <v>74.7</v>
      </c>
      <c r="F28" s="37">
        <v>4.7699999999999996</v>
      </c>
      <c r="G28" s="38">
        <v>137</v>
      </c>
      <c r="H28" s="39">
        <v>3.5</v>
      </c>
      <c r="I28" s="39">
        <v>4.5</v>
      </c>
      <c r="J28" s="38">
        <v>129</v>
      </c>
      <c r="K28" s="38">
        <v>340</v>
      </c>
      <c r="M28" s="37">
        <v>26.2</v>
      </c>
      <c r="N28" s="37">
        <v>2.29</v>
      </c>
      <c r="O28" s="38">
        <v>1181</v>
      </c>
      <c r="P28" s="39">
        <v>98.1</v>
      </c>
      <c r="Q28" s="39">
        <v>176.1</v>
      </c>
      <c r="R28" s="39">
        <v>54.6</v>
      </c>
      <c r="S28" s="37">
        <v>10.69</v>
      </c>
      <c r="T28" s="37">
        <v>2.67</v>
      </c>
      <c r="U28" s="37">
        <v>1.212</v>
      </c>
      <c r="V28" s="37">
        <v>3.76</v>
      </c>
      <c r="W28" s="40">
        <v>0.58099999999999996</v>
      </c>
      <c r="X28" s="39">
        <v>13.38</v>
      </c>
      <c r="Y28" s="39">
        <v>9.92</v>
      </c>
      <c r="Z28" s="39"/>
      <c r="AA28" s="37">
        <v>17.11</v>
      </c>
      <c r="AB28" s="39">
        <v>4.63</v>
      </c>
    </row>
    <row r="29" spans="1:28" s="27" customFormat="1">
      <c r="A29" s="27" t="s">
        <v>165</v>
      </c>
      <c r="B29" s="30">
        <v>9.5500000000000007</v>
      </c>
      <c r="C29" s="30">
        <v>3.5950000000000002</v>
      </c>
      <c r="D29" s="30">
        <v>41.75</v>
      </c>
      <c r="E29" s="30">
        <v>11.15</v>
      </c>
      <c r="F29" s="30">
        <v>22.95</v>
      </c>
      <c r="G29" s="30">
        <v>113.5</v>
      </c>
      <c r="H29" s="30">
        <v>2.4</v>
      </c>
      <c r="I29" s="30">
        <v>7.2</v>
      </c>
      <c r="J29" s="30">
        <v>9.1</v>
      </c>
      <c r="K29" s="30">
        <v>119</v>
      </c>
      <c r="M29" s="30">
        <v>13.715</v>
      </c>
      <c r="N29" s="30">
        <v>0.49</v>
      </c>
      <c r="O29" s="30">
        <v>105</v>
      </c>
      <c r="P29" s="30">
        <v>2.6150000000000002</v>
      </c>
      <c r="Q29" s="30">
        <v>9.0500000000000007</v>
      </c>
      <c r="R29" s="30">
        <v>5.5</v>
      </c>
      <c r="S29" s="30">
        <v>2.8494999999999999</v>
      </c>
      <c r="T29" s="30">
        <v>0.98599999999999999</v>
      </c>
      <c r="U29" s="30">
        <v>0.66399999999999992</v>
      </c>
      <c r="V29" s="30">
        <v>3.1850000000000001</v>
      </c>
      <c r="W29" s="30">
        <v>0.47299999999999998</v>
      </c>
      <c r="X29" s="30">
        <v>1.825</v>
      </c>
      <c r="Y29" s="30"/>
      <c r="Z29" s="30">
        <v>1.1000000000000001</v>
      </c>
      <c r="AA29" s="30">
        <v>0.32500000000000001</v>
      </c>
      <c r="AB29" s="30">
        <v>0.13</v>
      </c>
    </row>
    <row r="30" spans="1:28" s="27" customFormat="1">
      <c r="A30" s="27" t="s">
        <v>168</v>
      </c>
      <c r="B30" s="30">
        <v>11.56</v>
      </c>
      <c r="C30" s="30">
        <v>2.7959999999999998</v>
      </c>
      <c r="D30" s="30">
        <v>32.9</v>
      </c>
      <c r="E30" s="31">
        <v>418</v>
      </c>
      <c r="F30" s="30">
        <v>53.3</v>
      </c>
      <c r="G30" s="31">
        <v>99</v>
      </c>
      <c r="H30" s="32">
        <v>1</v>
      </c>
      <c r="I30" s="32">
        <v>1.57</v>
      </c>
      <c r="J30" s="31">
        <v>21.9</v>
      </c>
      <c r="K30" s="31">
        <v>643</v>
      </c>
      <c r="M30" s="30">
        <v>4.2699999999999996</v>
      </c>
      <c r="N30" s="30">
        <v>0.38</v>
      </c>
      <c r="O30" s="31">
        <v>245</v>
      </c>
      <c r="P30" s="32">
        <v>30.8</v>
      </c>
      <c r="Q30" s="32">
        <v>67.099999999999994</v>
      </c>
      <c r="R30" s="32">
        <v>31.9</v>
      </c>
      <c r="S30" s="30">
        <v>7.46</v>
      </c>
      <c r="T30" s="30">
        <v>2.355</v>
      </c>
      <c r="U30" s="30">
        <v>0.95799999999999996</v>
      </c>
      <c r="V30" s="30">
        <v>1.99</v>
      </c>
      <c r="W30" s="34">
        <v>0.28299999999999997</v>
      </c>
      <c r="X30" s="32">
        <v>4.9800000000000004</v>
      </c>
      <c r="Y30" s="32">
        <v>2.57</v>
      </c>
      <c r="Z30" s="32">
        <v>0.47</v>
      </c>
      <c r="AA30" s="30">
        <v>3.08</v>
      </c>
      <c r="AB30" s="32">
        <v>0.92</v>
      </c>
    </row>
    <row r="31" spans="1:28" s="27" customFormat="1">
      <c r="A31" s="27" t="s">
        <v>172</v>
      </c>
      <c r="B31" s="30">
        <v>9.6199999999999992</v>
      </c>
      <c r="C31" s="30">
        <v>4.8899999999999997</v>
      </c>
      <c r="D31" s="30">
        <v>12.2</v>
      </c>
      <c r="E31" s="31">
        <v>114.5</v>
      </c>
      <c r="F31" s="30">
        <v>28.61</v>
      </c>
      <c r="G31" s="31">
        <v>140</v>
      </c>
      <c r="H31" s="32">
        <v>2</v>
      </c>
      <c r="I31" s="32">
        <v>11.5</v>
      </c>
      <c r="J31" s="31">
        <v>84</v>
      </c>
      <c r="K31" s="31">
        <v>727</v>
      </c>
      <c r="M31" s="30">
        <v>21.28</v>
      </c>
      <c r="N31" s="30">
        <v>1.75</v>
      </c>
      <c r="O31" s="31">
        <v>816</v>
      </c>
      <c r="P31" s="32">
        <v>71.400000000000006</v>
      </c>
      <c r="Q31" s="32">
        <v>135.9</v>
      </c>
      <c r="R31" s="32">
        <v>49.2</v>
      </c>
      <c r="S31" s="30">
        <v>9.67</v>
      </c>
      <c r="T31" s="30">
        <v>2.92</v>
      </c>
      <c r="U31" s="30">
        <v>1.0780000000000001</v>
      </c>
      <c r="V31" s="30">
        <v>2.69</v>
      </c>
      <c r="W31" s="34">
        <v>0.40699999999999997</v>
      </c>
      <c r="X31" s="32">
        <v>8.16</v>
      </c>
      <c r="Y31" s="32">
        <v>6.96</v>
      </c>
      <c r="Z31" s="32">
        <v>1.4</v>
      </c>
      <c r="AA31" s="30">
        <v>11.29</v>
      </c>
      <c r="AB31" s="32">
        <v>2.83</v>
      </c>
    </row>
  </sheetData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GPS</vt:lpstr>
      <vt:lpstr>petrography</vt:lpstr>
      <vt:lpstr>Microprobe analyses</vt:lpstr>
      <vt:lpstr>Neutron activation analyses</vt:lpstr>
      <vt:lpstr>Sheet12</vt:lpstr>
    </vt:vector>
  </TitlesOfParts>
  <Company>NMBMMR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 W. Dunbar</dc:creator>
  <cp:lastModifiedBy>a k</cp:lastModifiedBy>
  <cp:lastPrinted>2014-06-20T15:25:30Z</cp:lastPrinted>
  <dcterms:created xsi:type="dcterms:W3CDTF">1997-02-06T03:00:17Z</dcterms:created>
  <dcterms:modified xsi:type="dcterms:W3CDTF">2014-06-20T15:29:06Z</dcterms:modified>
</cp:coreProperties>
</file>