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millot_ic_ac_uk/Documents/CCG/3_Kenya/4_UK_PACT/Core-WESM/1_Data/KNBS/"/>
    </mc:Choice>
  </mc:AlternateContent>
  <xr:revisionPtr revIDLastSave="43" documentId="8_{15286047-D3A0-489D-8228-6C67C35B8BC5}" xr6:coauthVersionLast="47" xr6:coauthVersionMax="47" xr10:uidLastSave="{B2B982B7-4D9D-4F28-AE6D-B5BD68C498ED}"/>
  <bookViews>
    <workbookView xWindow="28680" yWindow="-120" windowWidth="29040" windowHeight="15840" xr2:uid="{42B5C740-66BF-4A6D-A6C7-DD3FF8EACFF6}"/>
  </bookViews>
  <sheets>
    <sheet name="counties_population_dummydata" sheetId="1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45" i="1" l="1"/>
  <c r="G37" i="1"/>
  <c r="G33" i="1"/>
  <c r="G25" i="1"/>
  <c r="G17" i="1"/>
  <c r="G7" i="1"/>
  <c r="G3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G2" i="1"/>
  <c r="G21" i="1"/>
  <c r="G39" i="1"/>
  <c r="G11" i="1"/>
  <c r="G29" i="1"/>
  <c r="G43" i="1"/>
  <c r="G35" i="1"/>
  <c r="G27" i="1"/>
  <c r="G19" i="1"/>
  <c r="G9" i="1"/>
  <c r="H1" i="1"/>
  <c r="G47" i="1"/>
  <c r="G31" i="1"/>
  <c r="G5" i="1"/>
  <c r="G41" i="1"/>
  <c r="G23" i="1"/>
  <c r="G13" i="1"/>
  <c r="G15" i="1"/>
  <c r="I1" i="1" l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2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J1" i="1" l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K1" i="1" l="1"/>
  <c r="L1" i="1" s="1"/>
  <c r="M1" i="1" s="1"/>
  <c r="N1" i="1" s="1"/>
  <c r="O1" i="1" s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  <c r="K10" i="1" l="1"/>
  <c r="L10" i="1" s="1"/>
  <c r="M10" i="1" s="1"/>
  <c r="N10" i="1" s="1"/>
  <c r="P1" i="1"/>
  <c r="Q1" i="1" s="1"/>
  <c r="R1" i="1" s="1"/>
  <c r="S1" i="1" s="1"/>
  <c r="T1" i="1" s="1"/>
  <c r="O47" i="1"/>
  <c r="K47" i="1" s="1"/>
  <c r="L47" i="1" s="1"/>
  <c r="M47" i="1" s="1"/>
  <c r="N47" i="1" s="1"/>
  <c r="O45" i="1"/>
  <c r="K45" i="1" s="1"/>
  <c r="L45" i="1" s="1"/>
  <c r="M45" i="1" s="1"/>
  <c r="N45" i="1" s="1"/>
  <c r="O43" i="1"/>
  <c r="K43" i="1" s="1"/>
  <c r="L43" i="1" s="1"/>
  <c r="M43" i="1" s="1"/>
  <c r="N43" i="1" s="1"/>
  <c r="O41" i="1"/>
  <c r="K41" i="1" s="1"/>
  <c r="L41" i="1" s="1"/>
  <c r="M41" i="1" s="1"/>
  <c r="N41" i="1" s="1"/>
  <c r="O39" i="1"/>
  <c r="K39" i="1" s="1"/>
  <c r="L39" i="1" s="1"/>
  <c r="M39" i="1" s="1"/>
  <c r="N39" i="1" s="1"/>
  <c r="O37" i="1"/>
  <c r="O35" i="1"/>
  <c r="O33" i="1"/>
  <c r="O31" i="1"/>
  <c r="O29" i="1"/>
  <c r="O27" i="1"/>
  <c r="O25" i="1"/>
  <c r="K25" i="1" s="1"/>
  <c r="L25" i="1" s="1"/>
  <c r="M25" i="1" s="1"/>
  <c r="N25" i="1" s="1"/>
  <c r="O23" i="1"/>
  <c r="K23" i="1" s="1"/>
  <c r="L23" i="1" s="1"/>
  <c r="M23" i="1" s="1"/>
  <c r="N23" i="1" s="1"/>
  <c r="O21" i="1"/>
  <c r="O19" i="1"/>
  <c r="K19" i="1" s="1"/>
  <c r="L19" i="1" s="1"/>
  <c r="M19" i="1" s="1"/>
  <c r="N19" i="1" s="1"/>
  <c r="O17" i="1"/>
  <c r="K17" i="1" s="1"/>
  <c r="L17" i="1" s="1"/>
  <c r="M17" i="1" s="1"/>
  <c r="N17" i="1" s="1"/>
  <c r="O15" i="1"/>
  <c r="K15" i="1" s="1"/>
  <c r="L15" i="1" s="1"/>
  <c r="M15" i="1" s="1"/>
  <c r="N15" i="1" s="1"/>
  <c r="O13" i="1"/>
  <c r="O11" i="1"/>
  <c r="K11" i="1" s="1"/>
  <c r="L11" i="1" s="1"/>
  <c r="M11" i="1" s="1"/>
  <c r="N11" i="1" s="1"/>
  <c r="O9" i="1"/>
  <c r="O7" i="1"/>
  <c r="K7" i="1" s="1"/>
  <c r="L7" i="1" s="1"/>
  <c r="M7" i="1" s="1"/>
  <c r="N7" i="1" s="1"/>
  <c r="O5" i="1"/>
  <c r="O3" i="1"/>
  <c r="O48" i="1"/>
  <c r="K48" i="1" s="1"/>
  <c r="L48" i="1" s="1"/>
  <c r="M48" i="1" s="1"/>
  <c r="N48" i="1" s="1"/>
  <c r="O12" i="1"/>
  <c r="K12" i="1" s="1"/>
  <c r="L12" i="1" s="1"/>
  <c r="M12" i="1" s="1"/>
  <c r="N12" i="1" s="1"/>
  <c r="O46" i="1"/>
  <c r="K46" i="1" s="1"/>
  <c r="L46" i="1" s="1"/>
  <c r="M46" i="1" s="1"/>
  <c r="N46" i="1" s="1"/>
  <c r="O34" i="1"/>
  <c r="K34" i="1" s="1"/>
  <c r="L34" i="1" s="1"/>
  <c r="M34" i="1" s="1"/>
  <c r="N34" i="1" s="1"/>
  <c r="O22" i="1"/>
  <c r="K22" i="1" s="1"/>
  <c r="L22" i="1" s="1"/>
  <c r="M22" i="1" s="1"/>
  <c r="N22" i="1" s="1"/>
  <c r="O10" i="1"/>
  <c r="O24" i="1"/>
  <c r="K24" i="1" s="1"/>
  <c r="L24" i="1" s="1"/>
  <c r="M24" i="1" s="1"/>
  <c r="N24" i="1" s="1"/>
  <c r="O2" i="1"/>
  <c r="O44" i="1"/>
  <c r="O32" i="1"/>
  <c r="O20" i="1"/>
  <c r="O8" i="1"/>
  <c r="O6" i="1"/>
  <c r="K6" i="1" s="1"/>
  <c r="L6" i="1" s="1"/>
  <c r="M6" i="1" s="1"/>
  <c r="N6" i="1" s="1"/>
  <c r="O16" i="1"/>
  <c r="K16" i="1" s="1"/>
  <c r="L16" i="1" s="1"/>
  <c r="M16" i="1" s="1"/>
  <c r="N16" i="1" s="1"/>
  <c r="O26" i="1"/>
  <c r="K26" i="1" s="1"/>
  <c r="L26" i="1" s="1"/>
  <c r="M26" i="1" s="1"/>
  <c r="N26" i="1" s="1"/>
  <c r="O18" i="1"/>
  <c r="K18" i="1" s="1"/>
  <c r="L18" i="1" s="1"/>
  <c r="M18" i="1" s="1"/>
  <c r="N18" i="1" s="1"/>
  <c r="O40" i="1"/>
  <c r="K40" i="1" s="1"/>
  <c r="L40" i="1" s="1"/>
  <c r="M40" i="1" s="1"/>
  <c r="N40" i="1" s="1"/>
  <c r="O42" i="1"/>
  <c r="K42" i="1" s="1"/>
  <c r="L42" i="1" s="1"/>
  <c r="M42" i="1" s="1"/>
  <c r="N42" i="1" s="1"/>
  <c r="O30" i="1"/>
  <c r="O38" i="1"/>
  <c r="K38" i="1" s="1"/>
  <c r="L38" i="1" s="1"/>
  <c r="M38" i="1" s="1"/>
  <c r="N38" i="1" s="1"/>
  <c r="O28" i="1"/>
  <c r="O4" i="1"/>
  <c r="O14" i="1"/>
  <c r="O36" i="1"/>
  <c r="U1" i="1" l="1"/>
  <c r="V1" i="1" s="1"/>
  <c r="W1" i="1" s="1"/>
  <c r="X1" i="1" s="1"/>
  <c r="Y1" i="1" s="1"/>
  <c r="T47" i="1"/>
  <c r="T45" i="1"/>
  <c r="T43" i="1"/>
  <c r="T41" i="1"/>
  <c r="T39" i="1"/>
  <c r="T37" i="1"/>
  <c r="T35" i="1"/>
  <c r="T33" i="1"/>
  <c r="T31" i="1"/>
  <c r="P31" i="1" s="1"/>
  <c r="Q31" i="1" s="1"/>
  <c r="R31" i="1" s="1"/>
  <c r="S31" i="1" s="1"/>
  <c r="T29" i="1"/>
  <c r="T27" i="1"/>
  <c r="T25" i="1"/>
  <c r="T23" i="1"/>
  <c r="T21" i="1"/>
  <c r="T19" i="1"/>
  <c r="T17" i="1"/>
  <c r="T15" i="1"/>
  <c r="T13" i="1"/>
  <c r="T11" i="1"/>
  <c r="T9" i="1"/>
  <c r="T7" i="1"/>
  <c r="P7" i="1" s="1"/>
  <c r="Q7" i="1" s="1"/>
  <c r="R7" i="1" s="1"/>
  <c r="S7" i="1" s="1"/>
  <c r="T5" i="1"/>
  <c r="T3" i="1"/>
  <c r="T46" i="1"/>
  <c r="T34" i="1"/>
  <c r="T22" i="1"/>
  <c r="T10" i="1"/>
  <c r="T26" i="1"/>
  <c r="T38" i="1"/>
  <c r="T44" i="1"/>
  <c r="T32" i="1"/>
  <c r="T20" i="1"/>
  <c r="T8" i="1"/>
  <c r="T14" i="1"/>
  <c r="T42" i="1"/>
  <c r="T30" i="1"/>
  <c r="T18" i="1"/>
  <c r="T6" i="1"/>
  <c r="T2" i="1"/>
  <c r="P2" i="1" s="1"/>
  <c r="Q2" i="1" s="1"/>
  <c r="R2" i="1" s="1"/>
  <c r="S2" i="1" s="1"/>
  <c r="T40" i="1"/>
  <c r="P40" i="1" s="1"/>
  <c r="Q40" i="1" s="1"/>
  <c r="R40" i="1" s="1"/>
  <c r="S40" i="1" s="1"/>
  <c r="T28" i="1"/>
  <c r="P28" i="1" s="1"/>
  <c r="Q28" i="1" s="1"/>
  <c r="R28" i="1" s="1"/>
  <c r="S28" i="1" s="1"/>
  <c r="T16" i="1"/>
  <c r="T4" i="1"/>
  <c r="T48" i="1"/>
  <c r="T36" i="1"/>
  <c r="T24" i="1"/>
  <c r="T12" i="1"/>
  <c r="K3" i="1"/>
  <c r="L3" i="1" s="1"/>
  <c r="M3" i="1" s="1"/>
  <c r="N3" i="1" s="1"/>
  <c r="P14" i="1"/>
  <c r="Q14" i="1" s="1"/>
  <c r="R14" i="1" s="1"/>
  <c r="S14" i="1" s="1"/>
  <c r="P4" i="1"/>
  <c r="Q4" i="1" s="1"/>
  <c r="R4" i="1" s="1"/>
  <c r="S4" i="1" s="1"/>
  <c r="P32" i="1"/>
  <c r="Q32" i="1" s="1"/>
  <c r="R32" i="1" s="1"/>
  <c r="S32" i="1" s="1"/>
  <c r="K32" i="1"/>
  <c r="L32" i="1" s="1"/>
  <c r="M32" i="1" s="1"/>
  <c r="N32" i="1" s="1"/>
  <c r="P20" i="1"/>
  <c r="Q20" i="1" s="1"/>
  <c r="R20" i="1" s="1"/>
  <c r="S20" i="1" s="1"/>
  <c r="P29" i="1"/>
  <c r="Q29" i="1" s="1"/>
  <c r="R29" i="1" s="1"/>
  <c r="S29" i="1" s="1"/>
  <c r="P11" i="1"/>
  <c r="Q11" i="1" s="1"/>
  <c r="R11" i="1" s="1"/>
  <c r="S11" i="1" s="1"/>
  <c r="P35" i="1"/>
  <c r="Q35" i="1" s="1"/>
  <c r="R35" i="1" s="1"/>
  <c r="S35" i="1" s="1"/>
  <c r="K8" i="1"/>
  <c r="L8" i="1" s="1"/>
  <c r="M8" i="1" s="1"/>
  <c r="N8" i="1" s="1"/>
  <c r="K2" i="1"/>
  <c r="L2" i="1" s="1"/>
  <c r="M2" i="1" s="1"/>
  <c r="N2" i="1" s="1"/>
  <c r="P30" i="1"/>
  <c r="Q30" i="1" s="1"/>
  <c r="R30" i="1" s="1"/>
  <c r="S30" i="1" s="1"/>
  <c r="P13" i="1"/>
  <c r="Q13" i="1" s="1"/>
  <c r="R13" i="1" s="1"/>
  <c r="S13" i="1" s="1"/>
  <c r="P37" i="1"/>
  <c r="Q37" i="1" s="1"/>
  <c r="R37" i="1" s="1"/>
  <c r="S37" i="1" s="1"/>
  <c r="K30" i="1"/>
  <c r="L30" i="1" s="1"/>
  <c r="M30" i="1" s="1"/>
  <c r="N30" i="1" s="1"/>
  <c r="K33" i="1"/>
  <c r="L33" i="1" s="1"/>
  <c r="M33" i="1" s="1"/>
  <c r="N33" i="1" s="1"/>
  <c r="K20" i="1"/>
  <c r="L20" i="1" s="1"/>
  <c r="M20" i="1" s="1"/>
  <c r="N20" i="1" s="1"/>
  <c r="P10" i="1"/>
  <c r="Q10" i="1" s="1"/>
  <c r="R10" i="1" s="1"/>
  <c r="S10" i="1" s="1"/>
  <c r="P15" i="1"/>
  <c r="Q15" i="1" s="1"/>
  <c r="R15" i="1" s="1"/>
  <c r="S15" i="1" s="1"/>
  <c r="P39" i="1"/>
  <c r="Q39" i="1" s="1"/>
  <c r="R39" i="1" s="1"/>
  <c r="S39" i="1" s="1"/>
  <c r="K37" i="1"/>
  <c r="L37" i="1" s="1"/>
  <c r="M37" i="1" s="1"/>
  <c r="N37" i="1" s="1"/>
  <c r="K29" i="1"/>
  <c r="L29" i="1" s="1"/>
  <c r="M29" i="1" s="1"/>
  <c r="N29" i="1" s="1"/>
  <c r="P25" i="1"/>
  <c r="Q25" i="1" s="1"/>
  <c r="R25" i="1" s="1"/>
  <c r="S25" i="1" s="1"/>
  <c r="P5" i="1"/>
  <c r="Q5" i="1" s="1"/>
  <c r="R5" i="1" s="1"/>
  <c r="S5" i="1" s="1"/>
  <c r="P22" i="1"/>
  <c r="Q22" i="1" s="1"/>
  <c r="R22" i="1" s="1"/>
  <c r="S22" i="1" s="1"/>
  <c r="P17" i="1"/>
  <c r="Q17" i="1" s="1"/>
  <c r="R17" i="1" s="1"/>
  <c r="S17" i="1" s="1"/>
  <c r="P41" i="1"/>
  <c r="Q41" i="1" s="1"/>
  <c r="R41" i="1" s="1"/>
  <c r="S41" i="1" s="1"/>
  <c r="K13" i="1"/>
  <c r="L13" i="1" s="1"/>
  <c r="M13" i="1" s="1"/>
  <c r="N13" i="1" s="1"/>
  <c r="K5" i="1"/>
  <c r="L5" i="1" s="1"/>
  <c r="M5" i="1" s="1"/>
  <c r="N5" i="1" s="1"/>
  <c r="P18" i="1"/>
  <c r="Q18" i="1" s="1"/>
  <c r="R18" i="1" s="1"/>
  <c r="S18" i="1" s="1"/>
  <c r="P34" i="1"/>
  <c r="Q34" i="1" s="1"/>
  <c r="R34" i="1" s="1"/>
  <c r="S34" i="1" s="1"/>
  <c r="P19" i="1"/>
  <c r="Q19" i="1" s="1"/>
  <c r="R19" i="1" s="1"/>
  <c r="S19" i="1" s="1"/>
  <c r="P43" i="1"/>
  <c r="Q43" i="1" s="1"/>
  <c r="R43" i="1" s="1"/>
  <c r="S43" i="1" s="1"/>
  <c r="K14" i="1"/>
  <c r="L14" i="1" s="1"/>
  <c r="M14" i="1" s="1"/>
  <c r="N14" i="1" s="1"/>
  <c r="K36" i="1"/>
  <c r="L36" i="1" s="1"/>
  <c r="M36" i="1" s="1"/>
  <c r="N36" i="1" s="1"/>
  <c r="K28" i="1"/>
  <c r="L28" i="1" s="1"/>
  <c r="M28" i="1" s="1"/>
  <c r="N28" i="1" s="1"/>
  <c r="P26" i="1"/>
  <c r="Q26" i="1" s="1"/>
  <c r="R26" i="1" s="1"/>
  <c r="S26" i="1" s="1"/>
  <c r="P46" i="1"/>
  <c r="Q46" i="1" s="1"/>
  <c r="R46" i="1" s="1"/>
  <c r="S46" i="1" s="1"/>
  <c r="P21" i="1"/>
  <c r="Q21" i="1" s="1"/>
  <c r="R21" i="1" s="1"/>
  <c r="S21" i="1" s="1"/>
  <c r="P45" i="1"/>
  <c r="Q45" i="1" s="1"/>
  <c r="R45" i="1" s="1"/>
  <c r="S45" i="1" s="1"/>
  <c r="K21" i="1"/>
  <c r="L21" i="1" s="1"/>
  <c r="M21" i="1" s="1"/>
  <c r="N21" i="1" s="1"/>
  <c r="K31" i="1"/>
  <c r="L31" i="1" s="1"/>
  <c r="M31" i="1" s="1"/>
  <c r="N31" i="1" s="1"/>
  <c r="K4" i="1"/>
  <c r="L4" i="1" s="1"/>
  <c r="M4" i="1" s="1"/>
  <c r="N4" i="1" s="1"/>
  <c r="P6" i="1"/>
  <c r="Q6" i="1" s="1"/>
  <c r="R6" i="1" s="1"/>
  <c r="S6" i="1" s="1"/>
  <c r="P16" i="1"/>
  <c r="Q16" i="1" s="1"/>
  <c r="R16" i="1" s="1"/>
  <c r="S16" i="1" s="1"/>
  <c r="P23" i="1"/>
  <c r="Q23" i="1" s="1"/>
  <c r="R23" i="1" s="1"/>
  <c r="S23" i="1" s="1"/>
  <c r="P47" i="1"/>
  <c r="Q47" i="1" s="1"/>
  <c r="R47" i="1" s="1"/>
  <c r="S47" i="1" s="1"/>
  <c r="K44" i="1"/>
  <c r="L44" i="1" s="1"/>
  <c r="M44" i="1" s="1"/>
  <c r="N44" i="1" s="1"/>
  <c r="K9" i="1"/>
  <c r="L9" i="1" s="1"/>
  <c r="M9" i="1" s="1"/>
  <c r="N9" i="1" s="1"/>
  <c r="K35" i="1"/>
  <c r="L35" i="1" s="1"/>
  <c r="M35" i="1" s="1"/>
  <c r="N35" i="1" s="1"/>
  <c r="K27" i="1"/>
  <c r="L27" i="1" s="1"/>
  <c r="M27" i="1" s="1"/>
  <c r="N27" i="1" s="1"/>
  <c r="P42" i="1" l="1"/>
  <c r="Q42" i="1" s="1"/>
  <c r="R42" i="1" s="1"/>
  <c r="S42" i="1" s="1"/>
  <c r="P48" i="1"/>
  <c r="Q48" i="1" s="1"/>
  <c r="R48" i="1" s="1"/>
  <c r="S48" i="1" s="1"/>
  <c r="P38" i="1"/>
  <c r="Q38" i="1" s="1"/>
  <c r="R38" i="1" s="1"/>
  <c r="S38" i="1" s="1"/>
  <c r="P27" i="1"/>
  <c r="Q27" i="1" s="1"/>
  <c r="R27" i="1" s="1"/>
  <c r="S27" i="1" s="1"/>
  <c r="P33" i="1"/>
  <c r="Q33" i="1" s="1"/>
  <c r="R33" i="1" s="1"/>
  <c r="S33" i="1" s="1"/>
  <c r="P3" i="1"/>
  <c r="Q3" i="1" s="1"/>
  <c r="R3" i="1" s="1"/>
  <c r="S3" i="1" s="1"/>
  <c r="U31" i="1"/>
  <c r="V31" i="1" s="1"/>
  <c r="W31" i="1" s="1"/>
  <c r="X31" i="1" s="1"/>
  <c r="P12" i="1"/>
  <c r="Q12" i="1" s="1"/>
  <c r="R12" i="1" s="1"/>
  <c r="S12" i="1" s="1"/>
  <c r="P9" i="1"/>
  <c r="Q9" i="1" s="1"/>
  <c r="R9" i="1" s="1"/>
  <c r="S9" i="1" s="1"/>
  <c r="P8" i="1"/>
  <c r="Q8" i="1" s="1"/>
  <c r="R8" i="1" s="1"/>
  <c r="S8" i="1" s="1"/>
  <c r="P24" i="1"/>
  <c r="Q24" i="1" s="1"/>
  <c r="R24" i="1" s="1"/>
  <c r="S24" i="1" s="1"/>
  <c r="P44" i="1"/>
  <c r="Q44" i="1" s="1"/>
  <c r="R44" i="1" s="1"/>
  <c r="S44" i="1" s="1"/>
  <c r="P36" i="1"/>
  <c r="Q36" i="1" s="1"/>
  <c r="R36" i="1" s="1"/>
  <c r="S36" i="1" s="1"/>
  <c r="Z1" i="1"/>
  <c r="AA1" i="1" s="1"/>
  <c r="AB1" i="1" s="1"/>
  <c r="AC1" i="1" s="1"/>
  <c r="AD1" i="1" s="1"/>
  <c r="Y14" i="1"/>
  <c r="U14" i="1" s="1"/>
  <c r="V14" i="1" s="1"/>
  <c r="W14" i="1" s="1"/>
  <c r="X14" i="1" s="1"/>
  <c r="Y47" i="1"/>
  <c r="U47" i="1" s="1"/>
  <c r="V47" i="1" s="1"/>
  <c r="W47" i="1" s="1"/>
  <c r="X47" i="1" s="1"/>
  <c r="Y41" i="1"/>
  <c r="U41" i="1" s="1"/>
  <c r="V41" i="1" s="1"/>
  <c r="W41" i="1" s="1"/>
  <c r="X41" i="1" s="1"/>
  <c r="Y35" i="1"/>
  <c r="Y29" i="1"/>
  <c r="Y23" i="1"/>
  <c r="Y17" i="1"/>
  <c r="Y11" i="1"/>
  <c r="Y5" i="1"/>
  <c r="U5" i="1" s="1"/>
  <c r="V5" i="1" s="1"/>
  <c r="W5" i="1" s="1"/>
  <c r="X5" i="1" s="1"/>
  <c r="Y8" i="1"/>
  <c r="Y46" i="1"/>
  <c r="U46" i="1" s="1"/>
  <c r="V46" i="1" s="1"/>
  <c r="W46" i="1" s="1"/>
  <c r="X46" i="1" s="1"/>
  <c r="Y40" i="1"/>
  <c r="U40" i="1" s="1"/>
  <c r="V40" i="1" s="1"/>
  <c r="W40" i="1" s="1"/>
  <c r="X40" i="1" s="1"/>
  <c r="Y34" i="1"/>
  <c r="U34" i="1" s="1"/>
  <c r="V34" i="1" s="1"/>
  <c r="W34" i="1" s="1"/>
  <c r="X34" i="1" s="1"/>
  <c r="Y28" i="1"/>
  <c r="U28" i="1" s="1"/>
  <c r="V28" i="1" s="1"/>
  <c r="W28" i="1" s="1"/>
  <c r="X28" i="1" s="1"/>
  <c r="Y22" i="1"/>
  <c r="U22" i="1" s="1"/>
  <c r="V22" i="1" s="1"/>
  <c r="W22" i="1" s="1"/>
  <c r="X22" i="1" s="1"/>
  <c r="Y16" i="1"/>
  <c r="U16" i="1" s="1"/>
  <c r="V16" i="1" s="1"/>
  <c r="W16" i="1" s="1"/>
  <c r="X16" i="1" s="1"/>
  <c r="Y10" i="1"/>
  <c r="U10" i="1" s="1"/>
  <c r="V10" i="1" s="1"/>
  <c r="W10" i="1" s="1"/>
  <c r="X10" i="1" s="1"/>
  <c r="Y4" i="1"/>
  <c r="U4" i="1" s="1"/>
  <c r="V4" i="1" s="1"/>
  <c r="W4" i="1" s="1"/>
  <c r="X4" i="1" s="1"/>
  <c r="Y20" i="1"/>
  <c r="Y38" i="1"/>
  <c r="U38" i="1" s="1"/>
  <c r="V38" i="1" s="1"/>
  <c r="W38" i="1" s="1"/>
  <c r="X38" i="1" s="1"/>
  <c r="Y26" i="1"/>
  <c r="Y2" i="1"/>
  <c r="Y45" i="1"/>
  <c r="Y39" i="1"/>
  <c r="U39" i="1" s="1"/>
  <c r="V39" i="1" s="1"/>
  <c r="W39" i="1" s="1"/>
  <c r="X39" i="1" s="1"/>
  <c r="Y33" i="1"/>
  <c r="U33" i="1" s="1"/>
  <c r="V33" i="1" s="1"/>
  <c r="W33" i="1" s="1"/>
  <c r="X33" i="1" s="1"/>
  <c r="Y27" i="1"/>
  <c r="U27" i="1" s="1"/>
  <c r="V27" i="1" s="1"/>
  <c r="W27" i="1" s="1"/>
  <c r="X27" i="1" s="1"/>
  <c r="Y21" i="1"/>
  <c r="U21" i="1" s="1"/>
  <c r="V21" i="1" s="1"/>
  <c r="W21" i="1" s="1"/>
  <c r="X21" i="1" s="1"/>
  <c r="Y15" i="1"/>
  <c r="U15" i="1" s="1"/>
  <c r="V15" i="1" s="1"/>
  <c r="W15" i="1" s="1"/>
  <c r="X15" i="1" s="1"/>
  <c r="Y9" i="1"/>
  <c r="U9" i="1" s="1"/>
  <c r="V9" i="1" s="1"/>
  <c r="W9" i="1" s="1"/>
  <c r="X9" i="1" s="1"/>
  <c r="Y3" i="1"/>
  <c r="Y44" i="1"/>
  <c r="U44" i="1" s="1"/>
  <c r="V44" i="1" s="1"/>
  <c r="W44" i="1" s="1"/>
  <c r="X44" i="1" s="1"/>
  <c r="Y32" i="1"/>
  <c r="U32" i="1" s="1"/>
  <c r="V32" i="1" s="1"/>
  <c r="W32" i="1" s="1"/>
  <c r="X32" i="1" s="1"/>
  <c r="Y48" i="1"/>
  <c r="Y42" i="1"/>
  <c r="U42" i="1" s="1"/>
  <c r="V42" i="1" s="1"/>
  <c r="W42" i="1" s="1"/>
  <c r="X42" i="1" s="1"/>
  <c r="Y36" i="1"/>
  <c r="Y30" i="1"/>
  <c r="U30" i="1" s="1"/>
  <c r="V30" i="1" s="1"/>
  <c r="W30" i="1" s="1"/>
  <c r="X30" i="1" s="1"/>
  <c r="Y24" i="1"/>
  <c r="U24" i="1" s="1"/>
  <c r="V24" i="1" s="1"/>
  <c r="W24" i="1" s="1"/>
  <c r="X24" i="1" s="1"/>
  <c r="Y18" i="1"/>
  <c r="Y12" i="1"/>
  <c r="Y6" i="1"/>
  <c r="U6" i="1" s="1"/>
  <c r="V6" i="1" s="1"/>
  <c r="W6" i="1" s="1"/>
  <c r="X6" i="1" s="1"/>
  <c r="Y31" i="1"/>
  <c r="Y7" i="1"/>
  <c r="Y13" i="1"/>
  <c r="U13" i="1" s="1"/>
  <c r="V13" i="1" s="1"/>
  <c r="W13" i="1" s="1"/>
  <c r="X13" i="1" s="1"/>
  <c r="Y25" i="1"/>
  <c r="U25" i="1" s="1"/>
  <c r="V25" i="1" s="1"/>
  <c r="W25" i="1" s="1"/>
  <c r="X25" i="1" s="1"/>
  <c r="Y19" i="1"/>
  <c r="U19" i="1" s="1"/>
  <c r="V19" i="1" s="1"/>
  <c r="W19" i="1" s="1"/>
  <c r="X19" i="1" s="1"/>
  <c r="Y43" i="1"/>
  <c r="Y37" i="1"/>
  <c r="U45" i="1" l="1"/>
  <c r="V45" i="1" s="1"/>
  <c r="W45" i="1" s="1"/>
  <c r="X45" i="1" s="1"/>
  <c r="U36" i="1"/>
  <c r="V36" i="1" s="1"/>
  <c r="W36" i="1" s="1"/>
  <c r="X36" i="1" s="1"/>
  <c r="U37" i="1"/>
  <c r="V37" i="1" s="1"/>
  <c r="W37" i="1" s="1"/>
  <c r="X37" i="1" s="1"/>
  <c r="U17" i="1"/>
  <c r="V17" i="1" s="1"/>
  <c r="W17" i="1" s="1"/>
  <c r="X17" i="1" s="1"/>
  <c r="U7" i="1"/>
  <c r="V7" i="1" s="1"/>
  <c r="W7" i="1" s="1"/>
  <c r="X7" i="1" s="1"/>
  <c r="U26" i="1"/>
  <c r="V26" i="1" s="1"/>
  <c r="W26" i="1" s="1"/>
  <c r="X26" i="1" s="1"/>
  <c r="U29" i="1"/>
  <c r="V29" i="1" s="1"/>
  <c r="W29" i="1" s="1"/>
  <c r="X29" i="1" s="1"/>
  <c r="U8" i="1"/>
  <c r="V8" i="1" s="1"/>
  <c r="W8" i="1" s="1"/>
  <c r="X8" i="1" s="1"/>
  <c r="U23" i="1"/>
  <c r="V23" i="1" s="1"/>
  <c r="W23" i="1" s="1"/>
  <c r="X23" i="1" s="1"/>
  <c r="U12" i="1"/>
  <c r="V12" i="1" s="1"/>
  <c r="W12" i="1" s="1"/>
  <c r="X12" i="1" s="1"/>
  <c r="AD47" i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AD41" i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AD35" i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AD29" i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AD23" i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AD17" i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AD11" i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AD5" i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AD46" i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AD40" i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AD34" i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AD28" i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AD22" i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AD16" i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AD10" i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AD4" i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AD45" i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AD39" i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AD33" i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AD27" i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AD21" i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AD15" i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AD9" i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AD3" i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AD44" i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AD38" i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AD32" i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AD26" i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AD20" i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AD14" i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AD8" i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AD2" i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AE1" i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AD48" i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AD42" i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AD36" i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AD30" i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AD24" i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AD18" i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AD12" i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AD6" i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AD31" i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AD25" i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AD7" i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AD43" i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AD19" i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AD13" i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AD37" i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Z6" i="1"/>
  <c r="AA6" i="1" s="1"/>
  <c r="AB6" i="1" s="1"/>
  <c r="AC6" i="1" s="1"/>
  <c r="Z27" i="1"/>
  <c r="AA27" i="1" s="1"/>
  <c r="AB27" i="1" s="1"/>
  <c r="AC27" i="1" s="1"/>
  <c r="Z28" i="1"/>
  <c r="AA28" i="1" s="1"/>
  <c r="AB28" i="1" s="1"/>
  <c r="AC28" i="1" s="1"/>
  <c r="Z47" i="1"/>
  <c r="AA47" i="1" s="1"/>
  <c r="AB47" i="1" s="1"/>
  <c r="AC47" i="1" s="1"/>
  <c r="U20" i="1"/>
  <c r="V20" i="1" s="1"/>
  <c r="W20" i="1" s="1"/>
  <c r="X20" i="1" s="1"/>
  <c r="U35" i="1"/>
  <c r="V35" i="1" s="1"/>
  <c r="W35" i="1" s="1"/>
  <c r="X35" i="1" s="1"/>
  <c r="Z40" i="1"/>
  <c r="AA40" i="1" s="1"/>
  <c r="AB40" i="1" s="1"/>
  <c r="AC40" i="1" s="1"/>
  <c r="Z2" i="1"/>
  <c r="AA2" i="1" s="1"/>
  <c r="AB2" i="1" s="1"/>
  <c r="AC2" i="1" s="1"/>
  <c r="U2" i="1"/>
  <c r="V2" i="1" s="1"/>
  <c r="W2" i="1" s="1"/>
  <c r="X2" i="1" s="1"/>
  <c r="Z5" i="1"/>
  <c r="AA5" i="1" s="1"/>
  <c r="AB5" i="1" s="1"/>
  <c r="AC5" i="1" s="1"/>
  <c r="Z33" i="1"/>
  <c r="AA33" i="1" s="1"/>
  <c r="AB33" i="1" s="1"/>
  <c r="AC33" i="1" s="1"/>
  <c r="Z34" i="1"/>
  <c r="AA34" i="1" s="1"/>
  <c r="AB34" i="1" s="1"/>
  <c r="AC34" i="1" s="1"/>
  <c r="Z14" i="1"/>
  <c r="AA14" i="1" s="1"/>
  <c r="AB14" i="1" s="1"/>
  <c r="AC14" i="1" s="1"/>
  <c r="U18" i="1"/>
  <c r="V18" i="1" s="1"/>
  <c r="W18" i="1" s="1"/>
  <c r="X18" i="1" s="1"/>
  <c r="U43" i="1"/>
  <c r="V43" i="1" s="1"/>
  <c r="W43" i="1" s="1"/>
  <c r="X43" i="1" s="1"/>
  <c r="U48" i="1"/>
  <c r="V48" i="1" s="1"/>
  <c r="W48" i="1" s="1"/>
  <c r="X48" i="1" s="1"/>
  <c r="U11" i="1"/>
  <c r="V11" i="1" s="1"/>
  <c r="W11" i="1" s="1"/>
  <c r="X11" i="1" s="1"/>
  <c r="U3" i="1"/>
  <c r="V3" i="1" s="1"/>
  <c r="W3" i="1" s="1"/>
  <c r="X3" i="1" s="1"/>
  <c r="Z16" i="1" l="1"/>
  <c r="AA16" i="1" s="1"/>
  <c r="AB16" i="1" s="1"/>
  <c r="AC16" i="1" s="1"/>
  <c r="Z4" i="1"/>
  <c r="AA4" i="1" s="1"/>
  <c r="AB4" i="1" s="1"/>
  <c r="AC4" i="1" s="1"/>
  <c r="Z3" i="1"/>
  <c r="AA3" i="1" s="1"/>
  <c r="AB3" i="1" s="1"/>
  <c r="AC3" i="1" s="1"/>
  <c r="Z35" i="1"/>
  <c r="AA35" i="1" s="1"/>
  <c r="AB35" i="1" s="1"/>
  <c r="AC35" i="1" s="1"/>
  <c r="Z7" i="1"/>
  <c r="AA7" i="1" s="1"/>
  <c r="AB7" i="1" s="1"/>
  <c r="AC7" i="1" s="1"/>
  <c r="Z24" i="1"/>
  <c r="AA24" i="1" s="1"/>
  <c r="AB24" i="1" s="1"/>
  <c r="AC24" i="1" s="1"/>
  <c r="Z30" i="1"/>
  <c r="AA30" i="1" s="1"/>
  <c r="AB30" i="1" s="1"/>
  <c r="AC30" i="1" s="1"/>
  <c r="Z15" i="1"/>
  <c r="AA15" i="1" s="1"/>
  <c r="AB15" i="1" s="1"/>
  <c r="AC15" i="1" s="1"/>
  <c r="Z44" i="1"/>
  <c r="AA44" i="1" s="1"/>
  <c r="AB44" i="1" s="1"/>
  <c r="AC44" i="1" s="1"/>
  <c r="Z11" i="1"/>
  <c r="AA11" i="1" s="1"/>
  <c r="AB11" i="1" s="1"/>
  <c r="AC11" i="1" s="1"/>
  <c r="Z39" i="1"/>
  <c r="AA39" i="1" s="1"/>
  <c r="AB39" i="1" s="1"/>
  <c r="AC39" i="1" s="1"/>
  <c r="Z38" i="1"/>
  <c r="AA38" i="1" s="1"/>
  <c r="AB38" i="1" s="1"/>
  <c r="AC38" i="1" s="1"/>
  <c r="Z23" i="1"/>
  <c r="AA23" i="1" s="1"/>
  <c r="AB23" i="1" s="1"/>
  <c r="AC23" i="1" s="1"/>
  <c r="Z32" i="1"/>
  <c r="AA32" i="1" s="1"/>
  <c r="AB32" i="1" s="1"/>
  <c r="AC32" i="1" s="1"/>
  <c r="Z41" i="1"/>
  <c r="AA41" i="1" s="1"/>
  <c r="AB41" i="1" s="1"/>
  <c r="AC41" i="1" s="1"/>
  <c r="Z13" i="1"/>
  <c r="AA13" i="1" s="1"/>
  <c r="AB13" i="1" s="1"/>
  <c r="AC13" i="1" s="1"/>
  <c r="Z25" i="1"/>
  <c r="AA25" i="1" s="1"/>
  <c r="AB25" i="1" s="1"/>
  <c r="AC25" i="1" s="1"/>
  <c r="Z22" i="1"/>
  <c r="AA22" i="1" s="1"/>
  <c r="AB22" i="1" s="1"/>
  <c r="AC22" i="1" s="1"/>
  <c r="Z26" i="1"/>
  <c r="AA26" i="1" s="1"/>
  <c r="AB26" i="1" s="1"/>
  <c r="AC26" i="1" s="1"/>
  <c r="Z48" i="1"/>
  <c r="AA48" i="1" s="1"/>
  <c r="AB48" i="1" s="1"/>
  <c r="AC48" i="1" s="1"/>
  <c r="Z21" i="1"/>
  <c r="AA21" i="1" s="1"/>
  <c r="AB21" i="1" s="1"/>
  <c r="AC21" i="1" s="1"/>
  <c r="Z29" i="1"/>
  <c r="AA29" i="1" s="1"/>
  <c r="AB29" i="1" s="1"/>
  <c r="AC29" i="1" s="1"/>
  <c r="Z42" i="1"/>
  <c r="AA42" i="1" s="1"/>
  <c r="AB42" i="1" s="1"/>
  <c r="AC42" i="1" s="1"/>
  <c r="Z37" i="1"/>
  <c r="AA37" i="1" s="1"/>
  <c r="AB37" i="1" s="1"/>
  <c r="AC37" i="1" s="1"/>
  <c r="Z12" i="1"/>
  <c r="AA12" i="1" s="1"/>
  <c r="AB12" i="1" s="1"/>
  <c r="AC12" i="1" s="1"/>
  <c r="Z10" i="1"/>
  <c r="AA10" i="1" s="1"/>
  <c r="AB10" i="1" s="1"/>
  <c r="AC10" i="1" s="1"/>
  <c r="Z17" i="1"/>
  <c r="AA17" i="1" s="1"/>
  <c r="AB17" i="1" s="1"/>
  <c r="AC17" i="1" s="1"/>
  <c r="Z46" i="1"/>
  <c r="AA46" i="1" s="1"/>
  <c r="AB46" i="1" s="1"/>
  <c r="AC46" i="1" s="1"/>
  <c r="Z19" i="1"/>
  <c r="AA19" i="1" s="1"/>
  <c r="AB19" i="1" s="1"/>
  <c r="AC19" i="1" s="1"/>
  <c r="Z9" i="1"/>
  <c r="AA9" i="1" s="1"/>
  <c r="AB9" i="1" s="1"/>
  <c r="AC9" i="1" s="1"/>
  <c r="Z20" i="1"/>
  <c r="AA20" i="1" s="1"/>
  <c r="AB20" i="1" s="1"/>
  <c r="AC20" i="1" s="1"/>
  <c r="Z45" i="1"/>
  <c r="AA45" i="1" s="1"/>
  <c r="AB45" i="1" s="1"/>
  <c r="AC45" i="1" s="1"/>
  <c r="Z18" i="1"/>
  <c r="AA18" i="1" s="1"/>
  <c r="AB18" i="1" s="1"/>
  <c r="AC18" i="1" s="1"/>
  <c r="Z43" i="1"/>
  <c r="AA43" i="1" s="1"/>
  <c r="AB43" i="1" s="1"/>
  <c r="AC43" i="1" s="1"/>
  <c r="Z31" i="1"/>
  <c r="AA31" i="1" s="1"/>
  <c r="AB31" i="1" s="1"/>
  <c r="AC31" i="1" s="1"/>
  <c r="Z8" i="1"/>
  <c r="AA8" i="1" s="1"/>
  <c r="AB8" i="1" s="1"/>
  <c r="AC8" i="1" s="1"/>
  <c r="Z36" i="1"/>
  <c r="AA36" i="1" s="1"/>
  <c r="AB36" i="1" s="1"/>
  <c r="AC36" i="1" s="1"/>
</calcChain>
</file>

<file path=xl/sharedStrings.xml><?xml version="1.0" encoding="utf-8"?>
<sst xmlns="http://schemas.openxmlformats.org/spreadsheetml/2006/main" count="144" uniqueCount="144">
  <si>
    <t>COUNTY Name</t>
  </si>
  <si>
    <t>COUNTY Id</t>
  </si>
  <si>
    <t>County Number</t>
  </si>
  <si>
    <t>Mombasa</t>
  </si>
  <si>
    <t>MO</t>
  </si>
  <si>
    <t>C2</t>
  </si>
  <si>
    <t>Kwale</t>
  </si>
  <si>
    <t>KW</t>
  </si>
  <si>
    <t>C3</t>
  </si>
  <si>
    <t>Kilifi</t>
  </si>
  <si>
    <t>KL</t>
  </si>
  <si>
    <t>C4</t>
  </si>
  <si>
    <t>Tana River</t>
  </si>
  <si>
    <t>TR</t>
  </si>
  <si>
    <t>C5</t>
  </si>
  <si>
    <t>Lamu</t>
  </si>
  <si>
    <t>LA</t>
  </si>
  <si>
    <t>C6</t>
  </si>
  <si>
    <t>Taita Taveta</t>
  </si>
  <si>
    <t>TT</t>
  </si>
  <si>
    <t>C7</t>
  </si>
  <si>
    <t>Garissa</t>
  </si>
  <si>
    <t>GA</t>
  </si>
  <si>
    <t>C8</t>
  </si>
  <si>
    <t>Wajir</t>
  </si>
  <si>
    <t>WA</t>
  </si>
  <si>
    <t>C9</t>
  </si>
  <si>
    <t>Mandera</t>
  </si>
  <si>
    <t>MA</t>
  </si>
  <si>
    <t>C10</t>
  </si>
  <si>
    <t>Marsabit</t>
  </si>
  <si>
    <t>MB</t>
  </si>
  <si>
    <t>C11</t>
  </si>
  <si>
    <t>Isiolo</t>
  </si>
  <si>
    <t>IS</t>
  </si>
  <si>
    <t>C12</t>
  </si>
  <si>
    <t>Meru</t>
  </si>
  <si>
    <t>MU</t>
  </si>
  <si>
    <t>C13</t>
  </si>
  <si>
    <t>Tharaka Nithi</t>
  </si>
  <si>
    <t>TN</t>
  </si>
  <si>
    <t>C14</t>
  </si>
  <si>
    <t>Embu</t>
  </si>
  <si>
    <t>EM</t>
  </si>
  <si>
    <t>C15</t>
  </si>
  <si>
    <t>Kitui</t>
  </si>
  <si>
    <t>KT</t>
  </si>
  <si>
    <t>C16</t>
  </si>
  <si>
    <t>Machakos</t>
  </si>
  <si>
    <t>MC</t>
  </si>
  <si>
    <t>C17</t>
  </si>
  <si>
    <t>Makueni</t>
  </si>
  <si>
    <t>MK</t>
  </si>
  <si>
    <t>C18</t>
  </si>
  <si>
    <t>Nyandarua</t>
  </si>
  <si>
    <t>NY</t>
  </si>
  <si>
    <t>C19</t>
  </si>
  <si>
    <t>Nyeri</t>
  </si>
  <si>
    <t>NE</t>
  </si>
  <si>
    <t>C20</t>
  </si>
  <si>
    <t>Kirinyaga</t>
  </si>
  <si>
    <t>KR</t>
  </si>
  <si>
    <t>C21</t>
  </si>
  <si>
    <t>Muranga</t>
  </si>
  <si>
    <t>MR</t>
  </si>
  <si>
    <t>C22</t>
  </si>
  <si>
    <t>Kiambu</t>
  </si>
  <si>
    <t>KM</t>
  </si>
  <si>
    <t>C23</t>
  </si>
  <si>
    <t>Turkana</t>
  </si>
  <si>
    <t>TU</t>
  </si>
  <si>
    <t>C24</t>
  </si>
  <si>
    <t>West Pokot</t>
  </si>
  <si>
    <t>WP</t>
  </si>
  <si>
    <t>C25</t>
  </si>
  <si>
    <t>Samburu</t>
  </si>
  <si>
    <t>SA</t>
  </si>
  <si>
    <t>C26</t>
  </si>
  <si>
    <t>Trans Nzoia</t>
  </si>
  <si>
    <t>TZ</t>
  </si>
  <si>
    <t>C27</t>
  </si>
  <si>
    <t>Uasin Gishu</t>
  </si>
  <si>
    <t>UG</t>
  </si>
  <si>
    <t>C28</t>
  </si>
  <si>
    <t>Elgeyo Marakwet</t>
  </si>
  <si>
    <t>EA</t>
  </si>
  <si>
    <t>C29</t>
  </si>
  <si>
    <t>Nandi</t>
  </si>
  <si>
    <t>NN</t>
  </si>
  <si>
    <t>C30</t>
  </si>
  <si>
    <t>Baringo</t>
  </si>
  <si>
    <t>BA</t>
  </si>
  <si>
    <t>C31</t>
  </si>
  <si>
    <t>Laikipia</t>
  </si>
  <si>
    <t>LI</t>
  </si>
  <si>
    <t>C32</t>
  </si>
  <si>
    <t>Nakuru</t>
  </si>
  <si>
    <t>NA</t>
  </si>
  <si>
    <t>C33</t>
  </si>
  <si>
    <t>Narok</t>
  </si>
  <si>
    <t>NK</t>
  </si>
  <si>
    <t>C34</t>
  </si>
  <si>
    <t>Kajiado</t>
  </si>
  <si>
    <t>KA</t>
  </si>
  <si>
    <t>C35</t>
  </si>
  <si>
    <t>Kericho</t>
  </si>
  <si>
    <t>KC</t>
  </si>
  <si>
    <t>C36</t>
  </si>
  <si>
    <t>Bomet</t>
  </si>
  <si>
    <t>BO</t>
  </si>
  <si>
    <t>C37</t>
  </si>
  <si>
    <t>Kakamega</t>
  </si>
  <si>
    <t>KK</t>
  </si>
  <si>
    <t>C38</t>
  </si>
  <si>
    <t>Vihiga</t>
  </si>
  <si>
    <t>VI</t>
  </si>
  <si>
    <t>C39</t>
  </si>
  <si>
    <t>Bungoma</t>
  </si>
  <si>
    <t>BU</t>
  </si>
  <si>
    <t>C40</t>
  </si>
  <si>
    <t>Busia</t>
  </si>
  <si>
    <t>BS</t>
  </si>
  <si>
    <t>C41</t>
  </si>
  <si>
    <t>Siaya</t>
  </si>
  <si>
    <t>SI</t>
  </si>
  <si>
    <t>C42</t>
  </si>
  <si>
    <t>Kisumu</t>
  </si>
  <si>
    <t>KS</t>
  </si>
  <si>
    <t>C43</t>
  </si>
  <si>
    <t>Homabay</t>
  </si>
  <si>
    <t>HB</t>
  </si>
  <si>
    <t>C44</t>
  </si>
  <si>
    <t>Migori</t>
  </si>
  <si>
    <t>MI</t>
  </si>
  <si>
    <t>C45</t>
  </si>
  <si>
    <t>Kisii</t>
  </si>
  <si>
    <t>KI</t>
  </si>
  <si>
    <t>C46</t>
  </si>
  <si>
    <t>Nyamira</t>
  </si>
  <si>
    <t>NM</t>
  </si>
  <si>
    <t>C47</t>
  </si>
  <si>
    <t>Nairobi City</t>
  </si>
  <si>
    <t>NI</t>
  </si>
  <si>
    <t>C48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</si>
</sst>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;\-#.00;0.00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Calibri"/>
    </font>
    <font>
      <sz val="11"/>
      <color theme="5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18" fillId="0" borderId="0" xfId="0" applyNumberFormat="1" applyFont="1"/>
    <xf numFmtId="0" fontId="0" fillId="0" borderId="0" xfId="0" applyAlignment="1">
      <alignment horizontal="lef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amillot_ic_ac_uk/Documents/CCG/3_Kenya/4_UK_PACT/Core-WESM/1_Data/KNBS/2019%20KPHC.xlsx" TargetMode="External"/><Relationship Id="rId1" Type="http://schemas.openxmlformats.org/officeDocument/2006/relationships/externalLinkPath" Target="2019%20KPH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amillot_ic_ac_uk/Documents/CCG/3_Kenya/4_UK_PACT/Core-WESM/1_Data/KNBS/Kenya_projection_population.xlsx" TargetMode="External"/><Relationship Id="rId1" Type="http://schemas.openxmlformats.org/officeDocument/2006/relationships/externalLinkPath" Target="Kenya_projection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nya"/>
      <sheetName val="Data - Kenya"/>
      <sheetName val="Data - Total Households"/>
      <sheetName val="Data - Total Population"/>
    </sheetNames>
    <sheetDataSet>
      <sheetData sheetId="0"/>
      <sheetData sheetId="1"/>
      <sheetData sheetId="2"/>
      <sheetData sheetId="3">
        <row r="1">
          <cell r="A1" t="str">
            <v>Administrative Unit</v>
          </cell>
          <cell r="B1" t="str">
            <v>2019</v>
          </cell>
        </row>
        <row r="2">
          <cell r="A2" t="str">
            <v>Mombasa</v>
          </cell>
          <cell r="B2">
            <v>1208333</v>
          </cell>
        </row>
        <row r="3">
          <cell r="A3" t="str">
            <v>Kwale</v>
          </cell>
          <cell r="B3">
            <v>866820</v>
          </cell>
        </row>
        <row r="4">
          <cell r="A4" t="str">
            <v>Kilifi</v>
          </cell>
          <cell r="B4">
            <v>1453787</v>
          </cell>
        </row>
        <row r="5">
          <cell r="A5" t="str">
            <v>Tana River</v>
          </cell>
          <cell r="B5">
            <v>315943</v>
          </cell>
        </row>
        <row r="6">
          <cell r="A6" t="str">
            <v>Lamu</v>
          </cell>
          <cell r="B6">
            <v>143920</v>
          </cell>
        </row>
        <row r="7">
          <cell r="A7" t="str">
            <v>Taita Taveta</v>
          </cell>
          <cell r="B7">
            <v>340671</v>
          </cell>
        </row>
        <row r="8">
          <cell r="A8" t="str">
            <v>Garissa</v>
          </cell>
          <cell r="B8">
            <v>841353</v>
          </cell>
        </row>
        <row r="9">
          <cell r="A9" t="str">
            <v>Wajir</v>
          </cell>
          <cell r="B9">
            <v>781263</v>
          </cell>
        </row>
        <row r="10">
          <cell r="A10" t="str">
            <v>Mandera</v>
          </cell>
          <cell r="B10">
            <v>867457</v>
          </cell>
        </row>
        <row r="11">
          <cell r="A11" t="str">
            <v>Marsabit</v>
          </cell>
          <cell r="B11">
            <v>459785</v>
          </cell>
        </row>
        <row r="12">
          <cell r="A12" t="str">
            <v>Isiolo</v>
          </cell>
          <cell r="B12">
            <v>268002</v>
          </cell>
        </row>
        <row r="13">
          <cell r="A13" t="str">
            <v>Meru</v>
          </cell>
          <cell r="B13">
            <v>1545714</v>
          </cell>
        </row>
        <row r="14">
          <cell r="A14" t="str">
            <v>Tharaka Nithi</v>
          </cell>
          <cell r="B14">
            <v>393177</v>
          </cell>
        </row>
        <row r="15">
          <cell r="A15" t="str">
            <v>Embu</v>
          </cell>
          <cell r="B15">
            <v>608599</v>
          </cell>
        </row>
        <row r="16">
          <cell r="A16" t="str">
            <v>Kitui</v>
          </cell>
          <cell r="B16">
            <v>1136187</v>
          </cell>
        </row>
        <row r="17">
          <cell r="A17" t="str">
            <v>Machakos</v>
          </cell>
          <cell r="B17">
            <v>1421932</v>
          </cell>
        </row>
        <row r="18">
          <cell r="A18" t="str">
            <v>Makueni</v>
          </cell>
          <cell r="B18">
            <v>987653</v>
          </cell>
        </row>
        <row r="19">
          <cell r="A19" t="str">
            <v>Nyandarua</v>
          </cell>
          <cell r="B19">
            <v>638289</v>
          </cell>
        </row>
        <row r="20">
          <cell r="A20" t="str">
            <v>Nyeri</v>
          </cell>
          <cell r="B20">
            <v>759164</v>
          </cell>
        </row>
        <row r="21">
          <cell r="A21" t="str">
            <v>Kirinyaga</v>
          </cell>
          <cell r="B21">
            <v>610411</v>
          </cell>
        </row>
        <row r="22">
          <cell r="A22" t="str">
            <v>Muranga</v>
          </cell>
          <cell r="B22">
            <v>1056640</v>
          </cell>
        </row>
        <row r="23">
          <cell r="A23" t="str">
            <v>Kiambu</v>
          </cell>
          <cell r="B23">
            <v>2417735</v>
          </cell>
        </row>
        <row r="24">
          <cell r="A24" t="str">
            <v>Turkana</v>
          </cell>
          <cell r="B24">
            <v>926976</v>
          </cell>
        </row>
        <row r="25">
          <cell r="A25" t="str">
            <v>West Pokot</v>
          </cell>
          <cell r="B25">
            <v>621241</v>
          </cell>
        </row>
        <row r="26">
          <cell r="A26" t="str">
            <v>Samburu</v>
          </cell>
          <cell r="B26">
            <v>310327</v>
          </cell>
        </row>
        <row r="27">
          <cell r="A27" t="str">
            <v>Trans Nzoia</v>
          </cell>
          <cell r="B27">
            <v>990341</v>
          </cell>
        </row>
        <row r="28">
          <cell r="A28" t="str">
            <v>Uasin Gishu</v>
          </cell>
          <cell r="B28">
            <v>1163186</v>
          </cell>
        </row>
        <row r="29">
          <cell r="A29" t="str">
            <v>Elgeyo Marakwet</v>
          </cell>
          <cell r="B29">
            <v>454480</v>
          </cell>
        </row>
        <row r="30">
          <cell r="A30" t="str">
            <v>Nandi</v>
          </cell>
          <cell r="B30">
            <v>885711</v>
          </cell>
        </row>
        <row r="31">
          <cell r="A31" t="str">
            <v>Baringo</v>
          </cell>
          <cell r="B31">
            <v>666763</v>
          </cell>
        </row>
        <row r="32">
          <cell r="A32" t="str">
            <v>Laikipia</v>
          </cell>
          <cell r="B32">
            <v>518560</v>
          </cell>
        </row>
        <row r="33">
          <cell r="A33" t="str">
            <v>Nakuru</v>
          </cell>
          <cell r="B33">
            <v>2162202</v>
          </cell>
        </row>
        <row r="34">
          <cell r="A34" t="str">
            <v>Narok</v>
          </cell>
          <cell r="B34">
            <v>1157873</v>
          </cell>
        </row>
        <row r="35">
          <cell r="A35" t="str">
            <v>Kajiado</v>
          </cell>
          <cell r="B35">
            <v>1117840</v>
          </cell>
        </row>
        <row r="36">
          <cell r="A36" t="str">
            <v>Bomet</v>
          </cell>
          <cell r="B36">
            <v>901777</v>
          </cell>
        </row>
        <row r="37">
          <cell r="A37" t="str">
            <v>Kericho</v>
          </cell>
          <cell r="B37">
            <v>875689</v>
          </cell>
        </row>
        <row r="38">
          <cell r="A38" t="str">
            <v>Kakamega</v>
          </cell>
          <cell r="B38">
            <v>1867579</v>
          </cell>
        </row>
        <row r="39">
          <cell r="A39" t="str">
            <v>Vihiga</v>
          </cell>
          <cell r="B39">
            <v>590013</v>
          </cell>
        </row>
        <row r="40">
          <cell r="A40" t="str">
            <v>Bungoma</v>
          </cell>
          <cell r="B40">
            <v>1670570</v>
          </cell>
        </row>
        <row r="41">
          <cell r="A41" t="str">
            <v>Busia</v>
          </cell>
          <cell r="B41">
            <v>893681</v>
          </cell>
        </row>
        <row r="42">
          <cell r="A42" t="str">
            <v>Siaya</v>
          </cell>
          <cell r="B42">
            <v>993183</v>
          </cell>
        </row>
        <row r="43">
          <cell r="A43" t="str">
            <v>Kisumu</v>
          </cell>
          <cell r="B43">
            <v>1155574</v>
          </cell>
        </row>
        <row r="44">
          <cell r="A44" t="str">
            <v>Homabay</v>
          </cell>
          <cell r="B44">
            <v>1131950</v>
          </cell>
        </row>
        <row r="45">
          <cell r="A45" t="str">
            <v>Kisii</v>
          </cell>
          <cell r="B45">
            <v>1116436</v>
          </cell>
        </row>
        <row r="46">
          <cell r="A46" t="str">
            <v>Migori</v>
          </cell>
          <cell r="B46">
            <v>1266860</v>
          </cell>
        </row>
        <row r="47">
          <cell r="A47" t="str">
            <v>Nyamira</v>
          </cell>
          <cell r="B47">
            <v>605576</v>
          </cell>
        </row>
        <row r="48">
          <cell r="A48" t="str">
            <v>Nairobi City</v>
          </cell>
          <cell r="B48">
            <v>4397073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servationData"/>
      <sheetName val="Transposed data"/>
      <sheetName val="T1"/>
      <sheetName val="T2"/>
      <sheetName val="T3"/>
    </sheetNames>
    <sheetDataSet>
      <sheetData sheetId="0"/>
      <sheetData sheetId="1"/>
      <sheetData sheetId="2">
        <row r="1">
          <cell r="A1" t="str">
            <v>County</v>
          </cell>
          <cell r="B1" t="str">
            <v>County Name</v>
          </cell>
          <cell r="C1" t="str">
            <v>County - RegionId</v>
          </cell>
          <cell r="D1" t="str">
            <v>Table</v>
          </cell>
          <cell r="E1" t="str">
            <v>Table Name</v>
          </cell>
          <cell r="F1" t="str">
            <v>Scale</v>
          </cell>
          <cell r="G1" t="str">
            <v>Units</v>
          </cell>
          <cell r="H1">
            <v>2020</v>
          </cell>
          <cell r="I1">
            <v>2021</v>
          </cell>
          <cell r="J1">
            <v>2022</v>
          </cell>
          <cell r="K1">
            <v>2023</v>
          </cell>
          <cell r="L1">
            <v>2024</v>
          </cell>
          <cell r="M1">
            <v>2025</v>
          </cell>
          <cell r="N1">
            <v>2026</v>
          </cell>
          <cell r="O1">
            <v>2027</v>
          </cell>
          <cell r="P1">
            <v>2028</v>
          </cell>
          <cell r="Q1">
            <v>2029</v>
          </cell>
          <cell r="R1">
            <v>2030</v>
          </cell>
          <cell r="S1">
            <v>2035</v>
          </cell>
          <cell r="T1">
            <v>2040</v>
          </cell>
          <cell r="U1">
            <v>2045</v>
          </cell>
        </row>
        <row r="2">
          <cell r="A2" t="str">
            <v>C1</v>
          </cell>
          <cell r="B2" t="str">
            <v>Kenya</v>
          </cell>
          <cell r="C2" t="str">
            <v>KE</v>
          </cell>
          <cell r="D2" t="str">
            <v>T1</v>
          </cell>
          <cell r="E2" t="str">
            <v>Population Projections by County, 2020-2045</v>
          </cell>
          <cell r="F2" t="str">
            <v>units</v>
          </cell>
          <cell r="G2" t="str">
            <v/>
          </cell>
          <cell r="H2">
            <v>48817537</v>
          </cell>
          <cell r="I2">
            <v>49720225</v>
          </cell>
          <cell r="J2">
            <v>50622914</v>
          </cell>
          <cell r="K2">
            <v>51525602</v>
          </cell>
          <cell r="L2">
            <v>52428290</v>
          </cell>
          <cell r="M2">
            <v>53330978</v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>
            <v>57811161</v>
          </cell>
          <cell r="S2">
            <v>62164808</v>
          </cell>
          <cell r="T2">
            <v>66306796</v>
          </cell>
          <cell r="U2">
            <v>70179943</v>
          </cell>
        </row>
        <row r="3">
          <cell r="A3" t="str">
            <v>C2</v>
          </cell>
          <cell r="B3" t="str">
            <v>Mombasa</v>
          </cell>
          <cell r="C3" t="str">
            <v>KE-300-MO</v>
          </cell>
          <cell r="D3" t="str">
            <v>T1</v>
          </cell>
          <cell r="E3" t="str">
            <v>Population Projections by County, 2020-2045</v>
          </cell>
          <cell r="F3" t="str">
            <v>units</v>
          </cell>
          <cell r="G3" t="str">
            <v/>
          </cell>
          <cell r="H3">
            <v>1228079</v>
          </cell>
          <cell r="I3">
            <v>1256006</v>
          </cell>
          <cell r="J3">
            <v>1283933</v>
          </cell>
          <cell r="K3">
            <v>1311860</v>
          </cell>
          <cell r="L3">
            <v>1339787</v>
          </cell>
          <cell r="M3">
            <v>1367714</v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>
            <v>1504530</v>
          </cell>
          <cell r="S3">
            <v>1635074</v>
          </cell>
          <cell r="T3">
            <v>1757673</v>
          </cell>
          <cell r="U3">
            <v>1872463</v>
          </cell>
        </row>
        <row r="4">
          <cell r="A4" t="str">
            <v>C3</v>
          </cell>
          <cell r="B4" t="str">
            <v>Kwale</v>
          </cell>
          <cell r="C4" t="str">
            <v>KE-300-KW</v>
          </cell>
          <cell r="D4" t="str">
            <v>T1</v>
          </cell>
          <cell r="E4" t="str">
            <v>Population Projections by County, 2020-2045</v>
          </cell>
          <cell r="F4" t="str">
            <v>units</v>
          </cell>
          <cell r="G4" t="str">
            <v/>
          </cell>
          <cell r="H4">
            <v>879076</v>
          </cell>
          <cell r="I4">
            <v>900872</v>
          </cell>
          <cell r="J4">
            <v>922668</v>
          </cell>
          <cell r="K4">
            <v>944464</v>
          </cell>
          <cell r="L4">
            <v>966260</v>
          </cell>
          <cell r="M4">
            <v>988056</v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>
            <v>1112022</v>
          </cell>
          <cell r="S4">
            <v>1246928</v>
          </cell>
          <cell r="T4">
            <v>1385948</v>
          </cell>
          <cell r="U4">
            <v>1524725</v>
          </cell>
        </row>
        <row r="5">
          <cell r="A5" t="str">
            <v>C4</v>
          </cell>
          <cell r="B5" t="str">
            <v>Kilifi</v>
          </cell>
          <cell r="C5" t="str">
            <v>KE-300-KI</v>
          </cell>
          <cell r="D5" t="str">
            <v>T1</v>
          </cell>
          <cell r="E5" t="str">
            <v>Population Projections by County, 2020-2045</v>
          </cell>
          <cell r="F5" t="str">
            <v>units</v>
          </cell>
          <cell r="G5" t="str">
            <v/>
          </cell>
          <cell r="H5">
            <v>1488572</v>
          </cell>
          <cell r="I5">
            <v>1518160</v>
          </cell>
          <cell r="J5">
            <v>1547747</v>
          </cell>
          <cell r="K5">
            <v>1577335</v>
          </cell>
          <cell r="L5">
            <v>1606922</v>
          </cell>
          <cell r="M5">
            <v>1636510</v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>
            <v>1785800</v>
          </cell>
          <cell r="S5">
            <v>1933624</v>
          </cell>
          <cell r="T5">
            <v>2077150</v>
          </cell>
          <cell r="U5">
            <v>2214483</v>
          </cell>
        </row>
        <row r="6">
          <cell r="A6" t="str">
            <v>C5</v>
          </cell>
          <cell r="B6" t="str">
            <v>Tana River</v>
          </cell>
          <cell r="C6" t="str">
            <v>KE-300-TR</v>
          </cell>
          <cell r="D6" t="str">
            <v>T1</v>
          </cell>
          <cell r="E6" t="str">
            <v>Population Projections by County, 2020-2045</v>
          </cell>
          <cell r="F6" t="str">
            <v>units</v>
          </cell>
          <cell r="G6" t="str">
            <v/>
          </cell>
          <cell r="H6">
            <v>325873</v>
          </cell>
          <cell r="I6">
            <v>334765</v>
          </cell>
          <cell r="J6">
            <v>343657</v>
          </cell>
          <cell r="K6">
            <v>352549</v>
          </cell>
          <cell r="L6">
            <v>361440</v>
          </cell>
          <cell r="M6">
            <v>370332</v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>
            <v>420374</v>
          </cell>
          <cell r="S6">
            <v>475138</v>
          </cell>
          <cell r="T6">
            <v>532615</v>
          </cell>
          <cell r="U6">
            <v>590644</v>
          </cell>
        </row>
        <row r="7">
          <cell r="A7" t="str">
            <v>C6</v>
          </cell>
          <cell r="B7" t="str">
            <v>Lamu</v>
          </cell>
          <cell r="C7" t="str">
            <v>KE-300-LA</v>
          </cell>
          <cell r="D7" t="str">
            <v>T1</v>
          </cell>
          <cell r="E7" t="str">
            <v>Population Projections by County, 2020-2045</v>
          </cell>
          <cell r="F7" t="str">
            <v>units</v>
          </cell>
          <cell r="G7" t="str">
            <v/>
          </cell>
          <cell r="H7">
            <v>154774</v>
          </cell>
          <cell r="I7">
            <v>158960</v>
          </cell>
          <cell r="J7">
            <v>163146</v>
          </cell>
          <cell r="K7">
            <v>167332</v>
          </cell>
          <cell r="L7">
            <v>171519</v>
          </cell>
          <cell r="M7">
            <v>175705</v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>
            <v>198455</v>
          </cell>
          <cell r="S7">
            <v>222752</v>
          </cell>
          <cell r="T7">
            <v>247918</v>
          </cell>
          <cell r="U7">
            <v>273139</v>
          </cell>
        </row>
        <row r="8">
          <cell r="A8" t="str">
            <v>C7</v>
          </cell>
          <cell r="B8" t="str">
            <v>Taita Taveta</v>
          </cell>
          <cell r="C8" t="str">
            <v>KE-300-TT</v>
          </cell>
          <cell r="D8" t="str">
            <v>T1</v>
          </cell>
          <cell r="E8" t="str">
            <v>Population Projections by County, 2020-2045</v>
          </cell>
          <cell r="F8" t="str">
            <v>units</v>
          </cell>
          <cell r="G8" t="str">
            <v/>
          </cell>
          <cell r="H8">
            <v>350614</v>
          </cell>
          <cell r="I8">
            <v>355073</v>
          </cell>
          <cell r="J8">
            <v>359531</v>
          </cell>
          <cell r="K8">
            <v>363990</v>
          </cell>
          <cell r="L8">
            <v>368448</v>
          </cell>
          <cell r="M8">
            <v>372907</v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>
            <v>394539</v>
          </cell>
          <cell r="S8">
            <v>416076</v>
          </cell>
          <cell r="T8">
            <v>437287</v>
          </cell>
          <cell r="U8">
            <v>457173</v>
          </cell>
        </row>
        <row r="9">
          <cell r="A9" t="str">
            <v>C8</v>
          </cell>
          <cell r="B9" t="str">
            <v>Garissa</v>
          </cell>
          <cell r="C9" t="str">
            <v>KE-500-GA</v>
          </cell>
          <cell r="D9" t="str">
            <v>T1</v>
          </cell>
          <cell r="E9" t="str">
            <v>Population Projections by County, 2020-2045</v>
          </cell>
          <cell r="F9" t="str">
            <v>units</v>
          </cell>
          <cell r="G9" t="str">
            <v/>
          </cell>
          <cell r="H9">
            <v>861201</v>
          </cell>
          <cell r="I9">
            <v>883144</v>
          </cell>
          <cell r="J9">
            <v>905087</v>
          </cell>
          <cell r="K9">
            <v>927031</v>
          </cell>
          <cell r="L9">
            <v>948974</v>
          </cell>
          <cell r="M9">
            <v>970917</v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>
            <v>1075926</v>
          </cell>
          <cell r="S9">
            <v>1175079</v>
          </cell>
          <cell r="T9">
            <v>1267672</v>
          </cell>
          <cell r="U9">
            <v>1353654</v>
          </cell>
        </row>
        <row r="10">
          <cell r="A10" t="str">
            <v>C9</v>
          </cell>
          <cell r="B10" t="str">
            <v>Wajir</v>
          </cell>
          <cell r="C10" t="str">
            <v>KE-500-WA</v>
          </cell>
          <cell r="D10" t="str">
            <v>T1</v>
          </cell>
          <cell r="E10" t="str">
            <v>Population Projections by County, 2020-2045</v>
          </cell>
          <cell r="F10" t="str">
            <v>units</v>
          </cell>
          <cell r="G10" t="str">
            <v/>
          </cell>
          <cell r="H10">
            <v>803882</v>
          </cell>
          <cell r="I10">
            <v>826133</v>
          </cell>
          <cell r="J10">
            <v>848385</v>
          </cell>
          <cell r="K10">
            <v>870636</v>
          </cell>
          <cell r="L10">
            <v>892887</v>
          </cell>
          <cell r="M10">
            <v>915139</v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>
            <v>1037827</v>
          </cell>
          <cell r="S10">
            <v>1164812</v>
          </cell>
          <cell r="T10">
            <v>1289502</v>
          </cell>
          <cell r="U10">
            <v>1407640</v>
          </cell>
        </row>
        <row r="11">
          <cell r="A11" t="str">
            <v>C10</v>
          </cell>
          <cell r="B11" t="str">
            <v>Mandera</v>
          </cell>
          <cell r="C11" t="str">
            <v>KE-500-MA</v>
          </cell>
          <cell r="D11" t="str">
            <v>T1</v>
          </cell>
          <cell r="E11" t="str">
            <v>Population Projections by County, 2020-2045</v>
          </cell>
          <cell r="F11" t="str">
            <v>units</v>
          </cell>
          <cell r="G11" t="str">
            <v/>
          </cell>
          <cell r="H11">
            <v>887280</v>
          </cell>
          <cell r="I11">
            <v>911265</v>
          </cell>
          <cell r="J11">
            <v>935251</v>
          </cell>
          <cell r="K11">
            <v>959236</v>
          </cell>
          <cell r="L11">
            <v>983222</v>
          </cell>
          <cell r="M11">
            <v>1007207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>
            <v>1139779</v>
          </cell>
          <cell r="S11">
            <v>1276744</v>
          </cell>
          <cell r="T11">
            <v>1411270</v>
          </cell>
          <cell r="U11">
            <v>1541077</v>
          </cell>
        </row>
        <row r="12">
          <cell r="A12" t="str">
            <v>C11</v>
          </cell>
          <cell r="B12" t="str">
            <v>Marsabit</v>
          </cell>
          <cell r="C12" t="str">
            <v>KE-400-MB</v>
          </cell>
          <cell r="D12" t="str">
            <v>T1</v>
          </cell>
          <cell r="E12" t="str">
            <v>Population Projections by County, 2020-2045</v>
          </cell>
          <cell r="F12" t="str">
            <v>units</v>
          </cell>
          <cell r="G12" t="str">
            <v/>
          </cell>
          <cell r="H12">
            <v>479579</v>
          </cell>
          <cell r="I12">
            <v>491483</v>
          </cell>
          <cell r="J12">
            <v>503388</v>
          </cell>
          <cell r="K12">
            <v>515292</v>
          </cell>
          <cell r="L12">
            <v>527197</v>
          </cell>
          <cell r="M12">
            <v>539101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>
            <v>604075</v>
          </cell>
          <cell r="S12">
            <v>670479</v>
          </cell>
          <cell r="T12">
            <v>734375</v>
          </cell>
          <cell r="U12">
            <v>793445</v>
          </cell>
        </row>
        <row r="13">
          <cell r="A13" t="str">
            <v>C12</v>
          </cell>
          <cell r="B13" t="str">
            <v>Isiolo</v>
          </cell>
          <cell r="C13" t="str">
            <v>KE-400-IS</v>
          </cell>
          <cell r="D13" t="str">
            <v>T1</v>
          </cell>
          <cell r="E13" t="str">
            <v>Population Projections by County, 2020-2045</v>
          </cell>
          <cell r="F13" t="str">
            <v>units</v>
          </cell>
          <cell r="G13" t="str">
            <v/>
          </cell>
          <cell r="H13">
            <v>294104</v>
          </cell>
          <cell r="I13">
            <v>301382</v>
          </cell>
          <cell r="J13">
            <v>308659</v>
          </cell>
          <cell r="K13">
            <v>315937</v>
          </cell>
          <cell r="L13">
            <v>323215</v>
          </cell>
          <cell r="M13">
            <v>330492</v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368938</v>
          </cell>
          <cell r="S13">
            <v>408630</v>
          </cell>
          <cell r="T13">
            <v>448487</v>
          </cell>
          <cell r="U13">
            <v>487378</v>
          </cell>
        </row>
        <row r="14">
          <cell r="A14" t="str">
            <v>C13</v>
          </cell>
          <cell r="B14" t="str">
            <v>Meru</v>
          </cell>
          <cell r="C14" t="str">
            <v>KE-400-MU</v>
          </cell>
          <cell r="D14" t="str">
            <v>T1</v>
          </cell>
          <cell r="E14" t="str">
            <v>Population Projections by County, 2020-2045</v>
          </cell>
          <cell r="F14" t="str">
            <v>units</v>
          </cell>
          <cell r="G14" t="str">
            <v/>
          </cell>
          <cell r="H14">
            <v>1565421</v>
          </cell>
          <cell r="I14">
            <v>1585608</v>
          </cell>
          <cell r="J14">
            <v>1605795</v>
          </cell>
          <cell r="K14">
            <v>1625982</v>
          </cell>
          <cell r="L14">
            <v>1646169</v>
          </cell>
          <cell r="M14">
            <v>1666357</v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>
            <v>1765151</v>
          </cell>
          <cell r="S14">
            <v>1859343</v>
          </cell>
          <cell r="T14">
            <v>1946218</v>
          </cell>
          <cell r="U14">
            <v>2024342</v>
          </cell>
        </row>
        <row r="15">
          <cell r="A15" t="str">
            <v>C14</v>
          </cell>
          <cell r="B15" t="str">
            <v>Tharaka-Nithi</v>
          </cell>
          <cell r="C15" t="str">
            <v>KE-400-TN</v>
          </cell>
          <cell r="D15" t="str">
            <v>T1</v>
          </cell>
          <cell r="E15" t="str">
            <v>Population Projections by County, 2020-2045</v>
          </cell>
          <cell r="F15" t="str">
            <v>units</v>
          </cell>
          <cell r="G15" t="str">
            <v/>
          </cell>
          <cell r="H15">
            <v>403102</v>
          </cell>
          <cell r="I15">
            <v>407529</v>
          </cell>
          <cell r="J15">
            <v>411956</v>
          </cell>
          <cell r="K15">
            <v>416383</v>
          </cell>
          <cell r="L15">
            <v>420811</v>
          </cell>
          <cell r="M15">
            <v>425238</v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>
            <v>445537</v>
          </cell>
          <cell r="S15">
            <v>464028</v>
          </cell>
          <cell r="T15">
            <v>480668</v>
          </cell>
          <cell r="U15">
            <v>495767</v>
          </cell>
        </row>
        <row r="16">
          <cell r="A16" t="str">
            <v>C15</v>
          </cell>
          <cell r="B16" t="str">
            <v>Embu</v>
          </cell>
          <cell r="C16" t="str">
            <v>KE-400-EM</v>
          </cell>
          <cell r="D16" t="str">
            <v>T1</v>
          </cell>
          <cell r="E16" t="str">
            <v>Population Projections by County, 2020-2045</v>
          </cell>
          <cell r="F16" t="str">
            <v>units</v>
          </cell>
          <cell r="G16" t="str">
            <v/>
          </cell>
          <cell r="H16">
            <v>628527</v>
          </cell>
          <cell r="I16">
            <v>635160</v>
          </cell>
          <cell r="J16">
            <v>641792</v>
          </cell>
          <cell r="K16">
            <v>648425</v>
          </cell>
          <cell r="L16">
            <v>655057</v>
          </cell>
          <cell r="M16">
            <v>661690</v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>
            <v>692132</v>
          </cell>
          <cell r="S16">
            <v>719716</v>
          </cell>
          <cell r="T16">
            <v>744452</v>
          </cell>
          <cell r="U16">
            <v>766431</v>
          </cell>
        </row>
        <row r="17">
          <cell r="A17" t="str">
            <v>C16</v>
          </cell>
          <cell r="B17" t="str">
            <v>Kitui</v>
          </cell>
          <cell r="C17" t="str">
            <v>KE-400-KI</v>
          </cell>
          <cell r="D17" t="str">
            <v>T1</v>
          </cell>
          <cell r="E17" t="str">
            <v>Population Projections by County, 2020-2045</v>
          </cell>
          <cell r="F17" t="str">
            <v>units</v>
          </cell>
          <cell r="G17" t="str">
            <v/>
          </cell>
          <cell r="H17">
            <v>1186046</v>
          </cell>
          <cell r="I17">
            <v>1200627</v>
          </cell>
          <cell r="J17">
            <v>1215209</v>
          </cell>
          <cell r="K17">
            <v>1229790</v>
          </cell>
          <cell r="L17">
            <v>1244372</v>
          </cell>
          <cell r="M17">
            <v>1258953</v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>
            <v>1327464</v>
          </cell>
          <cell r="S17">
            <v>1390005</v>
          </cell>
          <cell r="T17">
            <v>1446285</v>
          </cell>
          <cell r="U17">
            <v>1494475</v>
          </cell>
        </row>
        <row r="18">
          <cell r="A18" t="str">
            <v>C17</v>
          </cell>
          <cell r="B18" t="str">
            <v>Machakos</v>
          </cell>
          <cell r="C18" t="str">
            <v>KE-400-MC</v>
          </cell>
          <cell r="D18" t="str">
            <v>T1</v>
          </cell>
          <cell r="E18" t="str">
            <v>Population Projections by County, 2020-2045</v>
          </cell>
          <cell r="F18" t="str">
            <v>units</v>
          </cell>
          <cell r="G18" t="str">
            <v/>
          </cell>
          <cell r="H18">
            <v>1441719</v>
          </cell>
          <cell r="I18">
            <v>1457065</v>
          </cell>
          <cell r="J18">
            <v>1472411</v>
          </cell>
          <cell r="K18">
            <v>1487758</v>
          </cell>
          <cell r="L18">
            <v>1503104</v>
          </cell>
          <cell r="M18">
            <v>1518450</v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>
            <v>1584422</v>
          </cell>
          <cell r="S18">
            <v>1641690</v>
          </cell>
          <cell r="T18">
            <v>1690853</v>
          </cell>
          <cell r="U18">
            <v>1732802</v>
          </cell>
        </row>
        <row r="19">
          <cell r="A19" t="str">
            <v>C18</v>
          </cell>
          <cell r="B19" t="str">
            <v>Makueni</v>
          </cell>
          <cell r="C19" t="str">
            <v>KE-400-MA</v>
          </cell>
          <cell r="D19" t="str">
            <v>T1</v>
          </cell>
          <cell r="E19" t="str">
            <v>Population Projections by County, 2020-2045</v>
          </cell>
          <cell r="F19" t="str">
            <v>units</v>
          </cell>
          <cell r="G19" t="str">
            <v/>
          </cell>
          <cell r="H19">
            <v>1007527</v>
          </cell>
          <cell r="I19">
            <v>1019118</v>
          </cell>
          <cell r="J19">
            <v>1030709</v>
          </cell>
          <cell r="K19">
            <v>1042300</v>
          </cell>
          <cell r="L19">
            <v>1053891</v>
          </cell>
          <cell r="M19">
            <v>1065482</v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>
            <v>1121214</v>
          </cell>
          <cell r="S19">
            <v>1174901</v>
          </cell>
          <cell r="T19">
            <v>1225448</v>
          </cell>
          <cell r="U19">
            <v>1271110</v>
          </cell>
        </row>
        <row r="20">
          <cell r="A20" t="str">
            <v>C19</v>
          </cell>
          <cell r="B20" t="str">
            <v>Nyandarua</v>
          </cell>
          <cell r="C20" t="str">
            <v>KE-200-NY</v>
          </cell>
          <cell r="D20" t="str">
            <v>T1</v>
          </cell>
          <cell r="E20" t="str">
            <v>Population Projections by County, 2020-2045</v>
          </cell>
          <cell r="F20" t="str">
            <v>units</v>
          </cell>
          <cell r="G20" t="str">
            <v/>
          </cell>
          <cell r="H20">
            <v>657159</v>
          </cell>
          <cell r="I20">
            <v>669950</v>
          </cell>
          <cell r="J20">
            <v>682740</v>
          </cell>
          <cell r="K20">
            <v>695531</v>
          </cell>
          <cell r="L20">
            <v>708321</v>
          </cell>
          <cell r="M20">
            <v>721112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>
            <v>783354</v>
          </cell>
          <cell r="S20">
            <v>842273</v>
          </cell>
          <cell r="T20">
            <v>897238</v>
          </cell>
          <cell r="U20">
            <v>948517</v>
          </cell>
        </row>
        <row r="21">
          <cell r="A21" t="str">
            <v>C20</v>
          </cell>
          <cell r="B21" t="str">
            <v>Nyeri</v>
          </cell>
          <cell r="C21" t="str">
            <v>KE-200-NE</v>
          </cell>
          <cell r="D21" t="str">
            <v>T1</v>
          </cell>
          <cell r="E21" t="str">
            <v>Population Projections by County, 2020-2045</v>
          </cell>
          <cell r="F21" t="str">
            <v>units</v>
          </cell>
          <cell r="G21" t="str">
            <v/>
          </cell>
          <cell r="H21">
            <v>809599</v>
          </cell>
          <cell r="I21">
            <v>818202</v>
          </cell>
          <cell r="J21">
            <v>826805</v>
          </cell>
          <cell r="K21">
            <v>835408</v>
          </cell>
          <cell r="L21">
            <v>844011</v>
          </cell>
          <cell r="M21">
            <v>852614</v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>
            <v>894578</v>
          </cell>
          <cell r="S21">
            <v>933388</v>
          </cell>
          <cell r="T21">
            <v>969207</v>
          </cell>
          <cell r="U21">
            <v>1002143</v>
          </cell>
        </row>
        <row r="22">
          <cell r="A22" t="str">
            <v>C21</v>
          </cell>
          <cell r="B22" t="str">
            <v>Kirinyaga</v>
          </cell>
          <cell r="C22" t="str">
            <v>KE-200-KR</v>
          </cell>
          <cell r="D22" t="str">
            <v>T1</v>
          </cell>
          <cell r="E22" t="str">
            <v>Population Projections by County, 2020-2045</v>
          </cell>
          <cell r="F22" t="str">
            <v>units</v>
          </cell>
          <cell r="G22" t="str">
            <v/>
          </cell>
          <cell r="H22">
            <v>637139</v>
          </cell>
          <cell r="I22">
            <v>642463</v>
          </cell>
          <cell r="J22">
            <v>647788</v>
          </cell>
          <cell r="K22">
            <v>653112</v>
          </cell>
          <cell r="L22">
            <v>658436</v>
          </cell>
          <cell r="M22">
            <v>663760</v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>
            <v>690207</v>
          </cell>
          <cell r="S22">
            <v>715457</v>
          </cell>
          <cell r="T22">
            <v>738800</v>
          </cell>
          <cell r="U22">
            <v>759772</v>
          </cell>
        </row>
        <row r="23">
          <cell r="A23" t="str">
            <v>C22</v>
          </cell>
          <cell r="B23" t="str">
            <v>Murang'a</v>
          </cell>
          <cell r="C23" t="str">
            <v>KE-200-MU</v>
          </cell>
          <cell r="D23" t="str">
            <v>T1</v>
          </cell>
          <cell r="E23" t="str">
            <v>Population Projections by County, 2020-2045</v>
          </cell>
          <cell r="F23" t="str">
            <v>units</v>
          </cell>
          <cell r="G23" t="str">
            <v/>
          </cell>
          <cell r="H23">
            <v>1076540</v>
          </cell>
          <cell r="I23">
            <v>1088456</v>
          </cell>
          <cell r="J23">
            <v>1100372</v>
          </cell>
          <cell r="K23">
            <v>1112288</v>
          </cell>
          <cell r="L23">
            <v>1124204</v>
          </cell>
          <cell r="M23">
            <v>1136120</v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>
            <v>1193960</v>
          </cell>
          <cell r="S23">
            <v>1248813</v>
          </cell>
          <cell r="T23">
            <v>1299390</v>
          </cell>
          <cell r="U23">
            <v>1345265</v>
          </cell>
        </row>
        <row r="24">
          <cell r="A24" t="str">
            <v>C23</v>
          </cell>
          <cell r="B24" t="str">
            <v>Kiambu</v>
          </cell>
          <cell r="C24" t="str">
            <v>KE-200-KI</v>
          </cell>
          <cell r="D24" t="str">
            <v>T1</v>
          </cell>
          <cell r="E24" t="str">
            <v>Population Projections by County, 2020-2045</v>
          </cell>
          <cell r="F24" t="str">
            <v>units</v>
          </cell>
          <cell r="G24" t="str">
            <v/>
          </cell>
          <cell r="H24">
            <v>2500990</v>
          </cell>
          <cell r="I24">
            <v>2551620</v>
          </cell>
          <cell r="J24">
            <v>2602250</v>
          </cell>
          <cell r="K24">
            <v>2652880</v>
          </cell>
          <cell r="L24">
            <v>2703510</v>
          </cell>
          <cell r="M24">
            <v>2754139</v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>
            <v>3006176</v>
          </cell>
          <cell r="S24">
            <v>3250669</v>
          </cell>
          <cell r="T24">
            <v>3487491</v>
          </cell>
          <cell r="U24">
            <v>3717358</v>
          </cell>
        </row>
        <row r="25">
          <cell r="A25" t="str">
            <v>C24</v>
          </cell>
          <cell r="B25" t="str">
            <v>Turkana</v>
          </cell>
          <cell r="C25" t="str">
            <v>KE-700-TU</v>
          </cell>
          <cell r="D25" t="str">
            <v>T1</v>
          </cell>
          <cell r="E25" t="str">
            <v>Population Projections by County, 2020-2045</v>
          </cell>
          <cell r="F25" t="str">
            <v>units</v>
          </cell>
          <cell r="G25" t="str">
            <v/>
          </cell>
          <cell r="H25">
            <v>946464</v>
          </cell>
          <cell r="I25">
            <v>971900</v>
          </cell>
          <cell r="J25">
            <v>997337</v>
          </cell>
          <cell r="K25">
            <v>1022773</v>
          </cell>
          <cell r="L25">
            <v>1048210</v>
          </cell>
          <cell r="M25">
            <v>1073646</v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>
            <v>1216202</v>
          </cell>
          <cell r="S25">
            <v>1364902</v>
          </cell>
          <cell r="T25">
            <v>1511677</v>
          </cell>
          <cell r="U25">
            <v>1652023</v>
          </cell>
        </row>
        <row r="26">
          <cell r="A26" t="str">
            <v>C25</v>
          </cell>
          <cell r="B26" t="str">
            <v>West Pokot</v>
          </cell>
          <cell r="C26" t="str">
            <v>KE-700-WP</v>
          </cell>
          <cell r="D26" t="str">
            <v>T1</v>
          </cell>
          <cell r="E26" t="str">
            <v>Population Projections by County, 2020-2045</v>
          </cell>
          <cell r="F26" t="str">
            <v>units</v>
          </cell>
          <cell r="G26" t="str">
            <v/>
          </cell>
          <cell r="H26">
            <v>631122</v>
          </cell>
          <cell r="I26">
            <v>646190</v>
          </cell>
          <cell r="J26">
            <v>661258</v>
          </cell>
          <cell r="K26">
            <v>676326</v>
          </cell>
          <cell r="L26">
            <v>691394</v>
          </cell>
          <cell r="M26">
            <v>706462</v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>
            <v>791958</v>
          </cell>
          <cell r="S26">
            <v>882553</v>
          </cell>
          <cell r="T26">
            <v>973370</v>
          </cell>
          <cell r="U26">
            <v>1061255</v>
          </cell>
        </row>
        <row r="27">
          <cell r="A27" t="str">
            <v>C26</v>
          </cell>
          <cell r="B27" t="str">
            <v>Samburu</v>
          </cell>
          <cell r="C27" t="str">
            <v>KE-700-SA</v>
          </cell>
          <cell r="D27" t="str">
            <v>T1</v>
          </cell>
          <cell r="E27" t="str">
            <v>Population Projections by County, 2020-2045</v>
          </cell>
          <cell r="F27" t="str">
            <v>units</v>
          </cell>
          <cell r="G27" t="str">
            <v/>
          </cell>
          <cell r="H27">
            <v>320308</v>
          </cell>
          <cell r="I27">
            <v>329638</v>
          </cell>
          <cell r="J27">
            <v>338968</v>
          </cell>
          <cell r="K27">
            <v>348298</v>
          </cell>
          <cell r="L27">
            <v>357628</v>
          </cell>
          <cell r="M27">
            <v>366958</v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>
            <v>419849</v>
          </cell>
          <cell r="S27">
            <v>476273</v>
          </cell>
          <cell r="T27">
            <v>533272</v>
          </cell>
          <cell r="U27">
            <v>588833</v>
          </cell>
        </row>
        <row r="28">
          <cell r="A28" t="str">
            <v>C27</v>
          </cell>
          <cell r="B28" t="str">
            <v>Trans-Nzoia</v>
          </cell>
          <cell r="C28" t="str">
            <v>KE-700-TN</v>
          </cell>
          <cell r="D28" t="str">
            <v>T1</v>
          </cell>
          <cell r="E28" t="str">
            <v>Population Projections by County, 2020-2045</v>
          </cell>
          <cell r="F28" t="str">
            <v>units</v>
          </cell>
          <cell r="G28" t="str">
            <v/>
          </cell>
          <cell r="H28">
            <v>1010265</v>
          </cell>
          <cell r="I28">
            <v>1029856</v>
          </cell>
          <cell r="J28">
            <v>1049448</v>
          </cell>
          <cell r="K28">
            <v>1069039</v>
          </cell>
          <cell r="L28">
            <v>1088630</v>
          </cell>
          <cell r="M28">
            <v>1108221</v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>
            <v>1198602</v>
          </cell>
          <cell r="S28">
            <v>1283065</v>
          </cell>
          <cell r="T28">
            <v>1362351</v>
          </cell>
          <cell r="U28">
            <v>1435567</v>
          </cell>
        </row>
        <row r="29">
          <cell r="A29" t="str">
            <v>C28</v>
          </cell>
          <cell r="B29" t="str">
            <v>Uasin-Gishu</v>
          </cell>
          <cell r="C29" t="str">
            <v>KE-700-UG</v>
          </cell>
          <cell r="D29" t="str">
            <v>T1</v>
          </cell>
          <cell r="E29" t="str">
            <v>Population Projections by County, 2020-2045</v>
          </cell>
          <cell r="F29" t="str">
            <v>units</v>
          </cell>
          <cell r="G29" t="str">
            <v/>
          </cell>
          <cell r="H29">
            <v>1183030</v>
          </cell>
          <cell r="I29">
            <v>1207797</v>
          </cell>
          <cell r="J29">
            <v>1232564</v>
          </cell>
          <cell r="K29">
            <v>1257330</v>
          </cell>
          <cell r="L29">
            <v>1282097</v>
          </cell>
          <cell r="M29">
            <v>1306864</v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>
            <v>1428167</v>
          </cell>
          <cell r="S29">
            <v>1545995</v>
          </cell>
          <cell r="T29">
            <v>1659270</v>
          </cell>
          <cell r="U29">
            <v>1765591</v>
          </cell>
        </row>
        <row r="30">
          <cell r="A30" t="str">
            <v>C29</v>
          </cell>
          <cell r="B30" t="str">
            <v>Elgeyo-Marakwet</v>
          </cell>
          <cell r="C30" t="str">
            <v>KE-700-EM</v>
          </cell>
          <cell r="D30" t="str">
            <v>T1</v>
          </cell>
          <cell r="E30" t="str">
            <v>Population Projections by County, 2020-2045</v>
          </cell>
          <cell r="F30" t="str">
            <v>units</v>
          </cell>
          <cell r="G30" t="str">
            <v/>
          </cell>
          <cell r="H30">
            <v>474419</v>
          </cell>
          <cell r="I30">
            <v>481359</v>
          </cell>
          <cell r="J30">
            <v>488299</v>
          </cell>
          <cell r="K30">
            <v>495239</v>
          </cell>
          <cell r="L30">
            <v>502179</v>
          </cell>
          <cell r="M30">
            <v>509119</v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>
            <v>541933</v>
          </cell>
          <cell r="S30">
            <v>572433</v>
          </cell>
          <cell r="T30">
            <v>599559</v>
          </cell>
          <cell r="U30">
            <v>622588</v>
          </cell>
        </row>
        <row r="31">
          <cell r="A31" t="str">
            <v>C30</v>
          </cell>
          <cell r="B31" t="str">
            <v>Nandi</v>
          </cell>
          <cell r="C31" t="str">
            <v>KE-700-NN</v>
          </cell>
          <cell r="D31" t="str">
            <v>T1</v>
          </cell>
          <cell r="E31" t="str">
            <v>Population Projections by County, 2020-2045</v>
          </cell>
          <cell r="F31" t="str">
            <v>units</v>
          </cell>
          <cell r="G31" t="str">
            <v/>
          </cell>
          <cell r="H31">
            <v>905629</v>
          </cell>
          <cell r="I31">
            <v>920906</v>
          </cell>
          <cell r="J31">
            <v>936183</v>
          </cell>
          <cell r="K31">
            <v>951460</v>
          </cell>
          <cell r="L31">
            <v>966737</v>
          </cell>
          <cell r="M31">
            <v>982014</v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>
            <v>1054270</v>
          </cell>
          <cell r="S31">
            <v>1121556</v>
          </cell>
          <cell r="T31">
            <v>1183280</v>
          </cell>
          <cell r="U31">
            <v>1238770</v>
          </cell>
        </row>
        <row r="32">
          <cell r="A32" t="str">
            <v>C31</v>
          </cell>
          <cell r="B32" t="str">
            <v>Baringo</v>
          </cell>
          <cell r="C32" t="str">
            <v>KE-700-BA</v>
          </cell>
          <cell r="D32" t="str">
            <v>T1</v>
          </cell>
          <cell r="E32" t="str">
            <v>Population Projections by County, 2020-2045</v>
          </cell>
          <cell r="F32" t="str">
            <v>units</v>
          </cell>
          <cell r="G32" t="str">
            <v/>
          </cell>
          <cell r="H32">
            <v>686717</v>
          </cell>
          <cell r="I32">
            <v>702256</v>
          </cell>
          <cell r="J32">
            <v>717794</v>
          </cell>
          <cell r="K32">
            <v>733333</v>
          </cell>
          <cell r="L32">
            <v>748872</v>
          </cell>
          <cell r="M32">
            <v>764411</v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>
            <v>840367</v>
          </cell>
          <cell r="S32">
            <v>911115</v>
          </cell>
          <cell r="T32">
            <v>974481</v>
          </cell>
          <cell r="U32">
            <v>1029990</v>
          </cell>
        </row>
        <row r="33">
          <cell r="A33" t="str">
            <v>C32</v>
          </cell>
          <cell r="B33" t="str">
            <v>Laikipia</v>
          </cell>
          <cell r="C33" t="str">
            <v>KE-700-LA</v>
          </cell>
          <cell r="D33" t="str">
            <v>T1</v>
          </cell>
          <cell r="E33" t="str">
            <v>Population Projections by County, 2020-2045</v>
          </cell>
          <cell r="F33" t="str">
            <v>units</v>
          </cell>
          <cell r="G33" t="str">
            <v/>
          </cell>
          <cell r="H33">
            <v>528509</v>
          </cell>
          <cell r="I33">
            <v>539414</v>
          </cell>
          <cell r="J33">
            <v>550318</v>
          </cell>
          <cell r="K33">
            <v>561223</v>
          </cell>
          <cell r="L33">
            <v>572128</v>
          </cell>
          <cell r="M33">
            <v>583033</v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>
            <v>639451</v>
          </cell>
          <cell r="S33">
            <v>695738</v>
          </cell>
          <cell r="T33">
            <v>750258</v>
          </cell>
          <cell r="U33">
            <v>801993</v>
          </cell>
        </row>
        <row r="34">
          <cell r="A34" t="str">
            <v>C33</v>
          </cell>
          <cell r="B34" t="str">
            <v>Nakuru</v>
          </cell>
          <cell r="C34" t="str">
            <v>KE-700-NA</v>
          </cell>
          <cell r="D34" t="str">
            <v>T1</v>
          </cell>
          <cell r="E34" t="str">
            <v>Population Projections by County, 2020-2045</v>
          </cell>
          <cell r="F34" t="str">
            <v>units</v>
          </cell>
          <cell r="G34" t="str">
            <v/>
          </cell>
          <cell r="H34">
            <v>2201828</v>
          </cell>
          <cell r="I34">
            <v>2250502</v>
          </cell>
          <cell r="J34">
            <v>2299175</v>
          </cell>
          <cell r="K34">
            <v>2347849</v>
          </cell>
          <cell r="L34">
            <v>2396522</v>
          </cell>
          <cell r="M34">
            <v>2445196</v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>
            <v>2689907</v>
          </cell>
          <cell r="S34">
            <v>2928650</v>
          </cell>
          <cell r="T34">
            <v>3156425</v>
          </cell>
          <cell r="U34">
            <v>3371874</v>
          </cell>
        </row>
        <row r="35">
          <cell r="A35" t="str">
            <v>C34</v>
          </cell>
          <cell r="B35" t="str">
            <v>Narok</v>
          </cell>
          <cell r="C35" t="str">
            <v>KE-700-NK</v>
          </cell>
          <cell r="D35" t="str">
            <v>T1</v>
          </cell>
          <cell r="E35" t="str">
            <v>Population Projections by County, 2020-2045</v>
          </cell>
          <cell r="F35" t="str">
            <v>units</v>
          </cell>
          <cell r="G35" t="str">
            <v/>
          </cell>
          <cell r="H35">
            <v>1177718</v>
          </cell>
          <cell r="I35">
            <v>1213213</v>
          </cell>
          <cell r="J35">
            <v>1248708</v>
          </cell>
          <cell r="K35">
            <v>1284204</v>
          </cell>
          <cell r="L35">
            <v>1319699</v>
          </cell>
          <cell r="M35">
            <v>1355194</v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>
            <v>1546071</v>
          </cell>
          <cell r="S35">
            <v>1739888</v>
          </cell>
          <cell r="T35">
            <v>1928875</v>
          </cell>
          <cell r="U35">
            <v>2109584</v>
          </cell>
        </row>
        <row r="36">
          <cell r="A36" t="str">
            <v>C35</v>
          </cell>
          <cell r="B36" t="str">
            <v>Kajiado</v>
          </cell>
          <cell r="C36" t="str">
            <v>KE-700-KA</v>
          </cell>
          <cell r="D36" t="str">
            <v>T1</v>
          </cell>
          <cell r="E36" t="str">
            <v>Population Projections by County, 2020-2045</v>
          </cell>
          <cell r="F36" t="str">
            <v>units</v>
          </cell>
          <cell r="G36" t="str">
            <v/>
          </cell>
          <cell r="H36">
            <v>1178759</v>
          </cell>
          <cell r="I36">
            <v>1208593</v>
          </cell>
          <cell r="J36">
            <v>1238427</v>
          </cell>
          <cell r="K36">
            <v>1268261</v>
          </cell>
          <cell r="L36">
            <v>1298095</v>
          </cell>
          <cell r="M36">
            <v>1327929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>
            <v>1475089</v>
          </cell>
          <cell r="S36">
            <v>1619210</v>
          </cell>
          <cell r="T36">
            <v>1759061</v>
          </cell>
          <cell r="U36">
            <v>1893834</v>
          </cell>
        </row>
        <row r="37">
          <cell r="A37" t="str">
            <v>C36</v>
          </cell>
          <cell r="B37" t="str">
            <v>Kericho</v>
          </cell>
          <cell r="C37" t="str">
            <v>KE-700-KR</v>
          </cell>
          <cell r="D37" t="str">
            <v>T1</v>
          </cell>
          <cell r="E37" t="str">
            <v>Population Projections by County, 2020-2045</v>
          </cell>
          <cell r="F37" t="str">
            <v>units</v>
          </cell>
          <cell r="G37" t="str">
            <v/>
          </cell>
          <cell r="H37">
            <v>917217</v>
          </cell>
          <cell r="I37">
            <v>929777</v>
          </cell>
          <cell r="J37">
            <v>942337</v>
          </cell>
          <cell r="K37">
            <v>954896</v>
          </cell>
          <cell r="L37">
            <v>967456</v>
          </cell>
          <cell r="M37">
            <v>980016</v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>
            <v>1037078</v>
          </cell>
          <cell r="S37">
            <v>1089354</v>
          </cell>
          <cell r="T37">
            <v>1136611</v>
          </cell>
          <cell r="U37">
            <v>1178485</v>
          </cell>
        </row>
        <row r="38">
          <cell r="A38" t="str">
            <v>C37</v>
          </cell>
          <cell r="B38" t="str">
            <v>Bomet</v>
          </cell>
          <cell r="C38" t="str">
            <v>KE-700-BO</v>
          </cell>
          <cell r="D38" t="str">
            <v>T1</v>
          </cell>
          <cell r="E38" t="str">
            <v>Population Projections by County, 2020-2045</v>
          </cell>
          <cell r="F38" t="str">
            <v>units</v>
          </cell>
          <cell r="G38" t="str">
            <v/>
          </cell>
          <cell r="H38">
            <v>901539</v>
          </cell>
          <cell r="I38">
            <v>914280</v>
          </cell>
          <cell r="J38">
            <v>927020</v>
          </cell>
          <cell r="K38">
            <v>939761</v>
          </cell>
          <cell r="L38">
            <v>952502</v>
          </cell>
          <cell r="M38">
            <v>965243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>
            <v>1021371</v>
          </cell>
          <cell r="S38">
            <v>1071948</v>
          </cell>
          <cell r="T38">
            <v>1116874</v>
          </cell>
          <cell r="U38">
            <v>1155747</v>
          </cell>
        </row>
        <row r="39">
          <cell r="A39" t="str">
            <v>C38</v>
          </cell>
          <cell r="B39" t="str">
            <v>Kakamega</v>
          </cell>
          <cell r="C39" t="str">
            <v>KE-800-KA</v>
          </cell>
          <cell r="D39" t="str">
            <v>T1</v>
          </cell>
          <cell r="E39" t="str">
            <v>Population Projections by County, 2020-2045</v>
          </cell>
          <cell r="F39" t="str">
            <v>units</v>
          </cell>
          <cell r="G39" t="str">
            <v/>
          </cell>
          <cell r="H39">
            <v>1897240</v>
          </cell>
          <cell r="I39">
            <v>1932305</v>
          </cell>
          <cell r="J39">
            <v>1967370</v>
          </cell>
          <cell r="K39">
            <v>2002435</v>
          </cell>
          <cell r="L39">
            <v>2037500</v>
          </cell>
          <cell r="M39">
            <v>2072565</v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>
            <v>2237189</v>
          </cell>
          <cell r="S39">
            <v>2389148</v>
          </cell>
          <cell r="T39">
            <v>2528257</v>
          </cell>
          <cell r="U39">
            <v>2654106</v>
          </cell>
        </row>
        <row r="40">
          <cell r="A40" t="str">
            <v>C39</v>
          </cell>
          <cell r="B40" t="str">
            <v>Vihiga</v>
          </cell>
          <cell r="C40" t="str">
            <v>KE-800-VI</v>
          </cell>
          <cell r="D40" t="str">
            <v>T1</v>
          </cell>
          <cell r="E40" t="str">
            <v>Population Projections by County, 2020-2045</v>
          </cell>
          <cell r="F40" t="str">
            <v>units</v>
          </cell>
          <cell r="G40" t="str">
            <v/>
          </cell>
          <cell r="H40">
            <v>609926</v>
          </cell>
          <cell r="I40">
            <v>615206</v>
          </cell>
          <cell r="J40">
            <v>620485</v>
          </cell>
          <cell r="K40">
            <v>625765</v>
          </cell>
          <cell r="L40">
            <v>631045</v>
          </cell>
          <cell r="M40">
            <v>636325</v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>
            <v>660333</v>
          </cell>
          <cell r="S40">
            <v>681333</v>
          </cell>
          <cell r="T40">
            <v>700034</v>
          </cell>
          <cell r="U40">
            <v>716355</v>
          </cell>
        </row>
        <row r="41">
          <cell r="A41" t="str">
            <v>C40</v>
          </cell>
          <cell r="B41" t="str">
            <v>Bungoma</v>
          </cell>
          <cell r="C41" t="str">
            <v>KE-800-BU</v>
          </cell>
          <cell r="D41" t="str">
            <v>T1</v>
          </cell>
          <cell r="E41" t="str">
            <v>Population Projections by County, 2020-2045</v>
          </cell>
          <cell r="F41" t="str">
            <v>units</v>
          </cell>
          <cell r="G41" t="str">
            <v/>
          </cell>
          <cell r="H41">
            <v>1700411</v>
          </cell>
          <cell r="I41">
            <v>1729265</v>
          </cell>
          <cell r="J41">
            <v>1758119</v>
          </cell>
          <cell r="K41">
            <v>1786973</v>
          </cell>
          <cell r="L41">
            <v>1815827</v>
          </cell>
          <cell r="M41">
            <v>1844681</v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>
            <v>1969526</v>
          </cell>
          <cell r="S41">
            <v>2080052</v>
          </cell>
          <cell r="T41">
            <v>2178467</v>
          </cell>
          <cell r="U41">
            <v>2264762</v>
          </cell>
        </row>
        <row r="42">
          <cell r="A42" t="str">
            <v>C41</v>
          </cell>
          <cell r="B42" t="str">
            <v>Busia</v>
          </cell>
          <cell r="C42" t="str">
            <v>KE-800-BS</v>
          </cell>
          <cell r="D42" t="str">
            <v>T1</v>
          </cell>
          <cell r="E42" t="str">
            <v>Population Projections by County, 2020-2045</v>
          </cell>
          <cell r="F42" t="str">
            <v>units</v>
          </cell>
          <cell r="G42" t="str">
            <v/>
          </cell>
          <cell r="H42">
            <v>913595</v>
          </cell>
          <cell r="I42">
            <v>931984</v>
          </cell>
          <cell r="J42">
            <v>950374</v>
          </cell>
          <cell r="K42">
            <v>968763</v>
          </cell>
          <cell r="L42">
            <v>987152</v>
          </cell>
          <cell r="M42">
            <v>1005542</v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>
            <v>1095354</v>
          </cell>
          <cell r="S42">
            <v>1180523</v>
          </cell>
          <cell r="T42">
            <v>1259694</v>
          </cell>
          <cell r="U42">
            <v>1331867</v>
          </cell>
        </row>
        <row r="43">
          <cell r="A43" t="str">
            <v>C42</v>
          </cell>
          <cell r="B43" t="str">
            <v>Siaya</v>
          </cell>
          <cell r="C43" t="str">
            <v>KE-600-SI</v>
          </cell>
          <cell r="D43" t="str">
            <v>T1</v>
          </cell>
          <cell r="E43" t="str">
            <v>Population Projections by County, 2020-2045</v>
          </cell>
          <cell r="F43" t="str">
            <v>units</v>
          </cell>
          <cell r="G43" t="str">
            <v/>
          </cell>
          <cell r="H43">
            <v>1002932</v>
          </cell>
          <cell r="I43">
            <v>1021774</v>
          </cell>
          <cell r="J43">
            <v>1040616</v>
          </cell>
          <cell r="K43">
            <v>1059458</v>
          </cell>
          <cell r="L43">
            <v>1078299</v>
          </cell>
          <cell r="M43">
            <v>1097141</v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>
            <v>1195671</v>
          </cell>
          <cell r="S43">
            <v>1294119</v>
          </cell>
          <cell r="T43">
            <v>1388535</v>
          </cell>
          <cell r="U43">
            <v>1477983</v>
          </cell>
        </row>
        <row r="44">
          <cell r="A44" t="str">
            <v>C43</v>
          </cell>
          <cell r="B44" t="str">
            <v>Kisumu</v>
          </cell>
          <cell r="C44" t="str">
            <v>KE-600-KI</v>
          </cell>
          <cell r="D44" t="str">
            <v>T1</v>
          </cell>
          <cell r="E44" t="str">
            <v>Population Projections by County, 2020-2045</v>
          </cell>
          <cell r="F44" t="str">
            <v>units</v>
          </cell>
          <cell r="G44" t="str">
            <v/>
          </cell>
          <cell r="H44">
            <v>1186160</v>
          </cell>
          <cell r="I44">
            <v>1206931</v>
          </cell>
          <cell r="J44">
            <v>1227702</v>
          </cell>
          <cell r="K44">
            <v>1248474</v>
          </cell>
          <cell r="L44">
            <v>1269245</v>
          </cell>
          <cell r="M44">
            <v>1290016</v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>
            <v>1389489</v>
          </cell>
          <cell r="S44">
            <v>1484366</v>
          </cell>
          <cell r="T44">
            <v>1574178</v>
          </cell>
          <cell r="U44">
            <v>1658052</v>
          </cell>
        </row>
        <row r="45">
          <cell r="A45" t="str">
            <v>C44</v>
          </cell>
          <cell r="B45" t="str">
            <v>Homa-Bay</v>
          </cell>
          <cell r="C45" t="str">
            <v>KE-600-HB</v>
          </cell>
          <cell r="D45" t="str">
            <v>T1</v>
          </cell>
          <cell r="E45" t="str">
            <v>Population Projections by County, 2020-2045</v>
          </cell>
          <cell r="F45" t="str">
            <v>units</v>
          </cell>
          <cell r="G45" t="str">
            <v/>
          </cell>
          <cell r="H45">
            <v>1161873</v>
          </cell>
          <cell r="I45">
            <v>1185135</v>
          </cell>
          <cell r="J45">
            <v>1208397</v>
          </cell>
          <cell r="K45">
            <v>1231659</v>
          </cell>
          <cell r="L45">
            <v>1254921</v>
          </cell>
          <cell r="M45">
            <v>1278183</v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>
            <v>1401509</v>
          </cell>
          <cell r="S45">
            <v>1525655</v>
          </cell>
          <cell r="T45">
            <v>1644756</v>
          </cell>
          <cell r="U45">
            <v>1756134</v>
          </cell>
        </row>
        <row r="46">
          <cell r="A46" t="str">
            <v>C45</v>
          </cell>
          <cell r="B46" t="str">
            <v>Migori</v>
          </cell>
          <cell r="C46" t="str">
            <v>KE-600-MI</v>
          </cell>
          <cell r="D46" t="str">
            <v>T1</v>
          </cell>
          <cell r="E46" t="str">
            <v>Population Projections by County, 2020-2045</v>
          </cell>
          <cell r="F46" t="str">
            <v>units</v>
          </cell>
          <cell r="G46" t="str">
            <v/>
          </cell>
          <cell r="H46">
            <v>1147197</v>
          </cell>
          <cell r="I46">
            <v>1176159</v>
          </cell>
          <cell r="J46">
            <v>1205120</v>
          </cell>
          <cell r="K46">
            <v>1234082</v>
          </cell>
          <cell r="L46">
            <v>1263044</v>
          </cell>
          <cell r="M46">
            <v>1292006</v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>
            <v>1444465</v>
          </cell>
          <cell r="S46">
            <v>1599862</v>
          </cell>
          <cell r="T46">
            <v>1753828</v>
          </cell>
          <cell r="U46">
            <v>1903551</v>
          </cell>
        </row>
        <row r="47">
          <cell r="A47" t="str">
            <v>C46</v>
          </cell>
          <cell r="B47" t="str">
            <v>Kisii</v>
          </cell>
          <cell r="C47" t="str">
            <v>KE-600-KK</v>
          </cell>
          <cell r="D47" t="str">
            <v>T1</v>
          </cell>
          <cell r="E47" t="str">
            <v>Population Projections by County, 2020-2045</v>
          </cell>
          <cell r="F47" t="str">
            <v>units</v>
          </cell>
          <cell r="G47" t="str">
            <v/>
          </cell>
          <cell r="H47">
            <v>1306711</v>
          </cell>
          <cell r="I47">
            <v>1319443</v>
          </cell>
          <cell r="J47">
            <v>1332175</v>
          </cell>
          <cell r="K47">
            <v>1344907</v>
          </cell>
          <cell r="L47">
            <v>1357639</v>
          </cell>
          <cell r="M47">
            <v>1370372</v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>
            <v>1423487</v>
          </cell>
          <cell r="S47">
            <v>1467698</v>
          </cell>
          <cell r="T47">
            <v>1504367</v>
          </cell>
          <cell r="U47">
            <v>1535009</v>
          </cell>
        </row>
        <row r="48">
          <cell r="A48" t="str">
            <v>C47</v>
          </cell>
          <cell r="B48" t="str">
            <v>Nyamira</v>
          </cell>
          <cell r="C48" t="str">
            <v>KE-600-NN</v>
          </cell>
          <cell r="D48" t="str">
            <v>T1</v>
          </cell>
          <cell r="E48" t="str">
            <v>Population Projections by County, 2020-2045</v>
          </cell>
          <cell r="F48" t="str">
            <v>units</v>
          </cell>
          <cell r="G48" t="str">
            <v/>
          </cell>
          <cell r="H48">
            <v>645541</v>
          </cell>
          <cell r="I48">
            <v>649528</v>
          </cell>
          <cell r="J48">
            <v>653515</v>
          </cell>
          <cell r="K48">
            <v>657502</v>
          </cell>
          <cell r="L48">
            <v>661490</v>
          </cell>
          <cell r="M48">
            <v>665477</v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>
            <v>682625</v>
          </cell>
          <cell r="S48">
            <v>697815</v>
          </cell>
          <cell r="T48">
            <v>711050</v>
          </cell>
          <cell r="U48">
            <v>722141</v>
          </cell>
        </row>
        <row r="49">
          <cell r="A49" t="str">
            <v>C48</v>
          </cell>
          <cell r="B49" t="str">
            <v>Nairobi</v>
          </cell>
          <cell r="C49" t="str">
            <v>KE-110-NA</v>
          </cell>
          <cell r="D49" t="str">
            <v>T1</v>
          </cell>
          <cell r="E49" t="str">
            <v>Population Projections by County, 2020-2045</v>
          </cell>
          <cell r="F49" t="str">
            <v>units</v>
          </cell>
          <cell r="G49" t="str">
            <v/>
          </cell>
          <cell r="H49">
            <v>4515607</v>
          </cell>
          <cell r="I49">
            <v>4593757</v>
          </cell>
          <cell r="J49">
            <v>4671906</v>
          </cell>
          <cell r="K49">
            <v>4750056</v>
          </cell>
          <cell r="L49">
            <v>4828205</v>
          </cell>
          <cell r="M49">
            <v>4906355</v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>
            <v>5264721</v>
          </cell>
          <cell r="S49">
            <v>5595922</v>
          </cell>
          <cell r="T49">
            <v>5902303</v>
          </cell>
          <cell r="U49">
            <v>6180029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3F4E-54D4-4F34-BAF7-EDE9FB3FCF2F}">
  <dimension ref="A1:BC4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16.453125" bestFit="1" customWidth="1"/>
    <col min="2" max="2" width="9.81640625" bestFit="1" customWidth="1"/>
    <col min="3" max="3" width="9.81640625" customWidth="1"/>
    <col min="11" max="11" width="9.81640625" bestFit="1" customWidth="1"/>
  </cols>
  <sheetData>
    <row r="1" spans="1:55" x14ac:dyDescent="0.35">
      <c r="A1" t="s">
        <v>0</v>
      </c>
      <c r="B1" t="s">
        <v>1</v>
      </c>
      <c r="C1" s="2" t="s">
        <v>2</v>
      </c>
      <c r="D1">
        <v>2019</v>
      </c>
      <c r="E1">
        <v>2020</v>
      </c>
      <c r="F1">
        <v>2021</v>
      </c>
      <c r="G1">
        <f>F1+1</f>
        <v>2022</v>
      </c>
      <c r="H1">
        <f t="shared" ref="H1:BC1" si="0">G1+1</f>
        <v>2023</v>
      </c>
      <c r="I1">
        <f t="shared" si="0"/>
        <v>2024</v>
      </c>
      <c r="J1">
        <f t="shared" si="0"/>
        <v>2025</v>
      </c>
      <c r="K1">
        <f t="shared" si="0"/>
        <v>2026</v>
      </c>
      <c r="L1">
        <f t="shared" si="0"/>
        <v>2027</v>
      </c>
      <c r="M1">
        <f t="shared" si="0"/>
        <v>2028</v>
      </c>
      <c r="N1">
        <f t="shared" si="0"/>
        <v>2029</v>
      </c>
      <c r="O1">
        <f t="shared" si="0"/>
        <v>2030</v>
      </c>
      <c r="P1">
        <f t="shared" si="0"/>
        <v>2031</v>
      </c>
      <c r="Q1">
        <f t="shared" si="0"/>
        <v>2032</v>
      </c>
      <c r="R1">
        <f t="shared" si="0"/>
        <v>2033</v>
      </c>
      <c r="S1">
        <f t="shared" si="0"/>
        <v>2034</v>
      </c>
      <c r="T1">
        <f t="shared" si="0"/>
        <v>2035</v>
      </c>
      <c r="U1">
        <f t="shared" si="0"/>
        <v>2036</v>
      </c>
      <c r="V1">
        <f t="shared" si="0"/>
        <v>2037</v>
      </c>
      <c r="W1">
        <f t="shared" si="0"/>
        <v>2038</v>
      </c>
      <c r="X1">
        <f t="shared" si="0"/>
        <v>2039</v>
      </c>
      <c r="Y1">
        <f t="shared" si="0"/>
        <v>2040</v>
      </c>
      <c r="Z1">
        <f t="shared" si="0"/>
        <v>2041</v>
      </c>
      <c r="AA1">
        <f t="shared" si="0"/>
        <v>2042</v>
      </c>
      <c r="AB1">
        <f t="shared" si="0"/>
        <v>2043</v>
      </c>
      <c r="AC1">
        <f t="shared" si="0"/>
        <v>2044</v>
      </c>
      <c r="AD1">
        <f t="shared" si="0"/>
        <v>2045</v>
      </c>
      <c r="AE1">
        <f t="shared" si="0"/>
        <v>2046</v>
      </c>
      <c r="AF1">
        <f t="shared" si="0"/>
        <v>2047</v>
      </c>
      <c r="AG1">
        <f t="shared" si="0"/>
        <v>2048</v>
      </c>
      <c r="AH1">
        <f t="shared" si="0"/>
        <v>2049</v>
      </c>
      <c r="AI1">
        <f t="shared" si="0"/>
        <v>2050</v>
      </c>
      <c r="AJ1">
        <f t="shared" si="0"/>
        <v>2051</v>
      </c>
      <c r="AK1">
        <f t="shared" si="0"/>
        <v>2052</v>
      </c>
      <c r="AL1">
        <f t="shared" si="0"/>
        <v>2053</v>
      </c>
      <c r="AM1">
        <f t="shared" si="0"/>
        <v>2054</v>
      </c>
      <c r="AN1">
        <f t="shared" si="0"/>
        <v>2055</v>
      </c>
      <c r="AO1">
        <f t="shared" si="0"/>
        <v>2056</v>
      </c>
      <c r="AP1">
        <f t="shared" si="0"/>
        <v>2057</v>
      </c>
      <c r="AQ1">
        <f t="shared" si="0"/>
        <v>2058</v>
      </c>
      <c r="AR1">
        <f t="shared" si="0"/>
        <v>2059</v>
      </c>
      <c r="AS1">
        <f t="shared" si="0"/>
        <v>2060</v>
      </c>
      <c r="AT1">
        <f t="shared" si="0"/>
        <v>2061</v>
      </c>
      <c r="AU1">
        <f t="shared" si="0"/>
        <v>2062</v>
      </c>
      <c r="AV1">
        <f t="shared" si="0"/>
        <v>2063</v>
      </c>
      <c r="AW1">
        <f t="shared" si="0"/>
        <v>2064</v>
      </c>
      <c r="AX1">
        <f t="shared" si="0"/>
        <v>2065</v>
      </c>
      <c r="AY1">
        <f t="shared" si="0"/>
        <v>2066</v>
      </c>
      <c r="AZ1">
        <f t="shared" si="0"/>
        <v>2067</v>
      </c>
      <c r="BA1">
        <f t="shared" si="0"/>
        <v>2068</v>
      </c>
      <c r="BB1">
        <f t="shared" si="0"/>
        <v>2069</v>
      </c>
      <c r="BC1">
        <f t="shared" si="0"/>
        <v>2070</v>
      </c>
    </row>
    <row r="2" spans="1:55" x14ac:dyDescent="0.35">
      <c r="A2" t="s">
        <v>3</v>
      </c>
      <c r="B2" t="s">
        <v>4</v>
      </c>
      <c r="C2" s="2" t="s">
        <v>5</v>
      </c>
      <c r="D2">
        <f>VLOOKUP($A2,'[1]Data - Total Population'!$A$1:$B$48,2,FALSE)</f>
        <v>1208333</v>
      </c>
      <c r="E2">
        <f>VLOOKUP($C2,[2]T1!$A$1:$U$49,MATCH(E$1,[2]T1!$A$1:$U$1,0),FALSE)</f>
        <v>1228079</v>
      </c>
      <c r="F2">
        <f>VLOOKUP($C2,[2]T1!$A$1:$U$49,MATCH(F$1,[2]T1!$A$1:$U$1,0),FALSE)</f>
        <v>1256006</v>
      </c>
      <c r="G2">
        <f>VLOOKUP($C2,[2]T1!$A$1:$U$49,MATCH(G$1,[2]T1!$A$1:$U$1,0),FALSE)</f>
        <v>1283933</v>
      </c>
      <c r="H2">
        <f>VLOOKUP($C2,[2]T1!$A$1:$U$49,MATCH(H$1,[2]T1!$A$1:$U$1,0),FALSE)</f>
        <v>1311860</v>
      </c>
      <c r="I2">
        <f>VLOOKUP($C2,[2]T1!$A$1:$U$49,MATCH(I$1,[2]T1!$A$1:$U$1,0),FALSE)</f>
        <v>1339787</v>
      </c>
      <c r="J2">
        <f>VLOOKUP($C2,[2]T1!$A$1:$U$49,MATCH(J$1,[2]T1!$A$1:$U$1,0),FALSE)</f>
        <v>1367714</v>
      </c>
      <c r="K2" s="3">
        <f>ROUND(J2+($O2-$J2)/($O$1-$J$1),0)</f>
        <v>1395077</v>
      </c>
      <c r="L2" s="3">
        <f t="shared" ref="L2:N2" si="1">ROUND(K2+($O2-$J2)/($O$1-$J$1),0)</f>
        <v>1422440</v>
      </c>
      <c r="M2" s="3">
        <f t="shared" si="1"/>
        <v>1449803</v>
      </c>
      <c r="N2" s="3">
        <f t="shared" si="1"/>
        <v>1477166</v>
      </c>
      <c r="O2">
        <f>VLOOKUP($C2,[2]T1!$A$1:$U$49,MATCH(O$1,[2]T1!$A$1:$U$1,0),FALSE)</f>
        <v>1504530</v>
      </c>
      <c r="P2" s="3">
        <f>ROUND(O2+($T2-$O2)/($T$1-$O$1),0)</f>
        <v>1530639</v>
      </c>
      <c r="Q2" s="3">
        <f t="shared" ref="Q2:S2" si="2">ROUND(P2+($T2-$O2)/($T$1-$O$1),0)</f>
        <v>1556748</v>
      </c>
      <c r="R2" s="3">
        <f t="shared" si="2"/>
        <v>1582857</v>
      </c>
      <c r="S2" s="3">
        <f t="shared" si="2"/>
        <v>1608966</v>
      </c>
      <c r="T2">
        <f>VLOOKUP($C2,[2]T1!$A$1:$U$49,MATCH(T$1,[2]T1!$A$1:$U$1,0),FALSE)</f>
        <v>1635074</v>
      </c>
      <c r="U2" s="3">
        <f>ROUND(T2+($Y2-$T2)/($Y$1-$T$1),0)</f>
        <v>1659594</v>
      </c>
      <c r="V2" s="3">
        <f t="shared" ref="V2:X2" si="3">ROUND(U2+($Y2-$T2)/($Y$1-$T$1),0)</f>
        <v>1684114</v>
      </c>
      <c r="W2" s="3">
        <f t="shared" si="3"/>
        <v>1708634</v>
      </c>
      <c r="X2" s="3">
        <f t="shared" si="3"/>
        <v>1733154</v>
      </c>
      <c r="Y2">
        <f>VLOOKUP($C2,[2]T1!$A$1:$U$49,MATCH(Y$1,[2]T1!$A$1:$U$1,0),FALSE)</f>
        <v>1757673</v>
      </c>
      <c r="Z2" s="3">
        <f>ROUND(Y2+($AD2-$Y2)/($AD$1-$Y$1),0)</f>
        <v>1780631</v>
      </c>
      <c r="AA2" s="3">
        <f t="shared" ref="AA2:AE2" si="4">ROUND(Z2+($AD2-$Y2)/($AD$1-$Y$1),0)</f>
        <v>1803589</v>
      </c>
      <c r="AB2" s="3">
        <f t="shared" si="4"/>
        <v>1826547</v>
      </c>
      <c r="AC2" s="3">
        <f t="shared" si="4"/>
        <v>1849505</v>
      </c>
      <c r="AD2">
        <f>VLOOKUP($C2,[2]T1!$A$1:$U$49,MATCH(AD$1,[2]T1!$A$1:$U$1,0),FALSE)</f>
        <v>1872463</v>
      </c>
      <c r="AE2" s="3">
        <f t="shared" si="4"/>
        <v>1895421</v>
      </c>
      <c r="AF2" s="3">
        <f t="shared" ref="AF2:BC2" si="5">ROUND(AE2+($AD2-$Y2)/($AD$1-$Y$1),0)</f>
        <v>1918379</v>
      </c>
      <c r="AG2" s="3">
        <f t="shared" si="5"/>
        <v>1941337</v>
      </c>
      <c r="AH2" s="3">
        <f t="shared" si="5"/>
        <v>1964295</v>
      </c>
      <c r="AI2" s="3">
        <f t="shared" si="5"/>
        <v>1987253</v>
      </c>
      <c r="AJ2" s="3">
        <f t="shared" si="5"/>
        <v>2010211</v>
      </c>
      <c r="AK2" s="3">
        <f t="shared" si="5"/>
        <v>2033169</v>
      </c>
      <c r="AL2" s="3">
        <f t="shared" si="5"/>
        <v>2056127</v>
      </c>
      <c r="AM2" s="3">
        <f t="shared" si="5"/>
        <v>2079085</v>
      </c>
      <c r="AN2" s="3">
        <f t="shared" si="5"/>
        <v>2102043</v>
      </c>
      <c r="AO2" s="3">
        <f t="shared" si="5"/>
        <v>2125001</v>
      </c>
      <c r="AP2" s="3">
        <f t="shared" si="5"/>
        <v>2147959</v>
      </c>
      <c r="AQ2" s="3">
        <f t="shared" si="5"/>
        <v>2170917</v>
      </c>
      <c r="AR2" s="3">
        <f t="shared" si="5"/>
        <v>2193875</v>
      </c>
      <c r="AS2" s="3">
        <f t="shared" si="5"/>
        <v>2216833</v>
      </c>
      <c r="AT2" s="3">
        <f t="shared" si="5"/>
        <v>2239791</v>
      </c>
      <c r="AU2" s="3">
        <f t="shared" si="5"/>
        <v>2262749</v>
      </c>
      <c r="AV2" s="3">
        <f t="shared" si="5"/>
        <v>2285707</v>
      </c>
      <c r="AW2" s="3">
        <f t="shared" si="5"/>
        <v>2308665</v>
      </c>
      <c r="AX2" s="3">
        <f t="shared" si="5"/>
        <v>2331623</v>
      </c>
      <c r="AY2" s="3">
        <f t="shared" si="5"/>
        <v>2354581</v>
      </c>
      <c r="AZ2" s="3">
        <f t="shared" si="5"/>
        <v>2377539</v>
      </c>
      <c r="BA2" s="3">
        <f t="shared" si="5"/>
        <v>2400497</v>
      </c>
      <c r="BB2" s="3">
        <f t="shared" si="5"/>
        <v>2423455</v>
      </c>
      <c r="BC2" s="3">
        <f t="shared" si="5"/>
        <v>2446413</v>
      </c>
    </row>
    <row r="3" spans="1:55" x14ac:dyDescent="0.35">
      <c r="A3" t="s">
        <v>6</v>
      </c>
      <c r="B3" t="s">
        <v>7</v>
      </c>
      <c r="C3" s="2" t="s">
        <v>8</v>
      </c>
      <c r="D3">
        <f>VLOOKUP($A3,'[1]Data - Total Population'!$A$1:$B$48,2,FALSE)</f>
        <v>866820</v>
      </c>
      <c r="E3">
        <f>VLOOKUP($C3,[2]T1!$A$1:$U$49,MATCH(E$1,[2]T1!$A$1:$U$1,0),FALSE)</f>
        <v>879076</v>
      </c>
      <c r="F3">
        <f>VLOOKUP($C3,[2]T1!$A$1:$U$49,MATCH(F$1,[2]T1!$A$1:$U$1,0),FALSE)</f>
        <v>900872</v>
      </c>
      <c r="G3">
        <f>VLOOKUP($C3,[2]T1!$A$1:$U$49,MATCH(G$1,[2]T1!$A$1:$U$1,0),FALSE)</f>
        <v>922668</v>
      </c>
      <c r="H3">
        <f>VLOOKUP($C3,[2]T1!$A$1:$U$49,MATCH(H$1,[2]T1!$A$1:$U$1,0),FALSE)</f>
        <v>944464</v>
      </c>
      <c r="I3">
        <f>VLOOKUP($C3,[2]T1!$A$1:$U$49,MATCH(I$1,[2]T1!$A$1:$U$1,0),FALSE)</f>
        <v>966260</v>
      </c>
      <c r="J3">
        <f>VLOOKUP($C3,[2]T1!$A$1:$U$49,MATCH(J$1,[2]T1!$A$1:$U$1,0),FALSE)</f>
        <v>988056</v>
      </c>
      <c r="K3" s="3">
        <f t="shared" ref="K3:N3" si="6">ROUND(J3+($O3-$J3)/($O$1-$J$1),0)</f>
        <v>1012849</v>
      </c>
      <c r="L3" s="3">
        <f t="shared" si="6"/>
        <v>1037642</v>
      </c>
      <c r="M3" s="3">
        <f t="shared" si="6"/>
        <v>1062435</v>
      </c>
      <c r="N3" s="3">
        <f t="shared" si="6"/>
        <v>1087228</v>
      </c>
      <c r="O3">
        <f>VLOOKUP($C3,[2]T1!$A$1:$U$49,MATCH(O$1,[2]T1!$A$1:$U$1,0),FALSE)</f>
        <v>1112022</v>
      </c>
      <c r="P3" s="3">
        <f t="shared" ref="P3:S3" si="7">ROUND(O3+($T3-$O3)/($T$1-$O$1),0)</f>
        <v>1139003</v>
      </c>
      <c r="Q3" s="3">
        <f t="shared" si="7"/>
        <v>1165984</v>
      </c>
      <c r="R3" s="3">
        <f t="shared" si="7"/>
        <v>1192965</v>
      </c>
      <c r="S3" s="3">
        <f t="shared" si="7"/>
        <v>1219946</v>
      </c>
      <c r="T3">
        <f>VLOOKUP($C3,[2]T1!$A$1:$U$49,MATCH(T$1,[2]T1!$A$1:$U$1,0),FALSE)</f>
        <v>1246928</v>
      </c>
      <c r="U3" s="3">
        <f t="shared" ref="U3:X3" si="8">ROUND(T3+($Y3-$T3)/($Y$1-$T$1),0)</f>
        <v>1274732</v>
      </c>
      <c r="V3" s="3">
        <f t="shared" si="8"/>
        <v>1302536</v>
      </c>
      <c r="W3" s="3">
        <f t="shared" si="8"/>
        <v>1330340</v>
      </c>
      <c r="X3" s="3">
        <f t="shared" si="8"/>
        <v>1358144</v>
      </c>
      <c r="Y3">
        <f>VLOOKUP($C3,[2]T1!$A$1:$U$49,MATCH(Y$1,[2]T1!$A$1:$U$1,0),FALSE)</f>
        <v>1385948</v>
      </c>
      <c r="Z3" s="3">
        <f t="shared" ref="Z3:AC3" si="9">ROUND(Y3+($AD3-$Y3)/($AD$1-$Y$1),0)</f>
        <v>1413703</v>
      </c>
      <c r="AA3" s="3">
        <f t="shared" si="9"/>
        <v>1441458</v>
      </c>
      <c r="AB3" s="3">
        <f t="shared" si="9"/>
        <v>1469213</v>
      </c>
      <c r="AC3" s="3">
        <f t="shared" si="9"/>
        <v>1496968</v>
      </c>
      <c r="AD3">
        <f>VLOOKUP($C3,[2]T1!$A$1:$U$49,MATCH(AD$1,[2]T1!$A$1:$U$1,0),FALSE)</f>
        <v>1524725</v>
      </c>
      <c r="AE3" s="3">
        <f t="shared" ref="AE3:BC3" si="10">ROUND(AD3+($AD3-$Y3)/($AD$1-$Y$1),0)</f>
        <v>1552480</v>
      </c>
      <c r="AF3" s="3">
        <f t="shared" si="10"/>
        <v>1580235</v>
      </c>
      <c r="AG3" s="3">
        <f t="shared" si="10"/>
        <v>1607990</v>
      </c>
      <c r="AH3" s="3">
        <f t="shared" si="10"/>
        <v>1635745</v>
      </c>
      <c r="AI3" s="3">
        <f t="shared" si="10"/>
        <v>1663500</v>
      </c>
      <c r="AJ3" s="3">
        <f t="shared" si="10"/>
        <v>1691255</v>
      </c>
      <c r="AK3" s="3">
        <f t="shared" si="10"/>
        <v>1719010</v>
      </c>
      <c r="AL3" s="3">
        <f t="shared" si="10"/>
        <v>1746765</v>
      </c>
      <c r="AM3" s="3">
        <f t="shared" si="10"/>
        <v>1774520</v>
      </c>
      <c r="AN3" s="3">
        <f t="shared" si="10"/>
        <v>1802275</v>
      </c>
      <c r="AO3" s="3">
        <f t="shared" si="10"/>
        <v>1830030</v>
      </c>
      <c r="AP3" s="3">
        <f t="shared" si="10"/>
        <v>1857785</v>
      </c>
      <c r="AQ3" s="3">
        <f t="shared" si="10"/>
        <v>1885540</v>
      </c>
      <c r="AR3" s="3">
        <f t="shared" si="10"/>
        <v>1913295</v>
      </c>
      <c r="AS3" s="3">
        <f t="shared" si="10"/>
        <v>1941050</v>
      </c>
      <c r="AT3" s="3">
        <f t="shared" si="10"/>
        <v>1968805</v>
      </c>
      <c r="AU3" s="3">
        <f t="shared" si="10"/>
        <v>1996560</v>
      </c>
      <c r="AV3" s="3">
        <f t="shared" si="10"/>
        <v>2024315</v>
      </c>
      <c r="AW3" s="3">
        <f t="shared" si="10"/>
        <v>2052070</v>
      </c>
      <c r="AX3" s="3">
        <f t="shared" si="10"/>
        <v>2079825</v>
      </c>
      <c r="AY3" s="3">
        <f t="shared" si="10"/>
        <v>2107580</v>
      </c>
      <c r="AZ3" s="3">
        <f t="shared" si="10"/>
        <v>2135335</v>
      </c>
      <c r="BA3" s="3">
        <f t="shared" si="10"/>
        <v>2163090</v>
      </c>
      <c r="BB3" s="3">
        <f t="shared" si="10"/>
        <v>2190845</v>
      </c>
      <c r="BC3" s="3">
        <f t="shared" si="10"/>
        <v>2218600</v>
      </c>
    </row>
    <row r="4" spans="1:55" x14ac:dyDescent="0.35">
      <c r="A4" t="s">
        <v>9</v>
      </c>
      <c r="B4" t="s">
        <v>10</v>
      </c>
      <c r="C4" s="2" t="s">
        <v>11</v>
      </c>
      <c r="D4">
        <f>VLOOKUP($A4,'[1]Data - Total Population'!$A$1:$B$48,2,FALSE)</f>
        <v>1453787</v>
      </c>
      <c r="E4">
        <f>VLOOKUP($C4,[2]T1!$A$1:$U$49,MATCH(E$1,[2]T1!$A$1:$U$1,0),FALSE)</f>
        <v>1488572</v>
      </c>
      <c r="F4">
        <f>VLOOKUP($C4,[2]T1!$A$1:$U$49,MATCH(F$1,[2]T1!$A$1:$U$1,0),FALSE)</f>
        <v>1518160</v>
      </c>
      <c r="G4">
        <f>VLOOKUP($C4,[2]T1!$A$1:$U$49,MATCH(G$1,[2]T1!$A$1:$U$1,0),FALSE)</f>
        <v>1547747</v>
      </c>
      <c r="H4">
        <f>VLOOKUP($C4,[2]T1!$A$1:$U$49,MATCH(H$1,[2]T1!$A$1:$U$1,0),FALSE)</f>
        <v>1577335</v>
      </c>
      <c r="I4">
        <f>VLOOKUP($C4,[2]T1!$A$1:$U$49,MATCH(I$1,[2]T1!$A$1:$U$1,0),FALSE)</f>
        <v>1606922</v>
      </c>
      <c r="J4">
        <f>VLOOKUP($C4,[2]T1!$A$1:$U$49,MATCH(J$1,[2]T1!$A$1:$U$1,0),FALSE)</f>
        <v>1636510</v>
      </c>
      <c r="K4" s="3">
        <f t="shared" ref="K4:N4" si="11">ROUND(J4+($O4-$J4)/($O$1-$J$1),0)</f>
        <v>1666368</v>
      </c>
      <c r="L4" s="3">
        <f t="shared" si="11"/>
        <v>1696226</v>
      </c>
      <c r="M4" s="3">
        <f t="shared" si="11"/>
        <v>1726084</v>
      </c>
      <c r="N4" s="3">
        <f t="shared" si="11"/>
        <v>1755942</v>
      </c>
      <c r="O4">
        <f>VLOOKUP($C4,[2]T1!$A$1:$U$49,MATCH(O$1,[2]T1!$A$1:$U$1,0),FALSE)</f>
        <v>1785800</v>
      </c>
      <c r="P4" s="3">
        <f t="shared" ref="P4:S4" si="12">ROUND(O4+($T4-$O4)/($T$1-$O$1),0)</f>
        <v>1815365</v>
      </c>
      <c r="Q4" s="3">
        <f t="shared" si="12"/>
        <v>1844930</v>
      </c>
      <c r="R4" s="3">
        <f t="shared" si="12"/>
        <v>1874495</v>
      </c>
      <c r="S4" s="3">
        <f t="shared" si="12"/>
        <v>1904060</v>
      </c>
      <c r="T4">
        <f>VLOOKUP($C4,[2]T1!$A$1:$U$49,MATCH(T$1,[2]T1!$A$1:$U$1,0),FALSE)</f>
        <v>1933624</v>
      </c>
      <c r="U4" s="3">
        <f t="shared" ref="U4:X4" si="13">ROUND(T4+($Y4-$T4)/($Y$1-$T$1),0)</f>
        <v>1962329</v>
      </c>
      <c r="V4" s="3">
        <f t="shared" si="13"/>
        <v>1991034</v>
      </c>
      <c r="W4" s="3">
        <f t="shared" si="13"/>
        <v>2019739</v>
      </c>
      <c r="X4" s="3">
        <f t="shared" si="13"/>
        <v>2048444</v>
      </c>
      <c r="Y4">
        <f>VLOOKUP($C4,[2]T1!$A$1:$U$49,MATCH(Y$1,[2]T1!$A$1:$U$1,0),FALSE)</f>
        <v>2077150</v>
      </c>
      <c r="Z4" s="3">
        <f t="shared" ref="Z4:AC4" si="14">ROUND(Y4+($AD4-$Y4)/($AD$1-$Y$1),0)</f>
        <v>2104617</v>
      </c>
      <c r="AA4" s="3">
        <f t="shared" si="14"/>
        <v>2132084</v>
      </c>
      <c r="AB4" s="3">
        <f t="shared" si="14"/>
        <v>2159551</v>
      </c>
      <c r="AC4" s="3">
        <f t="shared" si="14"/>
        <v>2187018</v>
      </c>
      <c r="AD4">
        <f>VLOOKUP($C4,[2]T1!$A$1:$U$49,MATCH(AD$1,[2]T1!$A$1:$U$1,0),FALSE)</f>
        <v>2214483</v>
      </c>
      <c r="AE4" s="3">
        <f t="shared" ref="AE4:BC4" si="15">ROUND(AD4+($AD4-$Y4)/($AD$1-$Y$1),0)</f>
        <v>2241950</v>
      </c>
      <c r="AF4" s="3">
        <f t="shared" si="15"/>
        <v>2269417</v>
      </c>
      <c r="AG4" s="3">
        <f t="shared" si="15"/>
        <v>2296884</v>
      </c>
      <c r="AH4" s="3">
        <f t="shared" si="15"/>
        <v>2324351</v>
      </c>
      <c r="AI4" s="3">
        <f t="shared" si="15"/>
        <v>2351818</v>
      </c>
      <c r="AJ4" s="3">
        <f t="shared" si="15"/>
        <v>2379285</v>
      </c>
      <c r="AK4" s="3">
        <f t="shared" si="15"/>
        <v>2406752</v>
      </c>
      <c r="AL4" s="3">
        <f t="shared" si="15"/>
        <v>2434219</v>
      </c>
      <c r="AM4" s="3">
        <f t="shared" si="15"/>
        <v>2461686</v>
      </c>
      <c r="AN4" s="3">
        <f t="shared" si="15"/>
        <v>2489153</v>
      </c>
      <c r="AO4" s="3">
        <f t="shared" si="15"/>
        <v>2516620</v>
      </c>
      <c r="AP4" s="3">
        <f t="shared" si="15"/>
        <v>2544087</v>
      </c>
      <c r="AQ4" s="3">
        <f t="shared" si="15"/>
        <v>2571554</v>
      </c>
      <c r="AR4" s="3">
        <f t="shared" si="15"/>
        <v>2599021</v>
      </c>
      <c r="AS4" s="3">
        <f t="shared" si="15"/>
        <v>2626488</v>
      </c>
      <c r="AT4" s="3">
        <f t="shared" si="15"/>
        <v>2653955</v>
      </c>
      <c r="AU4" s="3">
        <f t="shared" si="15"/>
        <v>2681422</v>
      </c>
      <c r="AV4" s="3">
        <f t="shared" si="15"/>
        <v>2708889</v>
      </c>
      <c r="AW4" s="3">
        <f t="shared" si="15"/>
        <v>2736356</v>
      </c>
      <c r="AX4" s="3">
        <f t="shared" si="15"/>
        <v>2763823</v>
      </c>
      <c r="AY4" s="3">
        <f t="shared" si="15"/>
        <v>2791290</v>
      </c>
      <c r="AZ4" s="3">
        <f t="shared" si="15"/>
        <v>2818757</v>
      </c>
      <c r="BA4" s="3">
        <f t="shared" si="15"/>
        <v>2846224</v>
      </c>
      <c r="BB4" s="3">
        <f t="shared" si="15"/>
        <v>2873691</v>
      </c>
      <c r="BC4" s="3">
        <f t="shared" si="15"/>
        <v>2901158</v>
      </c>
    </row>
    <row r="5" spans="1:55" x14ac:dyDescent="0.35">
      <c r="A5" t="s">
        <v>12</v>
      </c>
      <c r="B5" t="s">
        <v>13</v>
      </c>
      <c r="C5" s="2" t="s">
        <v>14</v>
      </c>
      <c r="D5">
        <f>VLOOKUP($A5,'[1]Data - Total Population'!$A$1:$B$48,2,FALSE)</f>
        <v>315943</v>
      </c>
      <c r="E5">
        <f>VLOOKUP($C5,[2]T1!$A$1:$U$49,MATCH(E$1,[2]T1!$A$1:$U$1,0),FALSE)</f>
        <v>325873</v>
      </c>
      <c r="F5">
        <f>VLOOKUP($C5,[2]T1!$A$1:$U$49,MATCH(F$1,[2]T1!$A$1:$U$1,0),FALSE)</f>
        <v>334765</v>
      </c>
      <c r="G5">
        <f>VLOOKUP($C5,[2]T1!$A$1:$U$49,MATCH(G$1,[2]T1!$A$1:$U$1,0),FALSE)</f>
        <v>343657</v>
      </c>
      <c r="H5">
        <f>VLOOKUP($C5,[2]T1!$A$1:$U$49,MATCH(H$1,[2]T1!$A$1:$U$1,0),FALSE)</f>
        <v>352549</v>
      </c>
      <c r="I5">
        <f>VLOOKUP($C5,[2]T1!$A$1:$U$49,MATCH(I$1,[2]T1!$A$1:$U$1,0),FALSE)</f>
        <v>361440</v>
      </c>
      <c r="J5">
        <f>VLOOKUP($C5,[2]T1!$A$1:$U$49,MATCH(J$1,[2]T1!$A$1:$U$1,0),FALSE)</f>
        <v>370332</v>
      </c>
      <c r="K5" s="3">
        <f t="shared" ref="K5:N5" si="16">ROUND(J5+($O5-$J5)/($O$1-$J$1),0)</f>
        <v>380340</v>
      </c>
      <c r="L5" s="3">
        <f t="shared" si="16"/>
        <v>390348</v>
      </c>
      <c r="M5" s="3">
        <f t="shared" si="16"/>
        <v>400356</v>
      </c>
      <c r="N5" s="3">
        <f t="shared" si="16"/>
        <v>410364</v>
      </c>
      <c r="O5">
        <f>VLOOKUP($C5,[2]T1!$A$1:$U$49,MATCH(O$1,[2]T1!$A$1:$U$1,0),FALSE)</f>
        <v>420374</v>
      </c>
      <c r="P5" s="3">
        <f t="shared" ref="P5:S5" si="17">ROUND(O5+($T5-$O5)/($T$1-$O$1),0)</f>
        <v>431327</v>
      </c>
      <c r="Q5" s="3">
        <f t="shared" si="17"/>
        <v>442280</v>
      </c>
      <c r="R5" s="3">
        <f t="shared" si="17"/>
        <v>453233</v>
      </c>
      <c r="S5" s="3">
        <f t="shared" si="17"/>
        <v>464186</v>
      </c>
      <c r="T5">
        <f>VLOOKUP($C5,[2]T1!$A$1:$U$49,MATCH(T$1,[2]T1!$A$1:$U$1,0),FALSE)</f>
        <v>475138</v>
      </c>
      <c r="U5" s="3">
        <f t="shared" ref="U5:X5" si="18">ROUND(T5+($Y5-$T5)/($Y$1-$T$1),0)</f>
        <v>486633</v>
      </c>
      <c r="V5" s="3">
        <f t="shared" si="18"/>
        <v>498128</v>
      </c>
      <c r="W5" s="3">
        <f t="shared" si="18"/>
        <v>509623</v>
      </c>
      <c r="X5" s="3">
        <f t="shared" si="18"/>
        <v>521118</v>
      </c>
      <c r="Y5">
        <f>VLOOKUP($C5,[2]T1!$A$1:$U$49,MATCH(Y$1,[2]T1!$A$1:$U$1,0),FALSE)</f>
        <v>532615</v>
      </c>
      <c r="Z5" s="3">
        <f t="shared" ref="Z5:AC5" si="19">ROUND(Y5+($AD5-$Y5)/($AD$1-$Y$1),0)</f>
        <v>544221</v>
      </c>
      <c r="AA5" s="3">
        <f t="shared" si="19"/>
        <v>555827</v>
      </c>
      <c r="AB5" s="3">
        <f t="shared" si="19"/>
        <v>567433</v>
      </c>
      <c r="AC5" s="3">
        <f t="shared" si="19"/>
        <v>579039</v>
      </c>
      <c r="AD5">
        <f>VLOOKUP($C5,[2]T1!$A$1:$U$49,MATCH(AD$1,[2]T1!$A$1:$U$1,0),FALSE)</f>
        <v>590644</v>
      </c>
      <c r="AE5" s="3">
        <f t="shared" ref="AE5:BC5" si="20">ROUND(AD5+($AD5-$Y5)/($AD$1-$Y$1),0)</f>
        <v>602250</v>
      </c>
      <c r="AF5" s="3">
        <f t="shared" si="20"/>
        <v>613856</v>
      </c>
      <c r="AG5" s="3">
        <f t="shared" si="20"/>
        <v>625462</v>
      </c>
      <c r="AH5" s="3">
        <f t="shared" si="20"/>
        <v>637068</v>
      </c>
      <c r="AI5" s="3">
        <f t="shared" si="20"/>
        <v>648674</v>
      </c>
      <c r="AJ5" s="3">
        <f t="shared" si="20"/>
        <v>660280</v>
      </c>
      <c r="AK5" s="3">
        <f t="shared" si="20"/>
        <v>671886</v>
      </c>
      <c r="AL5" s="3">
        <f t="shared" si="20"/>
        <v>683492</v>
      </c>
      <c r="AM5" s="3">
        <f t="shared" si="20"/>
        <v>695098</v>
      </c>
      <c r="AN5" s="3">
        <f t="shared" si="20"/>
        <v>706704</v>
      </c>
      <c r="AO5" s="3">
        <f t="shared" si="20"/>
        <v>718310</v>
      </c>
      <c r="AP5" s="3">
        <f t="shared" si="20"/>
        <v>729916</v>
      </c>
      <c r="AQ5" s="3">
        <f t="shared" si="20"/>
        <v>741522</v>
      </c>
      <c r="AR5" s="3">
        <f t="shared" si="20"/>
        <v>753128</v>
      </c>
      <c r="AS5" s="3">
        <f t="shared" si="20"/>
        <v>764734</v>
      </c>
      <c r="AT5" s="3">
        <f t="shared" si="20"/>
        <v>776340</v>
      </c>
      <c r="AU5" s="3">
        <f t="shared" si="20"/>
        <v>787946</v>
      </c>
      <c r="AV5" s="3">
        <f t="shared" si="20"/>
        <v>799552</v>
      </c>
      <c r="AW5" s="3">
        <f t="shared" si="20"/>
        <v>811158</v>
      </c>
      <c r="AX5" s="3">
        <f t="shared" si="20"/>
        <v>822764</v>
      </c>
      <c r="AY5" s="3">
        <f t="shared" si="20"/>
        <v>834370</v>
      </c>
      <c r="AZ5" s="3">
        <f t="shared" si="20"/>
        <v>845976</v>
      </c>
      <c r="BA5" s="3">
        <f t="shared" si="20"/>
        <v>857582</v>
      </c>
      <c r="BB5" s="3">
        <f t="shared" si="20"/>
        <v>869188</v>
      </c>
      <c r="BC5" s="3">
        <f t="shared" si="20"/>
        <v>880794</v>
      </c>
    </row>
    <row r="6" spans="1:55" x14ac:dyDescent="0.35">
      <c r="A6" t="s">
        <v>15</v>
      </c>
      <c r="B6" t="s">
        <v>16</v>
      </c>
      <c r="C6" s="2" t="s">
        <v>17</v>
      </c>
      <c r="D6">
        <f>VLOOKUP($A6,'[1]Data - Total Population'!$A$1:$B$48,2,FALSE)</f>
        <v>143920</v>
      </c>
      <c r="E6">
        <f>VLOOKUP($C6,[2]T1!$A$1:$U$49,MATCH(E$1,[2]T1!$A$1:$U$1,0),FALSE)</f>
        <v>154774</v>
      </c>
      <c r="F6">
        <f>VLOOKUP($C6,[2]T1!$A$1:$U$49,MATCH(F$1,[2]T1!$A$1:$U$1,0),FALSE)</f>
        <v>158960</v>
      </c>
      <c r="G6">
        <f>VLOOKUP($C6,[2]T1!$A$1:$U$49,MATCH(G$1,[2]T1!$A$1:$U$1,0),FALSE)</f>
        <v>163146</v>
      </c>
      <c r="H6">
        <f>VLOOKUP($C6,[2]T1!$A$1:$U$49,MATCH(H$1,[2]T1!$A$1:$U$1,0),FALSE)</f>
        <v>167332</v>
      </c>
      <c r="I6">
        <f>VLOOKUP($C6,[2]T1!$A$1:$U$49,MATCH(I$1,[2]T1!$A$1:$U$1,0),FALSE)</f>
        <v>171519</v>
      </c>
      <c r="J6">
        <f>VLOOKUP($C6,[2]T1!$A$1:$U$49,MATCH(J$1,[2]T1!$A$1:$U$1,0),FALSE)</f>
        <v>175705</v>
      </c>
      <c r="K6" s="3">
        <f t="shared" ref="K6:N6" si="21">ROUND(J6+($O6-$J6)/($O$1-$J$1),0)</f>
        <v>180255</v>
      </c>
      <c r="L6" s="3">
        <f t="shared" si="21"/>
        <v>184805</v>
      </c>
      <c r="M6" s="3">
        <f t="shared" si="21"/>
        <v>189355</v>
      </c>
      <c r="N6" s="3">
        <f t="shared" si="21"/>
        <v>193905</v>
      </c>
      <c r="O6">
        <f>VLOOKUP($C6,[2]T1!$A$1:$U$49,MATCH(O$1,[2]T1!$A$1:$U$1,0),FALSE)</f>
        <v>198455</v>
      </c>
      <c r="P6" s="3">
        <f t="shared" ref="P6:S6" si="22">ROUND(O6+($T6-$O6)/($T$1-$O$1),0)</f>
        <v>203314</v>
      </c>
      <c r="Q6" s="3">
        <f t="shared" si="22"/>
        <v>208173</v>
      </c>
      <c r="R6" s="3">
        <f t="shared" si="22"/>
        <v>213032</v>
      </c>
      <c r="S6" s="3">
        <f t="shared" si="22"/>
        <v>217891</v>
      </c>
      <c r="T6">
        <f>VLOOKUP($C6,[2]T1!$A$1:$U$49,MATCH(T$1,[2]T1!$A$1:$U$1,0),FALSE)</f>
        <v>222752</v>
      </c>
      <c r="U6" s="3">
        <f t="shared" ref="U6:X6" si="23">ROUND(T6+($Y6-$T6)/($Y$1-$T$1),0)</f>
        <v>227785</v>
      </c>
      <c r="V6" s="3">
        <f t="shared" si="23"/>
        <v>232818</v>
      </c>
      <c r="W6" s="3">
        <f t="shared" si="23"/>
        <v>237851</v>
      </c>
      <c r="X6" s="3">
        <f t="shared" si="23"/>
        <v>242884</v>
      </c>
      <c r="Y6">
        <f>VLOOKUP($C6,[2]T1!$A$1:$U$49,MATCH(Y$1,[2]T1!$A$1:$U$1,0),FALSE)</f>
        <v>247918</v>
      </c>
      <c r="Z6" s="3">
        <f t="shared" ref="Z6:AC6" si="24">ROUND(Y6+($AD6-$Y6)/($AD$1-$Y$1),0)</f>
        <v>252962</v>
      </c>
      <c r="AA6" s="3">
        <f t="shared" si="24"/>
        <v>258006</v>
      </c>
      <c r="AB6" s="3">
        <f t="shared" si="24"/>
        <v>263050</v>
      </c>
      <c r="AC6" s="3">
        <f t="shared" si="24"/>
        <v>268094</v>
      </c>
      <c r="AD6">
        <f>VLOOKUP($C6,[2]T1!$A$1:$U$49,MATCH(AD$1,[2]T1!$A$1:$U$1,0),FALSE)</f>
        <v>273139</v>
      </c>
      <c r="AE6" s="3">
        <f t="shared" ref="AE6:BC6" si="25">ROUND(AD6+($AD6-$Y6)/($AD$1-$Y$1),0)</f>
        <v>278183</v>
      </c>
      <c r="AF6" s="3">
        <f t="shared" si="25"/>
        <v>283227</v>
      </c>
      <c r="AG6" s="3">
        <f t="shared" si="25"/>
        <v>288271</v>
      </c>
      <c r="AH6" s="3">
        <f t="shared" si="25"/>
        <v>293315</v>
      </c>
      <c r="AI6" s="3">
        <f t="shared" si="25"/>
        <v>298359</v>
      </c>
      <c r="AJ6" s="3">
        <f t="shared" si="25"/>
        <v>303403</v>
      </c>
      <c r="AK6" s="3">
        <f t="shared" si="25"/>
        <v>308447</v>
      </c>
      <c r="AL6" s="3">
        <f t="shared" si="25"/>
        <v>313491</v>
      </c>
      <c r="AM6" s="3">
        <f t="shared" si="25"/>
        <v>318535</v>
      </c>
      <c r="AN6" s="3">
        <f t="shared" si="25"/>
        <v>323579</v>
      </c>
      <c r="AO6" s="3">
        <f t="shared" si="25"/>
        <v>328623</v>
      </c>
      <c r="AP6" s="3">
        <f t="shared" si="25"/>
        <v>333667</v>
      </c>
      <c r="AQ6" s="3">
        <f t="shared" si="25"/>
        <v>338711</v>
      </c>
      <c r="AR6" s="3">
        <f t="shared" si="25"/>
        <v>343755</v>
      </c>
      <c r="AS6" s="3">
        <f t="shared" si="25"/>
        <v>348799</v>
      </c>
      <c r="AT6" s="3">
        <f t="shared" si="25"/>
        <v>353843</v>
      </c>
      <c r="AU6" s="3">
        <f t="shared" si="25"/>
        <v>358887</v>
      </c>
      <c r="AV6" s="3">
        <f t="shared" si="25"/>
        <v>363931</v>
      </c>
      <c r="AW6" s="3">
        <f t="shared" si="25"/>
        <v>368975</v>
      </c>
      <c r="AX6" s="3">
        <f t="shared" si="25"/>
        <v>374019</v>
      </c>
      <c r="AY6" s="3">
        <f t="shared" si="25"/>
        <v>379063</v>
      </c>
      <c r="AZ6" s="3">
        <f t="shared" si="25"/>
        <v>384107</v>
      </c>
      <c r="BA6" s="3">
        <f t="shared" si="25"/>
        <v>389151</v>
      </c>
      <c r="BB6" s="3">
        <f t="shared" si="25"/>
        <v>394195</v>
      </c>
      <c r="BC6" s="3">
        <f t="shared" si="25"/>
        <v>399239</v>
      </c>
    </row>
    <row r="7" spans="1:55" x14ac:dyDescent="0.35">
      <c r="A7" t="s">
        <v>18</v>
      </c>
      <c r="B7" t="s">
        <v>19</v>
      </c>
      <c r="C7" s="2" t="s">
        <v>20</v>
      </c>
      <c r="D7">
        <f>VLOOKUP($A7,'[1]Data - Total Population'!$A$1:$B$48,2,FALSE)</f>
        <v>340671</v>
      </c>
      <c r="E7">
        <f>VLOOKUP($C7,[2]T1!$A$1:$U$49,MATCH(E$1,[2]T1!$A$1:$U$1,0),FALSE)</f>
        <v>350614</v>
      </c>
      <c r="F7">
        <f>VLOOKUP($C7,[2]T1!$A$1:$U$49,MATCH(F$1,[2]T1!$A$1:$U$1,0),FALSE)</f>
        <v>355073</v>
      </c>
      <c r="G7">
        <f>VLOOKUP($C7,[2]T1!$A$1:$U$49,MATCH(G$1,[2]T1!$A$1:$U$1,0),FALSE)</f>
        <v>359531</v>
      </c>
      <c r="H7">
        <f>VLOOKUP($C7,[2]T1!$A$1:$U$49,MATCH(H$1,[2]T1!$A$1:$U$1,0),FALSE)</f>
        <v>363990</v>
      </c>
      <c r="I7">
        <f>VLOOKUP($C7,[2]T1!$A$1:$U$49,MATCH(I$1,[2]T1!$A$1:$U$1,0),FALSE)</f>
        <v>368448</v>
      </c>
      <c r="J7">
        <f>VLOOKUP($C7,[2]T1!$A$1:$U$49,MATCH(J$1,[2]T1!$A$1:$U$1,0),FALSE)</f>
        <v>372907</v>
      </c>
      <c r="K7" s="3">
        <f t="shared" ref="K7:N7" si="26">ROUND(J7+($O7-$J7)/($O$1-$J$1),0)</f>
        <v>377233</v>
      </c>
      <c r="L7" s="3">
        <f t="shared" si="26"/>
        <v>381559</v>
      </c>
      <c r="M7" s="3">
        <f t="shared" si="26"/>
        <v>385885</v>
      </c>
      <c r="N7" s="3">
        <f t="shared" si="26"/>
        <v>390211</v>
      </c>
      <c r="O7">
        <f>VLOOKUP($C7,[2]T1!$A$1:$U$49,MATCH(O$1,[2]T1!$A$1:$U$1,0),FALSE)</f>
        <v>394539</v>
      </c>
      <c r="P7" s="3">
        <f t="shared" ref="P7:S7" si="27">ROUND(O7+($T7-$O7)/($T$1-$O$1),0)</f>
        <v>398846</v>
      </c>
      <c r="Q7" s="3">
        <f t="shared" si="27"/>
        <v>403153</v>
      </c>
      <c r="R7" s="3">
        <f t="shared" si="27"/>
        <v>407460</v>
      </c>
      <c r="S7" s="3">
        <f t="shared" si="27"/>
        <v>411767</v>
      </c>
      <c r="T7">
        <f>VLOOKUP($C7,[2]T1!$A$1:$U$49,MATCH(T$1,[2]T1!$A$1:$U$1,0),FALSE)</f>
        <v>416076</v>
      </c>
      <c r="U7" s="3">
        <f t="shared" ref="U7:X7" si="28">ROUND(T7+($Y7-$T7)/($Y$1-$T$1),0)</f>
        <v>420318</v>
      </c>
      <c r="V7" s="3">
        <f t="shared" si="28"/>
        <v>424560</v>
      </c>
      <c r="W7" s="3">
        <f t="shared" si="28"/>
        <v>428802</v>
      </c>
      <c r="X7" s="3">
        <f t="shared" si="28"/>
        <v>433044</v>
      </c>
      <c r="Y7">
        <f>VLOOKUP($C7,[2]T1!$A$1:$U$49,MATCH(Y$1,[2]T1!$A$1:$U$1,0),FALSE)</f>
        <v>437287</v>
      </c>
      <c r="Z7" s="3">
        <f t="shared" ref="Z7:AC7" si="29">ROUND(Y7+($AD7-$Y7)/($AD$1-$Y$1),0)</f>
        <v>441264</v>
      </c>
      <c r="AA7" s="3">
        <f t="shared" si="29"/>
        <v>445241</v>
      </c>
      <c r="AB7" s="3">
        <f t="shared" si="29"/>
        <v>449218</v>
      </c>
      <c r="AC7" s="3">
        <f t="shared" si="29"/>
        <v>453195</v>
      </c>
      <c r="AD7">
        <f>VLOOKUP($C7,[2]T1!$A$1:$U$49,MATCH(AD$1,[2]T1!$A$1:$U$1,0),FALSE)</f>
        <v>457173</v>
      </c>
      <c r="AE7" s="3">
        <f t="shared" ref="AE7:BC7" si="30">ROUND(AD7+($AD7-$Y7)/($AD$1-$Y$1),0)</f>
        <v>461150</v>
      </c>
      <c r="AF7" s="3">
        <f t="shared" si="30"/>
        <v>465127</v>
      </c>
      <c r="AG7" s="3">
        <f t="shared" si="30"/>
        <v>469104</v>
      </c>
      <c r="AH7" s="3">
        <f t="shared" si="30"/>
        <v>473081</v>
      </c>
      <c r="AI7" s="3">
        <f t="shared" si="30"/>
        <v>477058</v>
      </c>
      <c r="AJ7" s="3">
        <f t="shared" si="30"/>
        <v>481035</v>
      </c>
      <c r="AK7" s="3">
        <f t="shared" si="30"/>
        <v>485012</v>
      </c>
      <c r="AL7" s="3">
        <f t="shared" si="30"/>
        <v>488989</v>
      </c>
      <c r="AM7" s="3">
        <f t="shared" si="30"/>
        <v>492966</v>
      </c>
      <c r="AN7" s="3">
        <f t="shared" si="30"/>
        <v>496943</v>
      </c>
      <c r="AO7" s="3">
        <f t="shared" si="30"/>
        <v>500920</v>
      </c>
      <c r="AP7" s="3">
        <f t="shared" si="30"/>
        <v>504897</v>
      </c>
      <c r="AQ7" s="3">
        <f t="shared" si="30"/>
        <v>508874</v>
      </c>
      <c r="AR7" s="3">
        <f t="shared" si="30"/>
        <v>512851</v>
      </c>
      <c r="AS7" s="3">
        <f t="shared" si="30"/>
        <v>516828</v>
      </c>
      <c r="AT7" s="3">
        <f t="shared" si="30"/>
        <v>520805</v>
      </c>
      <c r="AU7" s="3">
        <f t="shared" si="30"/>
        <v>524782</v>
      </c>
      <c r="AV7" s="3">
        <f t="shared" si="30"/>
        <v>528759</v>
      </c>
      <c r="AW7" s="3">
        <f t="shared" si="30"/>
        <v>532736</v>
      </c>
      <c r="AX7" s="3">
        <f t="shared" si="30"/>
        <v>536713</v>
      </c>
      <c r="AY7" s="3">
        <f t="shared" si="30"/>
        <v>540690</v>
      </c>
      <c r="AZ7" s="3">
        <f t="shared" si="30"/>
        <v>544667</v>
      </c>
      <c r="BA7" s="3">
        <f t="shared" si="30"/>
        <v>548644</v>
      </c>
      <c r="BB7" s="3">
        <f t="shared" si="30"/>
        <v>552621</v>
      </c>
      <c r="BC7" s="3">
        <f t="shared" si="30"/>
        <v>556598</v>
      </c>
    </row>
    <row r="8" spans="1:55" x14ac:dyDescent="0.35">
      <c r="A8" t="s">
        <v>21</v>
      </c>
      <c r="B8" t="s">
        <v>22</v>
      </c>
      <c r="C8" s="2" t="s">
        <v>23</v>
      </c>
      <c r="D8">
        <f>VLOOKUP($A8,'[1]Data - Total Population'!$A$1:$B$48,2,FALSE)</f>
        <v>841353</v>
      </c>
      <c r="E8">
        <f>VLOOKUP($C8,[2]T1!$A$1:$U$49,MATCH(E$1,[2]T1!$A$1:$U$1,0),FALSE)</f>
        <v>861201</v>
      </c>
      <c r="F8">
        <f>VLOOKUP($C8,[2]T1!$A$1:$U$49,MATCH(F$1,[2]T1!$A$1:$U$1,0),FALSE)</f>
        <v>883144</v>
      </c>
      <c r="G8">
        <f>VLOOKUP($C8,[2]T1!$A$1:$U$49,MATCH(G$1,[2]T1!$A$1:$U$1,0),FALSE)</f>
        <v>905087</v>
      </c>
      <c r="H8">
        <f>VLOOKUP($C8,[2]T1!$A$1:$U$49,MATCH(H$1,[2]T1!$A$1:$U$1,0),FALSE)</f>
        <v>927031</v>
      </c>
      <c r="I8">
        <f>VLOOKUP($C8,[2]T1!$A$1:$U$49,MATCH(I$1,[2]T1!$A$1:$U$1,0),FALSE)</f>
        <v>948974</v>
      </c>
      <c r="J8">
        <f>VLOOKUP($C8,[2]T1!$A$1:$U$49,MATCH(J$1,[2]T1!$A$1:$U$1,0),FALSE)</f>
        <v>970917</v>
      </c>
      <c r="K8" s="3">
        <f t="shared" ref="K8:N8" si="31">ROUND(J8+($O8-$J8)/($O$1-$J$1),0)</f>
        <v>991919</v>
      </c>
      <c r="L8" s="3">
        <f t="shared" si="31"/>
        <v>1012921</v>
      </c>
      <c r="M8" s="3">
        <f t="shared" si="31"/>
        <v>1033923</v>
      </c>
      <c r="N8" s="3">
        <f t="shared" si="31"/>
        <v>1054925</v>
      </c>
      <c r="O8">
        <f>VLOOKUP($C8,[2]T1!$A$1:$U$49,MATCH(O$1,[2]T1!$A$1:$U$1,0),FALSE)</f>
        <v>1075926</v>
      </c>
      <c r="P8" s="3">
        <f t="shared" ref="P8:S8" si="32">ROUND(O8+($T8-$O8)/($T$1-$O$1),0)</f>
        <v>1095757</v>
      </c>
      <c r="Q8" s="3">
        <f t="shared" si="32"/>
        <v>1115588</v>
      </c>
      <c r="R8" s="3">
        <f t="shared" si="32"/>
        <v>1135419</v>
      </c>
      <c r="S8" s="3">
        <f t="shared" si="32"/>
        <v>1155250</v>
      </c>
      <c r="T8">
        <f>VLOOKUP($C8,[2]T1!$A$1:$U$49,MATCH(T$1,[2]T1!$A$1:$U$1,0),FALSE)</f>
        <v>1175079</v>
      </c>
      <c r="U8" s="3">
        <f t="shared" ref="U8:X8" si="33">ROUND(T8+($Y8-$T8)/($Y$1-$T$1),0)</f>
        <v>1193598</v>
      </c>
      <c r="V8" s="3">
        <f t="shared" si="33"/>
        <v>1212117</v>
      </c>
      <c r="W8" s="3">
        <f t="shared" si="33"/>
        <v>1230636</v>
      </c>
      <c r="X8" s="3">
        <f t="shared" si="33"/>
        <v>1249155</v>
      </c>
      <c r="Y8">
        <f>VLOOKUP($C8,[2]T1!$A$1:$U$49,MATCH(Y$1,[2]T1!$A$1:$U$1,0),FALSE)</f>
        <v>1267672</v>
      </c>
      <c r="Z8" s="3">
        <f t="shared" ref="Z8:AC8" si="34">ROUND(Y8+($AD8-$Y8)/($AD$1-$Y$1),0)</f>
        <v>1284868</v>
      </c>
      <c r="AA8" s="3">
        <f t="shared" si="34"/>
        <v>1302064</v>
      </c>
      <c r="AB8" s="3">
        <f t="shared" si="34"/>
        <v>1319260</v>
      </c>
      <c r="AC8" s="3">
        <f t="shared" si="34"/>
        <v>1336456</v>
      </c>
      <c r="AD8">
        <f>VLOOKUP($C8,[2]T1!$A$1:$U$49,MATCH(AD$1,[2]T1!$A$1:$U$1,0),FALSE)</f>
        <v>1353654</v>
      </c>
      <c r="AE8" s="3">
        <f t="shared" ref="AE8:BC8" si="35">ROUND(AD8+($AD8-$Y8)/($AD$1-$Y$1),0)</f>
        <v>1370850</v>
      </c>
      <c r="AF8" s="3">
        <f t="shared" si="35"/>
        <v>1388046</v>
      </c>
      <c r="AG8" s="3">
        <f t="shared" si="35"/>
        <v>1405242</v>
      </c>
      <c r="AH8" s="3">
        <f t="shared" si="35"/>
        <v>1422438</v>
      </c>
      <c r="AI8" s="3">
        <f t="shared" si="35"/>
        <v>1439634</v>
      </c>
      <c r="AJ8" s="3">
        <f t="shared" si="35"/>
        <v>1456830</v>
      </c>
      <c r="AK8" s="3">
        <f t="shared" si="35"/>
        <v>1474026</v>
      </c>
      <c r="AL8" s="3">
        <f t="shared" si="35"/>
        <v>1491222</v>
      </c>
      <c r="AM8" s="3">
        <f t="shared" si="35"/>
        <v>1508418</v>
      </c>
      <c r="AN8" s="3">
        <f t="shared" si="35"/>
        <v>1525614</v>
      </c>
      <c r="AO8" s="3">
        <f t="shared" si="35"/>
        <v>1542810</v>
      </c>
      <c r="AP8" s="3">
        <f t="shared" si="35"/>
        <v>1560006</v>
      </c>
      <c r="AQ8" s="3">
        <f t="shared" si="35"/>
        <v>1577202</v>
      </c>
      <c r="AR8" s="3">
        <f t="shared" si="35"/>
        <v>1594398</v>
      </c>
      <c r="AS8" s="3">
        <f t="shared" si="35"/>
        <v>1611594</v>
      </c>
      <c r="AT8" s="3">
        <f t="shared" si="35"/>
        <v>1628790</v>
      </c>
      <c r="AU8" s="3">
        <f t="shared" si="35"/>
        <v>1645986</v>
      </c>
      <c r="AV8" s="3">
        <f t="shared" si="35"/>
        <v>1663182</v>
      </c>
      <c r="AW8" s="3">
        <f t="shared" si="35"/>
        <v>1680378</v>
      </c>
      <c r="AX8" s="3">
        <f t="shared" si="35"/>
        <v>1697574</v>
      </c>
      <c r="AY8" s="3">
        <f t="shared" si="35"/>
        <v>1714770</v>
      </c>
      <c r="AZ8" s="3">
        <f t="shared" si="35"/>
        <v>1731966</v>
      </c>
      <c r="BA8" s="3">
        <f t="shared" si="35"/>
        <v>1749162</v>
      </c>
      <c r="BB8" s="3">
        <f t="shared" si="35"/>
        <v>1766358</v>
      </c>
      <c r="BC8" s="3">
        <f t="shared" si="35"/>
        <v>1783554</v>
      </c>
    </row>
    <row r="9" spans="1:55" x14ac:dyDescent="0.35">
      <c r="A9" t="s">
        <v>24</v>
      </c>
      <c r="B9" t="s">
        <v>25</v>
      </c>
      <c r="C9" s="2" t="s">
        <v>26</v>
      </c>
      <c r="D9">
        <f>VLOOKUP($A9,'[1]Data - Total Population'!$A$1:$B$48,2,FALSE)</f>
        <v>781263</v>
      </c>
      <c r="E9">
        <f>VLOOKUP($C9,[2]T1!$A$1:$U$49,MATCH(E$1,[2]T1!$A$1:$U$1,0),FALSE)</f>
        <v>803882</v>
      </c>
      <c r="F9">
        <f>VLOOKUP($C9,[2]T1!$A$1:$U$49,MATCH(F$1,[2]T1!$A$1:$U$1,0),FALSE)</f>
        <v>826133</v>
      </c>
      <c r="G9">
        <f>VLOOKUP($C9,[2]T1!$A$1:$U$49,MATCH(G$1,[2]T1!$A$1:$U$1,0),FALSE)</f>
        <v>848385</v>
      </c>
      <c r="H9">
        <f>VLOOKUP($C9,[2]T1!$A$1:$U$49,MATCH(H$1,[2]T1!$A$1:$U$1,0),FALSE)</f>
        <v>870636</v>
      </c>
      <c r="I9">
        <f>VLOOKUP($C9,[2]T1!$A$1:$U$49,MATCH(I$1,[2]T1!$A$1:$U$1,0),FALSE)</f>
        <v>892887</v>
      </c>
      <c r="J9">
        <f>VLOOKUP($C9,[2]T1!$A$1:$U$49,MATCH(J$1,[2]T1!$A$1:$U$1,0),FALSE)</f>
        <v>915139</v>
      </c>
      <c r="K9" s="3">
        <f t="shared" ref="K9:N9" si="36">ROUND(J9+($O9-$J9)/($O$1-$J$1),0)</f>
        <v>939677</v>
      </c>
      <c r="L9" s="3">
        <f t="shared" si="36"/>
        <v>964215</v>
      </c>
      <c r="M9" s="3">
        <f t="shared" si="36"/>
        <v>988753</v>
      </c>
      <c r="N9" s="3">
        <f t="shared" si="36"/>
        <v>1013291</v>
      </c>
      <c r="O9">
        <f>VLOOKUP($C9,[2]T1!$A$1:$U$49,MATCH(O$1,[2]T1!$A$1:$U$1,0),FALSE)</f>
        <v>1037827</v>
      </c>
      <c r="P9" s="3">
        <f t="shared" ref="P9:S9" si="37">ROUND(O9+($T9-$O9)/($T$1-$O$1),0)</f>
        <v>1063224</v>
      </c>
      <c r="Q9" s="3">
        <f t="shared" si="37"/>
        <v>1088621</v>
      </c>
      <c r="R9" s="3">
        <f t="shared" si="37"/>
        <v>1114018</v>
      </c>
      <c r="S9" s="3">
        <f t="shared" si="37"/>
        <v>1139415</v>
      </c>
      <c r="T9">
        <f>VLOOKUP($C9,[2]T1!$A$1:$U$49,MATCH(T$1,[2]T1!$A$1:$U$1,0),FALSE)</f>
        <v>1164812</v>
      </c>
      <c r="U9" s="3">
        <f t="shared" ref="U9:X9" si="38">ROUND(T9+($Y9-$T9)/($Y$1-$T$1),0)</f>
        <v>1189750</v>
      </c>
      <c r="V9" s="3">
        <f t="shared" si="38"/>
        <v>1214688</v>
      </c>
      <c r="W9" s="3">
        <f t="shared" si="38"/>
        <v>1239626</v>
      </c>
      <c r="X9" s="3">
        <f t="shared" si="38"/>
        <v>1264564</v>
      </c>
      <c r="Y9">
        <f>VLOOKUP($C9,[2]T1!$A$1:$U$49,MATCH(Y$1,[2]T1!$A$1:$U$1,0),FALSE)</f>
        <v>1289502</v>
      </c>
      <c r="Z9" s="3">
        <f t="shared" ref="Z9:AC9" si="39">ROUND(Y9+($AD9-$Y9)/($AD$1-$Y$1),0)</f>
        <v>1313130</v>
      </c>
      <c r="AA9" s="3">
        <f t="shared" si="39"/>
        <v>1336758</v>
      </c>
      <c r="AB9" s="3">
        <f t="shared" si="39"/>
        <v>1360386</v>
      </c>
      <c r="AC9" s="3">
        <f t="shared" si="39"/>
        <v>1384014</v>
      </c>
      <c r="AD9">
        <f>VLOOKUP($C9,[2]T1!$A$1:$U$49,MATCH(AD$1,[2]T1!$A$1:$U$1,0),FALSE)</f>
        <v>1407640</v>
      </c>
      <c r="AE9" s="3">
        <f t="shared" ref="AE9:BC9" si="40">ROUND(AD9+($AD9-$Y9)/($AD$1-$Y$1),0)</f>
        <v>1431268</v>
      </c>
      <c r="AF9" s="3">
        <f t="shared" si="40"/>
        <v>1454896</v>
      </c>
      <c r="AG9" s="3">
        <f t="shared" si="40"/>
        <v>1478524</v>
      </c>
      <c r="AH9" s="3">
        <f t="shared" si="40"/>
        <v>1502152</v>
      </c>
      <c r="AI9" s="3">
        <f t="shared" si="40"/>
        <v>1525780</v>
      </c>
      <c r="AJ9" s="3">
        <f t="shared" si="40"/>
        <v>1549408</v>
      </c>
      <c r="AK9" s="3">
        <f t="shared" si="40"/>
        <v>1573036</v>
      </c>
      <c r="AL9" s="3">
        <f t="shared" si="40"/>
        <v>1596664</v>
      </c>
      <c r="AM9" s="3">
        <f t="shared" si="40"/>
        <v>1620292</v>
      </c>
      <c r="AN9" s="3">
        <f t="shared" si="40"/>
        <v>1643920</v>
      </c>
      <c r="AO9" s="3">
        <f t="shared" si="40"/>
        <v>1667548</v>
      </c>
      <c r="AP9" s="3">
        <f t="shared" si="40"/>
        <v>1691176</v>
      </c>
      <c r="AQ9" s="3">
        <f t="shared" si="40"/>
        <v>1714804</v>
      </c>
      <c r="AR9" s="3">
        <f t="shared" si="40"/>
        <v>1738432</v>
      </c>
      <c r="AS9" s="3">
        <f t="shared" si="40"/>
        <v>1762060</v>
      </c>
      <c r="AT9" s="3">
        <f t="shared" si="40"/>
        <v>1785688</v>
      </c>
      <c r="AU9" s="3">
        <f t="shared" si="40"/>
        <v>1809316</v>
      </c>
      <c r="AV9" s="3">
        <f t="shared" si="40"/>
        <v>1832944</v>
      </c>
      <c r="AW9" s="3">
        <f t="shared" si="40"/>
        <v>1856572</v>
      </c>
      <c r="AX9" s="3">
        <f t="shared" si="40"/>
        <v>1880200</v>
      </c>
      <c r="AY9" s="3">
        <f t="shared" si="40"/>
        <v>1903828</v>
      </c>
      <c r="AZ9" s="3">
        <f t="shared" si="40"/>
        <v>1927456</v>
      </c>
      <c r="BA9" s="3">
        <f t="shared" si="40"/>
        <v>1951084</v>
      </c>
      <c r="BB9" s="3">
        <f t="shared" si="40"/>
        <v>1974712</v>
      </c>
      <c r="BC9" s="3">
        <f t="shared" si="40"/>
        <v>1998340</v>
      </c>
    </row>
    <row r="10" spans="1:55" x14ac:dyDescent="0.35">
      <c r="A10" t="s">
        <v>27</v>
      </c>
      <c r="B10" t="s">
        <v>28</v>
      </c>
      <c r="C10" s="2" t="s">
        <v>29</v>
      </c>
      <c r="D10">
        <f>VLOOKUP($A10,'[1]Data - Total Population'!$A$1:$B$48,2,FALSE)</f>
        <v>867457</v>
      </c>
      <c r="E10">
        <f>VLOOKUP($C10,[2]T1!$A$1:$U$49,MATCH(E$1,[2]T1!$A$1:$U$1,0),FALSE)</f>
        <v>887280</v>
      </c>
      <c r="F10">
        <f>VLOOKUP($C10,[2]T1!$A$1:$U$49,MATCH(F$1,[2]T1!$A$1:$U$1,0),FALSE)</f>
        <v>911265</v>
      </c>
      <c r="G10">
        <f>VLOOKUP($C10,[2]T1!$A$1:$U$49,MATCH(G$1,[2]T1!$A$1:$U$1,0),FALSE)</f>
        <v>935251</v>
      </c>
      <c r="H10">
        <f>VLOOKUP($C10,[2]T1!$A$1:$U$49,MATCH(H$1,[2]T1!$A$1:$U$1,0),FALSE)</f>
        <v>959236</v>
      </c>
      <c r="I10">
        <f>VLOOKUP($C10,[2]T1!$A$1:$U$49,MATCH(I$1,[2]T1!$A$1:$U$1,0),FALSE)</f>
        <v>983222</v>
      </c>
      <c r="J10">
        <f>VLOOKUP($C10,[2]T1!$A$1:$U$49,MATCH(J$1,[2]T1!$A$1:$U$1,0),FALSE)</f>
        <v>1007207</v>
      </c>
      <c r="K10" s="3">
        <f t="shared" ref="K10:N10" si="41">ROUND(J10+($O10-$J10)/($O$1-$J$1),0)</f>
        <v>1033721</v>
      </c>
      <c r="L10" s="3">
        <f t="shared" si="41"/>
        <v>1060235</v>
      </c>
      <c r="M10" s="3">
        <f t="shared" si="41"/>
        <v>1086749</v>
      </c>
      <c r="N10" s="3">
        <f t="shared" si="41"/>
        <v>1113263</v>
      </c>
      <c r="O10">
        <f>VLOOKUP($C10,[2]T1!$A$1:$U$49,MATCH(O$1,[2]T1!$A$1:$U$1,0),FALSE)</f>
        <v>1139779</v>
      </c>
      <c r="P10" s="3">
        <f t="shared" ref="P10:S10" si="42">ROUND(O10+($T10-$O10)/($T$1-$O$1),0)</f>
        <v>1167172</v>
      </c>
      <c r="Q10" s="3">
        <f t="shared" si="42"/>
        <v>1194565</v>
      </c>
      <c r="R10" s="3">
        <f t="shared" si="42"/>
        <v>1221958</v>
      </c>
      <c r="S10" s="3">
        <f t="shared" si="42"/>
        <v>1249351</v>
      </c>
      <c r="T10">
        <f>VLOOKUP($C10,[2]T1!$A$1:$U$49,MATCH(T$1,[2]T1!$A$1:$U$1,0),FALSE)</f>
        <v>1276744</v>
      </c>
      <c r="U10" s="3">
        <f t="shared" ref="U10:X10" si="43">ROUND(T10+($Y10-$T10)/($Y$1-$T$1),0)</f>
        <v>1303649</v>
      </c>
      <c r="V10" s="3">
        <f t="shared" si="43"/>
        <v>1330554</v>
      </c>
      <c r="W10" s="3">
        <f t="shared" si="43"/>
        <v>1357459</v>
      </c>
      <c r="X10" s="3">
        <f t="shared" si="43"/>
        <v>1384364</v>
      </c>
      <c r="Y10">
        <f>VLOOKUP($C10,[2]T1!$A$1:$U$49,MATCH(Y$1,[2]T1!$A$1:$U$1,0),FALSE)</f>
        <v>1411270</v>
      </c>
      <c r="Z10" s="3">
        <f t="shared" ref="Z10:AC10" si="44">ROUND(Y10+($AD10-$Y10)/($AD$1-$Y$1),0)</f>
        <v>1437231</v>
      </c>
      <c r="AA10" s="3">
        <f t="shared" si="44"/>
        <v>1463192</v>
      </c>
      <c r="AB10" s="3">
        <f t="shared" si="44"/>
        <v>1489153</v>
      </c>
      <c r="AC10" s="3">
        <f t="shared" si="44"/>
        <v>1515114</v>
      </c>
      <c r="AD10">
        <f>VLOOKUP($C10,[2]T1!$A$1:$U$49,MATCH(AD$1,[2]T1!$A$1:$U$1,0),FALSE)</f>
        <v>1541077</v>
      </c>
      <c r="AE10" s="3">
        <f t="shared" ref="AE10:BC10" si="45">ROUND(AD10+($AD10-$Y10)/($AD$1-$Y$1),0)</f>
        <v>1567038</v>
      </c>
      <c r="AF10" s="3">
        <f t="shared" si="45"/>
        <v>1592999</v>
      </c>
      <c r="AG10" s="3">
        <f t="shared" si="45"/>
        <v>1618960</v>
      </c>
      <c r="AH10" s="3">
        <f t="shared" si="45"/>
        <v>1644921</v>
      </c>
      <c r="AI10" s="3">
        <f t="shared" si="45"/>
        <v>1670882</v>
      </c>
      <c r="AJ10" s="3">
        <f t="shared" si="45"/>
        <v>1696843</v>
      </c>
      <c r="AK10" s="3">
        <f t="shared" si="45"/>
        <v>1722804</v>
      </c>
      <c r="AL10" s="3">
        <f t="shared" si="45"/>
        <v>1748765</v>
      </c>
      <c r="AM10" s="3">
        <f t="shared" si="45"/>
        <v>1774726</v>
      </c>
      <c r="AN10" s="3">
        <f t="shared" si="45"/>
        <v>1800687</v>
      </c>
      <c r="AO10" s="3">
        <f t="shared" si="45"/>
        <v>1826648</v>
      </c>
      <c r="AP10" s="3">
        <f t="shared" si="45"/>
        <v>1852609</v>
      </c>
      <c r="AQ10" s="3">
        <f t="shared" si="45"/>
        <v>1878570</v>
      </c>
      <c r="AR10" s="3">
        <f t="shared" si="45"/>
        <v>1904531</v>
      </c>
      <c r="AS10" s="3">
        <f t="shared" si="45"/>
        <v>1930492</v>
      </c>
      <c r="AT10" s="3">
        <f t="shared" si="45"/>
        <v>1956453</v>
      </c>
      <c r="AU10" s="3">
        <f t="shared" si="45"/>
        <v>1982414</v>
      </c>
      <c r="AV10" s="3">
        <f t="shared" si="45"/>
        <v>2008375</v>
      </c>
      <c r="AW10" s="3">
        <f t="shared" si="45"/>
        <v>2034336</v>
      </c>
      <c r="AX10" s="3">
        <f t="shared" si="45"/>
        <v>2060297</v>
      </c>
      <c r="AY10" s="3">
        <f t="shared" si="45"/>
        <v>2086258</v>
      </c>
      <c r="AZ10" s="3">
        <f t="shared" si="45"/>
        <v>2112219</v>
      </c>
      <c r="BA10" s="3">
        <f t="shared" si="45"/>
        <v>2138180</v>
      </c>
      <c r="BB10" s="3">
        <f t="shared" si="45"/>
        <v>2164141</v>
      </c>
      <c r="BC10" s="3">
        <f t="shared" si="45"/>
        <v>2190102</v>
      </c>
    </row>
    <row r="11" spans="1:55" x14ac:dyDescent="0.35">
      <c r="A11" t="s">
        <v>30</v>
      </c>
      <c r="B11" t="s">
        <v>31</v>
      </c>
      <c r="C11" s="2" t="s">
        <v>32</v>
      </c>
      <c r="D11">
        <f>VLOOKUP($A11,'[1]Data - Total Population'!$A$1:$B$48,2,FALSE)</f>
        <v>459785</v>
      </c>
      <c r="E11">
        <f>VLOOKUP($C11,[2]T1!$A$1:$U$49,MATCH(E$1,[2]T1!$A$1:$U$1,0),FALSE)</f>
        <v>479579</v>
      </c>
      <c r="F11">
        <f>VLOOKUP($C11,[2]T1!$A$1:$U$49,MATCH(F$1,[2]T1!$A$1:$U$1,0),FALSE)</f>
        <v>491483</v>
      </c>
      <c r="G11">
        <f>VLOOKUP($C11,[2]T1!$A$1:$U$49,MATCH(G$1,[2]T1!$A$1:$U$1,0),FALSE)</f>
        <v>503388</v>
      </c>
      <c r="H11">
        <f>VLOOKUP($C11,[2]T1!$A$1:$U$49,MATCH(H$1,[2]T1!$A$1:$U$1,0),FALSE)</f>
        <v>515292</v>
      </c>
      <c r="I11">
        <f>VLOOKUP($C11,[2]T1!$A$1:$U$49,MATCH(I$1,[2]T1!$A$1:$U$1,0),FALSE)</f>
        <v>527197</v>
      </c>
      <c r="J11">
        <f>VLOOKUP($C11,[2]T1!$A$1:$U$49,MATCH(J$1,[2]T1!$A$1:$U$1,0),FALSE)</f>
        <v>539101</v>
      </c>
      <c r="K11" s="3">
        <f t="shared" ref="K11:N11" si="46">ROUND(J11+($O11-$J11)/($O$1-$J$1),0)</f>
        <v>552096</v>
      </c>
      <c r="L11" s="3">
        <f t="shared" si="46"/>
        <v>565091</v>
      </c>
      <c r="M11" s="3">
        <f t="shared" si="46"/>
        <v>578086</v>
      </c>
      <c r="N11" s="3">
        <f t="shared" si="46"/>
        <v>591081</v>
      </c>
      <c r="O11">
        <f>VLOOKUP($C11,[2]T1!$A$1:$U$49,MATCH(O$1,[2]T1!$A$1:$U$1,0),FALSE)</f>
        <v>604075</v>
      </c>
      <c r="P11" s="3">
        <f t="shared" ref="P11:S11" si="47">ROUND(O11+($T11-$O11)/($T$1-$O$1),0)</f>
        <v>617356</v>
      </c>
      <c r="Q11" s="3">
        <f t="shared" si="47"/>
        <v>630637</v>
      </c>
      <c r="R11" s="3">
        <f t="shared" si="47"/>
        <v>643918</v>
      </c>
      <c r="S11" s="3">
        <f t="shared" si="47"/>
        <v>657199</v>
      </c>
      <c r="T11">
        <f>VLOOKUP($C11,[2]T1!$A$1:$U$49,MATCH(T$1,[2]T1!$A$1:$U$1,0),FALSE)</f>
        <v>670479</v>
      </c>
      <c r="U11" s="3">
        <f t="shared" ref="U11:X11" si="48">ROUND(T11+($Y11-$T11)/($Y$1-$T$1),0)</f>
        <v>683258</v>
      </c>
      <c r="V11" s="3">
        <f t="shared" si="48"/>
        <v>696037</v>
      </c>
      <c r="W11" s="3">
        <f t="shared" si="48"/>
        <v>708816</v>
      </c>
      <c r="X11" s="3">
        <f t="shared" si="48"/>
        <v>721595</v>
      </c>
      <c r="Y11">
        <f>VLOOKUP($C11,[2]T1!$A$1:$U$49,MATCH(Y$1,[2]T1!$A$1:$U$1,0),FALSE)</f>
        <v>734375</v>
      </c>
      <c r="Z11" s="3">
        <f t="shared" ref="Z11:AC11" si="49">ROUND(Y11+($AD11-$Y11)/($AD$1-$Y$1),0)</f>
        <v>746189</v>
      </c>
      <c r="AA11" s="3">
        <f t="shared" si="49"/>
        <v>758003</v>
      </c>
      <c r="AB11" s="3">
        <f t="shared" si="49"/>
        <v>769817</v>
      </c>
      <c r="AC11" s="3">
        <f t="shared" si="49"/>
        <v>781631</v>
      </c>
      <c r="AD11">
        <f>VLOOKUP($C11,[2]T1!$A$1:$U$49,MATCH(AD$1,[2]T1!$A$1:$U$1,0),FALSE)</f>
        <v>793445</v>
      </c>
      <c r="AE11" s="3">
        <f t="shared" ref="AE11:BC11" si="50">ROUND(AD11+($AD11-$Y11)/($AD$1-$Y$1),0)</f>
        <v>805259</v>
      </c>
      <c r="AF11" s="3">
        <f t="shared" si="50"/>
        <v>817073</v>
      </c>
      <c r="AG11" s="3">
        <f t="shared" si="50"/>
        <v>828887</v>
      </c>
      <c r="AH11" s="3">
        <f t="shared" si="50"/>
        <v>840701</v>
      </c>
      <c r="AI11" s="3">
        <f t="shared" si="50"/>
        <v>852515</v>
      </c>
      <c r="AJ11" s="3">
        <f t="shared" si="50"/>
        <v>864329</v>
      </c>
      <c r="AK11" s="3">
        <f t="shared" si="50"/>
        <v>876143</v>
      </c>
      <c r="AL11" s="3">
        <f t="shared" si="50"/>
        <v>887957</v>
      </c>
      <c r="AM11" s="3">
        <f t="shared" si="50"/>
        <v>899771</v>
      </c>
      <c r="AN11" s="3">
        <f t="shared" si="50"/>
        <v>911585</v>
      </c>
      <c r="AO11" s="3">
        <f t="shared" si="50"/>
        <v>923399</v>
      </c>
      <c r="AP11" s="3">
        <f t="shared" si="50"/>
        <v>935213</v>
      </c>
      <c r="AQ11" s="3">
        <f t="shared" si="50"/>
        <v>947027</v>
      </c>
      <c r="AR11" s="3">
        <f t="shared" si="50"/>
        <v>958841</v>
      </c>
      <c r="AS11" s="3">
        <f t="shared" si="50"/>
        <v>970655</v>
      </c>
      <c r="AT11" s="3">
        <f t="shared" si="50"/>
        <v>982469</v>
      </c>
      <c r="AU11" s="3">
        <f t="shared" si="50"/>
        <v>994283</v>
      </c>
      <c r="AV11" s="3">
        <f t="shared" si="50"/>
        <v>1006097</v>
      </c>
      <c r="AW11" s="3">
        <f t="shared" si="50"/>
        <v>1017911</v>
      </c>
      <c r="AX11" s="3">
        <f t="shared" si="50"/>
        <v>1029725</v>
      </c>
      <c r="AY11" s="3">
        <f t="shared" si="50"/>
        <v>1041539</v>
      </c>
      <c r="AZ11" s="3">
        <f t="shared" si="50"/>
        <v>1053353</v>
      </c>
      <c r="BA11" s="3">
        <f t="shared" si="50"/>
        <v>1065167</v>
      </c>
      <c r="BB11" s="3">
        <f t="shared" si="50"/>
        <v>1076981</v>
      </c>
      <c r="BC11" s="3">
        <f t="shared" si="50"/>
        <v>1088795</v>
      </c>
    </row>
    <row r="12" spans="1:55" x14ac:dyDescent="0.35">
      <c r="A12" t="s">
        <v>33</v>
      </c>
      <c r="B12" t="s">
        <v>34</v>
      </c>
      <c r="C12" s="2" t="s">
        <v>35</v>
      </c>
      <c r="D12">
        <f>VLOOKUP($A12,'[1]Data - Total Population'!$A$1:$B$48,2,FALSE)</f>
        <v>268002</v>
      </c>
      <c r="E12">
        <f>VLOOKUP($C12,[2]T1!$A$1:$U$49,MATCH(E$1,[2]T1!$A$1:$U$1,0),FALSE)</f>
        <v>294104</v>
      </c>
      <c r="F12">
        <f>VLOOKUP($C12,[2]T1!$A$1:$U$49,MATCH(F$1,[2]T1!$A$1:$U$1,0),FALSE)</f>
        <v>301382</v>
      </c>
      <c r="G12">
        <f>VLOOKUP($C12,[2]T1!$A$1:$U$49,MATCH(G$1,[2]T1!$A$1:$U$1,0),FALSE)</f>
        <v>308659</v>
      </c>
      <c r="H12">
        <f>VLOOKUP($C12,[2]T1!$A$1:$U$49,MATCH(H$1,[2]T1!$A$1:$U$1,0),FALSE)</f>
        <v>315937</v>
      </c>
      <c r="I12">
        <f>VLOOKUP($C12,[2]T1!$A$1:$U$49,MATCH(I$1,[2]T1!$A$1:$U$1,0),FALSE)</f>
        <v>323215</v>
      </c>
      <c r="J12">
        <f>VLOOKUP($C12,[2]T1!$A$1:$U$49,MATCH(J$1,[2]T1!$A$1:$U$1,0),FALSE)</f>
        <v>330492</v>
      </c>
      <c r="K12" s="3">
        <f t="shared" ref="K12:N12" si="51">ROUND(J12+($O12-$J12)/($O$1-$J$1),0)</f>
        <v>338181</v>
      </c>
      <c r="L12" s="3">
        <f t="shared" si="51"/>
        <v>345870</v>
      </c>
      <c r="M12" s="3">
        <f t="shared" si="51"/>
        <v>353559</v>
      </c>
      <c r="N12" s="3">
        <f t="shared" si="51"/>
        <v>361248</v>
      </c>
      <c r="O12">
        <f>VLOOKUP($C12,[2]T1!$A$1:$U$49,MATCH(O$1,[2]T1!$A$1:$U$1,0),FALSE)</f>
        <v>368938</v>
      </c>
      <c r="P12" s="3">
        <f t="shared" ref="P12:S12" si="52">ROUND(O12+($T12-$O12)/($T$1-$O$1),0)</f>
        <v>376876</v>
      </c>
      <c r="Q12" s="3">
        <f t="shared" si="52"/>
        <v>384814</v>
      </c>
      <c r="R12" s="3">
        <f t="shared" si="52"/>
        <v>392752</v>
      </c>
      <c r="S12" s="3">
        <f t="shared" si="52"/>
        <v>400690</v>
      </c>
      <c r="T12">
        <f>VLOOKUP($C12,[2]T1!$A$1:$U$49,MATCH(T$1,[2]T1!$A$1:$U$1,0),FALSE)</f>
        <v>408630</v>
      </c>
      <c r="U12" s="3">
        <f t="shared" ref="U12:X12" si="53">ROUND(T12+($Y12-$T12)/($Y$1-$T$1),0)</f>
        <v>416601</v>
      </c>
      <c r="V12" s="3">
        <f t="shared" si="53"/>
        <v>424572</v>
      </c>
      <c r="W12" s="3">
        <f t="shared" si="53"/>
        <v>432543</v>
      </c>
      <c r="X12" s="3">
        <f t="shared" si="53"/>
        <v>440514</v>
      </c>
      <c r="Y12">
        <f>VLOOKUP($C12,[2]T1!$A$1:$U$49,MATCH(Y$1,[2]T1!$A$1:$U$1,0),FALSE)</f>
        <v>448487</v>
      </c>
      <c r="Z12" s="3">
        <f t="shared" ref="Z12:AC12" si="54">ROUND(Y12+($AD12-$Y12)/($AD$1-$Y$1),0)</f>
        <v>456265</v>
      </c>
      <c r="AA12" s="3">
        <f t="shared" si="54"/>
        <v>464043</v>
      </c>
      <c r="AB12" s="3">
        <f t="shared" si="54"/>
        <v>471821</v>
      </c>
      <c r="AC12" s="3">
        <f t="shared" si="54"/>
        <v>479599</v>
      </c>
      <c r="AD12">
        <f>VLOOKUP($C12,[2]T1!$A$1:$U$49,MATCH(AD$1,[2]T1!$A$1:$U$1,0),FALSE)</f>
        <v>487378</v>
      </c>
      <c r="AE12" s="3">
        <f t="shared" ref="AE12:BC12" si="55">ROUND(AD12+($AD12-$Y12)/($AD$1-$Y$1),0)</f>
        <v>495156</v>
      </c>
      <c r="AF12" s="3">
        <f t="shared" si="55"/>
        <v>502934</v>
      </c>
      <c r="AG12" s="3">
        <f t="shared" si="55"/>
        <v>510712</v>
      </c>
      <c r="AH12" s="3">
        <f t="shared" si="55"/>
        <v>518490</v>
      </c>
      <c r="AI12" s="3">
        <f t="shared" si="55"/>
        <v>526268</v>
      </c>
      <c r="AJ12" s="3">
        <f t="shared" si="55"/>
        <v>534046</v>
      </c>
      <c r="AK12" s="3">
        <f t="shared" si="55"/>
        <v>541824</v>
      </c>
      <c r="AL12" s="3">
        <f t="shared" si="55"/>
        <v>549602</v>
      </c>
      <c r="AM12" s="3">
        <f t="shared" si="55"/>
        <v>557380</v>
      </c>
      <c r="AN12" s="3">
        <f t="shared" si="55"/>
        <v>565158</v>
      </c>
      <c r="AO12" s="3">
        <f t="shared" si="55"/>
        <v>572936</v>
      </c>
      <c r="AP12" s="3">
        <f t="shared" si="55"/>
        <v>580714</v>
      </c>
      <c r="AQ12" s="3">
        <f t="shared" si="55"/>
        <v>588492</v>
      </c>
      <c r="AR12" s="3">
        <f t="shared" si="55"/>
        <v>596270</v>
      </c>
      <c r="AS12" s="3">
        <f t="shared" si="55"/>
        <v>604048</v>
      </c>
      <c r="AT12" s="3">
        <f t="shared" si="55"/>
        <v>611826</v>
      </c>
      <c r="AU12" s="3">
        <f t="shared" si="55"/>
        <v>619604</v>
      </c>
      <c r="AV12" s="3">
        <f t="shared" si="55"/>
        <v>627382</v>
      </c>
      <c r="AW12" s="3">
        <f t="shared" si="55"/>
        <v>635160</v>
      </c>
      <c r="AX12" s="3">
        <f t="shared" si="55"/>
        <v>642938</v>
      </c>
      <c r="AY12" s="3">
        <f t="shared" si="55"/>
        <v>650716</v>
      </c>
      <c r="AZ12" s="3">
        <f t="shared" si="55"/>
        <v>658494</v>
      </c>
      <c r="BA12" s="3">
        <f t="shared" si="55"/>
        <v>666272</v>
      </c>
      <c r="BB12" s="3">
        <f t="shared" si="55"/>
        <v>674050</v>
      </c>
      <c r="BC12" s="3">
        <f t="shared" si="55"/>
        <v>681828</v>
      </c>
    </row>
    <row r="13" spans="1:55" x14ac:dyDescent="0.35">
      <c r="A13" t="s">
        <v>36</v>
      </c>
      <c r="B13" t="s">
        <v>37</v>
      </c>
      <c r="C13" s="2" t="s">
        <v>38</v>
      </c>
      <c r="D13">
        <f>VLOOKUP($A13,'[1]Data - Total Population'!$A$1:$B$48,2,FALSE)</f>
        <v>1545714</v>
      </c>
      <c r="E13">
        <f>VLOOKUP($C13,[2]T1!$A$1:$U$49,MATCH(E$1,[2]T1!$A$1:$U$1,0),FALSE)</f>
        <v>1565421</v>
      </c>
      <c r="F13">
        <f>VLOOKUP($C13,[2]T1!$A$1:$U$49,MATCH(F$1,[2]T1!$A$1:$U$1,0),FALSE)</f>
        <v>1585608</v>
      </c>
      <c r="G13">
        <f>VLOOKUP($C13,[2]T1!$A$1:$U$49,MATCH(G$1,[2]T1!$A$1:$U$1,0),FALSE)</f>
        <v>1605795</v>
      </c>
      <c r="H13">
        <f>VLOOKUP($C13,[2]T1!$A$1:$U$49,MATCH(H$1,[2]T1!$A$1:$U$1,0),FALSE)</f>
        <v>1625982</v>
      </c>
      <c r="I13">
        <f>VLOOKUP($C13,[2]T1!$A$1:$U$49,MATCH(I$1,[2]T1!$A$1:$U$1,0),FALSE)</f>
        <v>1646169</v>
      </c>
      <c r="J13">
        <f>VLOOKUP($C13,[2]T1!$A$1:$U$49,MATCH(J$1,[2]T1!$A$1:$U$1,0),FALSE)</f>
        <v>1666357</v>
      </c>
      <c r="K13" s="3">
        <f t="shared" ref="K13:N13" si="56">ROUND(J13+($O13-$J13)/($O$1-$J$1),0)</f>
        <v>1686116</v>
      </c>
      <c r="L13" s="3">
        <f t="shared" si="56"/>
        <v>1705875</v>
      </c>
      <c r="M13" s="3">
        <f t="shared" si="56"/>
        <v>1725634</v>
      </c>
      <c r="N13" s="3">
        <f t="shared" si="56"/>
        <v>1745393</v>
      </c>
      <c r="O13">
        <f>VLOOKUP($C13,[2]T1!$A$1:$U$49,MATCH(O$1,[2]T1!$A$1:$U$1,0),FALSE)</f>
        <v>1765151</v>
      </c>
      <c r="P13" s="3">
        <f t="shared" ref="P13:S13" si="57">ROUND(O13+($T13-$O13)/($T$1-$O$1),0)</f>
        <v>1783989</v>
      </c>
      <c r="Q13" s="3">
        <f t="shared" si="57"/>
        <v>1802827</v>
      </c>
      <c r="R13" s="3">
        <f t="shared" si="57"/>
        <v>1821665</v>
      </c>
      <c r="S13" s="3">
        <f t="shared" si="57"/>
        <v>1840503</v>
      </c>
      <c r="T13">
        <f>VLOOKUP($C13,[2]T1!$A$1:$U$49,MATCH(T$1,[2]T1!$A$1:$U$1,0),FALSE)</f>
        <v>1859343</v>
      </c>
      <c r="U13" s="3">
        <f t="shared" ref="U13:X13" si="58">ROUND(T13+($Y13-$T13)/($Y$1-$T$1),0)</f>
        <v>1876718</v>
      </c>
      <c r="V13" s="3">
        <f t="shared" si="58"/>
        <v>1894093</v>
      </c>
      <c r="W13" s="3">
        <f t="shared" si="58"/>
        <v>1911468</v>
      </c>
      <c r="X13" s="3">
        <f t="shared" si="58"/>
        <v>1928843</v>
      </c>
      <c r="Y13">
        <f>VLOOKUP($C13,[2]T1!$A$1:$U$49,MATCH(Y$1,[2]T1!$A$1:$U$1,0),FALSE)</f>
        <v>1946218</v>
      </c>
      <c r="Z13" s="3">
        <f t="shared" ref="Z13:AC13" si="59">ROUND(Y13+($AD13-$Y13)/($AD$1-$Y$1),0)</f>
        <v>1961843</v>
      </c>
      <c r="AA13" s="3">
        <f t="shared" si="59"/>
        <v>1977468</v>
      </c>
      <c r="AB13" s="3">
        <f t="shared" si="59"/>
        <v>1993093</v>
      </c>
      <c r="AC13" s="3">
        <f t="shared" si="59"/>
        <v>2008718</v>
      </c>
      <c r="AD13">
        <f>VLOOKUP($C13,[2]T1!$A$1:$U$49,MATCH(AD$1,[2]T1!$A$1:$U$1,0),FALSE)</f>
        <v>2024342</v>
      </c>
      <c r="AE13" s="3">
        <f t="shared" ref="AE13:BC13" si="60">ROUND(AD13+($AD13-$Y13)/($AD$1-$Y$1),0)</f>
        <v>2039967</v>
      </c>
      <c r="AF13" s="3">
        <f t="shared" si="60"/>
        <v>2055592</v>
      </c>
      <c r="AG13" s="3">
        <f t="shared" si="60"/>
        <v>2071217</v>
      </c>
      <c r="AH13" s="3">
        <f t="shared" si="60"/>
        <v>2086842</v>
      </c>
      <c r="AI13" s="3">
        <f t="shared" si="60"/>
        <v>2102467</v>
      </c>
      <c r="AJ13" s="3">
        <f t="shared" si="60"/>
        <v>2118092</v>
      </c>
      <c r="AK13" s="3">
        <f t="shared" si="60"/>
        <v>2133717</v>
      </c>
      <c r="AL13" s="3">
        <f t="shared" si="60"/>
        <v>2149342</v>
      </c>
      <c r="AM13" s="3">
        <f t="shared" si="60"/>
        <v>2164967</v>
      </c>
      <c r="AN13" s="3">
        <f t="shared" si="60"/>
        <v>2180592</v>
      </c>
      <c r="AO13" s="3">
        <f t="shared" si="60"/>
        <v>2196217</v>
      </c>
      <c r="AP13" s="3">
        <f t="shared" si="60"/>
        <v>2211842</v>
      </c>
      <c r="AQ13" s="3">
        <f t="shared" si="60"/>
        <v>2227467</v>
      </c>
      <c r="AR13" s="3">
        <f t="shared" si="60"/>
        <v>2243092</v>
      </c>
      <c r="AS13" s="3">
        <f t="shared" si="60"/>
        <v>2258717</v>
      </c>
      <c r="AT13" s="3">
        <f t="shared" si="60"/>
        <v>2274342</v>
      </c>
      <c r="AU13" s="3">
        <f t="shared" si="60"/>
        <v>2289967</v>
      </c>
      <c r="AV13" s="3">
        <f t="shared" si="60"/>
        <v>2305592</v>
      </c>
      <c r="AW13" s="3">
        <f t="shared" si="60"/>
        <v>2321217</v>
      </c>
      <c r="AX13" s="3">
        <f t="shared" si="60"/>
        <v>2336842</v>
      </c>
      <c r="AY13" s="3">
        <f t="shared" si="60"/>
        <v>2352467</v>
      </c>
      <c r="AZ13" s="3">
        <f t="shared" si="60"/>
        <v>2368092</v>
      </c>
      <c r="BA13" s="3">
        <f t="shared" si="60"/>
        <v>2383717</v>
      </c>
      <c r="BB13" s="3">
        <f t="shared" si="60"/>
        <v>2399342</v>
      </c>
      <c r="BC13" s="3">
        <f t="shared" si="60"/>
        <v>2414967</v>
      </c>
    </row>
    <row r="14" spans="1:55" ht="15.5" x14ac:dyDescent="0.35">
      <c r="A14" s="1" t="s">
        <v>39</v>
      </c>
      <c r="B14" t="s">
        <v>40</v>
      </c>
      <c r="C14" s="2" t="s">
        <v>41</v>
      </c>
      <c r="D14">
        <f>VLOOKUP($A14,'[1]Data - Total Population'!$A$1:$B$48,2,FALSE)</f>
        <v>393177</v>
      </c>
      <c r="E14">
        <f>VLOOKUP($C14,[2]T1!$A$1:$U$49,MATCH(E$1,[2]T1!$A$1:$U$1,0),FALSE)</f>
        <v>403102</v>
      </c>
      <c r="F14">
        <f>VLOOKUP($C14,[2]T1!$A$1:$U$49,MATCH(F$1,[2]T1!$A$1:$U$1,0),FALSE)</f>
        <v>407529</v>
      </c>
      <c r="G14">
        <f>VLOOKUP($C14,[2]T1!$A$1:$U$49,MATCH(G$1,[2]T1!$A$1:$U$1,0),FALSE)</f>
        <v>411956</v>
      </c>
      <c r="H14">
        <f>VLOOKUP($C14,[2]T1!$A$1:$U$49,MATCH(H$1,[2]T1!$A$1:$U$1,0),FALSE)</f>
        <v>416383</v>
      </c>
      <c r="I14">
        <f>VLOOKUP($C14,[2]T1!$A$1:$U$49,MATCH(I$1,[2]T1!$A$1:$U$1,0),FALSE)</f>
        <v>420811</v>
      </c>
      <c r="J14">
        <f>VLOOKUP($C14,[2]T1!$A$1:$U$49,MATCH(J$1,[2]T1!$A$1:$U$1,0),FALSE)</f>
        <v>425238</v>
      </c>
      <c r="K14" s="3">
        <f t="shared" ref="K14:N14" si="61">ROUND(J14+($O14-$J14)/($O$1-$J$1),0)</f>
        <v>429298</v>
      </c>
      <c r="L14" s="3">
        <f t="shared" si="61"/>
        <v>433358</v>
      </c>
      <c r="M14" s="3">
        <f t="shared" si="61"/>
        <v>437418</v>
      </c>
      <c r="N14" s="3">
        <f t="shared" si="61"/>
        <v>441478</v>
      </c>
      <c r="O14">
        <f>VLOOKUP($C14,[2]T1!$A$1:$U$49,MATCH(O$1,[2]T1!$A$1:$U$1,0),FALSE)</f>
        <v>445537</v>
      </c>
      <c r="P14" s="3">
        <f t="shared" ref="P14:S14" si="62">ROUND(O14+($T14-$O14)/($T$1-$O$1),0)</f>
        <v>449235</v>
      </c>
      <c r="Q14" s="3">
        <f t="shared" si="62"/>
        <v>452933</v>
      </c>
      <c r="R14" s="3">
        <f t="shared" si="62"/>
        <v>456631</v>
      </c>
      <c r="S14" s="3">
        <f t="shared" si="62"/>
        <v>460329</v>
      </c>
      <c r="T14">
        <f>VLOOKUP($C14,[2]T1!$A$1:$U$49,MATCH(T$1,[2]T1!$A$1:$U$1,0),FALSE)</f>
        <v>464028</v>
      </c>
      <c r="U14" s="3">
        <f t="shared" ref="U14:X14" si="63">ROUND(T14+($Y14-$T14)/($Y$1-$T$1),0)</f>
        <v>467356</v>
      </c>
      <c r="V14" s="3">
        <f t="shared" si="63"/>
        <v>470684</v>
      </c>
      <c r="W14" s="3">
        <f t="shared" si="63"/>
        <v>474012</v>
      </c>
      <c r="X14" s="3">
        <f t="shared" si="63"/>
        <v>477340</v>
      </c>
      <c r="Y14">
        <f>VLOOKUP($C14,[2]T1!$A$1:$U$49,MATCH(Y$1,[2]T1!$A$1:$U$1,0),FALSE)</f>
        <v>480668</v>
      </c>
      <c r="Z14" s="3">
        <f t="shared" ref="Z14:AC14" si="64">ROUND(Y14+($AD14-$Y14)/($AD$1-$Y$1),0)</f>
        <v>483688</v>
      </c>
      <c r="AA14" s="3">
        <f t="shared" si="64"/>
        <v>486708</v>
      </c>
      <c r="AB14" s="3">
        <f t="shared" si="64"/>
        <v>489728</v>
      </c>
      <c r="AC14" s="3">
        <f t="shared" si="64"/>
        <v>492748</v>
      </c>
      <c r="AD14">
        <f>VLOOKUP($C14,[2]T1!$A$1:$U$49,MATCH(AD$1,[2]T1!$A$1:$U$1,0),FALSE)</f>
        <v>495767</v>
      </c>
      <c r="AE14" s="3">
        <f t="shared" ref="AE14:BC14" si="65">ROUND(AD14+($AD14-$Y14)/($AD$1-$Y$1),0)</f>
        <v>498787</v>
      </c>
      <c r="AF14" s="3">
        <f t="shared" si="65"/>
        <v>501807</v>
      </c>
      <c r="AG14" s="3">
        <f t="shared" si="65"/>
        <v>504827</v>
      </c>
      <c r="AH14" s="3">
        <f t="shared" si="65"/>
        <v>507847</v>
      </c>
      <c r="AI14" s="3">
        <f t="shared" si="65"/>
        <v>510867</v>
      </c>
      <c r="AJ14" s="3">
        <f t="shared" si="65"/>
        <v>513887</v>
      </c>
      <c r="AK14" s="3">
        <f t="shared" si="65"/>
        <v>516907</v>
      </c>
      <c r="AL14" s="3">
        <f t="shared" si="65"/>
        <v>519927</v>
      </c>
      <c r="AM14" s="3">
        <f t="shared" si="65"/>
        <v>522947</v>
      </c>
      <c r="AN14" s="3">
        <f t="shared" si="65"/>
        <v>525967</v>
      </c>
      <c r="AO14" s="3">
        <f t="shared" si="65"/>
        <v>528987</v>
      </c>
      <c r="AP14" s="3">
        <f t="shared" si="65"/>
        <v>532007</v>
      </c>
      <c r="AQ14" s="3">
        <f t="shared" si="65"/>
        <v>535027</v>
      </c>
      <c r="AR14" s="3">
        <f t="shared" si="65"/>
        <v>538047</v>
      </c>
      <c r="AS14" s="3">
        <f t="shared" si="65"/>
        <v>541067</v>
      </c>
      <c r="AT14" s="3">
        <f t="shared" si="65"/>
        <v>544087</v>
      </c>
      <c r="AU14" s="3">
        <f t="shared" si="65"/>
        <v>547107</v>
      </c>
      <c r="AV14" s="3">
        <f t="shared" si="65"/>
        <v>550127</v>
      </c>
      <c r="AW14" s="3">
        <f t="shared" si="65"/>
        <v>553147</v>
      </c>
      <c r="AX14" s="3">
        <f t="shared" si="65"/>
        <v>556167</v>
      </c>
      <c r="AY14" s="3">
        <f t="shared" si="65"/>
        <v>559187</v>
      </c>
      <c r="AZ14" s="3">
        <f t="shared" si="65"/>
        <v>562207</v>
      </c>
      <c r="BA14" s="3">
        <f t="shared" si="65"/>
        <v>565227</v>
      </c>
      <c r="BB14" s="3">
        <f t="shared" si="65"/>
        <v>568247</v>
      </c>
      <c r="BC14" s="3">
        <f t="shared" si="65"/>
        <v>571267</v>
      </c>
    </row>
    <row r="15" spans="1:55" x14ac:dyDescent="0.35">
      <c r="A15" t="s">
        <v>42</v>
      </c>
      <c r="B15" t="s">
        <v>43</v>
      </c>
      <c r="C15" s="2" t="s">
        <v>44</v>
      </c>
      <c r="D15">
        <f>VLOOKUP($A15,'[1]Data - Total Population'!$A$1:$B$48,2,FALSE)</f>
        <v>608599</v>
      </c>
      <c r="E15">
        <f>VLOOKUP($C15,[2]T1!$A$1:$U$49,MATCH(E$1,[2]T1!$A$1:$U$1,0),FALSE)</f>
        <v>628527</v>
      </c>
      <c r="F15">
        <f>VLOOKUP($C15,[2]T1!$A$1:$U$49,MATCH(F$1,[2]T1!$A$1:$U$1,0),FALSE)</f>
        <v>635160</v>
      </c>
      <c r="G15">
        <f>VLOOKUP($C15,[2]T1!$A$1:$U$49,MATCH(G$1,[2]T1!$A$1:$U$1,0),FALSE)</f>
        <v>641792</v>
      </c>
      <c r="H15">
        <f>VLOOKUP($C15,[2]T1!$A$1:$U$49,MATCH(H$1,[2]T1!$A$1:$U$1,0),FALSE)</f>
        <v>648425</v>
      </c>
      <c r="I15">
        <f>VLOOKUP($C15,[2]T1!$A$1:$U$49,MATCH(I$1,[2]T1!$A$1:$U$1,0),FALSE)</f>
        <v>655057</v>
      </c>
      <c r="J15">
        <f>VLOOKUP($C15,[2]T1!$A$1:$U$49,MATCH(J$1,[2]T1!$A$1:$U$1,0),FALSE)</f>
        <v>661690</v>
      </c>
      <c r="K15" s="3">
        <f t="shared" ref="K15:N15" si="66">ROUND(J15+($O15-$J15)/($O$1-$J$1),0)</f>
        <v>667778</v>
      </c>
      <c r="L15" s="3">
        <f t="shared" si="66"/>
        <v>673866</v>
      </c>
      <c r="M15" s="3">
        <f t="shared" si="66"/>
        <v>679954</v>
      </c>
      <c r="N15" s="3">
        <f t="shared" si="66"/>
        <v>686042</v>
      </c>
      <c r="O15">
        <f>VLOOKUP($C15,[2]T1!$A$1:$U$49,MATCH(O$1,[2]T1!$A$1:$U$1,0),FALSE)</f>
        <v>692132</v>
      </c>
      <c r="P15" s="3">
        <f t="shared" ref="P15:S15" si="67">ROUND(O15+($T15-$O15)/($T$1-$O$1),0)</f>
        <v>697649</v>
      </c>
      <c r="Q15" s="3">
        <f t="shared" si="67"/>
        <v>703166</v>
      </c>
      <c r="R15" s="3">
        <f t="shared" si="67"/>
        <v>708683</v>
      </c>
      <c r="S15" s="3">
        <f t="shared" si="67"/>
        <v>714200</v>
      </c>
      <c r="T15">
        <f>VLOOKUP($C15,[2]T1!$A$1:$U$49,MATCH(T$1,[2]T1!$A$1:$U$1,0),FALSE)</f>
        <v>719716</v>
      </c>
      <c r="U15" s="3">
        <f t="shared" ref="U15:X15" si="68">ROUND(T15+($Y15-$T15)/($Y$1-$T$1),0)</f>
        <v>724663</v>
      </c>
      <c r="V15" s="3">
        <f t="shared" si="68"/>
        <v>729610</v>
      </c>
      <c r="W15" s="3">
        <f t="shared" si="68"/>
        <v>734557</v>
      </c>
      <c r="X15" s="3">
        <f t="shared" si="68"/>
        <v>739504</v>
      </c>
      <c r="Y15">
        <f>VLOOKUP($C15,[2]T1!$A$1:$U$49,MATCH(Y$1,[2]T1!$A$1:$U$1,0),FALSE)</f>
        <v>744452</v>
      </c>
      <c r="Z15" s="3">
        <f t="shared" ref="Z15:AC15" si="69">ROUND(Y15+($AD15-$Y15)/($AD$1-$Y$1),0)</f>
        <v>748848</v>
      </c>
      <c r="AA15" s="3">
        <f t="shared" si="69"/>
        <v>753244</v>
      </c>
      <c r="AB15" s="3">
        <f t="shared" si="69"/>
        <v>757640</v>
      </c>
      <c r="AC15" s="3">
        <f t="shared" si="69"/>
        <v>762036</v>
      </c>
      <c r="AD15">
        <f>VLOOKUP($C15,[2]T1!$A$1:$U$49,MATCH(AD$1,[2]T1!$A$1:$U$1,0),FALSE)</f>
        <v>766431</v>
      </c>
      <c r="AE15" s="3">
        <f t="shared" ref="AE15:BC15" si="70">ROUND(AD15+($AD15-$Y15)/($AD$1-$Y$1),0)</f>
        <v>770827</v>
      </c>
      <c r="AF15" s="3">
        <f t="shared" si="70"/>
        <v>775223</v>
      </c>
      <c r="AG15" s="3">
        <f t="shared" si="70"/>
        <v>779619</v>
      </c>
      <c r="AH15" s="3">
        <f t="shared" si="70"/>
        <v>784015</v>
      </c>
      <c r="AI15" s="3">
        <f t="shared" si="70"/>
        <v>788411</v>
      </c>
      <c r="AJ15" s="3">
        <f t="shared" si="70"/>
        <v>792807</v>
      </c>
      <c r="AK15" s="3">
        <f t="shared" si="70"/>
        <v>797203</v>
      </c>
      <c r="AL15" s="3">
        <f t="shared" si="70"/>
        <v>801599</v>
      </c>
      <c r="AM15" s="3">
        <f t="shared" si="70"/>
        <v>805995</v>
      </c>
      <c r="AN15" s="3">
        <f t="shared" si="70"/>
        <v>810391</v>
      </c>
      <c r="AO15" s="3">
        <f t="shared" si="70"/>
        <v>814787</v>
      </c>
      <c r="AP15" s="3">
        <f t="shared" si="70"/>
        <v>819183</v>
      </c>
      <c r="AQ15" s="3">
        <f t="shared" si="70"/>
        <v>823579</v>
      </c>
      <c r="AR15" s="3">
        <f t="shared" si="70"/>
        <v>827975</v>
      </c>
      <c r="AS15" s="3">
        <f t="shared" si="70"/>
        <v>832371</v>
      </c>
      <c r="AT15" s="3">
        <f t="shared" si="70"/>
        <v>836767</v>
      </c>
      <c r="AU15" s="3">
        <f t="shared" si="70"/>
        <v>841163</v>
      </c>
      <c r="AV15" s="3">
        <f t="shared" si="70"/>
        <v>845559</v>
      </c>
      <c r="AW15" s="3">
        <f t="shared" si="70"/>
        <v>849955</v>
      </c>
      <c r="AX15" s="3">
        <f t="shared" si="70"/>
        <v>854351</v>
      </c>
      <c r="AY15" s="3">
        <f t="shared" si="70"/>
        <v>858747</v>
      </c>
      <c r="AZ15" s="3">
        <f t="shared" si="70"/>
        <v>863143</v>
      </c>
      <c r="BA15" s="3">
        <f t="shared" si="70"/>
        <v>867539</v>
      </c>
      <c r="BB15" s="3">
        <f t="shared" si="70"/>
        <v>871935</v>
      </c>
      <c r="BC15" s="3">
        <f t="shared" si="70"/>
        <v>876331</v>
      </c>
    </row>
    <row r="16" spans="1:55" x14ac:dyDescent="0.35">
      <c r="A16" t="s">
        <v>45</v>
      </c>
      <c r="B16" t="s">
        <v>46</v>
      </c>
      <c r="C16" s="2" t="s">
        <v>47</v>
      </c>
      <c r="D16">
        <f>VLOOKUP($A16,'[1]Data - Total Population'!$A$1:$B$48,2,FALSE)</f>
        <v>1136187</v>
      </c>
      <c r="E16">
        <f>VLOOKUP($C16,[2]T1!$A$1:$U$49,MATCH(E$1,[2]T1!$A$1:$U$1,0),FALSE)</f>
        <v>1186046</v>
      </c>
      <c r="F16">
        <f>VLOOKUP($C16,[2]T1!$A$1:$U$49,MATCH(F$1,[2]T1!$A$1:$U$1,0),FALSE)</f>
        <v>1200627</v>
      </c>
      <c r="G16">
        <f>VLOOKUP($C16,[2]T1!$A$1:$U$49,MATCH(G$1,[2]T1!$A$1:$U$1,0),FALSE)</f>
        <v>1215209</v>
      </c>
      <c r="H16">
        <f>VLOOKUP($C16,[2]T1!$A$1:$U$49,MATCH(H$1,[2]T1!$A$1:$U$1,0),FALSE)</f>
        <v>1229790</v>
      </c>
      <c r="I16">
        <f>VLOOKUP($C16,[2]T1!$A$1:$U$49,MATCH(I$1,[2]T1!$A$1:$U$1,0),FALSE)</f>
        <v>1244372</v>
      </c>
      <c r="J16">
        <f>VLOOKUP($C16,[2]T1!$A$1:$U$49,MATCH(J$1,[2]T1!$A$1:$U$1,0),FALSE)</f>
        <v>1258953</v>
      </c>
      <c r="K16" s="3">
        <f t="shared" ref="K16:N16" si="71">ROUND(J16+($O16-$J16)/($O$1-$J$1),0)</f>
        <v>1272655</v>
      </c>
      <c r="L16" s="3">
        <f t="shared" si="71"/>
        <v>1286357</v>
      </c>
      <c r="M16" s="3">
        <f t="shared" si="71"/>
        <v>1300059</v>
      </c>
      <c r="N16" s="3">
        <f t="shared" si="71"/>
        <v>1313761</v>
      </c>
      <c r="O16">
        <f>VLOOKUP($C16,[2]T1!$A$1:$U$49,MATCH(O$1,[2]T1!$A$1:$U$1,0),FALSE)</f>
        <v>1327464</v>
      </c>
      <c r="P16" s="3">
        <f t="shared" ref="P16:S16" si="72">ROUND(O16+($T16-$O16)/($T$1-$O$1),0)</f>
        <v>1339972</v>
      </c>
      <c r="Q16" s="3">
        <f t="shared" si="72"/>
        <v>1352480</v>
      </c>
      <c r="R16" s="3">
        <f t="shared" si="72"/>
        <v>1364988</v>
      </c>
      <c r="S16" s="3">
        <f t="shared" si="72"/>
        <v>1377496</v>
      </c>
      <c r="T16">
        <f>VLOOKUP($C16,[2]T1!$A$1:$U$49,MATCH(T$1,[2]T1!$A$1:$U$1,0),FALSE)</f>
        <v>1390005</v>
      </c>
      <c r="U16" s="3">
        <f t="shared" ref="U16:X16" si="73">ROUND(T16+($Y16-$T16)/($Y$1-$T$1),0)</f>
        <v>1401261</v>
      </c>
      <c r="V16" s="3">
        <f t="shared" si="73"/>
        <v>1412517</v>
      </c>
      <c r="W16" s="3">
        <f t="shared" si="73"/>
        <v>1423773</v>
      </c>
      <c r="X16" s="3">
        <f t="shared" si="73"/>
        <v>1435029</v>
      </c>
      <c r="Y16">
        <f>VLOOKUP($C16,[2]T1!$A$1:$U$49,MATCH(Y$1,[2]T1!$A$1:$U$1,0),FALSE)</f>
        <v>1446285</v>
      </c>
      <c r="Z16" s="3">
        <f t="shared" ref="Z16:AC16" si="74">ROUND(Y16+($AD16-$Y16)/($AD$1-$Y$1),0)</f>
        <v>1455923</v>
      </c>
      <c r="AA16" s="3">
        <f t="shared" si="74"/>
        <v>1465561</v>
      </c>
      <c r="AB16" s="3">
        <f t="shared" si="74"/>
        <v>1475199</v>
      </c>
      <c r="AC16" s="3">
        <f t="shared" si="74"/>
        <v>1484837</v>
      </c>
      <c r="AD16">
        <f>VLOOKUP($C16,[2]T1!$A$1:$U$49,MATCH(AD$1,[2]T1!$A$1:$U$1,0),FALSE)</f>
        <v>1494475</v>
      </c>
      <c r="AE16" s="3">
        <f t="shared" ref="AE16:BC16" si="75">ROUND(AD16+($AD16-$Y16)/($AD$1-$Y$1),0)</f>
        <v>1504113</v>
      </c>
      <c r="AF16" s="3">
        <f t="shared" si="75"/>
        <v>1513751</v>
      </c>
      <c r="AG16" s="3">
        <f t="shared" si="75"/>
        <v>1523389</v>
      </c>
      <c r="AH16" s="3">
        <f t="shared" si="75"/>
        <v>1533027</v>
      </c>
      <c r="AI16" s="3">
        <f t="shared" si="75"/>
        <v>1542665</v>
      </c>
      <c r="AJ16" s="3">
        <f t="shared" si="75"/>
        <v>1552303</v>
      </c>
      <c r="AK16" s="3">
        <f t="shared" si="75"/>
        <v>1561941</v>
      </c>
      <c r="AL16" s="3">
        <f t="shared" si="75"/>
        <v>1571579</v>
      </c>
      <c r="AM16" s="3">
        <f t="shared" si="75"/>
        <v>1581217</v>
      </c>
      <c r="AN16" s="3">
        <f t="shared" si="75"/>
        <v>1590855</v>
      </c>
      <c r="AO16" s="3">
        <f t="shared" si="75"/>
        <v>1600493</v>
      </c>
      <c r="AP16" s="3">
        <f t="shared" si="75"/>
        <v>1610131</v>
      </c>
      <c r="AQ16" s="3">
        <f t="shared" si="75"/>
        <v>1619769</v>
      </c>
      <c r="AR16" s="3">
        <f t="shared" si="75"/>
        <v>1629407</v>
      </c>
      <c r="AS16" s="3">
        <f t="shared" si="75"/>
        <v>1639045</v>
      </c>
      <c r="AT16" s="3">
        <f t="shared" si="75"/>
        <v>1648683</v>
      </c>
      <c r="AU16" s="3">
        <f t="shared" si="75"/>
        <v>1658321</v>
      </c>
      <c r="AV16" s="3">
        <f t="shared" si="75"/>
        <v>1667959</v>
      </c>
      <c r="AW16" s="3">
        <f t="shared" si="75"/>
        <v>1677597</v>
      </c>
      <c r="AX16" s="3">
        <f t="shared" si="75"/>
        <v>1687235</v>
      </c>
      <c r="AY16" s="3">
        <f t="shared" si="75"/>
        <v>1696873</v>
      </c>
      <c r="AZ16" s="3">
        <f t="shared" si="75"/>
        <v>1706511</v>
      </c>
      <c r="BA16" s="3">
        <f t="shared" si="75"/>
        <v>1716149</v>
      </c>
      <c r="BB16" s="3">
        <f t="shared" si="75"/>
        <v>1725787</v>
      </c>
      <c r="BC16" s="3">
        <f t="shared" si="75"/>
        <v>1735425</v>
      </c>
    </row>
    <row r="17" spans="1:55" x14ac:dyDescent="0.35">
      <c r="A17" t="s">
        <v>48</v>
      </c>
      <c r="B17" t="s">
        <v>49</v>
      </c>
      <c r="C17" s="2" t="s">
        <v>50</v>
      </c>
      <c r="D17">
        <f>VLOOKUP($A17,'[1]Data - Total Population'!$A$1:$B$48,2,FALSE)</f>
        <v>1421932</v>
      </c>
      <c r="E17">
        <f>VLOOKUP($C17,[2]T1!$A$1:$U$49,MATCH(E$1,[2]T1!$A$1:$U$1,0),FALSE)</f>
        <v>1441719</v>
      </c>
      <c r="F17">
        <f>VLOOKUP($C17,[2]T1!$A$1:$U$49,MATCH(F$1,[2]T1!$A$1:$U$1,0),FALSE)</f>
        <v>1457065</v>
      </c>
      <c r="G17">
        <f>VLOOKUP($C17,[2]T1!$A$1:$U$49,MATCH(G$1,[2]T1!$A$1:$U$1,0),FALSE)</f>
        <v>1472411</v>
      </c>
      <c r="H17">
        <f>VLOOKUP($C17,[2]T1!$A$1:$U$49,MATCH(H$1,[2]T1!$A$1:$U$1,0),FALSE)</f>
        <v>1487758</v>
      </c>
      <c r="I17">
        <f>VLOOKUP($C17,[2]T1!$A$1:$U$49,MATCH(I$1,[2]T1!$A$1:$U$1,0),FALSE)</f>
        <v>1503104</v>
      </c>
      <c r="J17">
        <f>VLOOKUP($C17,[2]T1!$A$1:$U$49,MATCH(J$1,[2]T1!$A$1:$U$1,0),FALSE)</f>
        <v>1518450</v>
      </c>
      <c r="K17" s="3">
        <f t="shared" ref="K17:N17" si="76">ROUND(J17+($O17-$J17)/($O$1-$J$1),0)</f>
        <v>1531644</v>
      </c>
      <c r="L17" s="3">
        <f t="shared" si="76"/>
        <v>1544838</v>
      </c>
      <c r="M17" s="3">
        <f t="shared" si="76"/>
        <v>1558032</v>
      </c>
      <c r="N17" s="3">
        <f t="shared" si="76"/>
        <v>1571226</v>
      </c>
      <c r="O17">
        <f>VLOOKUP($C17,[2]T1!$A$1:$U$49,MATCH(O$1,[2]T1!$A$1:$U$1,0),FALSE)</f>
        <v>1584422</v>
      </c>
      <c r="P17" s="3">
        <f t="shared" ref="P17:S17" si="77">ROUND(O17+($T17-$O17)/($T$1-$O$1),0)</f>
        <v>1595876</v>
      </c>
      <c r="Q17" s="3">
        <f t="shared" si="77"/>
        <v>1607330</v>
      </c>
      <c r="R17" s="3">
        <f t="shared" si="77"/>
        <v>1618784</v>
      </c>
      <c r="S17" s="3">
        <f t="shared" si="77"/>
        <v>1630238</v>
      </c>
      <c r="T17">
        <f>VLOOKUP($C17,[2]T1!$A$1:$U$49,MATCH(T$1,[2]T1!$A$1:$U$1,0),FALSE)</f>
        <v>1641690</v>
      </c>
      <c r="U17" s="3">
        <f t="shared" ref="U17:X17" si="78">ROUND(T17+($Y17-$T17)/($Y$1-$T$1),0)</f>
        <v>1651523</v>
      </c>
      <c r="V17" s="3">
        <f t="shared" si="78"/>
        <v>1661356</v>
      </c>
      <c r="W17" s="3">
        <f t="shared" si="78"/>
        <v>1671189</v>
      </c>
      <c r="X17" s="3">
        <f t="shared" si="78"/>
        <v>1681022</v>
      </c>
      <c r="Y17">
        <f>VLOOKUP($C17,[2]T1!$A$1:$U$49,MATCH(Y$1,[2]T1!$A$1:$U$1,0),FALSE)</f>
        <v>1690853</v>
      </c>
      <c r="Z17" s="3">
        <f t="shared" ref="Z17:AC17" si="79">ROUND(Y17+($AD17-$Y17)/($AD$1-$Y$1),0)</f>
        <v>1699243</v>
      </c>
      <c r="AA17" s="3">
        <f t="shared" si="79"/>
        <v>1707633</v>
      </c>
      <c r="AB17" s="3">
        <f t="shared" si="79"/>
        <v>1716023</v>
      </c>
      <c r="AC17" s="3">
        <f t="shared" si="79"/>
        <v>1724413</v>
      </c>
      <c r="AD17">
        <f>VLOOKUP($C17,[2]T1!$A$1:$U$49,MATCH(AD$1,[2]T1!$A$1:$U$1,0),FALSE)</f>
        <v>1732802</v>
      </c>
      <c r="AE17" s="3">
        <f t="shared" ref="AE17:BC17" si="80">ROUND(AD17+($AD17-$Y17)/($AD$1-$Y$1),0)</f>
        <v>1741192</v>
      </c>
      <c r="AF17" s="3">
        <f t="shared" si="80"/>
        <v>1749582</v>
      </c>
      <c r="AG17" s="3">
        <f t="shared" si="80"/>
        <v>1757972</v>
      </c>
      <c r="AH17" s="3">
        <f t="shared" si="80"/>
        <v>1766362</v>
      </c>
      <c r="AI17" s="3">
        <f t="shared" si="80"/>
        <v>1774752</v>
      </c>
      <c r="AJ17" s="3">
        <f t="shared" si="80"/>
        <v>1783142</v>
      </c>
      <c r="AK17" s="3">
        <f t="shared" si="80"/>
        <v>1791532</v>
      </c>
      <c r="AL17" s="3">
        <f t="shared" si="80"/>
        <v>1799922</v>
      </c>
      <c r="AM17" s="3">
        <f t="shared" si="80"/>
        <v>1808312</v>
      </c>
      <c r="AN17" s="3">
        <f t="shared" si="80"/>
        <v>1816702</v>
      </c>
      <c r="AO17" s="3">
        <f t="shared" si="80"/>
        <v>1825092</v>
      </c>
      <c r="AP17" s="3">
        <f t="shared" si="80"/>
        <v>1833482</v>
      </c>
      <c r="AQ17" s="3">
        <f t="shared" si="80"/>
        <v>1841872</v>
      </c>
      <c r="AR17" s="3">
        <f t="shared" si="80"/>
        <v>1850262</v>
      </c>
      <c r="AS17" s="3">
        <f t="shared" si="80"/>
        <v>1858652</v>
      </c>
      <c r="AT17" s="3">
        <f t="shared" si="80"/>
        <v>1867042</v>
      </c>
      <c r="AU17" s="3">
        <f t="shared" si="80"/>
        <v>1875432</v>
      </c>
      <c r="AV17" s="3">
        <f t="shared" si="80"/>
        <v>1883822</v>
      </c>
      <c r="AW17" s="3">
        <f t="shared" si="80"/>
        <v>1892212</v>
      </c>
      <c r="AX17" s="3">
        <f t="shared" si="80"/>
        <v>1900602</v>
      </c>
      <c r="AY17" s="3">
        <f t="shared" si="80"/>
        <v>1908992</v>
      </c>
      <c r="AZ17" s="3">
        <f t="shared" si="80"/>
        <v>1917382</v>
      </c>
      <c r="BA17" s="3">
        <f t="shared" si="80"/>
        <v>1925772</v>
      </c>
      <c r="BB17" s="3">
        <f t="shared" si="80"/>
        <v>1934162</v>
      </c>
      <c r="BC17" s="3">
        <f t="shared" si="80"/>
        <v>1942552</v>
      </c>
    </row>
    <row r="18" spans="1:55" x14ac:dyDescent="0.35">
      <c r="A18" t="s">
        <v>51</v>
      </c>
      <c r="B18" t="s">
        <v>52</v>
      </c>
      <c r="C18" s="2" t="s">
        <v>53</v>
      </c>
      <c r="D18">
        <f>VLOOKUP($A18,'[1]Data - Total Population'!$A$1:$B$48,2,FALSE)</f>
        <v>987653</v>
      </c>
      <c r="E18">
        <f>VLOOKUP($C18,[2]T1!$A$1:$U$49,MATCH(E$1,[2]T1!$A$1:$U$1,0),FALSE)</f>
        <v>1007527</v>
      </c>
      <c r="F18">
        <f>VLOOKUP($C18,[2]T1!$A$1:$U$49,MATCH(F$1,[2]T1!$A$1:$U$1,0),FALSE)</f>
        <v>1019118</v>
      </c>
      <c r="G18">
        <f>VLOOKUP($C18,[2]T1!$A$1:$U$49,MATCH(G$1,[2]T1!$A$1:$U$1,0),FALSE)</f>
        <v>1030709</v>
      </c>
      <c r="H18">
        <f>VLOOKUP($C18,[2]T1!$A$1:$U$49,MATCH(H$1,[2]T1!$A$1:$U$1,0),FALSE)</f>
        <v>1042300</v>
      </c>
      <c r="I18">
        <f>VLOOKUP($C18,[2]T1!$A$1:$U$49,MATCH(I$1,[2]T1!$A$1:$U$1,0),FALSE)</f>
        <v>1053891</v>
      </c>
      <c r="J18">
        <f>VLOOKUP($C18,[2]T1!$A$1:$U$49,MATCH(J$1,[2]T1!$A$1:$U$1,0),FALSE)</f>
        <v>1065482</v>
      </c>
      <c r="K18" s="3">
        <f t="shared" ref="K18:N18" si="81">ROUND(J18+($O18-$J18)/($O$1-$J$1),0)</f>
        <v>1076628</v>
      </c>
      <c r="L18" s="3">
        <f t="shared" si="81"/>
        <v>1087774</v>
      </c>
      <c r="M18" s="3">
        <f t="shared" si="81"/>
        <v>1098920</v>
      </c>
      <c r="N18" s="3">
        <f t="shared" si="81"/>
        <v>1110066</v>
      </c>
      <c r="O18">
        <f>VLOOKUP($C18,[2]T1!$A$1:$U$49,MATCH(O$1,[2]T1!$A$1:$U$1,0),FALSE)</f>
        <v>1121214</v>
      </c>
      <c r="P18" s="3">
        <f t="shared" ref="P18:S18" si="82">ROUND(O18+($T18-$O18)/($T$1-$O$1),0)</f>
        <v>1131951</v>
      </c>
      <c r="Q18" s="3">
        <f t="shared" si="82"/>
        <v>1142688</v>
      </c>
      <c r="R18" s="3">
        <f t="shared" si="82"/>
        <v>1153425</v>
      </c>
      <c r="S18" s="3">
        <f t="shared" si="82"/>
        <v>1164162</v>
      </c>
      <c r="T18">
        <f>VLOOKUP($C18,[2]T1!$A$1:$U$49,MATCH(T$1,[2]T1!$A$1:$U$1,0),FALSE)</f>
        <v>1174901</v>
      </c>
      <c r="U18" s="3">
        <f t="shared" ref="U18:X18" si="83">ROUND(T18+($Y18-$T18)/($Y$1-$T$1),0)</f>
        <v>1185010</v>
      </c>
      <c r="V18" s="3">
        <f t="shared" si="83"/>
        <v>1195119</v>
      </c>
      <c r="W18" s="3">
        <f t="shared" si="83"/>
        <v>1205228</v>
      </c>
      <c r="X18" s="3">
        <f t="shared" si="83"/>
        <v>1215337</v>
      </c>
      <c r="Y18">
        <f>VLOOKUP($C18,[2]T1!$A$1:$U$49,MATCH(Y$1,[2]T1!$A$1:$U$1,0),FALSE)</f>
        <v>1225448</v>
      </c>
      <c r="Z18" s="3">
        <f t="shared" ref="Z18:AC18" si="84">ROUND(Y18+($AD18-$Y18)/($AD$1-$Y$1),0)</f>
        <v>1234580</v>
      </c>
      <c r="AA18" s="3">
        <f t="shared" si="84"/>
        <v>1243712</v>
      </c>
      <c r="AB18" s="3">
        <f t="shared" si="84"/>
        <v>1252844</v>
      </c>
      <c r="AC18" s="3">
        <f t="shared" si="84"/>
        <v>1261976</v>
      </c>
      <c r="AD18">
        <f>VLOOKUP($C18,[2]T1!$A$1:$U$49,MATCH(AD$1,[2]T1!$A$1:$U$1,0),FALSE)</f>
        <v>1271110</v>
      </c>
      <c r="AE18" s="3">
        <f t="shared" ref="AE18:BC18" si="85">ROUND(AD18+($AD18-$Y18)/($AD$1-$Y$1),0)</f>
        <v>1280242</v>
      </c>
      <c r="AF18" s="3">
        <f t="shared" si="85"/>
        <v>1289374</v>
      </c>
      <c r="AG18" s="3">
        <f t="shared" si="85"/>
        <v>1298506</v>
      </c>
      <c r="AH18" s="3">
        <f t="shared" si="85"/>
        <v>1307638</v>
      </c>
      <c r="AI18" s="3">
        <f t="shared" si="85"/>
        <v>1316770</v>
      </c>
      <c r="AJ18" s="3">
        <f t="shared" si="85"/>
        <v>1325902</v>
      </c>
      <c r="AK18" s="3">
        <f t="shared" si="85"/>
        <v>1335034</v>
      </c>
      <c r="AL18" s="3">
        <f t="shared" si="85"/>
        <v>1344166</v>
      </c>
      <c r="AM18" s="3">
        <f t="shared" si="85"/>
        <v>1353298</v>
      </c>
      <c r="AN18" s="3">
        <f t="shared" si="85"/>
        <v>1362430</v>
      </c>
      <c r="AO18" s="3">
        <f t="shared" si="85"/>
        <v>1371562</v>
      </c>
      <c r="AP18" s="3">
        <f t="shared" si="85"/>
        <v>1380694</v>
      </c>
      <c r="AQ18" s="3">
        <f t="shared" si="85"/>
        <v>1389826</v>
      </c>
      <c r="AR18" s="3">
        <f t="shared" si="85"/>
        <v>1398958</v>
      </c>
      <c r="AS18" s="3">
        <f t="shared" si="85"/>
        <v>1408090</v>
      </c>
      <c r="AT18" s="3">
        <f t="shared" si="85"/>
        <v>1417222</v>
      </c>
      <c r="AU18" s="3">
        <f t="shared" si="85"/>
        <v>1426354</v>
      </c>
      <c r="AV18" s="3">
        <f t="shared" si="85"/>
        <v>1435486</v>
      </c>
      <c r="AW18" s="3">
        <f t="shared" si="85"/>
        <v>1444618</v>
      </c>
      <c r="AX18" s="3">
        <f t="shared" si="85"/>
        <v>1453750</v>
      </c>
      <c r="AY18" s="3">
        <f t="shared" si="85"/>
        <v>1462882</v>
      </c>
      <c r="AZ18" s="3">
        <f t="shared" si="85"/>
        <v>1472014</v>
      </c>
      <c r="BA18" s="3">
        <f t="shared" si="85"/>
        <v>1481146</v>
      </c>
      <c r="BB18" s="3">
        <f t="shared" si="85"/>
        <v>1490278</v>
      </c>
      <c r="BC18" s="3">
        <f t="shared" si="85"/>
        <v>1499410</v>
      </c>
    </row>
    <row r="19" spans="1:55" x14ac:dyDescent="0.35">
      <c r="A19" t="s">
        <v>54</v>
      </c>
      <c r="B19" t="s">
        <v>55</v>
      </c>
      <c r="C19" s="2" t="s">
        <v>56</v>
      </c>
      <c r="D19">
        <f>VLOOKUP($A19,'[1]Data - Total Population'!$A$1:$B$48,2,FALSE)</f>
        <v>638289</v>
      </c>
      <c r="E19">
        <f>VLOOKUP($C19,[2]T1!$A$1:$U$49,MATCH(E$1,[2]T1!$A$1:$U$1,0),FALSE)</f>
        <v>657159</v>
      </c>
      <c r="F19">
        <f>VLOOKUP($C19,[2]T1!$A$1:$U$49,MATCH(F$1,[2]T1!$A$1:$U$1,0),FALSE)</f>
        <v>669950</v>
      </c>
      <c r="G19">
        <f>VLOOKUP($C19,[2]T1!$A$1:$U$49,MATCH(G$1,[2]T1!$A$1:$U$1,0),FALSE)</f>
        <v>682740</v>
      </c>
      <c r="H19">
        <f>VLOOKUP($C19,[2]T1!$A$1:$U$49,MATCH(H$1,[2]T1!$A$1:$U$1,0),FALSE)</f>
        <v>695531</v>
      </c>
      <c r="I19">
        <f>VLOOKUP($C19,[2]T1!$A$1:$U$49,MATCH(I$1,[2]T1!$A$1:$U$1,0),FALSE)</f>
        <v>708321</v>
      </c>
      <c r="J19">
        <f>VLOOKUP($C19,[2]T1!$A$1:$U$49,MATCH(J$1,[2]T1!$A$1:$U$1,0),FALSE)</f>
        <v>721112</v>
      </c>
      <c r="K19" s="3">
        <f t="shared" ref="K19:N19" si="86">ROUND(J19+($O19-$J19)/($O$1-$J$1),0)</f>
        <v>733560</v>
      </c>
      <c r="L19" s="3">
        <f t="shared" si="86"/>
        <v>746008</v>
      </c>
      <c r="M19" s="3">
        <f t="shared" si="86"/>
        <v>758456</v>
      </c>
      <c r="N19" s="3">
        <f t="shared" si="86"/>
        <v>770904</v>
      </c>
      <c r="O19">
        <f>VLOOKUP($C19,[2]T1!$A$1:$U$49,MATCH(O$1,[2]T1!$A$1:$U$1,0),FALSE)</f>
        <v>783354</v>
      </c>
      <c r="P19" s="3">
        <f t="shared" ref="P19:S19" si="87">ROUND(O19+($T19-$O19)/($T$1-$O$1),0)</f>
        <v>795138</v>
      </c>
      <c r="Q19" s="3">
        <f t="shared" si="87"/>
        <v>806922</v>
      </c>
      <c r="R19" s="3">
        <f t="shared" si="87"/>
        <v>818706</v>
      </c>
      <c r="S19" s="3">
        <f t="shared" si="87"/>
        <v>830490</v>
      </c>
      <c r="T19">
        <f>VLOOKUP($C19,[2]T1!$A$1:$U$49,MATCH(T$1,[2]T1!$A$1:$U$1,0),FALSE)</f>
        <v>842273</v>
      </c>
      <c r="U19" s="3">
        <f t="shared" ref="U19:X19" si="88">ROUND(T19+($Y19-$T19)/($Y$1-$T$1),0)</f>
        <v>853266</v>
      </c>
      <c r="V19" s="3">
        <f t="shared" si="88"/>
        <v>864259</v>
      </c>
      <c r="W19" s="3">
        <f t="shared" si="88"/>
        <v>875252</v>
      </c>
      <c r="X19" s="3">
        <f t="shared" si="88"/>
        <v>886245</v>
      </c>
      <c r="Y19">
        <f>VLOOKUP($C19,[2]T1!$A$1:$U$49,MATCH(Y$1,[2]T1!$A$1:$U$1,0),FALSE)</f>
        <v>897238</v>
      </c>
      <c r="Z19" s="3">
        <f t="shared" ref="Z19:AC19" si="89">ROUND(Y19+($AD19-$Y19)/($AD$1-$Y$1),0)</f>
        <v>907494</v>
      </c>
      <c r="AA19" s="3">
        <f t="shared" si="89"/>
        <v>917750</v>
      </c>
      <c r="AB19" s="3">
        <f t="shared" si="89"/>
        <v>928006</v>
      </c>
      <c r="AC19" s="3">
        <f t="shared" si="89"/>
        <v>938262</v>
      </c>
      <c r="AD19">
        <f>VLOOKUP($C19,[2]T1!$A$1:$U$49,MATCH(AD$1,[2]T1!$A$1:$U$1,0),FALSE)</f>
        <v>948517</v>
      </c>
      <c r="AE19" s="3">
        <f t="shared" ref="AE19:BC19" si="90">ROUND(AD19+($AD19-$Y19)/($AD$1-$Y$1),0)</f>
        <v>958773</v>
      </c>
      <c r="AF19" s="3">
        <f t="shared" si="90"/>
        <v>969029</v>
      </c>
      <c r="AG19" s="3">
        <f t="shared" si="90"/>
        <v>979285</v>
      </c>
      <c r="AH19" s="3">
        <f t="shared" si="90"/>
        <v>989541</v>
      </c>
      <c r="AI19" s="3">
        <f t="shared" si="90"/>
        <v>999797</v>
      </c>
      <c r="AJ19" s="3">
        <f t="shared" si="90"/>
        <v>1010053</v>
      </c>
      <c r="AK19" s="3">
        <f t="shared" si="90"/>
        <v>1020309</v>
      </c>
      <c r="AL19" s="3">
        <f t="shared" si="90"/>
        <v>1030565</v>
      </c>
      <c r="AM19" s="3">
        <f t="shared" si="90"/>
        <v>1040821</v>
      </c>
      <c r="AN19" s="3">
        <f t="shared" si="90"/>
        <v>1051077</v>
      </c>
      <c r="AO19" s="3">
        <f t="shared" si="90"/>
        <v>1061333</v>
      </c>
      <c r="AP19" s="3">
        <f t="shared" si="90"/>
        <v>1071589</v>
      </c>
      <c r="AQ19" s="3">
        <f t="shared" si="90"/>
        <v>1081845</v>
      </c>
      <c r="AR19" s="3">
        <f t="shared" si="90"/>
        <v>1092101</v>
      </c>
      <c r="AS19" s="3">
        <f t="shared" si="90"/>
        <v>1102357</v>
      </c>
      <c r="AT19" s="3">
        <f t="shared" si="90"/>
        <v>1112613</v>
      </c>
      <c r="AU19" s="3">
        <f t="shared" si="90"/>
        <v>1122869</v>
      </c>
      <c r="AV19" s="3">
        <f t="shared" si="90"/>
        <v>1133125</v>
      </c>
      <c r="AW19" s="3">
        <f t="shared" si="90"/>
        <v>1143381</v>
      </c>
      <c r="AX19" s="3">
        <f t="shared" si="90"/>
        <v>1153637</v>
      </c>
      <c r="AY19" s="3">
        <f t="shared" si="90"/>
        <v>1163893</v>
      </c>
      <c r="AZ19" s="3">
        <f t="shared" si="90"/>
        <v>1174149</v>
      </c>
      <c r="BA19" s="3">
        <f t="shared" si="90"/>
        <v>1184405</v>
      </c>
      <c r="BB19" s="3">
        <f t="shared" si="90"/>
        <v>1194661</v>
      </c>
      <c r="BC19" s="3">
        <f t="shared" si="90"/>
        <v>1204917</v>
      </c>
    </row>
    <row r="20" spans="1:55" x14ac:dyDescent="0.35">
      <c r="A20" t="s">
        <v>57</v>
      </c>
      <c r="B20" t="s">
        <v>58</v>
      </c>
      <c r="C20" s="2" t="s">
        <v>59</v>
      </c>
      <c r="D20">
        <f>VLOOKUP($A20,'[1]Data - Total Population'!$A$1:$B$48,2,FALSE)</f>
        <v>759164</v>
      </c>
      <c r="E20">
        <f>VLOOKUP($C20,[2]T1!$A$1:$U$49,MATCH(E$1,[2]T1!$A$1:$U$1,0),FALSE)</f>
        <v>809599</v>
      </c>
      <c r="F20">
        <f>VLOOKUP($C20,[2]T1!$A$1:$U$49,MATCH(F$1,[2]T1!$A$1:$U$1,0),FALSE)</f>
        <v>818202</v>
      </c>
      <c r="G20">
        <f>VLOOKUP($C20,[2]T1!$A$1:$U$49,MATCH(G$1,[2]T1!$A$1:$U$1,0),FALSE)</f>
        <v>826805</v>
      </c>
      <c r="H20">
        <f>VLOOKUP($C20,[2]T1!$A$1:$U$49,MATCH(H$1,[2]T1!$A$1:$U$1,0),FALSE)</f>
        <v>835408</v>
      </c>
      <c r="I20">
        <f>VLOOKUP($C20,[2]T1!$A$1:$U$49,MATCH(I$1,[2]T1!$A$1:$U$1,0),FALSE)</f>
        <v>844011</v>
      </c>
      <c r="J20">
        <f>VLOOKUP($C20,[2]T1!$A$1:$U$49,MATCH(J$1,[2]T1!$A$1:$U$1,0),FALSE)</f>
        <v>852614</v>
      </c>
      <c r="K20" s="3">
        <f t="shared" ref="K20:N20" si="91">ROUND(J20+($O20-$J20)/($O$1-$J$1),0)</f>
        <v>861007</v>
      </c>
      <c r="L20" s="3">
        <f t="shared" si="91"/>
        <v>869400</v>
      </c>
      <c r="M20" s="3">
        <f t="shared" si="91"/>
        <v>877793</v>
      </c>
      <c r="N20" s="3">
        <f t="shared" si="91"/>
        <v>886186</v>
      </c>
      <c r="O20">
        <f>VLOOKUP($C20,[2]T1!$A$1:$U$49,MATCH(O$1,[2]T1!$A$1:$U$1,0),FALSE)</f>
        <v>894578</v>
      </c>
      <c r="P20" s="3">
        <f t="shared" ref="P20:S20" si="92">ROUND(O20+($T20-$O20)/($T$1-$O$1),0)</f>
        <v>902340</v>
      </c>
      <c r="Q20" s="3">
        <f t="shared" si="92"/>
        <v>910102</v>
      </c>
      <c r="R20" s="3">
        <f t="shared" si="92"/>
        <v>917864</v>
      </c>
      <c r="S20" s="3">
        <f t="shared" si="92"/>
        <v>925626</v>
      </c>
      <c r="T20">
        <f>VLOOKUP($C20,[2]T1!$A$1:$U$49,MATCH(T$1,[2]T1!$A$1:$U$1,0),FALSE)</f>
        <v>933388</v>
      </c>
      <c r="U20" s="3">
        <f t="shared" ref="U20:X20" si="93">ROUND(T20+($Y20-$T20)/($Y$1-$T$1),0)</f>
        <v>940552</v>
      </c>
      <c r="V20" s="3">
        <f t="shared" si="93"/>
        <v>947716</v>
      </c>
      <c r="W20" s="3">
        <f t="shared" si="93"/>
        <v>954880</v>
      </c>
      <c r="X20" s="3">
        <f t="shared" si="93"/>
        <v>962044</v>
      </c>
      <c r="Y20">
        <f>VLOOKUP($C20,[2]T1!$A$1:$U$49,MATCH(Y$1,[2]T1!$A$1:$U$1,0),FALSE)</f>
        <v>969207</v>
      </c>
      <c r="Z20" s="3">
        <f t="shared" ref="Z20:AC20" si="94">ROUND(Y20+($AD20-$Y20)/($AD$1-$Y$1),0)</f>
        <v>975794</v>
      </c>
      <c r="AA20" s="3">
        <f t="shared" si="94"/>
        <v>982381</v>
      </c>
      <c r="AB20" s="3">
        <f t="shared" si="94"/>
        <v>988968</v>
      </c>
      <c r="AC20" s="3">
        <f t="shared" si="94"/>
        <v>995555</v>
      </c>
      <c r="AD20">
        <f>VLOOKUP($C20,[2]T1!$A$1:$U$49,MATCH(AD$1,[2]T1!$A$1:$U$1,0),FALSE)</f>
        <v>1002143</v>
      </c>
      <c r="AE20" s="3">
        <f t="shared" ref="AE20:BC20" si="95">ROUND(AD20+($AD20-$Y20)/($AD$1-$Y$1),0)</f>
        <v>1008730</v>
      </c>
      <c r="AF20" s="3">
        <f t="shared" si="95"/>
        <v>1015317</v>
      </c>
      <c r="AG20" s="3">
        <f t="shared" si="95"/>
        <v>1021904</v>
      </c>
      <c r="AH20" s="3">
        <f t="shared" si="95"/>
        <v>1028491</v>
      </c>
      <c r="AI20" s="3">
        <f t="shared" si="95"/>
        <v>1035078</v>
      </c>
      <c r="AJ20" s="3">
        <f t="shared" si="95"/>
        <v>1041665</v>
      </c>
      <c r="AK20" s="3">
        <f t="shared" si="95"/>
        <v>1048252</v>
      </c>
      <c r="AL20" s="3">
        <f t="shared" si="95"/>
        <v>1054839</v>
      </c>
      <c r="AM20" s="3">
        <f t="shared" si="95"/>
        <v>1061426</v>
      </c>
      <c r="AN20" s="3">
        <f t="shared" si="95"/>
        <v>1068013</v>
      </c>
      <c r="AO20" s="3">
        <f t="shared" si="95"/>
        <v>1074600</v>
      </c>
      <c r="AP20" s="3">
        <f t="shared" si="95"/>
        <v>1081187</v>
      </c>
      <c r="AQ20" s="3">
        <f t="shared" si="95"/>
        <v>1087774</v>
      </c>
      <c r="AR20" s="3">
        <f t="shared" si="95"/>
        <v>1094361</v>
      </c>
      <c r="AS20" s="3">
        <f t="shared" si="95"/>
        <v>1100948</v>
      </c>
      <c r="AT20" s="3">
        <f t="shared" si="95"/>
        <v>1107535</v>
      </c>
      <c r="AU20" s="3">
        <f t="shared" si="95"/>
        <v>1114122</v>
      </c>
      <c r="AV20" s="3">
        <f t="shared" si="95"/>
        <v>1120709</v>
      </c>
      <c r="AW20" s="3">
        <f t="shared" si="95"/>
        <v>1127296</v>
      </c>
      <c r="AX20" s="3">
        <f t="shared" si="95"/>
        <v>1133883</v>
      </c>
      <c r="AY20" s="3">
        <f t="shared" si="95"/>
        <v>1140470</v>
      </c>
      <c r="AZ20" s="3">
        <f t="shared" si="95"/>
        <v>1147057</v>
      </c>
      <c r="BA20" s="3">
        <f t="shared" si="95"/>
        <v>1153644</v>
      </c>
      <c r="BB20" s="3">
        <f t="shared" si="95"/>
        <v>1160231</v>
      </c>
      <c r="BC20" s="3">
        <f t="shared" si="95"/>
        <v>1166818</v>
      </c>
    </row>
    <row r="21" spans="1:55" x14ac:dyDescent="0.35">
      <c r="A21" t="s">
        <v>60</v>
      </c>
      <c r="B21" t="s">
        <v>61</v>
      </c>
      <c r="C21" s="2" t="s">
        <v>62</v>
      </c>
      <c r="D21">
        <f>VLOOKUP($A21,'[1]Data - Total Population'!$A$1:$B$48,2,FALSE)</f>
        <v>610411</v>
      </c>
      <c r="E21">
        <f>VLOOKUP($C21,[2]T1!$A$1:$U$49,MATCH(E$1,[2]T1!$A$1:$U$1,0),FALSE)</f>
        <v>637139</v>
      </c>
      <c r="F21">
        <f>VLOOKUP($C21,[2]T1!$A$1:$U$49,MATCH(F$1,[2]T1!$A$1:$U$1,0),FALSE)</f>
        <v>642463</v>
      </c>
      <c r="G21">
        <f>VLOOKUP($C21,[2]T1!$A$1:$U$49,MATCH(G$1,[2]T1!$A$1:$U$1,0),FALSE)</f>
        <v>647788</v>
      </c>
      <c r="H21">
        <f>VLOOKUP($C21,[2]T1!$A$1:$U$49,MATCH(H$1,[2]T1!$A$1:$U$1,0),FALSE)</f>
        <v>653112</v>
      </c>
      <c r="I21">
        <f>VLOOKUP($C21,[2]T1!$A$1:$U$49,MATCH(I$1,[2]T1!$A$1:$U$1,0),FALSE)</f>
        <v>658436</v>
      </c>
      <c r="J21">
        <f>VLOOKUP($C21,[2]T1!$A$1:$U$49,MATCH(J$1,[2]T1!$A$1:$U$1,0),FALSE)</f>
        <v>663760</v>
      </c>
      <c r="K21" s="3">
        <f t="shared" ref="K21:N21" si="96">ROUND(J21+($O21-$J21)/($O$1-$J$1),0)</f>
        <v>669049</v>
      </c>
      <c r="L21" s="3">
        <f t="shared" si="96"/>
        <v>674338</v>
      </c>
      <c r="M21" s="3">
        <f t="shared" si="96"/>
        <v>679627</v>
      </c>
      <c r="N21" s="3">
        <f t="shared" si="96"/>
        <v>684916</v>
      </c>
      <c r="O21">
        <f>VLOOKUP($C21,[2]T1!$A$1:$U$49,MATCH(O$1,[2]T1!$A$1:$U$1,0),FALSE)</f>
        <v>690207</v>
      </c>
      <c r="P21" s="3">
        <f t="shared" ref="P21:S21" si="97">ROUND(O21+($T21-$O21)/($T$1-$O$1),0)</f>
        <v>695257</v>
      </c>
      <c r="Q21" s="3">
        <f t="shared" si="97"/>
        <v>700307</v>
      </c>
      <c r="R21" s="3">
        <f t="shared" si="97"/>
        <v>705357</v>
      </c>
      <c r="S21" s="3">
        <f t="shared" si="97"/>
        <v>710407</v>
      </c>
      <c r="T21">
        <f>VLOOKUP($C21,[2]T1!$A$1:$U$49,MATCH(T$1,[2]T1!$A$1:$U$1,0),FALSE)</f>
        <v>715457</v>
      </c>
      <c r="U21" s="3">
        <f t="shared" ref="U21:X21" si="98">ROUND(T21+($Y21-$T21)/($Y$1-$T$1),0)</f>
        <v>720126</v>
      </c>
      <c r="V21" s="3">
        <f t="shared" si="98"/>
        <v>724795</v>
      </c>
      <c r="W21" s="3">
        <f t="shared" si="98"/>
        <v>729464</v>
      </c>
      <c r="X21" s="3">
        <f t="shared" si="98"/>
        <v>734133</v>
      </c>
      <c r="Y21">
        <f>VLOOKUP($C21,[2]T1!$A$1:$U$49,MATCH(Y$1,[2]T1!$A$1:$U$1,0),FALSE)</f>
        <v>738800</v>
      </c>
      <c r="Z21" s="3">
        <f t="shared" ref="Z21:AC21" si="99">ROUND(Y21+($AD21-$Y21)/($AD$1-$Y$1),0)</f>
        <v>742994</v>
      </c>
      <c r="AA21" s="3">
        <f t="shared" si="99"/>
        <v>747188</v>
      </c>
      <c r="AB21" s="3">
        <f t="shared" si="99"/>
        <v>751382</v>
      </c>
      <c r="AC21" s="3">
        <f t="shared" si="99"/>
        <v>755576</v>
      </c>
      <c r="AD21">
        <f>VLOOKUP($C21,[2]T1!$A$1:$U$49,MATCH(AD$1,[2]T1!$A$1:$U$1,0),FALSE)</f>
        <v>759772</v>
      </c>
      <c r="AE21" s="3">
        <f t="shared" ref="AE21:BC21" si="100">ROUND(AD21+($AD21-$Y21)/($AD$1-$Y$1),0)</f>
        <v>763966</v>
      </c>
      <c r="AF21" s="3">
        <f t="shared" si="100"/>
        <v>768160</v>
      </c>
      <c r="AG21" s="3">
        <f t="shared" si="100"/>
        <v>772354</v>
      </c>
      <c r="AH21" s="3">
        <f t="shared" si="100"/>
        <v>776548</v>
      </c>
      <c r="AI21" s="3">
        <f t="shared" si="100"/>
        <v>780742</v>
      </c>
      <c r="AJ21" s="3">
        <f t="shared" si="100"/>
        <v>784936</v>
      </c>
      <c r="AK21" s="3">
        <f t="shared" si="100"/>
        <v>789130</v>
      </c>
      <c r="AL21" s="3">
        <f t="shared" si="100"/>
        <v>793324</v>
      </c>
      <c r="AM21" s="3">
        <f t="shared" si="100"/>
        <v>797518</v>
      </c>
      <c r="AN21" s="3">
        <f t="shared" si="100"/>
        <v>801712</v>
      </c>
      <c r="AO21" s="3">
        <f t="shared" si="100"/>
        <v>805906</v>
      </c>
      <c r="AP21" s="3">
        <f t="shared" si="100"/>
        <v>810100</v>
      </c>
      <c r="AQ21" s="3">
        <f t="shared" si="100"/>
        <v>814294</v>
      </c>
      <c r="AR21" s="3">
        <f t="shared" si="100"/>
        <v>818488</v>
      </c>
      <c r="AS21" s="3">
        <f t="shared" si="100"/>
        <v>822682</v>
      </c>
      <c r="AT21" s="3">
        <f t="shared" si="100"/>
        <v>826876</v>
      </c>
      <c r="AU21" s="3">
        <f t="shared" si="100"/>
        <v>831070</v>
      </c>
      <c r="AV21" s="3">
        <f t="shared" si="100"/>
        <v>835264</v>
      </c>
      <c r="AW21" s="3">
        <f t="shared" si="100"/>
        <v>839458</v>
      </c>
      <c r="AX21" s="3">
        <f t="shared" si="100"/>
        <v>843652</v>
      </c>
      <c r="AY21" s="3">
        <f t="shared" si="100"/>
        <v>847846</v>
      </c>
      <c r="AZ21" s="3">
        <f t="shared" si="100"/>
        <v>852040</v>
      </c>
      <c r="BA21" s="3">
        <f t="shared" si="100"/>
        <v>856234</v>
      </c>
      <c r="BB21" s="3">
        <f t="shared" si="100"/>
        <v>860428</v>
      </c>
      <c r="BC21" s="3">
        <f t="shared" si="100"/>
        <v>864622</v>
      </c>
    </row>
    <row r="22" spans="1:55" ht="15.5" x14ac:dyDescent="0.35">
      <c r="A22" s="1" t="s">
        <v>63</v>
      </c>
      <c r="B22" t="s">
        <v>64</v>
      </c>
      <c r="C22" s="2" t="s">
        <v>65</v>
      </c>
      <c r="D22">
        <f>VLOOKUP($A22,'[1]Data - Total Population'!$A$1:$B$48,2,FALSE)</f>
        <v>1056640</v>
      </c>
      <c r="E22">
        <f>VLOOKUP($C22,[2]T1!$A$1:$U$49,MATCH(E$1,[2]T1!$A$1:$U$1,0),FALSE)</f>
        <v>1076540</v>
      </c>
      <c r="F22">
        <f>VLOOKUP($C22,[2]T1!$A$1:$U$49,MATCH(F$1,[2]T1!$A$1:$U$1,0),FALSE)</f>
        <v>1088456</v>
      </c>
      <c r="G22">
        <f>VLOOKUP($C22,[2]T1!$A$1:$U$49,MATCH(G$1,[2]T1!$A$1:$U$1,0),FALSE)</f>
        <v>1100372</v>
      </c>
      <c r="H22">
        <f>VLOOKUP($C22,[2]T1!$A$1:$U$49,MATCH(H$1,[2]T1!$A$1:$U$1,0),FALSE)</f>
        <v>1112288</v>
      </c>
      <c r="I22">
        <f>VLOOKUP($C22,[2]T1!$A$1:$U$49,MATCH(I$1,[2]T1!$A$1:$U$1,0),FALSE)</f>
        <v>1124204</v>
      </c>
      <c r="J22">
        <f>VLOOKUP($C22,[2]T1!$A$1:$U$49,MATCH(J$1,[2]T1!$A$1:$U$1,0),FALSE)</f>
        <v>1136120</v>
      </c>
      <c r="K22" s="3">
        <f t="shared" ref="K22:N22" si="101">ROUND(J22+($O22-$J22)/($O$1-$J$1),0)</f>
        <v>1147688</v>
      </c>
      <c r="L22" s="3">
        <f t="shared" si="101"/>
        <v>1159256</v>
      </c>
      <c r="M22" s="3">
        <f t="shared" si="101"/>
        <v>1170824</v>
      </c>
      <c r="N22" s="3">
        <f t="shared" si="101"/>
        <v>1182392</v>
      </c>
      <c r="O22">
        <f>VLOOKUP($C22,[2]T1!$A$1:$U$49,MATCH(O$1,[2]T1!$A$1:$U$1,0),FALSE)</f>
        <v>1193960</v>
      </c>
      <c r="P22" s="3">
        <f t="shared" ref="P22:S22" si="102">ROUND(O22+($T22-$O22)/($T$1-$O$1),0)</f>
        <v>1204931</v>
      </c>
      <c r="Q22" s="3">
        <f t="shared" si="102"/>
        <v>1215902</v>
      </c>
      <c r="R22" s="3">
        <f t="shared" si="102"/>
        <v>1226873</v>
      </c>
      <c r="S22" s="3">
        <f t="shared" si="102"/>
        <v>1237844</v>
      </c>
      <c r="T22">
        <f>VLOOKUP($C22,[2]T1!$A$1:$U$49,MATCH(T$1,[2]T1!$A$1:$U$1,0),FALSE)</f>
        <v>1248813</v>
      </c>
      <c r="U22" s="3">
        <f t="shared" ref="U22:X22" si="103">ROUND(T22+($Y22-$T22)/($Y$1-$T$1),0)</f>
        <v>1258928</v>
      </c>
      <c r="V22" s="3">
        <f t="shared" si="103"/>
        <v>1269043</v>
      </c>
      <c r="W22" s="3">
        <f t="shared" si="103"/>
        <v>1279158</v>
      </c>
      <c r="X22" s="3">
        <f t="shared" si="103"/>
        <v>1289273</v>
      </c>
      <c r="Y22">
        <f>VLOOKUP($C22,[2]T1!$A$1:$U$49,MATCH(Y$1,[2]T1!$A$1:$U$1,0),FALSE)</f>
        <v>1299390</v>
      </c>
      <c r="Z22" s="3">
        <f t="shared" ref="Z22:AC22" si="104">ROUND(Y22+($AD22-$Y22)/($AD$1-$Y$1),0)</f>
        <v>1308565</v>
      </c>
      <c r="AA22" s="3">
        <f t="shared" si="104"/>
        <v>1317740</v>
      </c>
      <c r="AB22" s="3">
        <f t="shared" si="104"/>
        <v>1326915</v>
      </c>
      <c r="AC22" s="3">
        <f t="shared" si="104"/>
        <v>1336090</v>
      </c>
      <c r="AD22">
        <f>VLOOKUP($C22,[2]T1!$A$1:$U$49,MATCH(AD$1,[2]T1!$A$1:$U$1,0),FALSE)</f>
        <v>1345265</v>
      </c>
      <c r="AE22" s="3">
        <f t="shared" ref="AE22:BC22" si="105">ROUND(AD22+($AD22-$Y22)/($AD$1-$Y$1),0)</f>
        <v>1354440</v>
      </c>
      <c r="AF22" s="3">
        <f t="shared" si="105"/>
        <v>1363615</v>
      </c>
      <c r="AG22" s="3">
        <f t="shared" si="105"/>
        <v>1372790</v>
      </c>
      <c r="AH22" s="3">
        <f t="shared" si="105"/>
        <v>1381965</v>
      </c>
      <c r="AI22" s="3">
        <f t="shared" si="105"/>
        <v>1391140</v>
      </c>
      <c r="AJ22" s="3">
        <f t="shared" si="105"/>
        <v>1400315</v>
      </c>
      <c r="AK22" s="3">
        <f t="shared" si="105"/>
        <v>1409490</v>
      </c>
      <c r="AL22" s="3">
        <f t="shared" si="105"/>
        <v>1418665</v>
      </c>
      <c r="AM22" s="3">
        <f t="shared" si="105"/>
        <v>1427840</v>
      </c>
      <c r="AN22" s="3">
        <f t="shared" si="105"/>
        <v>1437015</v>
      </c>
      <c r="AO22" s="3">
        <f t="shared" si="105"/>
        <v>1446190</v>
      </c>
      <c r="AP22" s="3">
        <f t="shared" si="105"/>
        <v>1455365</v>
      </c>
      <c r="AQ22" s="3">
        <f t="shared" si="105"/>
        <v>1464540</v>
      </c>
      <c r="AR22" s="3">
        <f t="shared" si="105"/>
        <v>1473715</v>
      </c>
      <c r="AS22" s="3">
        <f t="shared" si="105"/>
        <v>1482890</v>
      </c>
      <c r="AT22" s="3">
        <f t="shared" si="105"/>
        <v>1492065</v>
      </c>
      <c r="AU22" s="3">
        <f t="shared" si="105"/>
        <v>1501240</v>
      </c>
      <c r="AV22" s="3">
        <f t="shared" si="105"/>
        <v>1510415</v>
      </c>
      <c r="AW22" s="3">
        <f t="shared" si="105"/>
        <v>1519590</v>
      </c>
      <c r="AX22" s="3">
        <f t="shared" si="105"/>
        <v>1528765</v>
      </c>
      <c r="AY22" s="3">
        <f t="shared" si="105"/>
        <v>1537940</v>
      </c>
      <c r="AZ22" s="3">
        <f t="shared" si="105"/>
        <v>1547115</v>
      </c>
      <c r="BA22" s="3">
        <f t="shared" si="105"/>
        <v>1556290</v>
      </c>
      <c r="BB22" s="3">
        <f t="shared" si="105"/>
        <v>1565465</v>
      </c>
      <c r="BC22" s="3">
        <f t="shared" si="105"/>
        <v>1574640</v>
      </c>
    </row>
    <row r="23" spans="1:55" x14ac:dyDescent="0.35">
      <c r="A23" t="s">
        <v>66</v>
      </c>
      <c r="B23" t="s">
        <v>67</v>
      </c>
      <c r="C23" s="2" t="s">
        <v>68</v>
      </c>
      <c r="D23">
        <f>VLOOKUP($A23,'[1]Data - Total Population'!$A$1:$B$48,2,FALSE)</f>
        <v>2417735</v>
      </c>
      <c r="E23">
        <f>VLOOKUP($C23,[2]T1!$A$1:$U$49,MATCH(E$1,[2]T1!$A$1:$U$1,0),FALSE)</f>
        <v>2500990</v>
      </c>
      <c r="F23">
        <f>VLOOKUP($C23,[2]T1!$A$1:$U$49,MATCH(F$1,[2]T1!$A$1:$U$1,0),FALSE)</f>
        <v>2551620</v>
      </c>
      <c r="G23">
        <f>VLOOKUP($C23,[2]T1!$A$1:$U$49,MATCH(G$1,[2]T1!$A$1:$U$1,0),FALSE)</f>
        <v>2602250</v>
      </c>
      <c r="H23">
        <f>VLOOKUP($C23,[2]T1!$A$1:$U$49,MATCH(H$1,[2]T1!$A$1:$U$1,0),FALSE)</f>
        <v>2652880</v>
      </c>
      <c r="I23">
        <f>VLOOKUP($C23,[2]T1!$A$1:$U$49,MATCH(I$1,[2]T1!$A$1:$U$1,0),FALSE)</f>
        <v>2703510</v>
      </c>
      <c r="J23">
        <f>VLOOKUP($C23,[2]T1!$A$1:$U$49,MATCH(J$1,[2]T1!$A$1:$U$1,0),FALSE)</f>
        <v>2754139</v>
      </c>
      <c r="K23" s="3">
        <f t="shared" ref="K23:N23" si="106">ROUND(J23+($O23-$J23)/($O$1-$J$1),0)</f>
        <v>2804546</v>
      </c>
      <c r="L23" s="3">
        <f t="shared" si="106"/>
        <v>2854953</v>
      </c>
      <c r="M23" s="3">
        <f t="shared" si="106"/>
        <v>2905360</v>
      </c>
      <c r="N23" s="3">
        <f t="shared" si="106"/>
        <v>2955767</v>
      </c>
      <c r="O23">
        <f>VLOOKUP($C23,[2]T1!$A$1:$U$49,MATCH(O$1,[2]T1!$A$1:$U$1,0),FALSE)</f>
        <v>3006176</v>
      </c>
      <c r="P23" s="3">
        <f t="shared" ref="P23:S23" si="107">ROUND(O23+($T23-$O23)/($T$1-$O$1),0)</f>
        <v>3055075</v>
      </c>
      <c r="Q23" s="3">
        <f t="shared" si="107"/>
        <v>3103974</v>
      </c>
      <c r="R23" s="3">
        <f t="shared" si="107"/>
        <v>3152873</v>
      </c>
      <c r="S23" s="3">
        <f t="shared" si="107"/>
        <v>3201772</v>
      </c>
      <c r="T23">
        <f>VLOOKUP($C23,[2]T1!$A$1:$U$49,MATCH(T$1,[2]T1!$A$1:$U$1,0),FALSE)</f>
        <v>3250669</v>
      </c>
      <c r="U23" s="3">
        <f t="shared" ref="U23:X23" si="108">ROUND(T23+($Y23-$T23)/($Y$1-$T$1),0)</f>
        <v>3298033</v>
      </c>
      <c r="V23" s="3">
        <f t="shared" si="108"/>
        <v>3345397</v>
      </c>
      <c r="W23" s="3">
        <f t="shared" si="108"/>
        <v>3392761</v>
      </c>
      <c r="X23" s="3">
        <f t="shared" si="108"/>
        <v>3440125</v>
      </c>
      <c r="Y23">
        <f>VLOOKUP($C23,[2]T1!$A$1:$U$49,MATCH(Y$1,[2]T1!$A$1:$U$1,0),FALSE)</f>
        <v>3487491</v>
      </c>
      <c r="Z23" s="3">
        <f t="shared" ref="Z23:AC23" si="109">ROUND(Y23+($AD23-$Y23)/($AD$1-$Y$1),0)</f>
        <v>3533464</v>
      </c>
      <c r="AA23" s="3">
        <f t="shared" si="109"/>
        <v>3579437</v>
      </c>
      <c r="AB23" s="3">
        <f t="shared" si="109"/>
        <v>3625410</v>
      </c>
      <c r="AC23" s="3">
        <f t="shared" si="109"/>
        <v>3671383</v>
      </c>
      <c r="AD23">
        <f>VLOOKUP($C23,[2]T1!$A$1:$U$49,MATCH(AD$1,[2]T1!$A$1:$U$1,0),FALSE)</f>
        <v>3717358</v>
      </c>
      <c r="AE23" s="3">
        <f t="shared" ref="AE23:BC23" si="110">ROUND(AD23+($AD23-$Y23)/($AD$1-$Y$1),0)</f>
        <v>3763331</v>
      </c>
      <c r="AF23" s="3">
        <f t="shared" si="110"/>
        <v>3809304</v>
      </c>
      <c r="AG23" s="3">
        <f t="shared" si="110"/>
        <v>3855277</v>
      </c>
      <c r="AH23" s="3">
        <f t="shared" si="110"/>
        <v>3901250</v>
      </c>
      <c r="AI23" s="3">
        <f t="shared" si="110"/>
        <v>3947223</v>
      </c>
      <c r="AJ23" s="3">
        <f t="shared" si="110"/>
        <v>3993196</v>
      </c>
      <c r="AK23" s="3">
        <f t="shared" si="110"/>
        <v>4039169</v>
      </c>
      <c r="AL23" s="3">
        <f t="shared" si="110"/>
        <v>4085142</v>
      </c>
      <c r="AM23" s="3">
        <f t="shared" si="110"/>
        <v>4131115</v>
      </c>
      <c r="AN23" s="3">
        <f t="shared" si="110"/>
        <v>4177088</v>
      </c>
      <c r="AO23" s="3">
        <f t="shared" si="110"/>
        <v>4223061</v>
      </c>
      <c r="AP23" s="3">
        <f t="shared" si="110"/>
        <v>4269034</v>
      </c>
      <c r="AQ23" s="3">
        <f t="shared" si="110"/>
        <v>4315007</v>
      </c>
      <c r="AR23" s="3">
        <f t="shared" si="110"/>
        <v>4360980</v>
      </c>
      <c r="AS23" s="3">
        <f t="shared" si="110"/>
        <v>4406953</v>
      </c>
      <c r="AT23" s="3">
        <f t="shared" si="110"/>
        <v>4452926</v>
      </c>
      <c r="AU23" s="3">
        <f t="shared" si="110"/>
        <v>4498899</v>
      </c>
      <c r="AV23" s="3">
        <f t="shared" si="110"/>
        <v>4544872</v>
      </c>
      <c r="AW23" s="3">
        <f t="shared" si="110"/>
        <v>4590845</v>
      </c>
      <c r="AX23" s="3">
        <f t="shared" si="110"/>
        <v>4636818</v>
      </c>
      <c r="AY23" s="3">
        <f t="shared" si="110"/>
        <v>4682791</v>
      </c>
      <c r="AZ23" s="3">
        <f t="shared" si="110"/>
        <v>4728764</v>
      </c>
      <c r="BA23" s="3">
        <f t="shared" si="110"/>
        <v>4774737</v>
      </c>
      <c r="BB23" s="3">
        <f t="shared" si="110"/>
        <v>4820710</v>
      </c>
      <c r="BC23" s="3">
        <f t="shared" si="110"/>
        <v>4866683</v>
      </c>
    </row>
    <row r="24" spans="1:55" x14ac:dyDescent="0.35">
      <c r="A24" t="s">
        <v>69</v>
      </c>
      <c r="B24" t="s">
        <v>70</v>
      </c>
      <c r="C24" s="2" t="s">
        <v>71</v>
      </c>
      <c r="D24">
        <f>VLOOKUP($A24,'[1]Data - Total Population'!$A$1:$B$48,2,FALSE)</f>
        <v>926976</v>
      </c>
      <c r="E24">
        <f>VLOOKUP($C24,[2]T1!$A$1:$U$49,MATCH(E$1,[2]T1!$A$1:$U$1,0),FALSE)</f>
        <v>946464</v>
      </c>
      <c r="F24">
        <f>VLOOKUP($C24,[2]T1!$A$1:$U$49,MATCH(F$1,[2]T1!$A$1:$U$1,0),FALSE)</f>
        <v>971900</v>
      </c>
      <c r="G24">
        <f>VLOOKUP($C24,[2]T1!$A$1:$U$49,MATCH(G$1,[2]T1!$A$1:$U$1,0),FALSE)</f>
        <v>997337</v>
      </c>
      <c r="H24">
        <f>VLOOKUP($C24,[2]T1!$A$1:$U$49,MATCH(H$1,[2]T1!$A$1:$U$1,0),FALSE)</f>
        <v>1022773</v>
      </c>
      <c r="I24">
        <f>VLOOKUP($C24,[2]T1!$A$1:$U$49,MATCH(I$1,[2]T1!$A$1:$U$1,0),FALSE)</f>
        <v>1048210</v>
      </c>
      <c r="J24">
        <f>VLOOKUP($C24,[2]T1!$A$1:$U$49,MATCH(J$1,[2]T1!$A$1:$U$1,0),FALSE)</f>
        <v>1073646</v>
      </c>
      <c r="K24" s="3">
        <f t="shared" ref="K24:N24" si="111">ROUND(J24+($O24-$J24)/($O$1-$J$1),0)</f>
        <v>1102157</v>
      </c>
      <c r="L24" s="3">
        <f t="shared" si="111"/>
        <v>1130668</v>
      </c>
      <c r="M24" s="3">
        <f t="shared" si="111"/>
        <v>1159179</v>
      </c>
      <c r="N24" s="3">
        <f t="shared" si="111"/>
        <v>1187690</v>
      </c>
      <c r="O24">
        <f>VLOOKUP($C24,[2]T1!$A$1:$U$49,MATCH(O$1,[2]T1!$A$1:$U$1,0),FALSE)</f>
        <v>1216202</v>
      </c>
      <c r="P24" s="3">
        <f t="shared" ref="P24:S24" si="112">ROUND(O24+($T24-$O24)/($T$1-$O$1),0)</f>
        <v>1245942</v>
      </c>
      <c r="Q24" s="3">
        <f t="shared" si="112"/>
        <v>1275682</v>
      </c>
      <c r="R24" s="3">
        <f t="shared" si="112"/>
        <v>1305422</v>
      </c>
      <c r="S24" s="3">
        <f t="shared" si="112"/>
        <v>1335162</v>
      </c>
      <c r="T24">
        <f>VLOOKUP($C24,[2]T1!$A$1:$U$49,MATCH(T$1,[2]T1!$A$1:$U$1,0),FALSE)</f>
        <v>1364902</v>
      </c>
      <c r="U24" s="3">
        <f t="shared" ref="U24:X24" si="113">ROUND(T24+($Y24-$T24)/($Y$1-$T$1),0)</f>
        <v>1394257</v>
      </c>
      <c r="V24" s="3">
        <f t="shared" si="113"/>
        <v>1423612</v>
      </c>
      <c r="W24" s="3">
        <f t="shared" si="113"/>
        <v>1452967</v>
      </c>
      <c r="X24" s="3">
        <f t="shared" si="113"/>
        <v>1482322</v>
      </c>
      <c r="Y24">
        <f>VLOOKUP($C24,[2]T1!$A$1:$U$49,MATCH(Y$1,[2]T1!$A$1:$U$1,0),FALSE)</f>
        <v>1511677</v>
      </c>
      <c r="Z24" s="3">
        <f t="shared" ref="Z24:AC24" si="114">ROUND(Y24+($AD24-$Y24)/($AD$1-$Y$1),0)</f>
        <v>1539746</v>
      </c>
      <c r="AA24" s="3">
        <f t="shared" si="114"/>
        <v>1567815</v>
      </c>
      <c r="AB24" s="3">
        <f t="shared" si="114"/>
        <v>1595884</v>
      </c>
      <c r="AC24" s="3">
        <f t="shared" si="114"/>
        <v>1623953</v>
      </c>
      <c r="AD24">
        <f>VLOOKUP($C24,[2]T1!$A$1:$U$49,MATCH(AD$1,[2]T1!$A$1:$U$1,0),FALSE)</f>
        <v>1652023</v>
      </c>
      <c r="AE24" s="3">
        <f t="shared" ref="AE24:BC24" si="115">ROUND(AD24+($AD24-$Y24)/($AD$1-$Y$1),0)</f>
        <v>1680092</v>
      </c>
      <c r="AF24" s="3">
        <f t="shared" si="115"/>
        <v>1708161</v>
      </c>
      <c r="AG24" s="3">
        <f t="shared" si="115"/>
        <v>1736230</v>
      </c>
      <c r="AH24" s="3">
        <f t="shared" si="115"/>
        <v>1764299</v>
      </c>
      <c r="AI24" s="3">
        <f t="shared" si="115"/>
        <v>1792368</v>
      </c>
      <c r="AJ24" s="3">
        <f t="shared" si="115"/>
        <v>1820437</v>
      </c>
      <c r="AK24" s="3">
        <f t="shared" si="115"/>
        <v>1848506</v>
      </c>
      <c r="AL24" s="3">
        <f t="shared" si="115"/>
        <v>1876575</v>
      </c>
      <c r="AM24" s="3">
        <f t="shared" si="115"/>
        <v>1904644</v>
      </c>
      <c r="AN24" s="3">
        <f t="shared" si="115"/>
        <v>1932713</v>
      </c>
      <c r="AO24" s="3">
        <f t="shared" si="115"/>
        <v>1960782</v>
      </c>
      <c r="AP24" s="3">
        <f t="shared" si="115"/>
        <v>1988851</v>
      </c>
      <c r="AQ24" s="3">
        <f t="shared" si="115"/>
        <v>2016920</v>
      </c>
      <c r="AR24" s="3">
        <f t="shared" si="115"/>
        <v>2044989</v>
      </c>
      <c r="AS24" s="3">
        <f t="shared" si="115"/>
        <v>2073058</v>
      </c>
      <c r="AT24" s="3">
        <f t="shared" si="115"/>
        <v>2101127</v>
      </c>
      <c r="AU24" s="3">
        <f t="shared" si="115"/>
        <v>2129196</v>
      </c>
      <c r="AV24" s="3">
        <f t="shared" si="115"/>
        <v>2157265</v>
      </c>
      <c r="AW24" s="3">
        <f t="shared" si="115"/>
        <v>2185334</v>
      </c>
      <c r="AX24" s="3">
        <f t="shared" si="115"/>
        <v>2213403</v>
      </c>
      <c r="AY24" s="3">
        <f t="shared" si="115"/>
        <v>2241472</v>
      </c>
      <c r="AZ24" s="3">
        <f t="shared" si="115"/>
        <v>2269541</v>
      </c>
      <c r="BA24" s="3">
        <f t="shared" si="115"/>
        <v>2297610</v>
      </c>
      <c r="BB24" s="3">
        <f t="shared" si="115"/>
        <v>2325679</v>
      </c>
      <c r="BC24" s="3">
        <f t="shared" si="115"/>
        <v>2353748</v>
      </c>
    </row>
    <row r="25" spans="1:55" x14ac:dyDescent="0.35">
      <c r="A25" t="s">
        <v>72</v>
      </c>
      <c r="B25" t="s">
        <v>73</v>
      </c>
      <c r="C25" s="2" t="s">
        <v>74</v>
      </c>
      <c r="D25">
        <f>VLOOKUP($A25,'[1]Data - Total Population'!$A$1:$B$48,2,FALSE)</f>
        <v>621241</v>
      </c>
      <c r="E25">
        <f>VLOOKUP($C25,[2]T1!$A$1:$U$49,MATCH(E$1,[2]T1!$A$1:$U$1,0),FALSE)</f>
        <v>631122</v>
      </c>
      <c r="F25">
        <f>VLOOKUP($C25,[2]T1!$A$1:$U$49,MATCH(F$1,[2]T1!$A$1:$U$1,0),FALSE)</f>
        <v>646190</v>
      </c>
      <c r="G25">
        <f>VLOOKUP($C25,[2]T1!$A$1:$U$49,MATCH(G$1,[2]T1!$A$1:$U$1,0),FALSE)</f>
        <v>661258</v>
      </c>
      <c r="H25">
        <f>VLOOKUP($C25,[2]T1!$A$1:$U$49,MATCH(H$1,[2]T1!$A$1:$U$1,0),FALSE)</f>
        <v>676326</v>
      </c>
      <c r="I25">
        <f>VLOOKUP($C25,[2]T1!$A$1:$U$49,MATCH(I$1,[2]T1!$A$1:$U$1,0),FALSE)</f>
        <v>691394</v>
      </c>
      <c r="J25">
        <f>VLOOKUP($C25,[2]T1!$A$1:$U$49,MATCH(J$1,[2]T1!$A$1:$U$1,0),FALSE)</f>
        <v>706462</v>
      </c>
      <c r="K25" s="3">
        <f t="shared" ref="K25:N25" si="116">ROUND(J25+($O25-$J25)/($O$1-$J$1),0)</f>
        <v>723561</v>
      </c>
      <c r="L25" s="3">
        <f t="shared" si="116"/>
        <v>740660</v>
      </c>
      <c r="M25" s="3">
        <f t="shared" si="116"/>
        <v>757759</v>
      </c>
      <c r="N25" s="3">
        <f t="shared" si="116"/>
        <v>774858</v>
      </c>
      <c r="O25">
        <f>VLOOKUP($C25,[2]T1!$A$1:$U$49,MATCH(O$1,[2]T1!$A$1:$U$1,0),FALSE)</f>
        <v>791958</v>
      </c>
      <c r="P25" s="3">
        <f t="shared" ref="P25:S25" si="117">ROUND(O25+($T25-$O25)/($T$1-$O$1),0)</f>
        <v>810077</v>
      </c>
      <c r="Q25" s="3">
        <f t="shared" si="117"/>
        <v>828196</v>
      </c>
      <c r="R25" s="3">
        <f t="shared" si="117"/>
        <v>846315</v>
      </c>
      <c r="S25" s="3">
        <f t="shared" si="117"/>
        <v>864434</v>
      </c>
      <c r="T25">
        <f>VLOOKUP($C25,[2]T1!$A$1:$U$49,MATCH(T$1,[2]T1!$A$1:$U$1,0),FALSE)</f>
        <v>882553</v>
      </c>
      <c r="U25" s="3">
        <f t="shared" ref="U25:X25" si="118">ROUND(T25+($Y25-$T25)/($Y$1-$T$1),0)</f>
        <v>900716</v>
      </c>
      <c r="V25" s="3">
        <f t="shared" si="118"/>
        <v>918879</v>
      </c>
      <c r="W25" s="3">
        <f t="shared" si="118"/>
        <v>937042</v>
      </c>
      <c r="X25" s="3">
        <f t="shared" si="118"/>
        <v>955205</v>
      </c>
      <c r="Y25">
        <f>VLOOKUP($C25,[2]T1!$A$1:$U$49,MATCH(Y$1,[2]T1!$A$1:$U$1,0),FALSE)</f>
        <v>973370</v>
      </c>
      <c r="Z25" s="3">
        <f t="shared" ref="Z25:AC25" si="119">ROUND(Y25+($AD25-$Y25)/($AD$1-$Y$1),0)</f>
        <v>990947</v>
      </c>
      <c r="AA25" s="3">
        <f t="shared" si="119"/>
        <v>1008524</v>
      </c>
      <c r="AB25" s="3">
        <f t="shared" si="119"/>
        <v>1026101</v>
      </c>
      <c r="AC25" s="3">
        <f t="shared" si="119"/>
        <v>1043678</v>
      </c>
      <c r="AD25">
        <f>VLOOKUP($C25,[2]T1!$A$1:$U$49,MATCH(AD$1,[2]T1!$A$1:$U$1,0),FALSE)</f>
        <v>1061255</v>
      </c>
      <c r="AE25" s="3">
        <f t="shared" ref="AE25:BC25" si="120">ROUND(AD25+($AD25-$Y25)/($AD$1-$Y$1),0)</f>
        <v>1078832</v>
      </c>
      <c r="AF25" s="3">
        <f t="shared" si="120"/>
        <v>1096409</v>
      </c>
      <c r="AG25" s="3">
        <f t="shared" si="120"/>
        <v>1113986</v>
      </c>
      <c r="AH25" s="3">
        <f t="shared" si="120"/>
        <v>1131563</v>
      </c>
      <c r="AI25" s="3">
        <f t="shared" si="120"/>
        <v>1149140</v>
      </c>
      <c r="AJ25" s="3">
        <f t="shared" si="120"/>
        <v>1166717</v>
      </c>
      <c r="AK25" s="3">
        <f t="shared" si="120"/>
        <v>1184294</v>
      </c>
      <c r="AL25" s="3">
        <f t="shared" si="120"/>
        <v>1201871</v>
      </c>
      <c r="AM25" s="3">
        <f t="shared" si="120"/>
        <v>1219448</v>
      </c>
      <c r="AN25" s="3">
        <f t="shared" si="120"/>
        <v>1237025</v>
      </c>
      <c r="AO25" s="3">
        <f t="shared" si="120"/>
        <v>1254602</v>
      </c>
      <c r="AP25" s="3">
        <f t="shared" si="120"/>
        <v>1272179</v>
      </c>
      <c r="AQ25" s="3">
        <f t="shared" si="120"/>
        <v>1289756</v>
      </c>
      <c r="AR25" s="3">
        <f t="shared" si="120"/>
        <v>1307333</v>
      </c>
      <c r="AS25" s="3">
        <f t="shared" si="120"/>
        <v>1324910</v>
      </c>
      <c r="AT25" s="3">
        <f t="shared" si="120"/>
        <v>1342487</v>
      </c>
      <c r="AU25" s="3">
        <f t="shared" si="120"/>
        <v>1360064</v>
      </c>
      <c r="AV25" s="3">
        <f t="shared" si="120"/>
        <v>1377641</v>
      </c>
      <c r="AW25" s="3">
        <f t="shared" si="120"/>
        <v>1395218</v>
      </c>
      <c r="AX25" s="3">
        <f t="shared" si="120"/>
        <v>1412795</v>
      </c>
      <c r="AY25" s="3">
        <f t="shared" si="120"/>
        <v>1430372</v>
      </c>
      <c r="AZ25" s="3">
        <f t="shared" si="120"/>
        <v>1447949</v>
      </c>
      <c r="BA25" s="3">
        <f t="shared" si="120"/>
        <v>1465526</v>
      </c>
      <c r="BB25" s="3">
        <f t="shared" si="120"/>
        <v>1483103</v>
      </c>
      <c r="BC25" s="3">
        <f t="shared" si="120"/>
        <v>1500680</v>
      </c>
    </row>
    <row r="26" spans="1:55" x14ac:dyDescent="0.35">
      <c r="A26" t="s">
        <v>75</v>
      </c>
      <c r="B26" t="s">
        <v>76</v>
      </c>
      <c r="C26" s="2" t="s">
        <v>77</v>
      </c>
      <c r="D26">
        <f>VLOOKUP($A26,'[1]Data - Total Population'!$A$1:$B$48,2,FALSE)</f>
        <v>310327</v>
      </c>
      <c r="E26">
        <f>VLOOKUP($C26,[2]T1!$A$1:$U$49,MATCH(E$1,[2]T1!$A$1:$U$1,0),FALSE)</f>
        <v>320308</v>
      </c>
      <c r="F26">
        <f>VLOOKUP($C26,[2]T1!$A$1:$U$49,MATCH(F$1,[2]T1!$A$1:$U$1,0),FALSE)</f>
        <v>329638</v>
      </c>
      <c r="G26">
        <f>VLOOKUP($C26,[2]T1!$A$1:$U$49,MATCH(G$1,[2]T1!$A$1:$U$1,0),FALSE)</f>
        <v>338968</v>
      </c>
      <c r="H26">
        <f>VLOOKUP($C26,[2]T1!$A$1:$U$49,MATCH(H$1,[2]T1!$A$1:$U$1,0),FALSE)</f>
        <v>348298</v>
      </c>
      <c r="I26">
        <f>VLOOKUP($C26,[2]T1!$A$1:$U$49,MATCH(I$1,[2]T1!$A$1:$U$1,0),FALSE)</f>
        <v>357628</v>
      </c>
      <c r="J26">
        <f>VLOOKUP($C26,[2]T1!$A$1:$U$49,MATCH(J$1,[2]T1!$A$1:$U$1,0),FALSE)</f>
        <v>366958</v>
      </c>
      <c r="K26" s="3">
        <f t="shared" ref="K26:N26" si="121">ROUND(J26+($O26-$J26)/($O$1-$J$1),0)</f>
        <v>377536</v>
      </c>
      <c r="L26" s="3">
        <f t="shared" si="121"/>
        <v>388114</v>
      </c>
      <c r="M26" s="3">
        <f t="shared" si="121"/>
        <v>398692</v>
      </c>
      <c r="N26" s="3">
        <f t="shared" si="121"/>
        <v>409270</v>
      </c>
      <c r="O26">
        <f>VLOOKUP($C26,[2]T1!$A$1:$U$49,MATCH(O$1,[2]T1!$A$1:$U$1,0),FALSE)</f>
        <v>419849</v>
      </c>
      <c r="P26" s="3">
        <f t="shared" ref="P26:S26" si="122">ROUND(O26+($T26-$O26)/($T$1-$O$1),0)</f>
        <v>431134</v>
      </c>
      <c r="Q26" s="3">
        <f t="shared" si="122"/>
        <v>442419</v>
      </c>
      <c r="R26" s="3">
        <f t="shared" si="122"/>
        <v>453704</v>
      </c>
      <c r="S26" s="3">
        <f t="shared" si="122"/>
        <v>464989</v>
      </c>
      <c r="T26">
        <f>VLOOKUP($C26,[2]T1!$A$1:$U$49,MATCH(T$1,[2]T1!$A$1:$U$1,0),FALSE)</f>
        <v>476273</v>
      </c>
      <c r="U26" s="3">
        <f t="shared" ref="U26:X26" si="123">ROUND(T26+($Y26-$T26)/($Y$1-$T$1),0)</f>
        <v>487673</v>
      </c>
      <c r="V26" s="3">
        <f t="shared" si="123"/>
        <v>499073</v>
      </c>
      <c r="W26" s="3">
        <f t="shared" si="123"/>
        <v>510473</v>
      </c>
      <c r="X26" s="3">
        <f t="shared" si="123"/>
        <v>521873</v>
      </c>
      <c r="Y26">
        <f>VLOOKUP($C26,[2]T1!$A$1:$U$49,MATCH(Y$1,[2]T1!$A$1:$U$1,0),FALSE)</f>
        <v>533272</v>
      </c>
      <c r="Z26" s="3">
        <f t="shared" ref="Z26:AC26" si="124">ROUND(Y26+($AD26-$Y26)/($AD$1-$Y$1),0)</f>
        <v>544384</v>
      </c>
      <c r="AA26" s="3">
        <f t="shared" si="124"/>
        <v>555496</v>
      </c>
      <c r="AB26" s="3">
        <f t="shared" si="124"/>
        <v>566608</v>
      </c>
      <c r="AC26" s="3">
        <f t="shared" si="124"/>
        <v>577720</v>
      </c>
      <c r="AD26">
        <f>VLOOKUP($C26,[2]T1!$A$1:$U$49,MATCH(AD$1,[2]T1!$A$1:$U$1,0),FALSE)</f>
        <v>588833</v>
      </c>
      <c r="AE26" s="3">
        <f t="shared" ref="AE26:BC26" si="125">ROUND(AD26+($AD26-$Y26)/($AD$1-$Y$1),0)</f>
        <v>599945</v>
      </c>
      <c r="AF26" s="3">
        <f t="shared" si="125"/>
        <v>611057</v>
      </c>
      <c r="AG26" s="3">
        <f t="shared" si="125"/>
        <v>622169</v>
      </c>
      <c r="AH26" s="3">
        <f t="shared" si="125"/>
        <v>633281</v>
      </c>
      <c r="AI26" s="3">
        <f t="shared" si="125"/>
        <v>644393</v>
      </c>
      <c r="AJ26" s="3">
        <f t="shared" si="125"/>
        <v>655505</v>
      </c>
      <c r="AK26" s="3">
        <f t="shared" si="125"/>
        <v>666617</v>
      </c>
      <c r="AL26" s="3">
        <f t="shared" si="125"/>
        <v>677729</v>
      </c>
      <c r="AM26" s="3">
        <f t="shared" si="125"/>
        <v>688841</v>
      </c>
      <c r="AN26" s="3">
        <f t="shared" si="125"/>
        <v>699953</v>
      </c>
      <c r="AO26" s="3">
        <f t="shared" si="125"/>
        <v>711065</v>
      </c>
      <c r="AP26" s="3">
        <f t="shared" si="125"/>
        <v>722177</v>
      </c>
      <c r="AQ26" s="3">
        <f t="shared" si="125"/>
        <v>733289</v>
      </c>
      <c r="AR26" s="3">
        <f t="shared" si="125"/>
        <v>744401</v>
      </c>
      <c r="AS26" s="3">
        <f t="shared" si="125"/>
        <v>755513</v>
      </c>
      <c r="AT26" s="3">
        <f t="shared" si="125"/>
        <v>766625</v>
      </c>
      <c r="AU26" s="3">
        <f t="shared" si="125"/>
        <v>777737</v>
      </c>
      <c r="AV26" s="3">
        <f t="shared" si="125"/>
        <v>788849</v>
      </c>
      <c r="AW26" s="3">
        <f t="shared" si="125"/>
        <v>799961</v>
      </c>
      <c r="AX26" s="3">
        <f t="shared" si="125"/>
        <v>811073</v>
      </c>
      <c r="AY26" s="3">
        <f t="shared" si="125"/>
        <v>822185</v>
      </c>
      <c r="AZ26" s="3">
        <f t="shared" si="125"/>
        <v>833297</v>
      </c>
      <c r="BA26" s="3">
        <f t="shared" si="125"/>
        <v>844409</v>
      </c>
      <c r="BB26" s="3">
        <f t="shared" si="125"/>
        <v>855521</v>
      </c>
      <c r="BC26" s="3">
        <f t="shared" si="125"/>
        <v>866633</v>
      </c>
    </row>
    <row r="27" spans="1:55" ht="15.5" x14ac:dyDescent="0.35">
      <c r="A27" s="1" t="s">
        <v>78</v>
      </c>
      <c r="B27" t="s">
        <v>79</v>
      </c>
      <c r="C27" s="2" t="s">
        <v>80</v>
      </c>
      <c r="D27">
        <f>VLOOKUP($A27,'[1]Data - Total Population'!$A$1:$B$48,2,FALSE)</f>
        <v>990341</v>
      </c>
      <c r="E27">
        <f>VLOOKUP($C27,[2]T1!$A$1:$U$49,MATCH(E$1,[2]T1!$A$1:$U$1,0),FALSE)</f>
        <v>1010265</v>
      </c>
      <c r="F27">
        <f>VLOOKUP($C27,[2]T1!$A$1:$U$49,MATCH(F$1,[2]T1!$A$1:$U$1,0),FALSE)</f>
        <v>1029856</v>
      </c>
      <c r="G27">
        <f>VLOOKUP($C27,[2]T1!$A$1:$U$49,MATCH(G$1,[2]T1!$A$1:$U$1,0),FALSE)</f>
        <v>1049448</v>
      </c>
      <c r="H27">
        <f>VLOOKUP($C27,[2]T1!$A$1:$U$49,MATCH(H$1,[2]T1!$A$1:$U$1,0),FALSE)</f>
        <v>1069039</v>
      </c>
      <c r="I27">
        <f>VLOOKUP($C27,[2]T1!$A$1:$U$49,MATCH(I$1,[2]T1!$A$1:$U$1,0),FALSE)</f>
        <v>1088630</v>
      </c>
      <c r="J27">
        <f>VLOOKUP($C27,[2]T1!$A$1:$U$49,MATCH(J$1,[2]T1!$A$1:$U$1,0),FALSE)</f>
        <v>1108221</v>
      </c>
      <c r="K27" s="3">
        <f t="shared" ref="K27:N27" si="126">ROUND(J27+($O27-$J27)/($O$1-$J$1),0)</f>
        <v>1126297</v>
      </c>
      <c r="L27" s="3">
        <f t="shared" si="126"/>
        <v>1144373</v>
      </c>
      <c r="M27" s="3">
        <f t="shared" si="126"/>
        <v>1162449</v>
      </c>
      <c r="N27" s="3">
        <f t="shared" si="126"/>
        <v>1180525</v>
      </c>
      <c r="O27">
        <f>VLOOKUP($C27,[2]T1!$A$1:$U$49,MATCH(O$1,[2]T1!$A$1:$U$1,0),FALSE)</f>
        <v>1198602</v>
      </c>
      <c r="P27" s="3">
        <f t="shared" ref="P27:S27" si="127">ROUND(O27+($T27-$O27)/($T$1-$O$1),0)</f>
        <v>1215495</v>
      </c>
      <c r="Q27" s="3">
        <f t="shared" si="127"/>
        <v>1232388</v>
      </c>
      <c r="R27" s="3">
        <f t="shared" si="127"/>
        <v>1249281</v>
      </c>
      <c r="S27" s="3">
        <f t="shared" si="127"/>
        <v>1266174</v>
      </c>
      <c r="T27">
        <f>VLOOKUP($C27,[2]T1!$A$1:$U$49,MATCH(T$1,[2]T1!$A$1:$U$1,0),FALSE)</f>
        <v>1283065</v>
      </c>
      <c r="U27" s="3">
        <f t="shared" ref="U27:X27" si="128">ROUND(T27+($Y27-$T27)/($Y$1-$T$1),0)</f>
        <v>1298922</v>
      </c>
      <c r="V27" s="3">
        <f t="shared" si="128"/>
        <v>1314779</v>
      </c>
      <c r="W27" s="3">
        <f t="shared" si="128"/>
        <v>1330636</v>
      </c>
      <c r="X27" s="3">
        <f t="shared" si="128"/>
        <v>1346493</v>
      </c>
      <c r="Y27">
        <f>VLOOKUP($C27,[2]T1!$A$1:$U$49,MATCH(Y$1,[2]T1!$A$1:$U$1,0),FALSE)</f>
        <v>1362351</v>
      </c>
      <c r="Z27" s="3">
        <f t="shared" ref="Z27:AC27" si="129">ROUND(Y27+($AD27-$Y27)/($AD$1-$Y$1),0)</f>
        <v>1376994</v>
      </c>
      <c r="AA27" s="3">
        <f t="shared" si="129"/>
        <v>1391637</v>
      </c>
      <c r="AB27" s="3">
        <f t="shared" si="129"/>
        <v>1406280</v>
      </c>
      <c r="AC27" s="3">
        <f t="shared" si="129"/>
        <v>1420923</v>
      </c>
      <c r="AD27">
        <f>VLOOKUP($C27,[2]T1!$A$1:$U$49,MATCH(AD$1,[2]T1!$A$1:$U$1,0),FALSE)</f>
        <v>1435567</v>
      </c>
      <c r="AE27" s="3">
        <f t="shared" ref="AE27:BC27" si="130">ROUND(AD27+($AD27-$Y27)/($AD$1-$Y$1),0)</f>
        <v>1450210</v>
      </c>
      <c r="AF27" s="3">
        <f t="shared" si="130"/>
        <v>1464853</v>
      </c>
      <c r="AG27" s="3">
        <f t="shared" si="130"/>
        <v>1479496</v>
      </c>
      <c r="AH27" s="3">
        <f t="shared" si="130"/>
        <v>1494139</v>
      </c>
      <c r="AI27" s="3">
        <f t="shared" si="130"/>
        <v>1508782</v>
      </c>
      <c r="AJ27" s="3">
        <f t="shared" si="130"/>
        <v>1523425</v>
      </c>
      <c r="AK27" s="3">
        <f t="shared" si="130"/>
        <v>1538068</v>
      </c>
      <c r="AL27" s="3">
        <f t="shared" si="130"/>
        <v>1552711</v>
      </c>
      <c r="AM27" s="3">
        <f t="shared" si="130"/>
        <v>1567354</v>
      </c>
      <c r="AN27" s="3">
        <f t="shared" si="130"/>
        <v>1581997</v>
      </c>
      <c r="AO27" s="3">
        <f t="shared" si="130"/>
        <v>1596640</v>
      </c>
      <c r="AP27" s="3">
        <f t="shared" si="130"/>
        <v>1611283</v>
      </c>
      <c r="AQ27" s="3">
        <f t="shared" si="130"/>
        <v>1625926</v>
      </c>
      <c r="AR27" s="3">
        <f t="shared" si="130"/>
        <v>1640569</v>
      </c>
      <c r="AS27" s="3">
        <f t="shared" si="130"/>
        <v>1655212</v>
      </c>
      <c r="AT27" s="3">
        <f t="shared" si="130"/>
        <v>1669855</v>
      </c>
      <c r="AU27" s="3">
        <f t="shared" si="130"/>
        <v>1684498</v>
      </c>
      <c r="AV27" s="3">
        <f t="shared" si="130"/>
        <v>1699141</v>
      </c>
      <c r="AW27" s="3">
        <f t="shared" si="130"/>
        <v>1713784</v>
      </c>
      <c r="AX27" s="3">
        <f t="shared" si="130"/>
        <v>1728427</v>
      </c>
      <c r="AY27" s="3">
        <f t="shared" si="130"/>
        <v>1743070</v>
      </c>
      <c r="AZ27" s="3">
        <f t="shared" si="130"/>
        <v>1757713</v>
      </c>
      <c r="BA27" s="3">
        <f t="shared" si="130"/>
        <v>1772356</v>
      </c>
      <c r="BB27" s="3">
        <f t="shared" si="130"/>
        <v>1786999</v>
      </c>
      <c r="BC27" s="3">
        <f t="shared" si="130"/>
        <v>1801642</v>
      </c>
    </row>
    <row r="28" spans="1:55" ht="15.5" x14ac:dyDescent="0.35">
      <c r="A28" s="1" t="s">
        <v>81</v>
      </c>
      <c r="B28" t="s">
        <v>82</v>
      </c>
      <c r="C28" s="2" t="s">
        <v>83</v>
      </c>
      <c r="D28">
        <f>VLOOKUP($A28,'[1]Data - Total Population'!$A$1:$B$48,2,FALSE)</f>
        <v>1163186</v>
      </c>
      <c r="E28">
        <f>VLOOKUP($C28,[2]T1!$A$1:$U$49,MATCH(E$1,[2]T1!$A$1:$U$1,0),FALSE)</f>
        <v>1183030</v>
      </c>
      <c r="F28">
        <f>VLOOKUP($C28,[2]T1!$A$1:$U$49,MATCH(F$1,[2]T1!$A$1:$U$1,0),FALSE)</f>
        <v>1207797</v>
      </c>
      <c r="G28">
        <f>VLOOKUP($C28,[2]T1!$A$1:$U$49,MATCH(G$1,[2]T1!$A$1:$U$1,0),FALSE)</f>
        <v>1232564</v>
      </c>
      <c r="H28">
        <f>VLOOKUP($C28,[2]T1!$A$1:$U$49,MATCH(H$1,[2]T1!$A$1:$U$1,0),FALSE)</f>
        <v>1257330</v>
      </c>
      <c r="I28">
        <f>VLOOKUP($C28,[2]T1!$A$1:$U$49,MATCH(I$1,[2]T1!$A$1:$U$1,0),FALSE)</f>
        <v>1282097</v>
      </c>
      <c r="J28">
        <f>VLOOKUP($C28,[2]T1!$A$1:$U$49,MATCH(J$1,[2]T1!$A$1:$U$1,0),FALSE)</f>
        <v>1306864</v>
      </c>
      <c r="K28" s="3">
        <f t="shared" ref="K28:N28" si="131">ROUND(J28+($O28-$J28)/($O$1-$J$1),0)</f>
        <v>1331125</v>
      </c>
      <c r="L28" s="3">
        <f t="shared" si="131"/>
        <v>1355386</v>
      </c>
      <c r="M28" s="3">
        <f t="shared" si="131"/>
        <v>1379647</v>
      </c>
      <c r="N28" s="3">
        <f t="shared" si="131"/>
        <v>1403908</v>
      </c>
      <c r="O28">
        <f>VLOOKUP($C28,[2]T1!$A$1:$U$49,MATCH(O$1,[2]T1!$A$1:$U$1,0),FALSE)</f>
        <v>1428167</v>
      </c>
      <c r="P28" s="3">
        <f t="shared" ref="P28:S28" si="132">ROUND(O28+($T28-$O28)/($T$1-$O$1),0)</f>
        <v>1451733</v>
      </c>
      <c r="Q28" s="3">
        <f t="shared" si="132"/>
        <v>1475299</v>
      </c>
      <c r="R28" s="3">
        <f t="shared" si="132"/>
        <v>1498865</v>
      </c>
      <c r="S28" s="3">
        <f t="shared" si="132"/>
        <v>1522431</v>
      </c>
      <c r="T28">
        <f>VLOOKUP($C28,[2]T1!$A$1:$U$49,MATCH(T$1,[2]T1!$A$1:$U$1,0),FALSE)</f>
        <v>1545995</v>
      </c>
      <c r="U28" s="3">
        <f t="shared" ref="U28:X28" si="133">ROUND(T28+($Y28-$T28)/($Y$1-$T$1),0)</f>
        <v>1568650</v>
      </c>
      <c r="V28" s="3">
        <f t="shared" si="133"/>
        <v>1591305</v>
      </c>
      <c r="W28" s="3">
        <f t="shared" si="133"/>
        <v>1613960</v>
      </c>
      <c r="X28" s="3">
        <f t="shared" si="133"/>
        <v>1636615</v>
      </c>
      <c r="Y28">
        <f>VLOOKUP($C28,[2]T1!$A$1:$U$49,MATCH(Y$1,[2]T1!$A$1:$U$1,0),FALSE)</f>
        <v>1659270</v>
      </c>
      <c r="Z28" s="3">
        <f t="shared" ref="Z28:AC28" si="134">ROUND(Y28+($AD28-$Y28)/($AD$1-$Y$1),0)</f>
        <v>1680534</v>
      </c>
      <c r="AA28" s="3">
        <f t="shared" si="134"/>
        <v>1701798</v>
      </c>
      <c r="AB28" s="3">
        <f t="shared" si="134"/>
        <v>1723062</v>
      </c>
      <c r="AC28" s="3">
        <f t="shared" si="134"/>
        <v>1744326</v>
      </c>
      <c r="AD28">
        <f>VLOOKUP($C28,[2]T1!$A$1:$U$49,MATCH(AD$1,[2]T1!$A$1:$U$1,0),FALSE)</f>
        <v>1765591</v>
      </c>
      <c r="AE28" s="3">
        <f t="shared" ref="AE28:BC28" si="135">ROUND(AD28+($AD28-$Y28)/($AD$1-$Y$1),0)</f>
        <v>1786855</v>
      </c>
      <c r="AF28" s="3">
        <f t="shared" si="135"/>
        <v>1808119</v>
      </c>
      <c r="AG28" s="3">
        <f t="shared" si="135"/>
        <v>1829383</v>
      </c>
      <c r="AH28" s="3">
        <f t="shared" si="135"/>
        <v>1850647</v>
      </c>
      <c r="AI28" s="3">
        <f t="shared" si="135"/>
        <v>1871911</v>
      </c>
      <c r="AJ28" s="3">
        <f t="shared" si="135"/>
        <v>1893175</v>
      </c>
      <c r="AK28" s="3">
        <f t="shared" si="135"/>
        <v>1914439</v>
      </c>
      <c r="AL28" s="3">
        <f t="shared" si="135"/>
        <v>1935703</v>
      </c>
      <c r="AM28" s="3">
        <f t="shared" si="135"/>
        <v>1956967</v>
      </c>
      <c r="AN28" s="3">
        <f t="shared" si="135"/>
        <v>1978231</v>
      </c>
      <c r="AO28" s="3">
        <f t="shared" si="135"/>
        <v>1999495</v>
      </c>
      <c r="AP28" s="3">
        <f t="shared" si="135"/>
        <v>2020759</v>
      </c>
      <c r="AQ28" s="3">
        <f t="shared" si="135"/>
        <v>2042023</v>
      </c>
      <c r="AR28" s="3">
        <f t="shared" si="135"/>
        <v>2063287</v>
      </c>
      <c r="AS28" s="3">
        <f t="shared" si="135"/>
        <v>2084551</v>
      </c>
      <c r="AT28" s="3">
        <f t="shared" si="135"/>
        <v>2105815</v>
      </c>
      <c r="AU28" s="3">
        <f t="shared" si="135"/>
        <v>2127079</v>
      </c>
      <c r="AV28" s="3">
        <f t="shared" si="135"/>
        <v>2148343</v>
      </c>
      <c r="AW28" s="3">
        <f t="shared" si="135"/>
        <v>2169607</v>
      </c>
      <c r="AX28" s="3">
        <f t="shared" si="135"/>
        <v>2190871</v>
      </c>
      <c r="AY28" s="3">
        <f t="shared" si="135"/>
        <v>2212135</v>
      </c>
      <c r="AZ28" s="3">
        <f t="shared" si="135"/>
        <v>2233399</v>
      </c>
      <c r="BA28" s="3">
        <f t="shared" si="135"/>
        <v>2254663</v>
      </c>
      <c r="BB28" s="3">
        <f t="shared" si="135"/>
        <v>2275927</v>
      </c>
      <c r="BC28" s="3">
        <f t="shared" si="135"/>
        <v>2297191</v>
      </c>
    </row>
    <row r="29" spans="1:55" ht="15.5" x14ac:dyDescent="0.35">
      <c r="A29" s="1" t="s">
        <v>84</v>
      </c>
      <c r="B29" t="s">
        <v>85</v>
      </c>
      <c r="C29" s="2" t="s">
        <v>86</v>
      </c>
      <c r="D29">
        <f>VLOOKUP($A29,'[1]Data - Total Population'!$A$1:$B$48,2,FALSE)</f>
        <v>454480</v>
      </c>
      <c r="E29">
        <f>VLOOKUP($C29,[2]T1!$A$1:$U$49,MATCH(E$1,[2]T1!$A$1:$U$1,0),FALSE)</f>
        <v>474419</v>
      </c>
      <c r="F29">
        <f>VLOOKUP($C29,[2]T1!$A$1:$U$49,MATCH(F$1,[2]T1!$A$1:$U$1,0),FALSE)</f>
        <v>481359</v>
      </c>
      <c r="G29">
        <f>VLOOKUP($C29,[2]T1!$A$1:$U$49,MATCH(G$1,[2]T1!$A$1:$U$1,0),FALSE)</f>
        <v>488299</v>
      </c>
      <c r="H29">
        <f>VLOOKUP($C29,[2]T1!$A$1:$U$49,MATCH(H$1,[2]T1!$A$1:$U$1,0),FALSE)</f>
        <v>495239</v>
      </c>
      <c r="I29">
        <f>VLOOKUP($C29,[2]T1!$A$1:$U$49,MATCH(I$1,[2]T1!$A$1:$U$1,0),FALSE)</f>
        <v>502179</v>
      </c>
      <c r="J29">
        <f>VLOOKUP($C29,[2]T1!$A$1:$U$49,MATCH(J$1,[2]T1!$A$1:$U$1,0),FALSE)</f>
        <v>509119</v>
      </c>
      <c r="K29" s="3">
        <f t="shared" ref="K29:N29" si="136">ROUND(J29+($O29-$J29)/($O$1-$J$1),0)</f>
        <v>515682</v>
      </c>
      <c r="L29" s="3">
        <f t="shared" si="136"/>
        <v>522245</v>
      </c>
      <c r="M29" s="3">
        <f t="shared" si="136"/>
        <v>528808</v>
      </c>
      <c r="N29" s="3">
        <f t="shared" si="136"/>
        <v>535371</v>
      </c>
      <c r="O29">
        <f>VLOOKUP($C29,[2]T1!$A$1:$U$49,MATCH(O$1,[2]T1!$A$1:$U$1,0),FALSE)</f>
        <v>541933</v>
      </c>
      <c r="P29" s="3">
        <f t="shared" ref="P29:S29" si="137">ROUND(O29+($T29-$O29)/($T$1-$O$1),0)</f>
        <v>548033</v>
      </c>
      <c r="Q29" s="3">
        <f t="shared" si="137"/>
        <v>554133</v>
      </c>
      <c r="R29" s="3">
        <f t="shared" si="137"/>
        <v>560233</v>
      </c>
      <c r="S29" s="3">
        <f t="shared" si="137"/>
        <v>566333</v>
      </c>
      <c r="T29">
        <f>VLOOKUP($C29,[2]T1!$A$1:$U$49,MATCH(T$1,[2]T1!$A$1:$U$1,0),FALSE)</f>
        <v>572433</v>
      </c>
      <c r="U29" s="3">
        <f t="shared" ref="U29:X29" si="138">ROUND(T29+($Y29-$T29)/($Y$1-$T$1),0)</f>
        <v>577858</v>
      </c>
      <c r="V29" s="3">
        <f t="shared" si="138"/>
        <v>583283</v>
      </c>
      <c r="W29" s="3">
        <f t="shared" si="138"/>
        <v>588708</v>
      </c>
      <c r="X29" s="3">
        <f t="shared" si="138"/>
        <v>594133</v>
      </c>
      <c r="Y29">
        <f>VLOOKUP($C29,[2]T1!$A$1:$U$49,MATCH(Y$1,[2]T1!$A$1:$U$1,0),FALSE)</f>
        <v>599559</v>
      </c>
      <c r="Z29" s="3">
        <f t="shared" ref="Z29:AC29" si="139">ROUND(Y29+($AD29-$Y29)/($AD$1-$Y$1),0)</f>
        <v>604165</v>
      </c>
      <c r="AA29" s="3">
        <f t="shared" si="139"/>
        <v>608771</v>
      </c>
      <c r="AB29" s="3">
        <f t="shared" si="139"/>
        <v>613377</v>
      </c>
      <c r="AC29" s="3">
        <f t="shared" si="139"/>
        <v>617983</v>
      </c>
      <c r="AD29">
        <f>VLOOKUP($C29,[2]T1!$A$1:$U$49,MATCH(AD$1,[2]T1!$A$1:$U$1,0),FALSE)</f>
        <v>622588</v>
      </c>
      <c r="AE29" s="3">
        <f t="shared" ref="AE29:BC29" si="140">ROUND(AD29+($AD29-$Y29)/($AD$1-$Y$1),0)</f>
        <v>627194</v>
      </c>
      <c r="AF29" s="3">
        <f t="shared" si="140"/>
        <v>631800</v>
      </c>
      <c r="AG29" s="3">
        <f t="shared" si="140"/>
        <v>636406</v>
      </c>
      <c r="AH29" s="3">
        <f t="shared" si="140"/>
        <v>641012</v>
      </c>
      <c r="AI29" s="3">
        <f t="shared" si="140"/>
        <v>645618</v>
      </c>
      <c r="AJ29" s="3">
        <f t="shared" si="140"/>
        <v>650224</v>
      </c>
      <c r="AK29" s="3">
        <f t="shared" si="140"/>
        <v>654830</v>
      </c>
      <c r="AL29" s="3">
        <f t="shared" si="140"/>
        <v>659436</v>
      </c>
      <c r="AM29" s="3">
        <f t="shared" si="140"/>
        <v>664042</v>
      </c>
      <c r="AN29" s="3">
        <f t="shared" si="140"/>
        <v>668648</v>
      </c>
      <c r="AO29" s="3">
        <f t="shared" si="140"/>
        <v>673254</v>
      </c>
      <c r="AP29" s="3">
        <f t="shared" si="140"/>
        <v>677860</v>
      </c>
      <c r="AQ29" s="3">
        <f t="shared" si="140"/>
        <v>682466</v>
      </c>
      <c r="AR29" s="3">
        <f t="shared" si="140"/>
        <v>687072</v>
      </c>
      <c r="AS29" s="3">
        <f t="shared" si="140"/>
        <v>691678</v>
      </c>
      <c r="AT29" s="3">
        <f t="shared" si="140"/>
        <v>696284</v>
      </c>
      <c r="AU29" s="3">
        <f t="shared" si="140"/>
        <v>700890</v>
      </c>
      <c r="AV29" s="3">
        <f t="shared" si="140"/>
        <v>705496</v>
      </c>
      <c r="AW29" s="3">
        <f t="shared" si="140"/>
        <v>710102</v>
      </c>
      <c r="AX29" s="3">
        <f t="shared" si="140"/>
        <v>714708</v>
      </c>
      <c r="AY29" s="3">
        <f t="shared" si="140"/>
        <v>719314</v>
      </c>
      <c r="AZ29" s="3">
        <f t="shared" si="140"/>
        <v>723920</v>
      </c>
      <c r="BA29" s="3">
        <f t="shared" si="140"/>
        <v>728526</v>
      </c>
      <c r="BB29" s="3">
        <f t="shared" si="140"/>
        <v>733132</v>
      </c>
      <c r="BC29" s="3">
        <f t="shared" si="140"/>
        <v>737738</v>
      </c>
    </row>
    <row r="30" spans="1:55" x14ac:dyDescent="0.35">
      <c r="A30" t="s">
        <v>87</v>
      </c>
      <c r="B30" t="s">
        <v>88</v>
      </c>
      <c r="C30" s="2" t="s">
        <v>89</v>
      </c>
      <c r="D30">
        <f>VLOOKUP($A30,'[1]Data - Total Population'!$A$1:$B$48,2,FALSE)</f>
        <v>885711</v>
      </c>
      <c r="E30">
        <f>VLOOKUP($C30,[2]T1!$A$1:$U$49,MATCH(E$1,[2]T1!$A$1:$U$1,0),FALSE)</f>
        <v>905629</v>
      </c>
      <c r="F30">
        <f>VLOOKUP($C30,[2]T1!$A$1:$U$49,MATCH(F$1,[2]T1!$A$1:$U$1,0),FALSE)</f>
        <v>920906</v>
      </c>
      <c r="G30">
        <f>VLOOKUP($C30,[2]T1!$A$1:$U$49,MATCH(G$1,[2]T1!$A$1:$U$1,0),FALSE)</f>
        <v>936183</v>
      </c>
      <c r="H30">
        <f>VLOOKUP($C30,[2]T1!$A$1:$U$49,MATCH(H$1,[2]T1!$A$1:$U$1,0),FALSE)</f>
        <v>951460</v>
      </c>
      <c r="I30">
        <f>VLOOKUP($C30,[2]T1!$A$1:$U$49,MATCH(I$1,[2]T1!$A$1:$U$1,0),FALSE)</f>
        <v>966737</v>
      </c>
      <c r="J30">
        <f>VLOOKUP($C30,[2]T1!$A$1:$U$49,MATCH(J$1,[2]T1!$A$1:$U$1,0),FALSE)</f>
        <v>982014</v>
      </c>
      <c r="K30" s="3">
        <f t="shared" ref="K30:N30" si="141">ROUND(J30+($O30-$J30)/($O$1-$J$1),0)</f>
        <v>996465</v>
      </c>
      <c r="L30" s="3">
        <f t="shared" si="141"/>
        <v>1010916</v>
      </c>
      <c r="M30" s="3">
        <f t="shared" si="141"/>
        <v>1025367</v>
      </c>
      <c r="N30" s="3">
        <f t="shared" si="141"/>
        <v>1039818</v>
      </c>
      <c r="O30">
        <f>VLOOKUP($C30,[2]T1!$A$1:$U$49,MATCH(O$1,[2]T1!$A$1:$U$1,0),FALSE)</f>
        <v>1054270</v>
      </c>
      <c r="P30" s="3">
        <f t="shared" ref="P30:S30" si="142">ROUND(O30+($T30-$O30)/($T$1-$O$1),0)</f>
        <v>1067727</v>
      </c>
      <c r="Q30" s="3">
        <f t="shared" si="142"/>
        <v>1081184</v>
      </c>
      <c r="R30" s="3">
        <f t="shared" si="142"/>
        <v>1094641</v>
      </c>
      <c r="S30" s="3">
        <f t="shared" si="142"/>
        <v>1108098</v>
      </c>
      <c r="T30">
        <f>VLOOKUP($C30,[2]T1!$A$1:$U$49,MATCH(T$1,[2]T1!$A$1:$U$1,0),FALSE)</f>
        <v>1121556</v>
      </c>
      <c r="U30" s="3">
        <f t="shared" ref="U30:X30" si="143">ROUND(T30+($Y30-$T30)/($Y$1-$T$1),0)</f>
        <v>1133901</v>
      </c>
      <c r="V30" s="3">
        <f t="shared" si="143"/>
        <v>1146246</v>
      </c>
      <c r="W30" s="3">
        <f t="shared" si="143"/>
        <v>1158591</v>
      </c>
      <c r="X30" s="3">
        <f t="shared" si="143"/>
        <v>1170936</v>
      </c>
      <c r="Y30">
        <f>VLOOKUP($C30,[2]T1!$A$1:$U$49,MATCH(Y$1,[2]T1!$A$1:$U$1,0),FALSE)</f>
        <v>1183280</v>
      </c>
      <c r="Z30" s="3">
        <f t="shared" ref="Z30:AC30" si="144">ROUND(Y30+($AD30-$Y30)/($AD$1-$Y$1),0)</f>
        <v>1194378</v>
      </c>
      <c r="AA30" s="3">
        <f t="shared" si="144"/>
        <v>1205476</v>
      </c>
      <c r="AB30" s="3">
        <f t="shared" si="144"/>
        <v>1216574</v>
      </c>
      <c r="AC30" s="3">
        <f t="shared" si="144"/>
        <v>1227672</v>
      </c>
      <c r="AD30">
        <f>VLOOKUP($C30,[2]T1!$A$1:$U$49,MATCH(AD$1,[2]T1!$A$1:$U$1,0),FALSE)</f>
        <v>1238770</v>
      </c>
      <c r="AE30" s="3">
        <f t="shared" ref="AE30:BC30" si="145">ROUND(AD30+($AD30-$Y30)/($AD$1-$Y$1),0)</f>
        <v>1249868</v>
      </c>
      <c r="AF30" s="3">
        <f t="shared" si="145"/>
        <v>1260966</v>
      </c>
      <c r="AG30" s="3">
        <f t="shared" si="145"/>
        <v>1272064</v>
      </c>
      <c r="AH30" s="3">
        <f t="shared" si="145"/>
        <v>1283162</v>
      </c>
      <c r="AI30" s="3">
        <f t="shared" si="145"/>
        <v>1294260</v>
      </c>
      <c r="AJ30" s="3">
        <f t="shared" si="145"/>
        <v>1305358</v>
      </c>
      <c r="AK30" s="3">
        <f t="shared" si="145"/>
        <v>1316456</v>
      </c>
      <c r="AL30" s="3">
        <f t="shared" si="145"/>
        <v>1327554</v>
      </c>
      <c r="AM30" s="3">
        <f t="shared" si="145"/>
        <v>1338652</v>
      </c>
      <c r="AN30" s="3">
        <f t="shared" si="145"/>
        <v>1349750</v>
      </c>
      <c r="AO30" s="3">
        <f t="shared" si="145"/>
        <v>1360848</v>
      </c>
      <c r="AP30" s="3">
        <f t="shared" si="145"/>
        <v>1371946</v>
      </c>
      <c r="AQ30" s="3">
        <f t="shared" si="145"/>
        <v>1383044</v>
      </c>
      <c r="AR30" s="3">
        <f t="shared" si="145"/>
        <v>1394142</v>
      </c>
      <c r="AS30" s="3">
        <f t="shared" si="145"/>
        <v>1405240</v>
      </c>
      <c r="AT30" s="3">
        <f t="shared" si="145"/>
        <v>1416338</v>
      </c>
      <c r="AU30" s="3">
        <f t="shared" si="145"/>
        <v>1427436</v>
      </c>
      <c r="AV30" s="3">
        <f t="shared" si="145"/>
        <v>1438534</v>
      </c>
      <c r="AW30" s="3">
        <f t="shared" si="145"/>
        <v>1449632</v>
      </c>
      <c r="AX30" s="3">
        <f t="shared" si="145"/>
        <v>1460730</v>
      </c>
      <c r="AY30" s="3">
        <f t="shared" si="145"/>
        <v>1471828</v>
      </c>
      <c r="AZ30" s="3">
        <f t="shared" si="145"/>
        <v>1482926</v>
      </c>
      <c r="BA30" s="3">
        <f t="shared" si="145"/>
        <v>1494024</v>
      </c>
      <c r="BB30" s="3">
        <f t="shared" si="145"/>
        <v>1505122</v>
      </c>
      <c r="BC30" s="3">
        <f t="shared" si="145"/>
        <v>1516220</v>
      </c>
    </row>
    <row r="31" spans="1:55" x14ac:dyDescent="0.35">
      <c r="A31" t="s">
        <v>90</v>
      </c>
      <c r="B31" t="s">
        <v>91</v>
      </c>
      <c r="C31" s="2" t="s">
        <v>92</v>
      </c>
      <c r="D31">
        <f>VLOOKUP($A31,'[1]Data - Total Population'!$A$1:$B$48,2,FALSE)</f>
        <v>666763</v>
      </c>
      <c r="E31">
        <f>VLOOKUP($C31,[2]T1!$A$1:$U$49,MATCH(E$1,[2]T1!$A$1:$U$1,0),FALSE)</f>
        <v>686717</v>
      </c>
      <c r="F31">
        <f>VLOOKUP($C31,[2]T1!$A$1:$U$49,MATCH(F$1,[2]T1!$A$1:$U$1,0),FALSE)</f>
        <v>702256</v>
      </c>
      <c r="G31">
        <f>VLOOKUP($C31,[2]T1!$A$1:$U$49,MATCH(G$1,[2]T1!$A$1:$U$1,0),FALSE)</f>
        <v>717794</v>
      </c>
      <c r="H31">
        <f>VLOOKUP($C31,[2]T1!$A$1:$U$49,MATCH(H$1,[2]T1!$A$1:$U$1,0),FALSE)</f>
        <v>733333</v>
      </c>
      <c r="I31">
        <f>VLOOKUP($C31,[2]T1!$A$1:$U$49,MATCH(I$1,[2]T1!$A$1:$U$1,0),FALSE)</f>
        <v>748872</v>
      </c>
      <c r="J31">
        <f>VLOOKUP($C31,[2]T1!$A$1:$U$49,MATCH(J$1,[2]T1!$A$1:$U$1,0),FALSE)</f>
        <v>764411</v>
      </c>
      <c r="K31" s="3">
        <f t="shared" ref="K31:N31" si="146">ROUND(J31+($O31-$J31)/($O$1-$J$1),0)</f>
        <v>779602</v>
      </c>
      <c r="L31" s="3">
        <f t="shared" si="146"/>
        <v>794793</v>
      </c>
      <c r="M31" s="3">
        <f t="shared" si="146"/>
        <v>809984</v>
      </c>
      <c r="N31" s="3">
        <f t="shared" si="146"/>
        <v>825175</v>
      </c>
      <c r="O31">
        <f>VLOOKUP($C31,[2]T1!$A$1:$U$49,MATCH(O$1,[2]T1!$A$1:$U$1,0),FALSE)</f>
        <v>840367</v>
      </c>
      <c r="P31" s="3">
        <f t="shared" ref="P31:S31" si="147">ROUND(O31+($T31-$O31)/($T$1-$O$1),0)</f>
        <v>854517</v>
      </c>
      <c r="Q31" s="3">
        <f t="shared" si="147"/>
        <v>868667</v>
      </c>
      <c r="R31" s="3">
        <f t="shared" si="147"/>
        <v>882817</v>
      </c>
      <c r="S31" s="3">
        <f t="shared" si="147"/>
        <v>896967</v>
      </c>
      <c r="T31">
        <f>VLOOKUP($C31,[2]T1!$A$1:$U$49,MATCH(T$1,[2]T1!$A$1:$U$1,0),FALSE)</f>
        <v>911115</v>
      </c>
      <c r="U31" s="3">
        <f t="shared" ref="U31:X31" si="148">ROUND(T31+($Y31-$T31)/($Y$1-$T$1),0)</f>
        <v>923788</v>
      </c>
      <c r="V31" s="3">
        <f t="shared" si="148"/>
        <v>936461</v>
      </c>
      <c r="W31" s="3">
        <f t="shared" si="148"/>
        <v>949134</v>
      </c>
      <c r="X31" s="3">
        <f t="shared" si="148"/>
        <v>961807</v>
      </c>
      <c r="Y31">
        <f>VLOOKUP($C31,[2]T1!$A$1:$U$49,MATCH(Y$1,[2]T1!$A$1:$U$1,0),FALSE)</f>
        <v>974481</v>
      </c>
      <c r="Z31" s="3">
        <f t="shared" ref="Z31:AC31" si="149">ROUND(Y31+($AD31-$Y31)/($AD$1-$Y$1),0)</f>
        <v>985583</v>
      </c>
      <c r="AA31" s="3">
        <f t="shared" si="149"/>
        <v>996685</v>
      </c>
      <c r="AB31" s="3">
        <f t="shared" si="149"/>
        <v>1007787</v>
      </c>
      <c r="AC31" s="3">
        <f t="shared" si="149"/>
        <v>1018889</v>
      </c>
      <c r="AD31">
        <f>VLOOKUP($C31,[2]T1!$A$1:$U$49,MATCH(AD$1,[2]T1!$A$1:$U$1,0),FALSE)</f>
        <v>1029990</v>
      </c>
      <c r="AE31" s="3">
        <f t="shared" ref="AE31:BC31" si="150">ROUND(AD31+($AD31-$Y31)/($AD$1-$Y$1),0)</f>
        <v>1041092</v>
      </c>
      <c r="AF31" s="3">
        <f t="shared" si="150"/>
        <v>1052194</v>
      </c>
      <c r="AG31" s="3">
        <f t="shared" si="150"/>
        <v>1063296</v>
      </c>
      <c r="AH31" s="3">
        <f t="shared" si="150"/>
        <v>1074398</v>
      </c>
      <c r="AI31" s="3">
        <f t="shared" si="150"/>
        <v>1085500</v>
      </c>
      <c r="AJ31" s="3">
        <f t="shared" si="150"/>
        <v>1096602</v>
      </c>
      <c r="AK31" s="3">
        <f t="shared" si="150"/>
        <v>1107704</v>
      </c>
      <c r="AL31" s="3">
        <f t="shared" si="150"/>
        <v>1118806</v>
      </c>
      <c r="AM31" s="3">
        <f t="shared" si="150"/>
        <v>1129908</v>
      </c>
      <c r="AN31" s="3">
        <f t="shared" si="150"/>
        <v>1141010</v>
      </c>
      <c r="AO31" s="3">
        <f t="shared" si="150"/>
        <v>1152112</v>
      </c>
      <c r="AP31" s="3">
        <f t="shared" si="150"/>
        <v>1163214</v>
      </c>
      <c r="AQ31" s="3">
        <f t="shared" si="150"/>
        <v>1174316</v>
      </c>
      <c r="AR31" s="3">
        <f t="shared" si="150"/>
        <v>1185418</v>
      </c>
      <c r="AS31" s="3">
        <f t="shared" si="150"/>
        <v>1196520</v>
      </c>
      <c r="AT31" s="3">
        <f t="shared" si="150"/>
        <v>1207622</v>
      </c>
      <c r="AU31" s="3">
        <f t="shared" si="150"/>
        <v>1218724</v>
      </c>
      <c r="AV31" s="3">
        <f t="shared" si="150"/>
        <v>1229826</v>
      </c>
      <c r="AW31" s="3">
        <f t="shared" si="150"/>
        <v>1240928</v>
      </c>
      <c r="AX31" s="3">
        <f t="shared" si="150"/>
        <v>1252030</v>
      </c>
      <c r="AY31" s="3">
        <f t="shared" si="150"/>
        <v>1263132</v>
      </c>
      <c r="AZ31" s="3">
        <f t="shared" si="150"/>
        <v>1274234</v>
      </c>
      <c r="BA31" s="3">
        <f t="shared" si="150"/>
        <v>1285336</v>
      </c>
      <c r="BB31" s="3">
        <f t="shared" si="150"/>
        <v>1296438</v>
      </c>
      <c r="BC31" s="3">
        <f t="shared" si="150"/>
        <v>1307540</v>
      </c>
    </row>
    <row r="32" spans="1:55" x14ac:dyDescent="0.35">
      <c r="A32" t="s">
        <v>93</v>
      </c>
      <c r="B32" t="s">
        <v>94</v>
      </c>
      <c r="C32" s="2" t="s">
        <v>95</v>
      </c>
      <c r="D32">
        <f>VLOOKUP($A32,'[1]Data - Total Population'!$A$1:$B$48,2,FALSE)</f>
        <v>518560</v>
      </c>
      <c r="E32">
        <f>VLOOKUP($C32,[2]T1!$A$1:$U$49,MATCH(E$1,[2]T1!$A$1:$U$1,0),FALSE)</f>
        <v>528509</v>
      </c>
      <c r="F32">
        <f>VLOOKUP($C32,[2]T1!$A$1:$U$49,MATCH(F$1,[2]T1!$A$1:$U$1,0),FALSE)</f>
        <v>539414</v>
      </c>
      <c r="G32">
        <f>VLOOKUP($C32,[2]T1!$A$1:$U$49,MATCH(G$1,[2]T1!$A$1:$U$1,0),FALSE)</f>
        <v>550318</v>
      </c>
      <c r="H32">
        <f>VLOOKUP($C32,[2]T1!$A$1:$U$49,MATCH(H$1,[2]T1!$A$1:$U$1,0),FALSE)</f>
        <v>561223</v>
      </c>
      <c r="I32">
        <f>VLOOKUP($C32,[2]T1!$A$1:$U$49,MATCH(I$1,[2]T1!$A$1:$U$1,0),FALSE)</f>
        <v>572128</v>
      </c>
      <c r="J32">
        <f>VLOOKUP($C32,[2]T1!$A$1:$U$49,MATCH(J$1,[2]T1!$A$1:$U$1,0),FALSE)</f>
        <v>583033</v>
      </c>
      <c r="K32" s="3">
        <f t="shared" ref="K32:N32" si="151">ROUND(J32+($O32-$J32)/($O$1-$J$1),0)</f>
        <v>594317</v>
      </c>
      <c r="L32" s="3">
        <f t="shared" si="151"/>
        <v>605601</v>
      </c>
      <c r="M32" s="3">
        <f t="shared" si="151"/>
        <v>616885</v>
      </c>
      <c r="N32" s="3">
        <f t="shared" si="151"/>
        <v>628169</v>
      </c>
      <c r="O32">
        <f>VLOOKUP($C32,[2]T1!$A$1:$U$49,MATCH(O$1,[2]T1!$A$1:$U$1,0),FALSE)</f>
        <v>639451</v>
      </c>
      <c r="P32" s="3">
        <f t="shared" ref="P32:S32" si="152">ROUND(O32+($T32-$O32)/($T$1-$O$1),0)</f>
        <v>650708</v>
      </c>
      <c r="Q32" s="3">
        <f t="shared" si="152"/>
        <v>661965</v>
      </c>
      <c r="R32" s="3">
        <f t="shared" si="152"/>
        <v>673222</v>
      </c>
      <c r="S32" s="3">
        <f t="shared" si="152"/>
        <v>684479</v>
      </c>
      <c r="T32">
        <f>VLOOKUP($C32,[2]T1!$A$1:$U$49,MATCH(T$1,[2]T1!$A$1:$U$1,0),FALSE)</f>
        <v>695738</v>
      </c>
      <c r="U32" s="3">
        <f t="shared" ref="U32:X32" si="153">ROUND(T32+($Y32-$T32)/($Y$1-$T$1),0)</f>
        <v>706642</v>
      </c>
      <c r="V32" s="3">
        <f t="shared" si="153"/>
        <v>717546</v>
      </c>
      <c r="W32" s="3">
        <f t="shared" si="153"/>
        <v>728450</v>
      </c>
      <c r="X32" s="3">
        <f t="shared" si="153"/>
        <v>739354</v>
      </c>
      <c r="Y32">
        <f>VLOOKUP($C32,[2]T1!$A$1:$U$49,MATCH(Y$1,[2]T1!$A$1:$U$1,0),FALSE)</f>
        <v>750258</v>
      </c>
      <c r="Z32" s="3">
        <f t="shared" ref="Z32:AC32" si="154">ROUND(Y32+($AD32-$Y32)/($AD$1-$Y$1),0)</f>
        <v>760605</v>
      </c>
      <c r="AA32" s="3">
        <f t="shared" si="154"/>
        <v>770952</v>
      </c>
      <c r="AB32" s="3">
        <f t="shared" si="154"/>
        <v>781299</v>
      </c>
      <c r="AC32" s="3">
        <f t="shared" si="154"/>
        <v>791646</v>
      </c>
      <c r="AD32">
        <f>VLOOKUP($C32,[2]T1!$A$1:$U$49,MATCH(AD$1,[2]T1!$A$1:$U$1,0),FALSE)</f>
        <v>801993</v>
      </c>
      <c r="AE32" s="3">
        <f t="shared" ref="AE32:BC32" si="155">ROUND(AD32+($AD32-$Y32)/($AD$1-$Y$1),0)</f>
        <v>812340</v>
      </c>
      <c r="AF32" s="3">
        <f t="shared" si="155"/>
        <v>822687</v>
      </c>
      <c r="AG32" s="3">
        <f t="shared" si="155"/>
        <v>833034</v>
      </c>
      <c r="AH32" s="3">
        <f t="shared" si="155"/>
        <v>843381</v>
      </c>
      <c r="AI32" s="3">
        <f t="shared" si="155"/>
        <v>853728</v>
      </c>
      <c r="AJ32" s="3">
        <f t="shared" si="155"/>
        <v>864075</v>
      </c>
      <c r="AK32" s="3">
        <f t="shared" si="155"/>
        <v>874422</v>
      </c>
      <c r="AL32" s="3">
        <f t="shared" si="155"/>
        <v>884769</v>
      </c>
      <c r="AM32" s="3">
        <f t="shared" si="155"/>
        <v>895116</v>
      </c>
      <c r="AN32" s="3">
        <f t="shared" si="155"/>
        <v>905463</v>
      </c>
      <c r="AO32" s="3">
        <f t="shared" si="155"/>
        <v>915810</v>
      </c>
      <c r="AP32" s="3">
        <f t="shared" si="155"/>
        <v>926157</v>
      </c>
      <c r="AQ32" s="3">
        <f t="shared" si="155"/>
        <v>936504</v>
      </c>
      <c r="AR32" s="3">
        <f t="shared" si="155"/>
        <v>946851</v>
      </c>
      <c r="AS32" s="3">
        <f t="shared" si="155"/>
        <v>957198</v>
      </c>
      <c r="AT32" s="3">
        <f t="shared" si="155"/>
        <v>967545</v>
      </c>
      <c r="AU32" s="3">
        <f t="shared" si="155"/>
        <v>977892</v>
      </c>
      <c r="AV32" s="3">
        <f t="shared" si="155"/>
        <v>988239</v>
      </c>
      <c r="AW32" s="3">
        <f t="shared" si="155"/>
        <v>998586</v>
      </c>
      <c r="AX32" s="3">
        <f t="shared" si="155"/>
        <v>1008933</v>
      </c>
      <c r="AY32" s="3">
        <f t="shared" si="155"/>
        <v>1019280</v>
      </c>
      <c r="AZ32" s="3">
        <f t="shared" si="155"/>
        <v>1029627</v>
      </c>
      <c r="BA32" s="3">
        <f t="shared" si="155"/>
        <v>1039974</v>
      </c>
      <c r="BB32" s="3">
        <f t="shared" si="155"/>
        <v>1050321</v>
      </c>
      <c r="BC32" s="3">
        <f t="shared" si="155"/>
        <v>1060668</v>
      </c>
    </row>
    <row r="33" spans="1:55" x14ac:dyDescent="0.35">
      <c r="A33" t="s">
        <v>96</v>
      </c>
      <c r="B33" t="s">
        <v>97</v>
      </c>
      <c r="C33" s="2" t="s">
        <v>98</v>
      </c>
      <c r="D33">
        <f>VLOOKUP($A33,'[1]Data - Total Population'!$A$1:$B$48,2,FALSE)</f>
        <v>2162202</v>
      </c>
      <c r="E33">
        <f>VLOOKUP($C33,[2]T1!$A$1:$U$49,MATCH(E$1,[2]T1!$A$1:$U$1,0),FALSE)</f>
        <v>2201828</v>
      </c>
      <c r="F33">
        <f>VLOOKUP($C33,[2]T1!$A$1:$U$49,MATCH(F$1,[2]T1!$A$1:$U$1,0),FALSE)</f>
        <v>2250502</v>
      </c>
      <c r="G33">
        <f>VLOOKUP($C33,[2]T1!$A$1:$U$49,MATCH(G$1,[2]T1!$A$1:$U$1,0),FALSE)</f>
        <v>2299175</v>
      </c>
      <c r="H33">
        <f>VLOOKUP($C33,[2]T1!$A$1:$U$49,MATCH(H$1,[2]T1!$A$1:$U$1,0),FALSE)</f>
        <v>2347849</v>
      </c>
      <c r="I33">
        <f>VLOOKUP($C33,[2]T1!$A$1:$U$49,MATCH(I$1,[2]T1!$A$1:$U$1,0),FALSE)</f>
        <v>2396522</v>
      </c>
      <c r="J33">
        <f>VLOOKUP($C33,[2]T1!$A$1:$U$49,MATCH(J$1,[2]T1!$A$1:$U$1,0),FALSE)</f>
        <v>2445196</v>
      </c>
      <c r="K33" s="3">
        <f t="shared" ref="K33:N33" si="156">ROUND(J33+($O33-$J33)/($O$1-$J$1),0)</f>
        <v>2494138</v>
      </c>
      <c r="L33" s="3">
        <f t="shared" si="156"/>
        <v>2543080</v>
      </c>
      <c r="M33" s="3">
        <f t="shared" si="156"/>
        <v>2592022</v>
      </c>
      <c r="N33" s="3">
        <f t="shared" si="156"/>
        <v>2640964</v>
      </c>
      <c r="O33">
        <f>VLOOKUP($C33,[2]T1!$A$1:$U$49,MATCH(O$1,[2]T1!$A$1:$U$1,0),FALSE)</f>
        <v>2689907</v>
      </c>
      <c r="P33" s="3">
        <f t="shared" ref="P33:S33" si="157">ROUND(O33+($T33-$O33)/($T$1-$O$1),0)</f>
        <v>2737656</v>
      </c>
      <c r="Q33" s="3">
        <f t="shared" si="157"/>
        <v>2785405</v>
      </c>
      <c r="R33" s="3">
        <f t="shared" si="157"/>
        <v>2833154</v>
      </c>
      <c r="S33" s="3">
        <f t="shared" si="157"/>
        <v>2880903</v>
      </c>
      <c r="T33">
        <f>VLOOKUP($C33,[2]T1!$A$1:$U$49,MATCH(T$1,[2]T1!$A$1:$U$1,0),FALSE)</f>
        <v>2928650</v>
      </c>
      <c r="U33" s="3">
        <f t="shared" ref="U33:X33" si="158">ROUND(T33+($Y33-$T33)/($Y$1-$T$1),0)</f>
        <v>2974205</v>
      </c>
      <c r="V33" s="3">
        <f t="shared" si="158"/>
        <v>3019760</v>
      </c>
      <c r="W33" s="3">
        <f t="shared" si="158"/>
        <v>3065315</v>
      </c>
      <c r="X33" s="3">
        <f t="shared" si="158"/>
        <v>3110870</v>
      </c>
      <c r="Y33">
        <f>VLOOKUP($C33,[2]T1!$A$1:$U$49,MATCH(Y$1,[2]T1!$A$1:$U$1,0),FALSE)</f>
        <v>3156425</v>
      </c>
      <c r="Z33" s="3">
        <f t="shared" ref="Z33:AC33" si="159">ROUND(Y33+($AD33-$Y33)/($AD$1-$Y$1),0)</f>
        <v>3199515</v>
      </c>
      <c r="AA33" s="3">
        <f t="shared" si="159"/>
        <v>3242605</v>
      </c>
      <c r="AB33" s="3">
        <f t="shared" si="159"/>
        <v>3285695</v>
      </c>
      <c r="AC33" s="3">
        <f t="shared" si="159"/>
        <v>3328785</v>
      </c>
      <c r="AD33">
        <f>VLOOKUP($C33,[2]T1!$A$1:$U$49,MATCH(AD$1,[2]T1!$A$1:$U$1,0),FALSE)</f>
        <v>3371874</v>
      </c>
      <c r="AE33" s="3">
        <f t="shared" ref="AE33:BC33" si="160">ROUND(AD33+($AD33-$Y33)/($AD$1-$Y$1),0)</f>
        <v>3414964</v>
      </c>
      <c r="AF33" s="3">
        <f t="shared" si="160"/>
        <v>3458054</v>
      </c>
      <c r="AG33" s="3">
        <f t="shared" si="160"/>
        <v>3501144</v>
      </c>
      <c r="AH33" s="3">
        <f t="shared" si="160"/>
        <v>3544234</v>
      </c>
      <c r="AI33" s="3">
        <f t="shared" si="160"/>
        <v>3587324</v>
      </c>
      <c r="AJ33" s="3">
        <f t="shared" si="160"/>
        <v>3630414</v>
      </c>
      <c r="AK33" s="3">
        <f t="shared" si="160"/>
        <v>3673504</v>
      </c>
      <c r="AL33" s="3">
        <f t="shared" si="160"/>
        <v>3716594</v>
      </c>
      <c r="AM33" s="3">
        <f t="shared" si="160"/>
        <v>3759684</v>
      </c>
      <c r="AN33" s="3">
        <f t="shared" si="160"/>
        <v>3802774</v>
      </c>
      <c r="AO33" s="3">
        <f t="shared" si="160"/>
        <v>3845864</v>
      </c>
      <c r="AP33" s="3">
        <f t="shared" si="160"/>
        <v>3888954</v>
      </c>
      <c r="AQ33" s="3">
        <f t="shared" si="160"/>
        <v>3932044</v>
      </c>
      <c r="AR33" s="3">
        <f t="shared" si="160"/>
        <v>3975134</v>
      </c>
      <c r="AS33" s="3">
        <f t="shared" si="160"/>
        <v>4018224</v>
      </c>
      <c r="AT33" s="3">
        <f t="shared" si="160"/>
        <v>4061314</v>
      </c>
      <c r="AU33" s="3">
        <f t="shared" si="160"/>
        <v>4104404</v>
      </c>
      <c r="AV33" s="3">
        <f t="shared" si="160"/>
        <v>4147494</v>
      </c>
      <c r="AW33" s="3">
        <f t="shared" si="160"/>
        <v>4190584</v>
      </c>
      <c r="AX33" s="3">
        <f t="shared" si="160"/>
        <v>4233674</v>
      </c>
      <c r="AY33" s="3">
        <f t="shared" si="160"/>
        <v>4276764</v>
      </c>
      <c r="AZ33" s="3">
        <f t="shared" si="160"/>
        <v>4319854</v>
      </c>
      <c r="BA33" s="3">
        <f t="shared" si="160"/>
        <v>4362944</v>
      </c>
      <c r="BB33" s="3">
        <f t="shared" si="160"/>
        <v>4406034</v>
      </c>
      <c r="BC33" s="3">
        <f t="shared" si="160"/>
        <v>4449124</v>
      </c>
    </row>
    <row r="34" spans="1:55" x14ac:dyDescent="0.35">
      <c r="A34" t="s">
        <v>99</v>
      </c>
      <c r="B34" t="s">
        <v>100</v>
      </c>
      <c r="C34" s="2" t="s">
        <v>101</v>
      </c>
      <c r="D34">
        <f>VLOOKUP($A34,'[1]Data - Total Population'!$A$1:$B$48,2,FALSE)</f>
        <v>1157873</v>
      </c>
      <c r="E34">
        <f>VLOOKUP($C34,[2]T1!$A$1:$U$49,MATCH(E$1,[2]T1!$A$1:$U$1,0),FALSE)</f>
        <v>1177718</v>
      </c>
      <c r="F34">
        <f>VLOOKUP($C34,[2]T1!$A$1:$U$49,MATCH(F$1,[2]T1!$A$1:$U$1,0),FALSE)</f>
        <v>1213213</v>
      </c>
      <c r="G34">
        <f>VLOOKUP($C34,[2]T1!$A$1:$U$49,MATCH(G$1,[2]T1!$A$1:$U$1,0),FALSE)</f>
        <v>1248708</v>
      </c>
      <c r="H34">
        <f>VLOOKUP($C34,[2]T1!$A$1:$U$49,MATCH(H$1,[2]T1!$A$1:$U$1,0),FALSE)</f>
        <v>1284204</v>
      </c>
      <c r="I34">
        <f>VLOOKUP($C34,[2]T1!$A$1:$U$49,MATCH(I$1,[2]T1!$A$1:$U$1,0),FALSE)</f>
        <v>1319699</v>
      </c>
      <c r="J34">
        <f>VLOOKUP($C34,[2]T1!$A$1:$U$49,MATCH(J$1,[2]T1!$A$1:$U$1,0),FALSE)</f>
        <v>1355194</v>
      </c>
      <c r="K34" s="3">
        <f t="shared" ref="K34:N34" si="161">ROUND(J34+($O34-$J34)/($O$1-$J$1),0)</f>
        <v>1393369</v>
      </c>
      <c r="L34" s="3">
        <f t="shared" si="161"/>
        <v>1431544</v>
      </c>
      <c r="M34" s="3">
        <f t="shared" si="161"/>
        <v>1469719</v>
      </c>
      <c r="N34" s="3">
        <f t="shared" si="161"/>
        <v>1507894</v>
      </c>
      <c r="O34">
        <f>VLOOKUP($C34,[2]T1!$A$1:$U$49,MATCH(O$1,[2]T1!$A$1:$U$1,0),FALSE)</f>
        <v>1546071</v>
      </c>
      <c r="P34" s="3">
        <f t="shared" ref="P34:S34" si="162">ROUND(O34+($T34-$O34)/($T$1-$O$1),0)</f>
        <v>1584834</v>
      </c>
      <c r="Q34" s="3">
        <f t="shared" si="162"/>
        <v>1623597</v>
      </c>
      <c r="R34" s="3">
        <f t="shared" si="162"/>
        <v>1662360</v>
      </c>
      <c r="S34" s="3">
        <f t="shared" si="162"/>
        <v>1701123</v>
      </c>
      <c r="T34">
        <f>VLOOKUP($C34,[2]T1!$A$1:$U$49,MATCH(T$1,[2]T1!$A$1:$U$1,0),FALSE)</f>
        <v>1739888</v>
      </c>
      <c r="U34" s="3">
        <f t="shared" ref="U34:X34" si="163">ROUND(T34+($Y34-$T34)/($Y$1-$T$1),0)</f>
        <v>1777685</v>
      </c>
      <c r="V34" s="3">
        <f t="shared" si="163"/>
        <v>1815482</v>
      </c>
      <c r="W34" s="3">
        <f t="shared" si="163"/>
        <v>1853279</v>
      </c>
      <c r="X34" s="3">
        <f t="shared" si="163"/>
        <v>1891076</v>
      </c>
      <c r="Y34">
        <f>VLOOKUP($C34,[2]T1!$A$1:$U$49,MATCH(Y$1,[2]T1!$A$1:$U$1,0),FALSE)</f>
        <v>1928875</v>
      </c>
      <c r="Z34" s="3">
        <f t="shared" ref="Z34:AC34" si="164">ROUND(Y34+($AD34-$Y34)/($AD$1-$Y$1),0)</f>
        <v>1965017</v>
      </c>
      <c r="AA34" s="3">
        <f t="shared" si="164"/>
        <v>2001159</v>
      </c>
      <c r="AB34" s="3">
        <f t="shared" si="164"/>
        <v>2037301</v>
      </c>
      <c r="AC34" s="3">
        <f t="shared" si="164"/>
        <v>2073443</v>
      </c>
      <c r="AD34">
        <f>VLOOKUP($C34,[2]T1!$A$1:$U$49,MATCH(AD$1,[2]T1!$A$1:$U$1,0),FALSE)</f>
        <v>2109584</v>
      </c>
      <c r="AE34" s="3">
        <f t="shared" ref="AE34:BC34" si="165">ROUND(AD34+($AD34-$Y34)/($AD$1-$Y$1),0)</f>
        <v>2145726</v>
      </c>
      <c r="AF34" s="3">
        <f t="shared" si="165"/>
        <v>2181868</v>
      </c>
      <c r="AG34" s="3">
        <f t="shared" si="165"/>
        <v>2218010</v>
      </c>
      <c r="AH34" s="3">
        <f t="shared" si="165"/>
        <v>2254152</v>
      </c>
      <c r="AI34" s="3">
        <f t="shared" si="165"/>
        <v>2290294</v>
      </c>
      <c r="AJ34" s="3">
        <f t="shared" si="165"/>
        <v>2326436</v>
      </c>
      <c r="AK34" s="3">
        <f t="shared" si="165"/>
        <v>2362578</v>
      </c>
      <c r="AL34" s="3">
        <f t="shared" si="165"/>
        <v>2398720</v>
      </c>
      <c r="AM34" s="3">
        <f t="shared" si="165"/>
        <v>2434862</v>
      </c>
      <c r="AN34" s="3">
        <f t="shared" si="165"/>
        <v>2471004</v>
      </c>
      <c r="AO34" s="3">
        <f t="shared" si="165"/>
        <v>2507146</v>
      </c>
      <c r="AP34" s="3">
        <f t="shared" si="165"/>
        <v>2543288</v>
      </c>
      <c r="AQ34" s="3">
        <f t="shared" si="165"/>
        <v>2579430</v>
      </c>
      <c r="AR34" s="3">
        <f t="shared" si="165"/>
        <v>2615572</v>
      </c>
      <c r="AS34" s="3">
        <f t="shared" si="165"/>
        <v>2651714</v>
      </c>
      <c r="AT34" s="3">
        <f t="shared" si="165"/>
        <v>2687856</v>
      </c>
      <c r="AU34" s="3">
        <f t="shared" si="165"/>
        <v>2723998</v>
      </c>
      <c r="AV34" s="3">
        <f t="shared" si="165"/>
        <v>2760140</v>
      </c>
      <c r="AW34" s="3">
        <f t="shared" si="165"/>
        <v>2796282</v>
      </c>
      <c r="AX34" s="3">
        <f t="shared" si="165"/>
        <v>2832424</v>
      </c>
      <c r="AY34" s="3">
        <f t="shared" si="165"/>
        <v>2868566</v>
      </c>
      <c r="AZ34" s="3">
        <f t="shared" si="165"/>
        <v>2904708</v>
      </c>
      <c r="BA34" s="3">
        <f t="shared" si="165"/>
        <v>2940850</v>
      </c>
      <c r="BB34" s="3">
        <f t="shared" si="165"/>
        <v>2976992</v>
      </c>
      <c r="BC34" s="3">
        <f t="shared" si="165"/>
        <v>3013134</v>
      </c>
    </row>
    <row r="35" spans="1:55" x14ac:dyDescent="0.35">
      <c r="A35" t="s">
        <v>102</v>
      </c>
      <c r="B35" t="s">
        <v>103</v>
      </c>
      <c r="C35" s="2" t="s">
        <v>104</v>
      </c>
      <c r="D35">
        <f>VLOOKUP($A35,'[1]Data - Total Population'!$A$1:$B$48,2,FALSE)</f>
        <v>1117840</v>
      </c>
      <c r="E35">
        <f>VLOOKUP($C35,[2]T1!$A$1:$U$49,MATCH(E$1,[2]T1!$A$1:$U$1,0),FALSE)</f>
        <v>1178759</v>
      </c>
      <c r="F35">
        <f>VLOOKUP($C35,[2]T1!$A$1:$U$49,MATCH(F$1,[2]T1!$A$1:$U$1,0),FALSE)</f>
        <v>1208593</v>
      </c>
      <c r="G35">
        <f>VLOOKUP($C35,[2]T1!$A$1:$U$49,MATCH(G$1,[2]T1!$A$1:$U$1,0),FALSE)</f>
        <v>1238427</v>
      </c>
      <c r="H35">
        <f>VLOOKUP($C35,[2]T1!$A$1:$U$49,MATCH(H$1,[2]T1!$A$1:$U$1,0),FALSE)</f>
        <v>1268261</v>
      </c>
      <c r="I35">
        <f>VLOOKUP($C35,[2]T1!$A$1:$U$49,MATCH(I$1,[2]T1!$A$1:$U$1,0),FALSE)</f>
        <v>1298095</v>
      </c>
      <c r="J35">
        <f>VLOOKUP($C35,[2]T1!$A$1:$U$49,MATCH(J$1,[2]T1!$A$1:$U$1,0),FALSE)</f>
        <v>1327929</v>
      </c>
      <c r="K35" s="3">
        <f t="shared" ref="K35:N35" si="166">ROUND(J35+($O35-$J35)/($O$1-$J$1),0)</f>
        <v>1357361</v>
      </c>
      <c r="L35" s="3">
        <f t="shared" si="166"/>
        <v>1386793</v>
      </c>
      <c r="M35" s="3">
        <f t="shared" si="166"/>
        <v>1416225</v>
      </c>
      <c r="N35" s="3">
        <f t="shared" si="166"/>
        <v>1445657</v>
      </c>
      <c r="O35">
        <f>VLOOKUP($C35,[2]T1!$A$1:$U$49,MATCH(O$1,[2]T1!$A$1:$U$1,0),FALSE)</f>
        <v>1475089</v>
      </c>
      <c r="P35" s="3">
        <f t="shared" ref="P35:S35" si="167">ROUND(O35+($T35-$O35)/($T$1-$O$1),0)</f>
        <v>1503913</v>
      </c>
      <c r="Q35" s="3">
        <f t="shared" si="167"/>
        <v>1532737</v>
      </c>
      <c r="R35" s="3">
        <f t="shared" si="167"/>
        <v>1561561</v>
      </c>
      <c r="S35" s="3">
        <f t="shared" si="167"/>
        <v>1590385</v>
      </c>
      <c r="T35">
        <f>VLOOKUP($C35,[2]T1!$A$1:$U$49,MATCH(T$1,[2]T1!$A$1:$U$1,0),FALSE)</f>
        <v>1619210</v>
      </c>
      <c r="U35" s="3">
        <f t="shared" ref="U35:X35" si="168">ROUND(T35+($Y35-$T35)/($Y$1-$T$1),0)</f>
        <v>1647180</v>
      </c>
      <c r="V35" s="3">
        <f t="shared" si="168"/>
        <v>1675150</v>
      </c>
      <c r="W35" s="3">
        <f t="shared" si="168"/>
        <v>1703120</v>
      </c>
      <c r="X35" s="3">
        <f t="shared" si="168"/>
        <v>1731090</v>
      </c>
      <c r="Y35">
        <f>VLOOKUP($C35,[2]T1!$A$1:$U$49,MATCH(Y$1,[2]T1!$A$1:$U$1,0),FALSE)</f>
        <v>1759061</v>
      </c>
      <c r="Z35" s="3">
        <f t="shared" ref="Z35:AC35" si="169">ROUND(Y35+($AD35-$Y35)/($AD$1-$Y$1),0)</f>
        <v>1786016</v>
      </c>
      <c r="AA35" s="3">
        <f t="shared" si="169"/>
        <v>1812971</v>
      </c>
      <c r="AB35" s="3">
        <f t="shared" si="169"/>
        <v>1839926</v>
      </c>
      <c r="AC35" s="3">
        <f t="shared" si="169"/>
        <v>1866881</v>
      </c>
      <c r="AD35">
        <f>VLOOKUP($C35,[2]T1!$A$1:$U$49,MATCH(AD$1,[2]T1!$A$1:$U$1,0),FALSE)</f>
        <v>1893834</v>
      </c>
      <c r="AE35" s="3">
        <f t="shared" ref="AE35:BC35" si="170">ROUND(AD35+($AD35-$Y35)/($AD$1-$Y$1),0)</f>
        <v>1920789</v>
      </c>
      <c r="AF35" s="3">
        <f t="shared" si="170"/>
        <v>1947744</v>
      </c>
      <c r="AG35" s="3">
        <f t="shared" si="170"/>
        <v>1974699</v>
      </c>
      <c r="AH35" s="3">
        <f t="shared" si="170"/>
        <v>2001654</v>
      </c>
      <c r="AI35" s="3">
        <f t="shared" si="170"/>
        <v>2028609</v>
      </c>
      <c r="AJ35" s="3">
        <f t="shared" si="170"/>
        <v>2055564</v>
      </c>
      <c r="AK35" s="3">
        <f t="shared" si="170"/>
        <v>2082519</v>
      </c>
      <c r="AL35" s="3">
        <f t="shared" si="170"/>
        <v>2109474</v>
      </c>
      <c r="AM35" s="3">
        <f t="shared" si="170"/>
        <v>2136429</v>
      </c>
      <c r="AN35" s="3">
        <f t="shared" si="170"/>
        <v>2163384</v>
      </c>
      <c r="AO35" s="3">
        <f t="shared" si="170"/>
        <v>2190339</v>
      </c>
      <c r="AP35" s="3">
        <f t="shared" si="170"/>
        <v>2217294</v>
      </c>
      <c r="AQ35" s="3">
        <f t="shared" si="170"/>
        <v>2244249</v>
      </c>
      <c r="AR35" s="3">
        <f t="shared" si="170"/>
        <v>2271204</v>
      </c>
      <c r="AS35" s="3">
        <f t="shared" si="170"/>
        <v>2298159</v>
      </c>
      <c r="AT35" s="3">
        <f t="shared" si="170"/>
        <v>2325114</v>
      </c>
      <c r="AU35" s="3">
        <f t="shared" si="170"/>
        <v>2352069</v>
      </c>
      <c r="AV35" s="3">
        <f t="shared" si="170"/>
        <v>2379024</v>
      </c>
      <c r="AW35" s="3">
        <f t="shared" si="170"/>
        <v>2405979</v>
      </c>
      <c r="AX35" s="3">
        <f t="shared" si="170"/>
        <v>2432934</v>
      </c>
      <c r="AY35" s="3">
        <f t="shared" si="170"/>
        <v>2459889</v>
      </c>
      <c r="AZ35" s="3">
        <f t="shared" si="170"/>
        <v>2486844</v>
      </c>
      <c r="BA35" s="3">
        <f t="shared" si="170"/>
        <v>2513799</v>
      </c>
      <c r="BB35" s="3">
        <f t="shared" si="170"/>
        <v>2540754</v>
      </c>
      <c r="BC35" s="3">
        <f t="shared" si="170"/>
        <v>2567709</v>
      </c>
    </row>
    <row r="36" spans="1:55" x14ac:dyDescent="0.35">
      <c r="A36" t="s">
        <v>105</v>
      </c>
      <c r="B36" t="s">
        <v>106</v>
      </c>
      <c r="C36" s="2" t="s">
        <v>107</v>
      </c>
      <c r="D36">
        <f>VLOOKUP($A36,'[1]Data - Total Population'!$A$1:$B$48,2,FALSE)</f>
        <v>875689</v>
      </c>
      <c r="E36">
        <f>VLOOKUP($C36,[2]T1!$A$1:$U$49,MATCH(E$1,[2]T1!$A$1:$U$1,0),FALSE)</f>
        <v>917217</v>
      </c>
      <c r="F36">
        <f>VLOOKUP($C36,[2]T1!$A$1:$U$49,MATCH(F$1,[2]T1!$A$1:$U$1,0),FALSE)</f>
        <v>929777</v>
      </c>
      <c r="G36">
        <f>VLOOKUP($C36,[2]T1!$A$1:$U$49,MATCH(G$1,[2]T1!$A$1:$U$1,0),FALSE)</f>
        <v>942337</v>
      </c>
      <c r="H36">
        <f>VLOOKUP($C36,[2]T1!$A$1:$U$49,MATCH(H$1,[2]T1!$A$1:$U$1,0),FALSE)</f>
        <v>954896</v>
      </c>
      <c r="I36">
        <f>VLOOKUP($C36,[2]T1!$A$1:$U$49,MATCH(I$1,[2]T1!$A$1:$U$1,0),FALSE)</f>
        <v>967456</v>
      </c>
      <c r="J36">
        <f>VLOOKUP($C36,[2]T1!$A$1:$U$49,MATCH(J$1,[2]T1!$A$1:$U$1,0),FALSE)</f>
        <v>980016</v>
      </c>
      <c r="K36" s="3">
        <f t="shared" ref="K36:N36" si="171">ROUND(J36+($O36-$J36)/($O$1-$J$1),0)</f>
        <v>991428</v>
      </c>
      <c r="L36" s="3">
        <f t="shared" si="171"/>
        <v>1002840</v>
      </c>
      <c r="M36" s="3">
        <f t="shared" si="171"/>
        <v>1014252</v>
      </c>
      <c r="N36" s="3">
        <f t="shared" si="171"/>
        <v>1025664</v>
      </c>
      <c r="O36">
        <f>VLOOKUP($C36,[2]T1!$A$1:$U$49,MATCH(O$1,[2]T1!$A$1:$U$1,0),FALSE)</f>
        <v>1037078</v>
      </c>
      <c r="P36" s="3">
        <f t="shared" ref="P36:S36" si="172">ROUND(O36+($T36-$O36)/($T$1-$O$1),0)</f>
        <v>1047533</v>
      </c>
      <c r="Q36" s="3">
        <f t="shared" si="172"/>
        <v>1057988</v>
      </c>
      <c r="R36" s="3">
        <f t="shared" si="172"/>
        <v>1068443</v>
      </c>
      <c r="S36" s="3">
        <f t="shared" si="172"/>
        <v>1078898</v>
      </c>
      <c r="T36">
        <f>VLOOKUP($C36,[2]T1!$A$1:$U$49,MATCH(T$1,[2]T1!$A$1:$U$1,0),FALSE)</f>
        <v>1089354</v>
      </c>
      <c r="U36" s="3">
        <f t="shared" ref="U36:X36" si="173">ROUND(T36+($Y36-$T36)/($Y$1-$T$1),0)</f>
        <v>1098805</v>
      </c>
      <c r="V36" s="3">
        <f t="shared" si="173"/>
        <v>1108256</v>
      </c>
      <c r="W36" s="3">
        <f t="shared" si="173"/>
        <v>1117707</v>
      </c>
      <c r="X36" s="3">
        <f t="shared" si="173"/>
        <v>1127158</v>
      </c>
      <c r="Y36">
        <f>VLOOKUP($C36,[2]T1!$A$1:$U$49,MATCH(Y$1,[2]T1!$A$1:$U$1,0),FALSE)</f>
        <v>1136611</v>
      </c>
      <c r="Z36" s="3">
        <f t="shared" ref="Z36:AC36" si="174">ROUND(Y36+($AD36-$Y36)/($AD$1-$Y$1),0)</f>
        <v>1144986</v>
      </c>
      <c r="AA36" s="3">
        <f t="shared" si="174"/>
        <v>1153361</v>
      </c>
      <c r="AB36" s="3">
        <f t="shared" si="174"/>
        <v>1161736</v>
      </c>
      <c r="AC36" s="3">
        <f t="shared" si="174"/>
        <v>1170111</v>
      </c>
      <c r="AD36">
        <f>VLOOKUP($C36,[2]T1!$A$1:$U$49,MATCH(AD$1,[2]T1!$A$1:$U$1,0),FALSE)</f>
        <v>1178485</v>
      </c>
      <c r="AE36" s="3">
        <f t="shared" ref="AE36:BC36" si="175">ROUND(AD36+($AD36-$Y36)/($AD$1-$Y$1),0)</f>
        <v>1186860</v>
      </c>
      <c r="AF36" s="3">
        <f t="shared" si="175"/>
        <v>1195235</v>
      </c>
      <c r="AG36" s="3">
        <f t="shared" si="175"/>
        <v>1203610</v>
      </c>
      <c r="AH36" s="3">
        <f t="shared" si="175"/>
        <v>1211985</v>
      </c>
      <c r="AI36" s="3">
        <f t="shared" si="175"/>
        <v>1220360</v>
      </c>
      <c r="AJ36" s="3">
        <f t="shared" si="175"/>
        <v>1228735</v>
      </c>
      <c r="AK36" s="3">
        <f t="shared" si="175"/>
        <v>1237110</v>
      </c>
      <c r="AL36" s="3">
        <f t="shared" si="175"/>
        <v>1245485</v>
      </c>
      <c r="AM36" s="3">
        <f t="shared" si="175"/>
        <v>1253860</v>
      </c>
      <c r="AN36" s="3">
        <f t="shared" si="175"/>
        <v>1262235</v>
      </c>
      <c r="AO36" s="3">
        <f t="shared" si="175"/>
        <v>1270610</v>
      </c>
      <c r="AP36" s="3">
        <f t="shared" si="175"/>
        <v>1278985</v>
      </c>
      <c r="AQ36" s="3">
        <f t="shared" si="175"/>
        <v>1287360</v>
      </c>
      <c r="AR36" s="3">
        <f t="shared" si="175"/>
        <v>1295735</v>
      </c>
      <c r="AS36" s="3">
        <f t="shared" si="175"/>
        <v>1304110</v>
      </c>
      <c r="AT36" s="3">
        <f t="shared" si="175"/>
        <v>1312485</v>
      </c>
      <c r="AU36" s="3">
        <f t="shared" si="175"/>
        <v>1320860</v>
      </c>
      <c r="AV36" s="3">
        <f t="shared" si="175"/>
        <v>1329235</v>
      </c>
      <c r="AW36" s="3">
        <f t="shared" si="175"/>
        <v>1337610</v>
      </c>
      <c r="AX36" s="3">
        <f t="shared" si="175"/>
        <v>1345985</v>
      </c>
      <c r="AY36" s="3">
        <f t="shared" si="175"/>
        <v>1354360</v>
      </c>
      <c r="AZ36" s="3">
        <f t="shared" si="175"/>
        <v>1362735</v>
      </c>
      <c r="BA36" s="3">
        <f t="shared" si="175"/>
        <v>1371110</v>
      </c>
      <c r="BB36" s="3">
        <f t="shared" si="175"/>
        <v>1379485</v>
      </c>
      <c r="BC36" s="3">
        <f t="shared" si="175"/>
        <v>1387860</v>
      </c>
    </row>
    <row r="37" spans="1:55" x14ac:dyDescent="0.35">
      <c r="A37" t="s">
        <v>108</v>
      </c>
      <c r="B37" t="s">
        <v>109</v>
      </c>
      <c r="C37" s="2" t="s">
        <v>110</v>
      </c>
      <c r="D37">
        <f>VLOOKUP($A37,'[1]Data - Total Population'!$A$1:$B$48,2,FALSE)</f>
        <v>901777</v>
      </c>
      <c r="E37">
        <f>VLOOKUP($C37,[2]T1!$A$1:$U$49,MATCH(E$1,[2]T1!$A$1:$U$1,0),FALSE)</f>
        <v>901539</v>
      </c>
      <c r="F37">
        <f>VLOOKUP($C37,[2]T1!$A$1:$U$49,MATCH(F$1,[2]T1!$A$1:$U$1,0),FALSE)</f>
        <v>914280</v>
      </c>
      <c r="G37">
        <f>VLOOKUP($C37,[2]T1!$A$1:$U$49,MATCH(G$1,[2]T1!$A$1:$U$1,0),FALSE)</f>
        <v>927020</v>
      </c>
      <c r="H37">
        <f>VLOOKUP($C37,[2]T1!$A$1:$U$49,MATCH(H$1,[2]T1!$A$1:$U$1,0),FALSE)</f>
        <v>939761</v>
      </c>
      <c r="I37">
        <f>VLOOKUP($C37,[2]T1!$A$1:$U$49,MATCH(I$1,[2]T1!$A$1:$U$1,0),FALSE)</f>
        <v>952502</v>
      </c>
      <c r="J37">
        <f>VLOOKUP($C37,[2]T1!$A$1:$U$49,MATCH(J$1,[2]T1!$A$1:$U$1,0),FALSE)</f>
        <v>965243</v>
      </c>
      <c r="K37" s="3">
        <f t="shared" ref="K37:N37" si="176">ROUND(J37+($O37-$J37)/($O$1-$J$1),0)</f>
        <v>976469</v>
      </c>
      <c r="L37" s="3">
        <f t="shared" si="176"/>
        <v>987695</v>
      </c>
      <c r="M37" s="3">
        <f t="shared" si="176"/>
        <v>998921</v>
      </c>
      <c r="N37" s="3">
        <f t="shared" si="176"/>
        <v>1010147</v>
      </c>
      <c r="O37">
        <f>VLOOKUP($C37,[2]T1!$A$1:$U$49,MATCH(O$1,[2]T1!$A$1:$U$1,0),FALSE)</f>
        <v>1021371</v>
      </c>
      <c r="P37" s="3">
        <f t="shared" ref="P37:S37" si="177">ROUND(O37+($T37-$O37)/($T$1-$O$1),0)</f>
        <v>1031486</v>
      </c>
      <c r="Q37" s="3">
        <f t="shared" si="177"/>
        <v>1041601</v>
      </c>
      <c r="R37" s="3">
        <f t="shared" si="177"/>
        <v>1051716</v>
      </c>
      <c r="S37" s="3">
        <f t="shared" si="177"/>
        <v>1061831</v>
      </c>
      <c r="T37">
        <f>VLOOKUP($C37,[2]T1!$A$1:$U$49,MATCH(T$1,[2]T1!$A$1:$U$1,0),FALSE)</f>
        <v>1071948</v>
      </c>
      <c r="U37" s="3">
        <f t="shared" ref="U37:X37" si="178">ROUND(T37+($Y37-$T37)/($Y$1-$T$1),0)</f>
        <v>1080933</v>
      </c>
      <c r="V37" s="3">
        <f t="shared" si="178"/>
        <v>1089918</v>
      </c>
      <c r="W37" s="3">
        <f t="shared" si="178"/>
        <v>1098903</v>
      </c>
      <c r="X37" s="3">
        <f t="shared" si="178"/>
        <v>1107888</v>
      </c>
      <c r="Y37">
        <f>VLOOKUP($C37,[2]T1!$A$1:$U$49,MATCH(Y$1,[2]T1!$A$1:$U$1,0),FALSE)</f>
        <v>1116874</v>
      </c>
      <c r="Z37" s="3">
        <f t="shared" ref="Z37:AC37" si="179">ROUND(Y37+($AD37-$Y37)/($AD$1-$Y$1),0)</f>
        <v>1124649</v>
      </c>
      <c r="AA37" s="3">
        <f t="shared" si="179"/>
        <v>1132424</v>
      </c>
      <c r="AB37" s="3">
        <f t="shared" si="179"/>
        <v>1140199</v>
      </c>
      <c r="AC37" s="3">
        <f t="shared" si="179"/>
        <v>1147974</v>
      </c>
      <c r="AD37">
        <f>VLOOKUP($C37,[2]T1!$A$1:$U$49,MATCH(AD$1,[2]T1!$A$1:$U$1,0),FALSE)</f>
        <v>1155747</v>
      </c>
      <c r="AE37" s="3">
        <f t="shared" ref="AE37:BC37" si="180">ROUND(AD37+($AD37-$Y37)/($AD$1-$Y$1),0)</f>
        <v>1163522</v>
      </c>
      <c r="AF37" s="3">
        <f t="shared" si="180"/>
        <v>1171297</v>
      </c>
      <c r="AG37" s="3">
        <f t="shared" si="180"/>
        <v>1179072</v>
      </c>
      <c r="AH37" s="3">
        <f t="shared" si="180"/>
        <v>1186847</v>
      </c>
      <c r="AI37" s="3">
        <f t="shared" si="180"/>
        <v>1194622</v>
      </c>
      <c r="AJ37" s="3">
        <f t="shared" si="180"/>
        <v>1202397</v>
      </c>
      <c r="AK37" s="3">
        <f t="shared" si="180"/>
        <v>1210172</v>
      </c>
      <c r="AL37" s="3">
        <f t="shared" si="180"/>
        <v>1217947</v>
      </c>
      <c r="AM37" s="3">
        <f t="shared" si="180"/>
        <v>1225722</v>
      </c>
      <c r="AN37" s="3">
        <f t="shared" si="180"/>
        <v>1233497</v>
      </c>
      <c r="AO37" s="3">
        <f t="shared" si="180"/>
        <v>1241272</v>
      </c>
      <c r="AP37" s="3">
        <f t="shared" si="180"/>
        <v>1249047</v>
      </c>
      <c r="AQ37" s="3">
        <f t="shared" si="180"/>
        <v>1256822</v>
      </c>
      <c r="AR37" s="3">
        <f t="shared" si="180"/>
        <v>1264597</v>
      </c>
      <c r="AS37" s="3">
        <f t="shared" si="180"/>
        <v>1272372</v>
      </c>
      <c r="AT37" s="3">
        <f t="shared" si="180"/>
        <v>1280147</v>
      </c>
      <c r="AU37" s="3">
        <f t="shared" si="180"/>
        <v>1287922</v>
      </c>
      <c r="AV37" s="3">
        <f t="shared" si="180"/>
        <v>1295697</v>
      </c>
      <c r="AW37" s="3">
        <f t="shared" si="180"/>
        <v>1303472</v>
      </c>
      <c r="AX37" s="3">
        <f t="shared" si="180"/>
        <v>1311247</v>
      </c>
      <c r="AY37" s="3">
        <f t="shared" si="180"/>
        <v>1319022</v>
      </c>
      <c r="AZ37" s="3">
        <f t="shared" si="180"/>
        <v>1326797</v>
      </c>
      <c r="BA37" s="3">
        <f t="shared" si="180"/>
        <v>1334572</v>
      </c>
      <c r="BB37" s="3">
        <f t="shared" si="180"/>
        <v>1342347</v>
      </c>
      <c r="BC37" s="3">
        <f t="shared" si="180"/>
        <v>1350122</v>
      </c>
    </row>
    <row r="38" spans="1:55" x14ac:dyDescent="0.35">
      <c r="A38" t="s">
        <v>111</v>
      </c>
      <c r="B38" t="s">
        <v>112</v>
      </c>
      <c r="C38" s="2" t="s">
        <v>113</v>
      </c>
      <c r="D38">
        <f>VLOOKUP($A38,'[1]Data - Total Population'!$A$1:$B$48,2,FALSE)</f>
        <v>1867579</v>
      </c>
      <c r="E38">
        <f>VLOOKUP($C38,[2]T1!$A$1:$U$49,MATCH(E$1,[2]T1!$A$1:$U$1,0),FALSE)</f>
        <v>1897240</v>
      </c>
      <c r="F38">
        <f>VLOOKUP($C38,[2]T1!$A$1:$U$49,MATCH(F$1,[2]T1!$A$1:$U$1,0),FALSE)</f>
        <v>1932305</v>
      </c>
      <c r="G38">
        <f>VLOOKUP($C38,[2]T1!$A$1:$U$49,MATCH(G$1,[2]T1!$A$1:$U$1,0),FALSE)</f>
        <v>1967370</v>
      </c>
      <c r="H38">
        <f>VLOOKUP($C38,[2]T1!$A$1:$U$49,MATCH(H$1,[2]T1!$A$1:$U$1,0),FALSE)</f>
        <v>2002435</v>
      </c>
      <c r="I38">
        <f>VLOOKUP($C38,[2]T1!$A$1:$U$49,MATCH(I$1,[2]T1!$A$1:$U$1,0),FALSE)</f>
        <v>2037500</v>
      </c>
      <c r="J38">
        <f>VLOOKUP($C38,[2]T1!$A$1:$U$49,MATCH(J$1,[2]T1!$A$1:$U$1,0),FALSE)</f>
        <v>2072565</v>
      </c>
      <c r="K38" s="3">
        <f t="shared" ref="K38:N38" si="181">ROUND(J38+($O38-$J38)/($O$1-$J$1),0)</f>
        <v>2105490</v>
      </c>
      <c r="L38" s="3">
        <f t="shared" si="181"/>
        <v>2138415</v>
      </c>
      <c r="M38" s="3">
        <f t="shared" si="181"/>
        <v>2171340</v>
      </c>
      <c r="N38" s="3">
        <f t="shared" si="181"/>
        <v>2204265</v>
      </c>
      <c r="O38">
        <f>VLOOKUP($C38,[2]T1!$A$1:$U$49,MATCH(O$1,[2]T1!$A$1:$U$1,0),FALSE)</f>
        <v>2237189</v>
      </c>
      <c r="P38" s="3">
        <f t="shared" ref="P38:S38" si="182">ROUND(O38+($T38-$O38)/($T$1-$O$1),0)</f>
        <v>2267581</v>
      </c>
      <c r="Q38" s="3">
        <f t="shared" si="182"/>
        <v>2297973</v>
      </c>
      <c r="R38" s="3">
        <f t="shared" si="182"/>
        <v>2328365</v>
      </c>
      <c r="S38" s="3">
        <f t="shared" si="182"/>
        <v>2358757</v>
      </c>
      <c r="T38">
        <f>VLOOKUP($C38,[2]T1!$A$1:$U$49,MATCH(T$1,[2]T1!$A$1:$U$1,0),FALSE)</f>
        <v>2389148</v>
      </c>
      <c r="U38" s="3">
        <f t="shared" ref="U38:X38" si="183">ROUND(T38+($Y38-$T38)/($Y$1-$T$1),0)</f>
        <v>2416970</v>
      </c>
      <c r="V38" s="3">
        <f t="shared" si="183"/>
        <v>2444792</v>
      </c>
      <c r="W38" s="3">
        <f t="shared" si="183"/>
        <v>2472614</v>
      </c>
      <c r="X38" s="3">
        <f t="shared" si="183"/>
        <v>2500436</v>
      </c>
      <c r="Y38">
        <f>VLOOKUP($C38,[2]T1!$A$1:$U$49,MATCH(Y$1,[2]T1!$A$1:$U$1,0),FALSE)</f>
        <v>2528257</v>
      </c>
      <c r="Z38" s="3">
        <f t="shared" ref="Z38:AC38" si="184">ROUND(Y38+($AD38-$Y38)/($AD$1-$Y$1),0)</f>
        <v>2553427</v>
      </c>
      <c r="AA38" s="3">
        <f t="shared" si="184"/>
        <v>2578597</v>
      </c>
      <c r="AB38" s="3">
        <f t="shared" si="184"/>
        <v>2603767</v>
      </c>
      <c r="AC38" s="3">
        <f t="shared" si="184"/>
        <v>2628937</v>
      </c>
      <c r="AD38">
        <f>VLOOKUP($C38,[2]T1!$A$1:$U$49,MATCH(AD$1,[2]T1!$A$1:$U$1,0),FALSE)</f>
        <v>2654106</v>
      </c>
      <c r="AE38" s="3">
        <f t="shared" ref="AE38:BC38" si="185">ROUND(AD38+($AD38-$Y38)/($AD$1-$Y$1),0)</f>
        <v>2679276</v>
      </c>
      <c r="AF38" s="3">
        <f t="shared" si="185"/>
        <v>2704446</v>
      </c>
      <c r="AG38" s="3">
        <f t="shared" si="185"/>
        <v>2729616</v>
      </c>
      <c r="AH38" s="3">
        <f t="shared" si="185"/>
        <v>2754786</v>
      </c>
      <c r="AI38" s="3">
        <f t="shared" si="185"/>
        <v>2779956</v>
      </c>
      <c r="AJ38" s="3">
        <f t="shared" si="185"/>
        <v>2805126</v>
      </c>
      <c r="AK38" s="3">
        <f t="shared" si="185"/>
        <v>2830296</v>
      </c>
      <c r="AL38" s="3">
        <f t="shared" si="185"/>
        <v>2855466</v>
      </c>
      <c r="AM38" s="3">
        <f t="shared" si="185"/>
        <v>2880636</v>
      </c>
      <c r="AN38" s="3">
        <f t="shared" si="185"/>
        <v>2905806</v>
      </c>
      <c r="AO38" s="3">
        <f t="shared" si="185"/>
        <v>2930976</v>
      </c>
      <c r="AP38" s="3">
        <f t="shared" si="185"/>
        <v>2956146</v>
      </c>
      <c r="AQ38" s="3">
        <f t="shared" si="185"/>
        <v>2981316</v>
      </c>
      <c r="AR38" s="3">
        <f t="shared" si="185"/>
        <v>3006486</v>
      </c>
      <c r="AS38" s="3">
        <f t="shared" si="185"/>
        <v>3031656</v>
      </c>
      <c r="AT38" s="3">
        <f t="shared" si="185"/>
        <v>3056826</v>
      </c>
      <c r="AU38" s="3">
        <f t="shared" si="185"/>
        <v>3081996</v>
      </c>
      <c r="AV38" s="3">
        <f t="shared" si="185"/>
        <v>3107166</v>
      </c>
      <c r="AW38" s="3">
        <f t="shared" si="185"/>
        <v>3132336</v>
      </c>
      <c r="AX38" s="3">
        <f t="shared" si="185"/>
        <v>3157506</v>
      </c>
      <c r="AY38" s="3">
        <f t="shared" si="185"/>
        <v>3182676</v>
      </c>
      <c r="AZ38" s="3">
        <f t="shared" si="185"/>
        <v>3207846</v>
      </c>
      <c r="BA38" s="3">
        <f t="shared" si="185"/>
        <v>3233016</v>
      </c>
      <c r="BB38" s="3">
        <f t="shared" si="185"/>
        <v>3258186</v>
      </c>
      <c r="BC38" s="3">
        <f t="shared" si="185"/>
        <v>3283356</v>
      </c>
    </row>
    <row r="39" spans="1:55" x14ac:dyDescent="0.35">
      <c r="A39" t="s">
        <v>114</v>
      </c>
      <c r="B39" t="s">
        <v>115</v>
      </c>
      <c r="C39" s="2" t="s">
        <v>116</v>
      </c>
      <c r="D39">
        <f>VLOOKUP($A39,'[1]Data - Total Population'!$A$1:$B$48,2,FALSE)</f>
        <v>590013</v>
      </c>
      <c r="E39">
        <f>VLOOKUP($C39,[2]T1!$A$1:$U$49,MATCH(E$1,[2]T1!$A$1:$U$1,0),FALSE)</f>
        <v>609926</v>
      </c>
      <c r="F39">
        <f>VLOOKUP($C39,[2]T1!$A$1:$U$49,MATCH(F$1,[2]T1!$A$1:$U$1,0),FALSE)</f>
        <v>615206</v>
      </c>
      <c r="G39">
        <f>VLOOKUP($C39,[2]T1!$A$1:$U$49,MATCH(G$1,[2]T1!$A$1:$U$1,0),FALSE)</f>
        <v>620485</v>
      </c>
      <c r="H39">
        <f>VLOOKUP($C39,[2]T1!$A$1:$U$49,MATCH(H$1,[2]T1!$A$1:$U$1,0),FALSE)</f>
        <v>625765</v>
      </c>
      <c r="I39">
        <f>VLOOKUP($C39,[2]T1!$A$1:$U$49,MATCH(I$1,[2]T1!$A$1:$U$1,0),FALSE)</f>
        <v>631045</v>
      </c>
      <c r="J39">
        <f>VLOOKUP($C39,[2]T1!$A$1:$U$49,MATCH(J$1,[2]T1!$A$1:$U$1,0),FALSE)</f>
        <v>636325</v>
      </c>
      <c r="K39" s="3">
        <f t="shared" ref="K39:N39" si="186">ROUND(J39+($O39-$J39)/($O$1-$J$1),0)</f>
        <v>641127</v>
      </c>
      <c r="L39" s="3">
        <f t="shared" si="186"/>
        <v>645929</v>
      </c>
      <c r="M39" s="3">
        <f t="shared" si="186"/>
        <v>650731</v>
      </c>
      <c r="N39" s="3">
        <f t="shared" si="186"/>
        <v>655533</v>
      </c>
      <c r="O39">
        <f>VLOOKUP($C39,[2]T1!$A$1:$U$49,MATCH(O$1,[2]T1!$A$1:$U$1,0),FALSE)</f>
        <v>660333</v>
      </c>
      <c r="P39" s="3">
        <f t="shared" ref="P39:S39" si="187">ROUND(O39+($T39-$O39)/($T$1-$O$1),0)</f>
        <v>664533</v>
      </c>
      <c r="Q39" s="3">
        <f t="shared" si="187"/>
        <v>668733</v>
      </c>
      <c r="R39" s="3">
        <f t="shared" si="187"/>
        <v>672933</v>
      </c>
      <c r="S39" s="3">
        <f t="shared" si="187"/>
        <v>677133</v>
      </c>
      <c r="T39">
        <f>VLOOKUP($C39,[2]T1!$A$1:$U$49,MATCH(T$1,[2]T1!$A$1:$U$1,0),FALSE)</f>
        <v>681333</v>
      </c>
      <c r="U39" s="3">
        <f t="shared" ref="U39:X39" si="188">ROUND(T39+($Y39-$T39)/($Y$1-$T$1),0)</f>
        <v>685073</v>
      </c>
      <c r="V39" s="3">
        <f t="shared" si="188"/>
        <v>688813</v>
      </c>
      <c r="W39" s="3">
        <f t="shared" si="188"/>
        <v>692553</v>
      </c>
      <c r="X39" s="3">
        <f t="shared" si="188"/>
        <v>696293</v>
      </c>
      <c r="Y39">
        <f>VLOOKUP($C39,[2]T1!$A$1:$U$49,MATCH(Y$1,[2]T1!$A$1:$U$1,0),FALSE)</f>
        <v>700034</v>
      </c>
      <c r="Z39" s="3">
        <f t="shared" ref="Z39:AC39" si="189">ROUND(Y39+($AD39-$Y39)/($AD$1-$Y$1),0)</f>
        <v>703298</v>
      </c>
      <c r="AA39" s="3">
        <f t="shared" si="189"/>
        <v>706562</v>
      </c>
      <c r="AB39" s="3">
        <f t="shared" si="189"/>
        <v>709826</v>
      </c>
      <c r="AC39" s="3">
        <f t="shared" si="189"/>
        <v>713090</v>
      </c>
      <c r="AD39">
        <f>VLOOKUP($C39,[2]T1!$A$1:$U$49,MATCH(AD$1,[2]T1!$A$1:$U$1,0),FALSE)</f>
        <v>716355</v>
      </c>
      <c r="AE39" s="3">
        <f t="shared" ref="AE39:BC39" si="190">ROUND(AD39+($AD39-$Y39)/($AD$1-$Y$1),0)</f>
        <v>719619</v>
      </c>
      <c r="AF39" s="3">
        <f t="shared" si="190"/>
        <v>722883</v>
      </c>
      <c r="AG39" s="3">
        <f t="shared" si="190"/>
        <v>726147</v>
      </c>
      <c r="AH39" s="3">
        <f t="shared" si="190"/>
        <v>729411</v>
      </c>
      <c r="AI39" s="3">
        <f t="shared" si="190"/>
        <v>732675</v>
      </c>
      <c r="AJ39" s="3">
        <f t="shared" si="190"/>
        <v>735939</v>
      </c>
      <c r="AK39" s="3">
        <f t="shared" si="190"/>
        <v>739203</v>
      </c>
      <c r="AL39" s="3">
        <f t="shared" si="190"/>
        <v>742467</v>
      </c>
      <c r="AM39" s="3">
        <f t="shared" si="190"/>
        <v>745731</v>
      </c>
      <c r="AN39" s="3">
        <f t="shared" si="190"/>
        <v>748995</v>
      </c>
      <c r="AO39" s="3">
        <f t="shared" si="190"/>
        <v>752259</v>
      </c>
      <c r="AP39" s="3">
        <f t="shared" si="190"/>
        <v>755523</v>
      </c>
      <c r="AQ39" s="3">
        <f t="shared" si="190"/>
        <v>758787</v>
      </c>
      <c r="AR39" s="3">
        <f t="shared" si="190"/>
        <v>762051</v>
      </c>
      <c r="AS39" s="3">
        <f t="shared" si="190"/>
        <v>765315</v>
      </c>
      <c r="AT39" s="3">
        <f t="shared" si="190"/>
        <v>768579</v>
      </c>
      <c r="AU39" s="3">
        <f t="shared" si="190"/>
        <v>771843</v>
      </c>
      <c r="AV39" s="3">
        <f t="shared" si="190"/>
        <v>775107</v>
      </c>
      <c r="AW39" s="3">
        <f t="shared" si="190"/>
        <v>778371</v>
      </c>
      <c r="AX39" s="3">
        <f t="shared" si="190"/>
        <v>781635</v>
      </c>
      <c r="AY39" s="3">
        <f t="shared" si="190"/>
        <v>784899</v>
      </c>
      <c r="AZ39" s="3">
        <f t="shared" si="190"/>
        <v>788163</v>
      </c>
      <c r="BA39" s="3">
        <f t="shared" si="190"/>
        <v>791427</v>
      </c>
      <c r="BB39" s="3">
        <f t="shared" si="190"/>
        <v>794691</v>
      </c>
      <c r="BC39" s="3">
        <f t="shared" si="190"/>
        <v>797955</v>
      </c>
    </row>
    <row r="40" spans="1:55" x14ac:dyDescent="0.35">
      <c r="A40" t="s">
        <v>117</v>
      </c>
      <c r="B40" t="s">
        <v>118</v>
      </c>
      <c r="C40" s="2" t="s">
        <v>119</v>
      </c>
      <c r="D40">
        <f>VLOOKUP($A40,'[1]Data - Total Population'!$A$1:$B$48,2,FALSE)</f>
        <v>1670570</v>
      </c>
      <c r="E40">
        <f>VLOOKUP($C40,[2]T1!$A$1:$U$49,MATCH(E$1,[2]T1!$A$1:$U$1,0),FALSE)</f>
        <v>1700411</v>
      </c>
      <c r="F40">
        <f>VLOOKUP($C40,[2]T1!$A$1:$U$49,MATCH(F$1,[2]T1!$A$1:$U$1,0),FALSE)</f>
        <v>1729265</v>
      </c>
      <c r="G40">
        <f>VLOOKUP($C40,[2]T1!$A$1:$U$49,MATCH(G$1,[2]T1!$A$1:$U$1,0),FALSE)</f>
        <v>1758119</v>
      </c>
      <c r="H40">
        <f>VLOOKUP($C40,[2]T1!$A$1:$U$49,MATCH(H$1,[2]T1!$A$1:$U$1,0),FALSE)</f>
        <v>1786973</v>
      </c>
      <c r="I40">
        <f>VLOOKUP($C40,[2]T1!$A$1:$U$49,MATCH(I$1,[2]T1!$A$1:$U$1,0),FALSE)</f>
        <v>1815827</v>
      </c>
      <c r="J40">
        <f>VLOOKUP($C40,[2]T1!$A$1:$U$49,MATCH(J$1,[2]T1!$A$1:$U$1,0),FALSE)</f>
        <v>1844681</v>
      </c>
      <c r="K40" s="3">
        <f t="shared" ref="K40:N40" si="191">ROUND(J40+($O40-$J40)/($O$1-$J$1),0)</f>
        <v>1869650</v>
      </c>
      <c r="L40" s="3">
        <f t="shared" si="191"/>
        <v>1894619</v>
      </c>
      <c r="M40" s="3">
        <f t="shared" si="191"/>
        <v>1919588</v>
      </c>
      <c r="N40" s="3">
        <f t="shared" si="191"/>
        <v>1944557</v>
      </c>
      <c r="O40">
        <f>VLOOKUP($C40,[2]T1!$A$1:$U$49,MATCH(O$1,[2]T1!$A$1:$U$1,0),FALSE)</f>
        <v>1969526</v>
      </c>
      <c r="P40" s="3">
        <f t="shared" ref="P40:S40" si="192">ROUND(O40+($T40-$O40)/($T$1-$O$1),0)</f>
        <v>1991631</v>
      </c>
      <c r="Q40" s="3">
        <f t="shared" si="192"/>
        <v>2013736</v>
      </c>
      <c r="R40" s="3">
        <f t="shared" si="192"/>
        <v>2035841</v>
      </c>
      <c r="S40" s="3">
        <f t="shared" si="192"/>
        <v>2057946</v>
      </c>
      <c r="T40">
        <f>VLOOKUP($C40,[2]T1!$A$1:$U$49,MATCH(T$1,[2]T1!$A$1:$U$1,0),FALSE)</f>
        <v>2080052</v>
      </c>
      <c r="U40" s="3">
        <f t="shared" ref="U40:X40" si="193">ROUND(T40+($Y40-$T40)/($Y$1-$T$1),0)</f>
        <v>2099735</v>
      </c>
      <c r="V40" s="3">
        <f t="shared" si="193"/>
        <v>2119418</v>
      </c>
      <c r="W40" s="3">
        <f t="shared" si="193"/>
        <v>2139101</v>
      </c>
      <c r="X40" s="3">
        <f t="shared" si="193"/>
        <v>2158784</v>
      </c>
      <c r="Y40">
        <f>VLOOKUP($C40,[2]T1!$A$1:$U$49,MATCH(Y$1,[2]T1!$A$1:$U$1,0),FALSE)</f>
        <v>2178467</v>
      </c>
      <c r="Z40" s="3">
        <f t="shared" ref="Z40:AC40" si="194">ROUND(Y40+($AD40-$Y40)/($AD$1-$Y$1),0)</f>
        <v>2195726</v>
      </c>
      <c r="AA40" s="3">
        <f t="shared" si="194"/>
        <v>2212985</v>
      </c>
      <c r="AB40" s="3">
        <f t="shared" si="194"/>
        <v>2230244</v>
      </c>
      <c r="AC40" s="3">
        <f t="shared" si="194"/>
        <v>2247503</v>
      </c>
      <c r="AD40">
        <f>VLOOKUP($C40,[2]T1!$A$1:$U$49,MATCH(AD$1,[2]T1!$A$1:$U$1,0),FALSE)</f>
        <v>2264762</v>
      </c>
      <c r="AE40" s="3">
        <f t="shared" ref="AE40:BC40" si="195">ROUND(AD40+($AD40-$Y40)/($AD$1-$Y$1),0)</f>
        <v>2282021</v>
      </c>
      <c r="AF40" s="3">
        <f t="shared" si="195"/>
        <v>2299280</v>
      </c>
      <c r="AG40" s="3">
        <f t="shared" si="195"/>
        <v>2316539</v>
      </c>
      <c r="AH40" s="3">
        <f t="shared" si="195"/>
        <v>2333798</v>
      </c>
      <c r="AI40" s="3">
        <f t="shared" si="195"/>
        <v>2351057</v>
      </c>
      <c r="AJ40" s="3">
        <f t="shared" si="195"/>
        <v>2368316</v>
      </c>
      <c r="AK40" s="3">
        <f t="shared" si="195"/>
        <v>2385575</v>
      </c>
      <c r="AL40" s="3">
        <f t="shared" si="195"/>
        <v>2402834</v>
      </c>
      <c r="AM40" s="3">
        <f t="shared" si="195"/>
        <v>2420093</v>
      </c>
      <c r="AN40" s="3">
        <f t="shared" si="195"/>
        <v>2437352</v>
      </c>
      <c r="AO40" s="3">
        <f t="shared" si="195"/>
        <v>2454611</v>
      </c>
      <c r="AP40" s="3">
        <f t="shared" si="195"/>
        <v>2471870</v>
      </c>
      <c r="AQ40" s="3">
        <f t="shared" si="195"/>
        <v>2489129</v>
      </c>
      <c r="AR40" s="3">
        <f t="shared" si="195"/>
        <v>2506388</v>
      </c>
      <c r="AS40" s="3">
        <f t="shared" si="195"/>
        <v>2523647</v>
      </c>
      <c r="AT40" s="3">
        <f t="shared" si="195"/>
        <v>2540906</v>
      </c>
      <c r="AU40" s="3">
        <f t="shared" si="195"/>
        <v>2558165</v>
      </c>
      <c r="AV40" s="3">
        <f t="shared" si="195"/>
        <v>2575424</v>
      </c>
      <c r="AW40" s="3">
        <f t="shared" si="195"/>
        <v>2592683</v>
      </c>
      <c r="AX40" s="3">
        <f t="shared" si="195"/>
        <v>2609942</v>
      </c>
      <c r="AY40" s="3">
        <f t="shared" si="195"/>
        <v>2627201</v>
      </c>
      <c r="AZ40" s="3">
        <f t="shared" si="195"/>
        <v>2644460</v>
      </c>
      <c r="BA40" s="3">
        <f t="shared" si="195"/>
        <v>2661719</v>
      </c>
      <c r="BB40" s="3">
        <f t="shared" si="195"/>
        <v>2678978</v>
      </c>
      <c r="BC40" s="3">
        <f t="shared" si="195"/>
        <v>2696237</v>
      </c>
    </row>
    <row r="41" spans="1:55" x14ac:dyDescent="0.35">
      <c r="A41" t="s">
        <v>120</v>
      </c>
      <c r="B41" t="s">
        <v>121</v>
      </c>
      <c r="C41" s="2" t="s">
        <v>122</v>
      </c>
      <c r="D41">
        <f>VLOOKUP($A41,'[1]Data - Total Population'!$A$1:$B$48,2,FALSE)</f>
        <v>893681</v>
      </c>
      <c r="E41">
        <f>VLOOKUP($C41,[2]T1!$A$1:$U$49,MATCH(E$1,[2]T1!$A$1:$U$1,0),FALSE)</f>
        <v>913595</v>
      </c>
      <c r="F41">
        <f>VLOOKUP($C41,[2]T1!$A$1:$U$49,MATCH(F$1,[2]T1!$A$1:$U$1,0),FALSE)</f>
        <v>931984</v>
      </c>
      <c r="G41">
        <f>VLOOKUP($C41,[2]T1!$A$1:$U$49,MATCH(G$1,[2]T1!$A$1:$U$1,0),FALSE)</f>
        <v>950374</v>
      </c>
      <c r="H41">
        <f>VLOOKUP($C41,[2]T1!$A$1:$U$49,MATCH(H$1,[2]T1!$A$1:$U$1,0),FALSE)</f>
        <v>968763</v>
      </c>
      <c r="I41">
        <f>VLOOKUP($C41,[2]T1!$A$1:$U$49,MATCH(I$1,[2]T1!$A$1:$U$1,0),FALSE)</f>
        <v>987152</v>
      </c>
      <c r="J41">
        <f>VLOOKUP($C41,[2]T1!$A$1:$U$49,MATCH(J$1,[2]T1!$A$1:$U$1,0),FALSE)</f>
        <v>1005542</v>
      </c>
      <c r="K41" s="3">
        <f t="shared" ref="K41:N41" si="196">ROUND(J41+($O41-$J41)/($O$1-$J$1),0)</f>
        <v>1023504</v>
      </c>
      <c r="L41" s="3">
        <f t="shared" si="196"/>
        <v>1041466</v>
      </c>
      <c r="M41" s="3">
        <f t="shared" si="196"/>
        <v>1059428</v>
      </c>
      <c r="N41" s="3">
        <f t="shared" si="196"/>
        <v>1077390</v>
      </c>
      <c r="O41">
        <f>VLOOKUP($C41,[2]T1!$A$1:$U$49,MATCH(O$1,[2]T1!$A$1:$U$1,0),FALSE)</f>
        <v>1095354</v>
      </c>
      <c r="P41" s="3">
        <f t="shared" ref="P41:S41" si="197">ROUND(O41+($T41-$O41)/($T$1-$O$1),0)</f>
        <v>1112388</v>
      </c>
      <c r="Q41" s="3">
        <f t="shared" si="197"/>
        <v>1129422</v>
      </c>
      <c r="R41" s="3">
        <f t="shared" si="197"/>
        <v>1146456</v>
      </c>
      <c r="S41" s="3">
        <f t="shared" si="197"/>
        <v>1163490</v>
      </c>
      <c r="T41">
        <f>VLOOKUP($C41,[2]T1!$A$1:$U$49,MATCH(T$1,[2]T1!$A$1:$U$1,0),FALSE)</f>
        <v>1180523</v>
      </c>
      <c r="U41" s="3">
        <f t="shared" ref="U41:X41" si="198">ROUND(T41+($Y41-$T41)/($Y$1-$T$1),0)</f>
        <v>1196357</v>
      </c>
      <c r="V41" s="3">
        <f t="shared" si="198"/>
        <v>1212191</v>
      </c>
      <c r="W41" s="3">
        <f t="shared" si="198"/>
        <v>1228025</v>
      </c>
      <c r="X41" s="3">
        <f t="shared" si="198"/>
        <v>1243859</v>
      </c>
      <c r="Y41">
        <f>VLOOKUP($C41,[2]T1!$A$1:$U$49,MATCH(Y$1,[2]T1!$A$1:$U$1,0),FALSE)</f>
        <v>1259694</v>
      </c>
      <c r="Z41" s="3">
        <f t="shared" ref="Z41:AC41" si="199">ROUND(Y41+($AD41-$Y41)/($AD$1-$Y$1),0)</f>
        <v>1274129</v>
      </c>
      <c r="AA41" s="3">
        <f t="shared" si="199"/>
        <v>1288564</v>
      </c>
      <c r="AB41" s="3">
        <f t="shared" si="199"/>
        <v>1302999</v>
      </c>
      <c r="AC41" s="3">
        <f t="shared" si="199"/>
        <v>1317434</v>
      </c>
      <c r="AD41">
        <f>VLOOKUP($C41,[2]T1!$A$1:$U$49,MATCH(AD$1,[2]T1!$A$1:$U$1,0),FALSE)</f>
        <v>1331867</v>
      </c>
      <c r="AE41" s="3">
        <f t="shared" ref="AE41:BC41" si="200">ROUND(AD41+($AD41-$Y41)/($AD$1-$Y$1),0)</f>
        <v>1346302</v>
      </c>
      <c r="AF41" s="3">
        <f t="shared" si="200"/>
        <v>1360737</v>
      </c>
      <c r="AG41" s="3">
        <f t="shared" si="200"/>
        <v>1375172</v>
      </c>
      <c r="AH41" s="3">
        <f t="shared" si="200"/>
        <v>1389607</v>
      </c>
      <c r="AI41" s="3">
        <f t="shared" si="200"/>
        <v>1404042</v>
      </c>
      <c r="AJ41" s="3">
        <f t="shared" si="200"/>
        <v>1418477</v>
      </c>
      <c r="AK41" s="3">
        <f t="shared" si="200"/>
        <v>1432912</v>
      </c>
      <c r="AL41" s="3">
        <f t="shared" si="200"/>
        <v>1447347</v>
      </c>
      <c r="AM41" s="3">
        <f t="shared" si="200"/>
        <v>1461782</v>
      </c>
      <c r="AN41" s="3">
        <f t="shared" si="200"/>
        <v>1476217</v>
      </c>
      <c r="AO41" s="3">
        <f t="shared" si="200"/>
        <v>1490652</v>
      </c>
      <c r="AP41" s="3">
        <f t="shared" si="200"/>
        <v>1505087</v>
      </c>
      <c r="AQ41" s="3">
        <f t="shared" si="200"/>
        <v>1519522</v>
      </c>
      <c r="AR41" s="3">
        <f t="shared" si="200"/>
        <v>1533957</v>
      </c>
      <c r="AS41" s="3">
        <f t="shared" si="200"/>
        <v>1548392</v>
      </c>
      <c r="AT41" s="3">
        <f t="shared" si="200"/>
        <v>1562827</v>
      </c>
      <c r="AU41" s="3">
        <f t="shared" si="200"/>
        <v>1577262</v>
      </c>
      <c r="AV41" s="3">
        <f t="shared" si="200"/>
        <v>1591697</v>
      </c>
      <c r="AW41" s="3">
        <f t="shared" si="200"/>
        <v>1606132</v>
      </c>
      <c r="AX41" s="3">
        <f t="shared" si="200"/>
        <v>1620567</v>
      </c>
      <c r="AY41" s="3">
        <f t="shared" si="200"/>
        <v>1635002</v>
      </c>
      <c r="AZ41" s="3">
        <f t="shared" si="200"/>
        <v>1649437</v>
      </c>
      <c r="BA41" s="3">
        <f t="shared" si="200"/>
        <v>1663872</v>
      </c>
      <c r="BB41" s="3">
        <f t="shared" si="200"/>
        <v>1678307</v>
      </c>
      <c r="BC41" s="3">
        <f t="shared" si="200"/>
        <v>1692742</v>
      </c>
    </row>
    <row r="42" spans="1:55" x14ac:dyDescent="0.35">
      <c r="A42" t="s">
        <v>123</v>
      </c>
      <c r="B42" t="s">
        <v>124</v>
      </c>
      <c r="C42" s="2" t="s">
        <v>125</v>
      </c>
      <c r="D42">
        <f>VLOOKUP($A42,'[1]Data - Total Population'!$A$1:$B$48,2,FALSE)</f>
        <v>993183</v>
      </c>
      <c r="E42">
        <f>VLOOKUP($C42,[2]T1!$A$1:$U$49,MATCH(E$1,[2]T1!$A$1:$U$1,0),FALSE)</f>
        <v>1002932</v>
      </c>
      <c r="F42">
        <f>VLOOKUP($C42,[2]T1!$A$1:$U$49,MATCH(F$1,[2]T1!$A$1:$U$1,0),FALSE)</f>
        <v>1021774</v>
      </c>
      <c r="G42">
        <f>VLOOKUP($C42,[2]T1!$A$1:$U$49,MATCH(G$1,[2]T1!$A$1:$U$1,0),FALSE)</f>
        <v>1040616</v>
      </c>
      <c r="H42">
        <f>VLOOKUP($C42,[2]T1!$A$1:$U$49,MATCH(H$1,[2]T1!$A$1:$U$1,0),FALSE)</f>
        <v>1059458</v>
      </c>
      <c r="I42">
        <f>VLOOKUP($C42,[2]T1!$A$1:$U$49,MATCH(I$1,[2]T1!$A$1:$U$1,0),FALSE)</f>
        <v>1078299</v>
      </c>
      <c r="J42">
        <f>VLOOKUP($C42,[2]T1!$A$1:$U$49,MATCH(J$1,[2]T1!$A$1:$U$1,0),FALSE)</f>
        <v>1097141</v>
      </c>
      <c r="K42" s="3">
        <f t="shared" ref="K42:N42" si="201">ROUND(J42+($O42-$J42)/($O$1-$J$1),0)</f>
        <v>1116847</v>
      </c>
      <c r="L42" s="3">
        <f t="shared" si="201"/>
        <v>1136553</v>
      </c>
      <c r="M42" s="3">
        <f t="shared" si="201"/>
        <v>1156259</v>
      </c>
      <c r="N42" s="3">
        <f t="shared" si="201"/>
        <v>1175965</v>
      </c>
      <c r="O42">
        <f>VLOOKUP($C42,[2]T1!$A$1:$U$49,MATCH(O$1,[2]T1!$A$1:$U$1,0),FALSE)</f>
        <v>1195671</v>
      </c>
      <c r="P42" s="3">
        <f t="shared" ref="P42:S42" si="202">ROUND(O42+($T42-$O42)/($T$1-$O$1),0)</f>
        <v>1215361</v>
      </c>
      <c r="Q42" s="3">
        <f t="shared" si="202"/>
        <v>1235051</v>
      </c>
      <c r="R42" s="3">
        <f t="shared" si="202"/>
        <v>1254741</v>
      </c>
      <c r="S42" s="3">
        <f t="shared" si="202"/>
        <v>1274431</v>
      </c>
      <c r="T42">
        <f>VLOOKUP($C42,[2]T1!$A$1:$U$49,MATCH(T$1,[2]T1!$A$1:$U$1,0),FALSE)</f>
        <v>1294119</v>
      </c>
      <c r="U42" s="3">
        <f t="shared" ref="U42:X42" si="203">ROUND(T42+($Y42-$T42)/($Y$1-$T$1),0)</f>
        <v>1313002</v>
      </c>
      <c r="V42" s="3">
        <f t="shared" si="203"/>
        <v>1331885</v>
      </c>
      <c r="W42" s="3">
        <f t="shared" si="203"/>
        <v>1350768</v>
      </c>
      <c r="X42" s="3">
        <f t="shared" si="203"/>
        <v>1369651</v>
      </c>
      <c r="Y42">
        <f>VLOOKUP($C42,[2]T1!$A$1:$U$49,MATCH(Y$1,[2]T1!$A$1:$U$1,0),FALSE)</f>
        <v>1388535</v>
      </c>
      <c r="Z42" s="3">
        <f t="shared" ref="Z42:AC42" si="204">ROUND(Y42+($AD42-$Y42)/($AD$1-$Y$1),0)</f>
        <v>1406425</v>
      </c>
      <c r="AA42" s="3">
        <f t="shared" si="204"/>
        <v>1424315</v>
      </c>
      <c r="AB42" s="3">
        <f t="shared" si="204"/>
        <v>1442205</v>
      </c>
      <c r="AC42" s="3">
        <f t="shared" si="204"/>
        <v>1460095</v>
      </c>
      <c r="AD42">
        <f>VLOOKUP($C42,[2]T1!$A$1:$U$49,MATCH(AD$1,[2]T1!$A$1:$U$1,0),FALSE)</f>
        <v>1477983</v>
      </c>
      <c r="AE42" s="3">
        <f t="shared" ref="AE42:BC42" si="205">ROUND(AD42+($AD42-$Y42)/($AD$1-$Y$1),0)</f>
        <v>1495873</v>
      </c>
      <c r="AF42" s="3">
        <f t="shared" si="205"/>
        <v>1513763</v>
      </c>
      <c r="AG42" s="3">
        <f t="shared" si="205"/>
        <v>1531653</v>
      </c>
      <c r="AH42" s="3">
        <f t="shared" si="205"/>
        <v>1549543</v>
      </c>
      <c r="AI42" s="3">
        <f t="shared" si="205"/>
        <v>1567433</v>
      </c>
      <c r="AJ42" s="3">
        <f t="shared" si="205"/>
        <v>1585323</v>
      </c>
      <c r="AK42" s="3">
        <f t="shared" si="205"/>
        <v>1603213</v>
      </c>
      <c r="AL42" s="3">
        <f t="shared" si="205"/>
        <v>1621103</v>
      </c>
      <c r="AM42" s="3">
        <f t="shared" si="205"/>
        <v>1638993</v>
      </c>
      <c r="AN42" s="3">
        <f t="shared" si="205"/>
        <v>1656883</v>
      </c>
      <c r="AO42" s="3">
        <f t="shared" si="205"/>
        <v>1674773</v>
      </c>
      <c r="AP42" s="3">
        <f t="shared" si="205"/>
        <v>1692663</v>
      </c>
      <c r="AQ42" s="3">
        <f t="shared" si="205"/>
        <v>1710553</v>
      </c>
      <c r="AR42" s="3">
        <f t="shared" si="205"/>
        <v>1728443</v>
      </c>
      <c r="AS42" s="3">
        <f t="shared" si="205"/>
        <v>1746333</v>
      </c>
      <c r="AT42" s="3">
        <f t="shared" si="205"/>
        <v>1764223</v>
      </c>
      <c r="AU42" s="3">
        <f t="shared" si="205"/>
        <v>1782113</v>
      </c>
      <c r="AV42" s="3">
        <f t="shared" si="205"/>
        <v>1800003</v>
      </c>
      <c r="AW42" s="3">
        <f t="shared" si="205"/>
        <v>1817893</v>
      </c>
      <c r="AX42" s="3">
        <f t="shared" si="205"/>
        <v>1835783</v>
      </c>
      <c r="AY42" s="3">
        <f t="shared" si="205"/>
        <v>1853673</v>
      </c>
      <c r="AZ42" s="3">
        <f t="shared" si="205"/>
        <v>1871563</v>
      </c>
      <c r="BA42" s="3">
        <f t="shared" si="205"/>
        <v>1889453</v>
      </c>
      <c r="BB42" s="3">
        <f t="shared" si="205"/>
        <v>1907343</v>
      </c>
      <c r="BC42" s="3">
        <f t="shared" si="205"/>
        <v>1925233</v>
      </c>
    </row>
    <row r="43" spans="1:55" x14ac:dyDescent="0.35">
      <c r="A43" t="s">
        <v>126</v>
      </c>
      <c r="B43" t="s">
        <v>127</v>
      </c>
      <c r="C43" s="2" t="s">
        <v>128</v>
      </c>
      <c r="D43">
        <f>VLOOKUP($A43,'[1]Data - Total Population'!$A$1:$B$48,2,FALSE)</f>
        <v>1155574</v>
      </c>
      <c r="E43">
        <f>VLOOKUP($C43,[2]T1!$A$1:$U$49,MATCH(E$1,[2]T1!$A$1:$U$1,0),FALSE)</f>
        <v>1186160</v>
      </c>
      <c r="F43">
        <f>VLOOKUP($C43,[2]T1!$A$1:$U$49,MATCH(F$1,[2]T1!$A$1:$U$1,0),FALSE)</f>
        <v>1206931</v>
      </c>
      <c r="G43">
        <f>VLOOKUP($C43,[2]T1!$A$1:$U$49,MATCH(G$1,[2]T1!$A$1:$U$1,0),FALSE)</f>
        <v>1227702</v>
      </c>
      <c r="H43">
        <f>VLOOKUP($C43,[2]T1!$A$1:$U$49,MATCH(H$1,[2]T1!$A$1:$U$1,0),FALSE)</f>
        <v>1248474</v>
      </c>
      <c r="I43">
        <f>VLOOKUP($C43,[2]T1!$A$1:$U$49,MATCH(I$1,[2]T1!$A$1:$U$1,0),FALSE)</f>
        <v>1269245</v>
      </c>
      <c r="J43">
        <f>VLOOKUP($C43,[2]T1!$A$1:$U$49,MATCH(J$1,[2]T1!$A$1:$U$1,0),FALSE)</f>
        <v>1290016</v>
      </c>
      <c r="K43" s="3">
        <f t="shared" ref="K43:N43" si="206">ROUND(J43+($O43-$J43)/($O$1-$J$1),0)</f>
        <v>1309911</v>
      </c>
      <c r="L43" s="3">
        <f t="shared" si="206"/>
        <v>1329806</v>
      </c>
      <c r="M43" s="3">
        <f t="shared" si="206"/>
        <v>1349701</v>
      </c>
      <c r="N43" s="3">
        <f t="shared" si="206"/>
        <v>1369596</v>
      </c>
      <c r="O43">
        <f>VLOOKUP($C43,[2]T1!$A$1:$U$49,MATCH(O$1,[2]T1!$A$1:$U$1,0),FALSE)</f>
        <v>1389489</v>
      </c>
      <c r="P43" s="3">
        <f t="shared" ref="P43:S43" si="207">ROUND(O43+($T43-$O43)/($T$1-$O$1),0)</f>
        <v>1408464</v>
      </c>
      <c r="Q43" s="3">
        <f t="shared" si="207"/>
        <v>1427439</v>
      </c>
      <c r="R43" s="3">
        <f t="shared" si="207"/>
        <v>1446414</v>
      </c>
      <c r="S43" s="3">
        <f t="shared" si="207"/>
        <v>1465389</v>
      </c>
      <c r="T43">
        <f>VLOOKUP($C43,[2]T1!$A$1:$U$49,MATCH(T$1,[2]T1!$A$1:$U$1,0),FALSE)</f>
        <v>1484366</v>
      </c>
      <c r="U43" s="3">
        <f t="shared" ref="U43:X43" si="208">ROUND(T43+($Y43-$T43)/($Y$1-$T$1),0)</f>
        <v>1502328</v>
      </c>
      <c r="V43" s="3">
        <f t="shared" si="208"/>
        <v>1520290</v>
      </c>
      <c r="W43" s="3">
        <f t="shared" si="208"/>
        <v>1538252</v>
      </c>
      <c r="X43" s="3">
        <f t="shared" si="208"/>
        <v>1556214</v>
      </c>
      <c r="Y43">
        <f>VLOOKUP($C43,[2]T1!$A$1:$U$49,MATCH(Y$1,[2]T1!$A$1:$U$1,0),FALSE)</f>
        <v>1574178</v>
      </c>
      <c r="Z43" s="3">
        <f t="shared" ref="Z43:AC43" si="209">ROUND(Y43+($AD43-$Y43)/($AD$1-$Y$1),0)</f>
        <v>1590953</v>
      </c>
      <c r="AA43" s="3">
        <f t="shared" si="209"/>
        <v>1607728</v>
      </c>
      <c r="AB43" s="3">
        <f t="shared" si="209"/>
        <v>1624503</v>
      </c>
      <c r="AC43" s="3">
        <f t="shared" si="209"/>
        <v>1641278</v>
      </c>
      <c r="AD43">
        <f>VLOOKUP($C43,[2]T1!$A$1:$U$49,MATCH(AD$1,[2]T1!$A$1:$U$1,0),FALSE)</f>
        <v>1658052</v>
      </c>
      <c r="AE43" s="3">
        <f t="shared" ref="AE43:BC43" si="210">ROUND(AD43+($AD43-$Y43)/($AD$1-$Y$1),0)</f>
        <v>1674827</v>
      </c>
      <c r="AF43" s="3">
        <f t="shared" si="210"/>
        <v>1691602</v>
      </c>
      <c r="AG43" s="3">
        <f t="shared" si="210"/>
        <v>1708377</v>
      </c>
      <c r="AH43" s="3">
        <f t="shared" si="210"/>
        <v>1725152</v>
      </c>
      <c r="AI43" s="3">
        <f t="shared" si="210"/>
        <v>1741927</v>
      </c>
      <c r="AJ43" s="3">
        <f t="shared" si="210"/>
        <v>1758702</v>
      </c>
      <c r="AK43" s="3">
        <f t="shared" si="210"/>
        <v>1775477</v>
      </c>
      <c r="AL43" s="3">
        <f t="shared" si="210"/>
        <v>1792252</v>
      </c>
      <c r="AM43" s="3">
        <f t="shared" si="210"/>
        <v>1809027</v>
      </c>
      <c r="AN43" s="3">
        <f t="shared" si="210"/>
        <v>1825802</v>
      </c>
      <c r="AO43" s="3">
        <f t="shared" si="210"/>
        <v>1842577</v>
      </c>
      <c r="AP43" s="3">
        <f t="shared" si="210"/>
        <v>1859352</v>
      </c>
      <c r="AQ43" s="3">
        <f t="shared" si="210"/>
        <v>1876127</v>
      </c>
      <c r="AR43" s="3">
        <f t="shared" si="210"/>
        <v>1892902</v>
      </c>
      <c r="AS43" s="3">
        <f t="shared" si="210"/>
        <v>1909677</v>
      </c>
      <c r="AT43" s="3">
        <f t="shared" si="210"/>
        <v>1926452</v>
      </c>
      <c r="AU43" s="3">
        <f t="shared" si="210"/>
        <v>1943227</v>
      </c>
      <c r="AV43" s="3">
        <f t="shared" si="210"/>
        <v>1960002</v>
      </c>
      <c r="AW43" s="3">
        <f t="shared" si="210"/>
        <v>1976777</v>
      </c>
      <c r="AX43" s="3">
        <f t="shared" si="210"/>
        <v>1993552</v>
      </c>
      <c r="AY43" s="3">
        <f t="shared" si="210"/>
        <v>2010327</v>
      </c>
      <c r="AZ43" s="3">
        <f t="shared" si="210"/>
        <v>2027102</v>
      </c>
      <c r="BA43" s="3">
        <f t="shared" si="210"/>
        <v>2043877</v>
      </c>
      <c r="BB43" s="3">
        <f t="shared" si="210"/>
        <v>2060652</v>
      </c>
      <c r="BC43" s="3">
        <f t="shared" si="210"/>
        <v>2077427</v>
      </c>
    </row>
    <row r="44" spans="1:55" ht="15.5" x14ac:dyDescent="0.35">
      <c r="A44" s="1" t="s">
        <v>129</v>
      </c>
      <c r="B44" t="s">
        <v>130</v>
      </c>
      <c r="C44" s="2" t="s">
        <v>131</v>
      </c>
      <c r="D44">
        <f>VLOOKUP($A44,'[1]Data - Total Population'!$A$1:$B$48,2,FALSE)</f>
        <v>1131950</v>
      </c>
      <c r="E44">
        <f>VLOOKUP($C44,[2]T1!$A$1:$U$49,MATCH(E$1,[2]T1!$A$1:$U$1,0),FALSE)</f>
        <v>1161873</v>
      </c>
      <c r="F44">
        <f>VLOOKUP($C44,[2]T1!$A$1:$U$49,MATCH(F$1,[2]T1!$A$1:$U$1,0),FALSE)</f>
        <v>1185135</v>
      </c>
      <c r="G44">
        <f>VLOOKUP($C44,[2]T1!$A$1:$U$49,MATCH(G$1,[2]T1!$A$1:$U$1,0),FALSE)</f>
        <v>1208397</v>
      </c>
      <c r="H44">
        <f>VLOOKUP($C44,[2]T1!$A$1:$U$49,MATCH(H$1,[2]T1!$A$1:$U$1,0),FALSE)</f>
        <v>1231659</v>
      </c>
      <c r="I44">
        <f>VLOOKUP($C44,[2]T1!$A$1:$U$49,MATCH(I$1,[2]T1!$A$1:$U$1,0),FALSE)</f>
        <v>1254921</v>
      </c>
      <c r="J44">
        <f>VLOOKUP($C44,[2]T1!$A$1:$U$49,MATCH(J$1,[2]T1!$A$1:$U$1,0),FALSE)</f>
        <v>1278183</v>
      </c>
      <c r="K44" s="3">
        <f t="shared" ref="K44:N44" si="211">ROUND(J44+($O44-$J44)/($O$1-$J$1),0)</f>
        <v>1302848</v>
      </c>
      <c r="L44" s="3">
        <f t="shared" si="211"/>
        <v>1327513</v>
      </c>
      <c r="M44" s="3">
        <f t="shared" si="211"/>
        <v>1352178</v>
      </c>
      <c r="N44" s="3">
        <f t="shared" si="211"/>
        <v>1376843</v>
      </c>
      <c r="O44">
        <f>VLOOKUP($C44,[2]T1!$A$1:$U$49,MATCH(O$1,[2]T1!$A$1:$U$1,0),FALSE)</f>
        <v>1401509</v>
      </c>
      <c r="P44" s="3">
        <f t="shared" ref="P44:S44" si="212">ROUND(O44+($T44-$O44)/($T$1-$O$1),0)</f>
        <v>1426338</v>
      </c>
      <c r="Q44" s="3">
        <f t="shared" si="212"/>
        <v>1451167</v>
      </c>
      <c r="R44" s="3">
        <f t="shared" si="212"/>
        <v>1475996</v>
      </c>
      <c r="S44" s="3">
        <f t="shared" si="212"/>
        <v>1500825</v>
      </c>
      <c r="T44">
        <f>VLOOKUP($C44,[2]T1!$A$1:$U$49,MATCH(T$1,[2]T1!$A$1:$U$1,0),FALSE)</f>
        <v>1525655</v>
      </c>
      <c r="U44" s="3">
        <f t="shared" ref="U44:X44" si="213">ROUND(T44+($Y44-$T44)/($Y$1-$T$1),0)</f>
        <v>1549475</v>
      </c>
      <c r="V44" s="3">
        <f t="shared" si="213"/>
        <v>1573295</v>
      </c>
      <c r="W44" s="3">
        <f t="shared" si="213"/>
        <v>1597115</v>
      </c>
      <c r="X44" s="3">
        <f t="shared" si="213"/>
        <v>1620935</v>
      </c>
      <c r="Y44">
        <f>VLOOKUP($C44,[2]T1!$A$1:$U$49,MATCH(Y$1,[2]T1!$A$1:$U$1,0),FALSE)</f>
        <v>1644756</v>
      </c>
      <c r="Z44" s="3">
        <f t="shared" ref="Z44:AC44" si="214">ROUND(Y44+($AD44-$Y44)/($AD$1-$Y$1),0)</f>
        <v>1667032</v>
      </c>
      <c r="AA44" s="3">
        <f t="shared" si="214"/>
        <v>1689308</v>
      </c>
      <c r="AB44" s="3">
        <f t="shared" si="214"/>
        <v>1711584</v>
      </c>
      <c r="AC44" s="3">
        <f t="shared" si="214"/>
        <v>1733860</v>
      </c>
      <c r="AD44">
        <f>VLOOKUP($C44,[2]T1!$A$1:$U$49,MATCH(AD$1,[2]T1!$A$1:$U$1,0),FALSE)</f>
        <v>1756134</v>
      </c>
      <c r="AE44" s="3">
        <f t="shared" ref="AE44:BC44" si="215">ROUND(AD44+($AD44-$Y44)/($AD$1-$Y$1),0)</f>
        <v>1778410</v>
      </c>
      <c r="AF44" s="3">
        <f t="shared" si="215"/>
        <v>1800686</v>
      </c>
      <c r="AG44" s="3">
        <f t="shared" si="215"/>
        <v>1822962</v>
      </c>
      <c r="AH44" s="3">
        <f t="shared" si="215"/>
        <v>1845238</v>
      </c>
      <c r="AI44" s="3">
        <f t="shared" si="215"/>
        <v>1867514</v>
      </c>
      <c r="AJ44" s="3">
        <f t="shared" si="215"/>
        <v>1889790</v>
      </c>
      <c r="AK44" s="3">
        <f t="shared" si="215"/>
        <v>1912066</v>
      </c>
      <c r="AL44" s="3">
        <f t="shared" si="215"/>
        <v>1934342</v>
      </c>
      <c r="AM44" s="3">
        <f t="shared" si="215"/>
        <v>1956618</v>
      </c>
      <c r="AN44" s="3">
        <f t="shared" si="215"/>
        <v>1978894</v>
      </c>
      <c r="AO44" s="3">
        <f t="shared" si="215"/>
        <v>2001170</v>
      </c>
      <c r="AP44" s="3">
        <f t="shared" si="215"/>
        <v>2023446</v>
      </c>
      <c r="AQ44" s="3">
        <f t="shared" si="215"/>
        <v>2045722</v>
      </c>
      <c r="AR44" s="3">
        <f t="shared" si="215"/>
        <v>2067998</v>
      </c>
      <c r="AS44" s="3">
        <f t="shared" si="215"/>
        <v>2090274</v>
      </c>
      <c r="AT44" s="3">
        <f t="shared" si="215"/>
        <v>2112550</v>
      </c>
      <c r="AU44" s="3">
        <f t="shared" si="215"/>
        <v>2134826</v>
      </c>
      <c r="AV44" s="3">
        <f t="shared" si="215"/>
        <v>2157102</v>
      </c>
      <c r="AW44" s="3">
        <f t="shared" si="215"/>
        <v>2179378</v>
      </c>
      <c r="AX44" s="3">
        <f t="shared" si="215"/>
        <v>2201654</v>
      </c>
      <c r="AY44" s="3">
        <f t="shared" si="215"/>
        <v>2223930</v>
      </c>
      <c r="AZ44" s="3">
        <f t="shared" si="215"/>
        <v>2246206</v>
      </c>
      <c r="BA44" s="3">
        <f t="shared" si="215"/>
        <v>2268482</v>
      </c>
      <c r="BB44" s="3">
        <f t="shared" si="215"/>
        <v>2290758</v>
      </c>
      <c r="BC44" s="3">
        <f t="shared" si="215"/>
        <v>2313034</v>
      </c>
    </row>
    <row r="45" spans="1:55" x14ac:dyDescent="0.35">
      <c r="A45" t="s">
        <v>132</v>
      </c>
      <c r="B45" t="s">
        <v>133</v>
      </c>
      <c r="C45" s="2" t="s">
        <v>134</v>
      </c>
      <c r="D45">
        <f>VLOOKUP($A45,'[1]Data - Total Population'!$A$1:$B$48,2,FALSE)</f>
        <v>1266860</v>
      </c>
      <c r="E45">
        <f>VLOOKUP($C45,[2]T1!$A$1:$U$49,MATCH(E$1,[2]T1!$A$1:$U$1,0),FALSE)</f>
        <v>1147197</v>
      </c>
      <c r="F45">
        <f>VLOOKUP($C45,[2]T1!$A$1:$U$49,MATCH(F$1,[2]T1!$A$1:$U$1,0),FALSE)</f>
        <v>1176159</v>
      </c>
      <c r="G45">
        <f>VLOOKUP($C45,[2]T1!$A$1:$U$49,MATCH(G$1,[2]T1!$A$1:$U$1,0),FALSE)</f>
        <v>1205120</v>
      </c>
      <c r="H45">
        <f>VLOOKUP($C45,[2]T1!$A$1:$U$49,MATCH(H$1,[2]T1!$A$1:$U$1,0),FALSE)</f>
        <v>1234082</v>
      </c>
      <c r="I45">
        <f>VLOOKUP($C45,[2]T1!$A$1:$U$49,MATCH(I$1,[2]T1!$A$1:$U$1,0),FALSE)</f>
        <v>1263044</v>
      </c>
      <c r="J45">
        <f>VLOOKUP($C45,[2]T1!$A$1:$U$49,MATCH(J$1,[2]T1!$A$1:$U$1,0),FALSE)</f>
        <v>1292006</v>
      </c>
      <c r="K45" s="3">
        <f t="shared" ref="K45:N45" si="216">ROUND(J45+($O45-$J45)/($O$1-$J$1),0)</f>
        <v>1322498</v>
      </c>
      <c r="L45" s="3">
        <f t="shared" si="216"/>
        <v>1352990</v>
      </c>
      <c r="M45" s="3">
        <f t="shared" si="216"/>
        <v>1383482</v>
      </c>
      <c r="N45" s="3">
        <f t="shared" si="216"/>
        <v>1413974</v>
      </c>
      <c r="O45">
        <f>VLOOKUP($C45,[2]T1!$A$1:$U$49,MATCH(O$1,[2]T1!$A$1:$U$1,0),FALSE)</f>
        <v>1444465</v>
      </c>
      <c r="P45" s="3">
        <f t="shared" ref="P45:S45" si="217">ROUND(O45+($T45-$O45)/($T$1-$O$1),0)</f>
        <v>1475544</v>
      </c>
      <c r="Q45" s="3">
        <f t="shared" si="217"/>
        <v>1506623</v>
      </c>
      <c r="R45" s="3">
        <f t="shared" si="217"/>
        <v>1537702</v>
      </c>
      <c r="S45" s="3">
        <f t="shared" si="217"/>
        <v>1568781</v>
      </c>
      <c r="T45">
        <f>VLOOKUP($C45,[2]T1!$A$1:$U$49,MATCH(T$1,[2]T1!$A$1:$U$1,0),FALSE)</f>
        <v>1599862</v>
      </c>
      <c r="U45" s="3">
        <f t="shared" ref="U45:X45" si="218">ROUND(T45+($Y45-$T45)/($Y$1-$T$1),0)</f>
        <v>1630655</v>
      </c>
      <c r="V45" s="3">
        <f t="shared" si="218"/>
        <v>1661448</v>
      </c>
      <c r="W45" s="3">
        <f t="shared" si="218"/>
        <v>1692241</v>
      </c>
      <c r="X45" s="3">
        <f t="shared" si="218"/>
        <v>1723034</v>
      </c>
      <c r="Y45">
        <f>VLOOKUP($C45,[2]T1!$A$1:$U$49,MATCH(Y$1,[2]T1!$A$1:$U$1,0),FALSE)</f>
        <v>1753828</v>
      </c>
      <c r="Z45" s="3">
        <f t="shared" ref="Z45:AC45" si="219">ROUND(Y45+($AD45-$Y45)/($AD$1-$Y$1),0)</f>
        <v>1783773</v>
      </c>
      <c r="AA45" s="3">
        <f t="shared" si="219"/>
        <v>1813718</v>
      </c>
      <c r="AB45" s="3">
        <f t="shared" si="219"/>
        <v>1843663</v>
      </c>
      <c r="AC45" s="3">
        <f t="shared" si="219"/>
        <v>1873608</v>
      </c>
      <c r="AD45">
        <f>VLOOKUP($C45,[2]T1!$A$1:$U$49,MATCH(AD$1,[2]T1!$A$1:$U$1,0),FALSE)</f>
        <v>1903551</v>
      </c>
      <c r="AE45" s="3">
        <f t="shared" ref="AE45:BC45" si="220">ROUND(AD45+($AD45-$Y45)/($AD$1-$Y$1),0)</f>
        <v>1933496</v>
      </c>
      <c r="AF45" s="3">
        <f t="shared" si="220"/>
        <v>1963441</v>
      </c>
      <c r="AG45" s="3">
        <f t="shared" si="220"/>
        <v>1993386</v>
      </c>
      <c r="AH45" s="3">
        <f t="shared" si="220"/>
        <v>2023331</v>
      </c>
      <c r="AI45" s="3">
        <f t="shared" si="220"/>
        <v>2053276</v>
      </c>
      <c r="AJ45" s="3">
        <f t="shared" si="220"/>
        <v>2083221</v>
      </c>
      <c r="AK45" s="3">
        <f t="shared" si="220"/>
        <v>2113166</v>
      </c>
      <c r="AL45" s="3">
        <f t="shared" si="220"/>
        <v>2143111</v>
      </c>
      <c r="AM45" s="3">
        <f t="shared" si="220"/>
        <v>2173056</v>
      </c>
      <c r="AN45" s="3">
        <f t="shared" si="220"/>
        <v>2203001</v>
      </c>
      <c r="AO45" s="3">
        <f t="shared" si="220"/>
        <v>2232946</v>
      </c>
      <c r="AP45" s="3">
        <f t="shared" si="220"/>
        <v>2262891</v>
      </c>
      <c r="AQ45" s="3">
        <f t="shared" si="220"/>
        <v>2292836</v>
      </c>
      <c r="AR45" s="3">
        <f t="shared" si="220"/>
        <v>2322781</v>
      </c>
      <c r="AS45" s="3">
        <f t="shared" si="220"/>
        <v>2352726</v>
      </c>
      <c r="AT45" s="3">
        <f t="shared" si="220"/>
        <v>2382671</v>
      </c>
      <c r="AU45" s="3">
        <f t="shared" si="220"/>
        <v>2412616</v>
      </c>
      <c r="AV45" s="3">
        <f t="shared" si="220"/>
        <v>2442561</v>
      </c>
      <c r="AW45" s="3">
        <f t="shared" si="220"/>
        <v>2472506</v>
      </c>
      <c r="AX45" s="3">
        <f t="shared" si="220"/>
        <v>2502451</v>
      </c>
      <c r="AY45" s="3">
        <f t="shared" si="220"/>
        <v>2532396</v>
      </c>
      <c r="AZ45" s="3">
        <f t="shared" si="220"/>
        <v>2562341</v>
      </c>
      <c r="BA45" s="3">
        <f t="shared" si="220"/>
        <v>2592286</v>
      </c>
      <c r="BB45" s="3">
        <f t="shared" si="220"/>
        <v>2622231</v>
      </c>
      <c r="BC45" s="3">
        <f t="shared" si="220"/>
        <v>2652176</v>
      </c>
    </row>
    <row r="46" spans="1:55" x14ac:dyDescent="0.35">
      <c r="A46" t="s">
        <v>135</v>
      </c>
      <c r="B46" t="s">
        <v>136</v>
      </c>
      <c r="C46" s="2" t="s">
        <v>137</v>
      </c>
      <c r="D46">
        <f>VLOOKUP($A46,'[1]Data - Total Population'!$A$1:$B$48,2,FALSE)</f>
        <v>1116436</v>
      </c>
      <c r="E46">
        <f>VLOOKUP($C46,[2]T1!$A$1:$U$49,MATCH(E$1,[2]T1!$A$1:$U$1,0),FALSE)</f>
        <v>1306711</v>
      </c>
      <c r="F46">
        <f>VLOOKUP($C46,[2]T1!$A$1:$U$49,MATCH(F$1,[2]T1!$A$1:$U$1,0),FALSE)</f>
        <v>1319443</v>
      </c>
      <c r="G46">
        <f>VLOOKUP($C46,[2]T1!$A$1:$U$49,MATCH(G$1,[2]T1!$A$1:$U$1,0),FALSE)</f>
        <v>1332175</v>
      </c>
      <c r="H46">
        <f>VLOOKUP($C46,[2]T1!$A$1:$U$49,MATCH(H$1,[2]T1!$A$1:$U$1,0),FALSE)</f>
        <v>1344907</v>
      </c>
      <c r="I46">
        <f>VLOOKUP($C46,[2]T1!$A$1:$U$49,MATCH(I$1,[2]T1!$A$1:$U$1,0),FALSE)</f>
        <v>1357639</v>
      </c>
      <c r="J46">
        <f>VLOOKUP($C46,[2]T1!$A$1:$U$49,MATCH(J$1,[2]T1!$A$1:$U$1,0),FALSE)</f>
        <v>1370372</v>
      </c>
      <c r="K46" s="3">
        <f t="shared" ref="K46:N46" si="221">ROUND(J46+($O46-$J46)/($O$1-$J$1),0)</f>
        <v>1380995</v>
      </c>
      <c r="L46" s="3">
        <f t="shared" si="221"/>
        <v>1391618</v>
      </c>
      <c r="M46" s="3">
        <f t="shared" si="221"/>
        <v>1402241</v>
      </c>
      <c r="N46" s="3">
        <f t="shared" si="221"/>
        <v>1412864</v>
      </c>
      <c r="O46">
        <f>VLOOKUP($C46,[2]T1!$A$1:$U$49,MATCH(O$1,[2]T1!$A$1:$U$1,0),FALSE)</f>
        <v>1423487</v>
      </c>
      <c r="P46" s="3">
        <f t="shared" ref="P46:S46" si="222">ROUND(O46+($T46-$O46)/($T$1-$O$1),0)</f>
        <v>1432329</v>
      </c>
      <c r="Q46" s="3">
        <f t="shared" si="222"/>
        <v>1441171</v>
      </c>
      <c r="R46" s="3">
        <f t="shared" si="222"/>
        <v>1450013</v>
      </c>
      <c r="S46" s="3">
        <f t="shared" si="222"/>
        <v>1458855</v>
      </c>
      <c r="T46">
        <f>VLOOKUP($C46,[2]T1!$A$1:$U$49,MATCH(T$1,[2]T1!$A$1:$U$1,0),FALSE)</f>
        <v>1467698</v>
      </c>
      <c r="U46" s="3">
        <f t="shared" ref="U46:X46" si="223">ROUND(T46+($Y46-$T46)/($Y$1-$T$1),0)</f>
        <v>1475032</v>
      </c>
      <c r="V46" s="3">
        <f t="shared" si="223"/>
        <v>1482366</v>
      </c>
      <c r="W46" s="3">
        <f t="shared" si="223"/>
        <v>1489700</v>
      </c>
      <c r="X46" s="3">
        <f t="shared" si="223"/>
        <v>1497034</v>
      </c>
      <c r="Y46">
        <f>VLOOKUP($C46,[2]T1!$A$1:$U$49,MATCH(Y$1,[2]T1!$A$1:$U$1,0),FALSE)</f>
        <v>1504367</v>
      </c>
      <c r="Z46" s="3">
        <f t="shared" ref="Z46:AC46" si="224">ROUND(Y46+($AD46-$Y46)/($AD$1-$Y$1),0)</f>
        <v>1510495</v>
      </c>
      <c r="AA46" s="3">
        <f t="shared" si="224"/>
        <v>1516623</v>
      </c>
      <c r="AB46" s="3">
        <f t="shared" si="224"/>
        <v>1522751</v>
      </c>
      <c r="AC46" s="3">
        <f t="shared" si="224"/>
        <v>1528879</v>
      </c>
      <c r="AD46">
        <f>VLOOKUP($C46,[2]T1!$A$1:$U$49,MATCH(AD$1,[2]T1!$A$1:$U$1,0),FALSE)</f>
        <v>1535009</v>
      </c>
      <c r="AE46" s="3">
        <f t="shared" ref="AE46:BC46" si="225">ROUND(AD46+($AD46-$Y46)/($AD$1-$Y$1),0)</f>
        <v>1541137</v>
      </c>
      <c r="AF46" s="3">
        <f t="shared" si="225"/>
        <v>1547265</v>
      </c>
      <c r="AG46" s="3">
        <f t="shared" si="225"/>
        <v>1553393</v>
      </c>
      <c r="AH46" s="3">
        <f t="shared" si="225"/>
        <v>1559521</v>
      </c>
      <c r="AI46" s="3">
        <f t="shared" si="225"/>
        <v>1565649</v>
      </c>
      <c r="AJ46" s="3">
        <f t="shared" si="225"/>
        <v>1571777</v>
      </c>
      <c r="AK46" s="3">
        <f t="shared" si="225"/>
        <v>1577905</v>
      </c>
      <c r="AL46" s="3">
        <f t="shared" si="225"/>
        <v>1584033</v>
      </c>
      <c r="AM46" s="3">
        <f t="shared" si="225"/>
        <v>1590161</v>
      </c>
      <c r="AN46" s="3">
        <f t="shared" si="225"/>
        <v>1596289</v>
      </c>
      <c r="AO46" s="3">
        <f t="shared" si="225"/>
        <v>1602417</v>
      </c>
      <c r="AP46" s="3">
        <f t="shared" si="225"/>
        <v>1608545</v>
      </c>
      <c r="AQ46" s="3">
        <f t="shared" si="225"/>
        <v>1614673</v>
      </c>
      <c r="AR46" s="3">
        <f t="shared" si="225"/>
        <v>1620801</v>
      </c>
      <c r="AS46" s="3">
        <f t="shared" si="225"/>
        <v>1626929</v>
      </c>
      <c r="AT46" s="3">
        <f t="shared" si="225"/>
        <v>1633057</v>
      </c>
      <c r="AU46" s="3">
        <f t="shared" si="225"/>
        <v>1639185</v>
      </c>
      <c r="AV46" s="3">
        <f t="shared" si="225"/>
        <v>1645313</v>
      </c>
      <c r="AW46" s="3">
        <f t="shared" si="225"/>
        <v>1651441</v>
      </c>
      <c r="AX46" s="3">
        <f t="shared" si="225"/>
        <v>1657569</v>
      </c>
      <c r="AY46" s="3">
        <f t="shared" si="225"/>
        <v>1663697</v>
      </c>
      <c r="AZ46" s="3">
        <f t="shared" si="225"/>
        <v>1669825</v>
      </c>
      <c r="BA46" s="3">
        <f t="shared" si="225"/>
        <v>1675953</v>
      </c>
      <c r="BB46" s="3">
        <f t="shared" si="225"/>
        <v>1682081</v>
      </c>
      <c r="BC46" s="3">
        <f t="shared" si="225"/>
        <v>1688209</v>
      </c>
    </row>
    <row r="47" spans="1:55" x14ac:dyDescent="0.35">
      <c r="A47" t="s">
        <v>138</v>
      </c>
      <c r="B47" t="s">
        <v>139</v>
      </c>
      <c r="C47" s="2" t="s">
        <v>140</v>
      </c>
      <c r="D47">
        <f>VLOOKUP($A47,'[1]Data - Total Population'!$A$1:$B$48,2,FALSE)</f>
        <v>605576</v>
      </c>
      <c r="E47">
        <f>VLOOKUP($C47,[2]T1!$A$1:$U$49,MATCH(E$1,[2]T1!$A$1:$U$1,0),FALSE)</f>
        <v>645541</v>
      </c>
      <c r="F47">
        <f>VLOOKUP($C47,[2]T1!$A$1:$U$49,MATCH(F$1,[2]T1!$A$1:$U$1,0),FALSE)</f>
        <v>649528</v>
      </c>
      <c r="G47">
        <f>VLOOKUP($C47,[2]T1!$A$1:$U$49,MATCH(G$1,[2]T1!$A$1:$U$1,0),FALSE)</f>
        <v>653515</v>
      </c>
      <c r="H47">
        <f>VLOOKUP($C47,[2]T1!$A$1:$U$49,MATCH(H$1,[2]T1!$A$1:$U$1,0),FALSE)</f>
        <v>657502</v>
      </c>
      <c r="I47">
        <f>VLOOKUP($C47,[2]T1!$A$1:$U$49,MATCH(I$1,[2]T1!$A$1:$U$1,0),FALSE)</f>
        <v>661490</v>
      </c>
      <c r="J47">
        <f>VLOOKUP($C47,[2]T1!$A$1:$U$49,MATCH(J$1,[2]T1!$A$1:$U$1,0),FALSE)</f>
        <v>665477</v>
      </c>
      <c r="K47" s="3">
        <f t="shared" ref="K47:N47" si="226">ROUND(J47+($O47-$J47)/($O$1-$J$1),0)</f>
        <v>668907</v>
      </c>
      <c r="L47" s="3">
        <f t="shared" si="226"/>
        <v>672337</v>
      </c>
      <c r="M47" s="3">
        <f t="shared" si="226"/>
        <v>675767</v>
      </c>
      <c r="N47" s="3">
        <f t="shared" si="226"/>
        <v>679197</v>
      </c>
      <c r="O47">
        <f>VLOOKUP($C47,[2]T1!$A$1:$U$49,MATCH(O$1,[2]T1!$A$1:$U$1,0),FALSE)</f>
        <v>682625</v>
      </c>
      <c r="P47" s="3">
        <f t="shared" ref="P47:S47" si="227">ROUND(O47+($T47-$O47)/($T$1-$O$1),0)</f>
        <v>685663</v>
      </c>
      <c r="Q47" s="3">
        <f t="shared" si="227"/>
        <v>688701</v>
      </c>
      <c r="R47" s="3">
        <f t="shared" si="227"/>
        <v>691739</v>
      </c>
      <c r="S47" s="3">
        <f t="shared" si="227"/>
        <v>694777</v>
      </c>
      <c r="T47">
        <f>VLOOKUP($C47,[2]T1!$A$1:$U$49,MATCH(T$1,[2]T1!$A$1:$U$1,0),FALSE)</f>
        <v>697815</v>
      </c>
      <c r="U47" s="3">
        <f t="shared" ref="U47:X47" si="228">ROUND(T47+($Y47-$T47)/($Y$1-$T$1),0)</f>
        <v>700462</v>
      </c>
      <c r="V47" s="3">
        <f t="shared" si="228"/>
        <v>703109</v>
      </c>
      <c r="W47" s="3">
        <f t="shared" si="228"/>
        <v>705756</v>
      </c>
      <c r="X47" s="3">
        <f t="shared" si="228"/>
        <v>708403</v>
      </c>
      <c r="Y47">
        <f>VLOOKUP($C47,[2]T1!$A$1:$U$49,MATCH(Y$1,[2]T1!$A$1:$U$1,0),FALSE)</f>
        <v>711050</v>
      </c>
      <c r="Z47" s="3">
        <f t="shared" ref="Z47:AC47" si="229">ROUND(Y47+($AD47-$Y47)/($AD$1-$Y$1),0)</f>
        <v>713268</v>
      </c>
      <c r="AA47" s="3">
        <f t="shared" si="229"/>
        <v>715486</v>
      </c>
      <c r="AB47" s="3">
        <f t="shared" si="229"/>
        <v>717704</v>
      </c>
      <c r="AC47" s="3">
        <f t="shared" si="229"/>
        <v>719922</v>
      </c>
      <c r="AD47">
        <f>VLOOKUP($C47,[2]T1!$A$1:$U$49,MATCH(AD$1,[2]T1!$A$1:$U$1,0),FALSE)</f>
        <v>722141</v>
      </c>
      <c r="AE47" s="3">
        <f t="shared" ref="AE47:BC47" si="230">ROUND(AD47+($AD47-$Y47)/($AD$1-$Y$1),0)</f>
        <v>724359</v>
      </c>
      <c r="AF47" s="3">
        <f t="shared" si="230"/>
        <v>726577</v>
      </c>
      <c r="AG47" s="3">
        <f t="shared" si="230"/>
        <v>728795</v>
      </c>
      <c r="AH47" s="3">
        <f t="shared" si="230"/>
        <v>731013</v>
      </c>
      <c r="AI47" s="3">
        <f t="shared" si="230"/>
        <v>733231</v>
      </c>
      <c r="AJ47" s="3">
        <f t="shared" si="230"/>
        <v>735449</v>
      </c>
      <c r="AK47" s="3">
        <f t="shared" si="230"/>
        <v>737667</v>
      </c>
      <c r="AL47" s="3">
        <f t="shared" si="230"/>
        <v>739885</v>
      </c>
      <c r="AM47" s="3">
        <f t="shared" si="230"/>
        <v>742103</v>
      </c>
      <c r="AN47" s="3">
        <f t="shared" si="230"/>
        <v>744321</v>
      </c>
      <c r="AO47" s="3">
        <f t="shared" si="230"/>
        <v>746539</v>
      </c>
      <c r="AP47" s="3">
        <f t="shared" si="230"/>
        <v>748757</v>
      </c>
      <c r="AQ47" s="3">
        <f t="shared" si="230"/>
        <v>750975</v>
      </c>
      <c r="AR47" s="3">
        <f t="shared" si="230"/>
        <v>753193</v>
      </c>
      <c r="AS47" s="3">
        <f t="shared" si="230"/>
        <v>755411</v>
      </c>
      <c r="AT47" s="3">
        <f t="shared" si="230"/>
        <v>757629</v>
      </c>
      <c r="AU47" s="3">
        <f t="shared" si="230"/>
        <v>759847</v>
      </c>
      <c r="AV47" s="3">
        <f t="shared" si="230"/>
        <v>762065</v>
      </c>
      <c r="AW47" s="3">
        <f t="shared" si="230"/>
        <v>764283</v>
      </c>
      <c r="AX47" s="3">
        <f t="shared" si="230"/>
        <v>766501</v>
      </c>
      <c r="AY47" s="3">
        <f t="shared" si="230"/>
        <v>768719</v>
      </c>
      <c r="AZ47" s="3">
        <f t="shared" si="230"/>
        <v>770937</v>
      </c>
      <c r="BA47" s="3">
        <f t="shared" si="230"/>
        <v>773155</v>
      </c>
      <c r="BB47" s="3">
        <f t="shared" si="230"/>
        <v>775373</v>
      </c>
      <c r="BC47" s="3">
        <f t="shared" si="230"/>
        <v>777591</v>
      </c>
    </row>
    <row r="48" spans="1:55" ht="15.5" x14ac:dyDescent="0.35">
      <c r="A48" s="1" t="s">
        <v>141</v>
      </c>
      <c r="B48" t="s">
        <v>142</v>
      </c>
      <c r="C48" s="2" t="s">
        <v>143</v>
      </c>
      <c r="D48">
        <f>VLOOKUP($A48,'[1]Data - Total Population'!$A$1:$B$48,2,FALSE)</f>
        <v>4397073</v>
      </c>
      <c r="E48">
        <f>VLOOKUP($C48,[2]T1!$A$1:$U$49,MATCH(E$1,[2]T1!$A$1:$U$1,0),FALSE)</f>
        <v>4515607</v>
      </c>
      <c r="F48">
        <f>VLOOKUP($C48,[2]T1!$A$1:$U$49,MATCH(F$1,[2]T1!$A$1:$U$1,0),FALSE)</f>
        <v>4593757</v>
      </c>
      <c r="G48">
        <f>VLOOKUP($C48,[2]T1!$A$1:$U$49,MATCH(G$1,[2]T1!$A$1:$U$1,0),FALSE)</f>
        <v>4671906</v>
      </c>
      <c r="H48">
        <f>VLOOKUP($C48,[2]T1!$A$1:$U$49,MATCH(H$1,[2]T1!$A$1:$U$1,0),FALSE)</f>
        <v>4750056</v>
      </c>
      <c r="I48">
        <f>VLOOKUP($C48,[2]T1!$A$1:$U$49,MATCH(I$1,[2]T1!$A$1:$U$1,0),FALSE)</f>
        <v>4828205</v>
      </c>
      <c r="J48">
        <f>VLOOKUP($C48,[2]T1!$A$1:$U$49,MATCH(J$1,[2]T1!$A$1:$U$1,0),FALSE)</f>
        <v>4906355</v>
      </c>
      <c r="K48" s="3">
        <f t="shared" ref="K48:N48" si="231">ROUND(J48+($O48-$J48)/($O$1-$J$1),0)</f>
        <v>4978028</v>
      </c>
      <c r="L48" s="3">
        <f t="shared" si="231"/>
        <v>5049701</v>
      </c>
      <c r="M48" s="3">
        <f t="shared" si="231"/>
        <v>5121374</v>
      </c>
      <c r="N48" s="3">
        <f t="shared" si="231"/>
        <v>5193047</v>
      </c>
      <c r="O48">
        <f>VLOOKUP($C48,[2]T1!$A$1:$U$49,MATCH(O$1,[2]T1!$A$1:$U$1,0),FALSE)</f>
        <v>5264721</v>
      </c>
      <c r="P48" s="3">
        <f t="shared" ref="P48:S48" si="232">ROUND(O48+($T48-$O48)/($T$1-$O$1),0)</f>
        <v>5330961</v>
      </c>
      <c r="Q48" s="3">
        <f t="shared" si="232"/>
        <v>5397201</v>
      </c>
      <c r="R48" s="3">
        <f t="shared" si="232"/>
        <v>5463441</v>
      </c>
      <c r="S48" s="3">
        <f t="shared" si="232"/>
        <v>5529681</v>
      </c>
      <c r="T48">
        <f>VLOOKUP($C48,[2]T1!$A$1:$U$49,MATCH(T$1,[2]T1!$A$1:$U$1,0),FALSE)</f>
        <v>5595922</v>
      </c>
      <c r="U48" s="3">
        <f t="shared" ref="U48:X48" si="233">ROUND(T48+($Y48-$T48)/($Y$1-$T$1),0)</f>
        <v>5657198</v>
      </c>
      <c r="V48" s="3">
        <f t="shared" si="233"/>
        <v>5718474</v>
      </c>
      <c r="W48" s="3">
        <f t="shared" si="233"/>
        <v>5779750</v>
      </c>
      <c r="X48" s="3">
        <f t="shared" si="233"/>
        <v>5841026</v>
      </c>
      <c r="Y48">
        <f>VLOOKUP($C48,[2]T1!$A$1:$U$49,MATCH(Y$1,[2]T1!$A$1:$U$1,0),FALSE)</f>
        <v>5902303</v>
      </c>
      <c r="Z48" s="3">
        <f t="shared" ref="Z48:AC48" si="234">ROUND(Y48+($AD48-$Y48)/($AD$1-$Y$1),0)</f>
        <v>5957848</v>
      </c>
      <c r="AA48" s="3">
        <f t="shared" si="234"/>
        <v>6013393</v>
      </c>
      <c r="AB48" s="3">
        <f t="shared" si="234"/>
        <v>6068938</v>
      </c>
      <c r="AC48" s="3">
        <f t="shared" si="234"/>
        <v>6124483</v>
      </c>
      <c r="AD48">
        <f>VLOOKUP($C48,[2]T1!$A$1:$U$49,MATCH(AD$1,[2]T1!$A$1:$U$1,0),FALSE)</f>
        <v>6180029</v>
      </c>
      <c r="AE48" s="3">
        <f t="shared" ref="AE48:BC48" si="235">ROUND(AD48+($AD48-$Y48)/($AD$1-$Y$1),0)</f>
        <v>6235574</v>
      </c>
      <c r="AF48" s="3">
        <f t="shared" si="235"/>
        <v>6291119</v>
      </c>
      <c r="AG48" s="3">
        <f t="shared" si="235"/>
        <v>6346664</v>
      </c>
      <c r="AH48" s="3">
        <f t="shared" si="235"/>
        <v>6402209</v>
      </c>
      <c r="AI48" s="3">
        <f t="shared" si="235"/>
        <v>6457754</v>
      </c>
      <c r="AJ48" s="3">
        <f t="shared" si="235"/>
        <v>6513299</v>
      </c>
      <c r="AK48" s="3">
        <f t="shared" si="235"/>
        <v>6568844</v>
      </c>
      <c r="AL48" s="3">
        <f t="shared" si="235"/>
        <v>6624389</v>
      </c>
      <c r="AM48" s="3">
        <f t="shared" si="235"/>
        <v>6679934</v>
      </c>
      <c r="AN48" s="3">
        <f t="shared" si="235"/>
        <v>6735479</v>
      </c>
      <c r="AO48" s="3">
        <f t="shared" si="235"/>
        <v>6791024</v>
      </c>
      <c r="AP48" s="3">
        <f t="shared" si="235"/>
        <v>6846569</v>
      </c>
      <c r="AQ48" s="3">
        <f t="shared" si="235"/>
        <v>6902114</v>
      </c>
      <c r="AR48" s="3">
        <f t="shared" si="235"/>
        <v>6957659</v>
      </c>
      <c r="AS48" s="3">
        <f t="shared" si="235"/>
        <v>7013204</v>
      </c>
      <c r="AT48" s="3">
        <f t="shared" si="235"/>
        <v>7068749</v>
      </c>
      <c r="AU48" s="3">
        <f t="shared" si="235"/>
        <v>7124294</v>
      </c>
      <c r="AV48" s="3">
        <f t="shared" si="235"/>
        <v>7179839</v>
      </c>
      <c r="AW48" s="3">
        <f t="shared" si="235"/>
        <v>7235384</v>
      </c>
      <c r="AX48" s="3">
        <f t="shared" si="235"/>
        <v>7290929</v>
      </c>
      <c r="AY48" s="3">
        <f t="shared" si="235"/>
        <v>7346474</v>
      </c>
      <c r="AZ48" s="3">
        <f t="shared" si="235"/>
        <v>7402019</v>
      </c>
      <c r="BA48" s="3">
        <f t="shared" si="235"/>
        <v>7457564</v>
      </c>
      <c r="BB48" s="3">
        <f t="shared" si="235"/>
        <v>7513109</v>
      </c>
      <c r="BC48" s="3">
        <f t="shared" si="235"/>
        <v>7568654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AB9705E2299A448C77C19953F9A555" ma:contentTypeVersion="16" ma:contentTypeDescription="Create a new document." ma:contentTypeScope="" ma:versionID="3a070b8327592b5a85508dcade6d2991">
  <xsd:schema xmlns:xsd="http://www.w3.org/2001/XMLSchema" xmlns:xs="http://www.w3.org/2001/XMLSchema" xmlns:p="http://schemas.microsoft.com/office/2006/metadata/properties" xmlns:ns2="51d5b5ed-5234-4b80-9fb9-e1e8e7c07c31" xmlns:ns3="b589be4e-74ac-41b9-ac12-43baab588dcb" targetNamespace="http://schemas.microsoft.com/office/2006/metadata/properties" ma:root="true" ma:fieldsID="c110d0d59af1fb204f63160e7f5f7a4b" ns2:_="" ns3:_="">
    <xsd:import namespace="51d5b5ed-5234-4b80-9fb9-e1e8e7c07c31"/>
    <xsd:import namespace="b589be4e-74ac-41b9-ac12-43baab588dc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5b5ed-5234-4b80-9fb9-e1e8e7c07c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cbf0f58-742c-4723-86d2-0fc7758e5970}" ma:internalName="TaxCatchAll" ma:showField="CatchAllData" ma:web="51d5b5ed-5234-4b80-9fb9-e1e8e7c07c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9be4e-74ac-41b9-ac12-43baab588d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b1f9f8-f5cc-49a8-8ca6-8016371bfc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d5b5ed-5234-4b80-9fb9-e1e8e7c07c31" xsi:nil="true"/>
    <lcf76f155ced4ddcb4097134ff3c332f xmlns="b589be4e-74ac-41b9-ac12-43baab588dc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9691E1-F8EE-486C-93DD-E44A4624BEF9}"/>
</file>

<file path=customXml/itemProps2.xml><?xml version="1.0" encoding="utf-8"?>
<ds:datastoreItem xmlns:ds="http://schemas.openxmlformats.org/officeDocument/2006/customXml" ds:itemID="{533940C7-2285-4FAB-83E8-5F9D3BC7A9AE}"/>
</file>

<file path=customXml/itemProps3.xml><?xml version="1.0" encoding="utf-8"?>
<ds:datastoreItem xmlns:ds="http://schemas.openxmlformats.org/officeDocument/2006/customXml" ds:itemID="{D59EF4CC-A42F-4B0E-B6D9-69DFC03812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counties_population_dummydata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Millot, Ariane L</cp:lastModifiedBy>
  <cp:revision/>
  <dcterms:created xsi:type="dcterms:W3CDTF">2024-08-23T16:22:43Z</dcterms:created>
  <dcterms:modified xsi:type="dcterms:W3CDTF">2024-10-22T15:05:05Z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0x010100F2AB9705E2299A448C77C19953F9A555</vt:lpwstr>
  </property>
</Properties>
</file>