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hert5576_ox_ac_uk/Documents/CCG/GEOH2/ETHCollab/AmmoniaRuns/Results_v7_2024-05-29/Optimistic/Parameters/"/>
    </mc:Choice>
  </mc:AlternateContent>
  <xr:revisionPtr revIDLastSave="11" documentId="13_ncr:1_{F9439714-4816-924C-A763-65DCBB656576}" xr6:coauthVersionLast="47" xr6:coauthVersionMax="47" xr10:uidLastSave="{D791B552-2F82-41F9-B8DA-C5C28C1FDAE6}"/>
  <bookViews>
    <workbookView xWindow="19215" yWindow="0" windowWidth="19290" windowHeight="20985" activeTab="2" xr2:uid="{C2021D4B-F101-9446-A40F-20FC94B0106D}"/>
  </bookViews>
  <sheets>
    <sheet name="Water" sheetId="6" r:id="rId1"/>
    <sheet name="Infra" sheetId="4" r:id="rId2"/>
    <sheet name="Glob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C4" i="4"/>
  <c r="C3" i="4"/>
  <c r="B3" i="4"/>
  <c r="B4" i="4"/>
</calcChain>
</file>

<file path=xl/sharedStrings.xml><?xml version="1.0" encoding="utf-8"?>
<sst xmlns="http://schemas.openxmlformats.org/spreadsheetml/2006/main" count="16" uniqueCount="15">
  <si>
    <t>CAPEX</t>
  </si>
  <si>
    <t>OPEX</t>
  </si>
  <si>
    <t>Parameter</t>
  </si>
  <si>
    <t>Grid</t>
  </si>
  <si>
    <t>Short road</t>
  </si>
  <si>
    <t>Long road</t>
  </si>
  <si>
    <t>Infrastructure</t>
  </si>
  <si>
    <t>H2 energy density (kWh/ kg H2)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</si>
  <si>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</si>
  <si>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</si>
  <si>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</si>
  <si>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</si>
  <si>
    <t>Pipeline construction allowed</t>
  </si>
  <si>
    <t>Road construction allowed</t>
  </si>
  <si>
    <t>Water demand  (L/kg NH3)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</si>
</sst>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6"/>
  <sheetViews>
    <sheetView workbookViewId="0">
      <selection activeCell="B5" sqref="B5"/>
    </sheetView>
  </sheetViews>
  <sheetFormatPr defaultColWidth="8.875" defaultRowHeight="15.75" x14ac:dyDescent="0.25"/>
  <cols>
    <col min="1" max="1" width="44.875" bestFit="1" customWidth="1"/>
  </cols>
  <sheetData>
    <row r="1" spans="1:2" x14ac:dyDescent="0.25">
      <c r="A1" t="s">
        <v>2</v>
      </c>
    </row>
    <row r="2" spans="1:2" x14ac:dyDescent="0.25">
      <c r="A2" t="s">
        <v>10</v>
      </c>
      <c r="B2">
        <v>0.4</v>
      </c>
    </row>
    <row r="3" spans="1:2" x14ac:dyDescent="0.25">
      <c r="A3" t="s">
        <v>9</v>
      </c>
      <c r="B3">
        <v>3.7</v>
      </c>
    </row>
    <row r="4" spans="1:2" x14ac:dyDescent="0.25">
      <c r="A4" t="s">
        <v>11</v>
      </c>
      <c r="B4">
        <v>0.13</v>
      </c>
    </row>
    <row r="5" spans="1:2" x14ac:dyDescent="0.25">
      <c r="A5" t="s">
        <v>8</v>
      </c>
      <c r="B5">
        <v>0.88</v>
      </c>
    </row>
    <row r="6" spans="1:2" x14ac:dyDescent="0.25">
      <c r="A6" s="1" t="s">
        <v>14</v>
      </c>
      <c r="B6" s="1">
        <f>21*0.177</f>
        <v>3.7169999999999996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C4"/>
  <sheetViews>
    <sheetView workbookViewId="0">
      <selection activeCell="F5" sqref="F5"/>
    </sheetView>
  </sheetViews>
  <sheetFormatPr defaultColWidth="11" defaultRowHeight="15.75" x14ac:dyDescent="0.25"/>
  <cols>
    <col min="1" max="1" width="12.375" bestFit="1" customWidth="1"/>
    <col min="2" max="2" width="10.125" bestFit="1" customWidth="1"/>
  </cols>
  <sheetData>
    <row r="1" spans="1:3" x14ac:dyDescent="0.25">
      <c r="A1" t="s">
        <v>6</v>
      </c>
      <c r="B1" t="s">
        <v>0</v>
      </c>
      <c r="C1" t="s">
        <v>1</v>
      </c>
    </row>
    <row r="2" spans="1:3" x14ac:dyDescent="0.25">
      <c r="A2" t="s">
        <v>3</v>
      </c>
      <c r="B2">
        <v>1100000</v>
      </c>
      <c r="C2">
        <v>30</v>
      </c>
    </row>
    <row r="3" spans="1:3" x14ac:dyDescent="0.25">
      <c r="A3" t="s">
        <v>4</v>
      </c>
      <c r="B3">
        <f>659451*0.95</f>
        <v>626478.44999999995</v>
      </c>
      <c r="C3">
        <f>7526*0.95</f>
        <v>7149.7</v>
      </c>
    </row>
    <row r="4" spans="1:3" x14ac:dyDescent="0.25">
      <c r="A4" t="s">
        <v>5</v>
      </c>
      <c r="B4">
        <f>507228*0.95</f>
        <v>481866.6</v>
      </c>
      <c r="C4">
        <f>C3</f>
        <v>7149.7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0EAD-92E5-46DC-A6CE-8D3F449C6741}">
  <dimension ref="A1:B4"/>
  <sheetViews>
    <sheetView tabSelected="1" workbookViewId="0">
      <selection activeCell="B37" sqref="B37"/>
    </sheetView>
  </sheetViews>
  <sheetFormatPr defaultColWidth="8.875" defaultRowHeight="15.75" x14ac:dyDescent="0.25"/>
  <cols>
    <col min="1" max="1" width="26.5" bestFit="1" customWidth="1"/>
  </cols>
  <sheetData>
    <row r="1" spans="1:2" x14ac:dyDescent="0.25">
      <c r="A1" t="s">
        <v>2</v>
      </c>
    </row>
    <row r="2" spans="1:2" x14ac:dyDescent="0.25">
      <c r="A2" t="s">
        <v>7</v>
      </c>
      <c r="B2">
        <v>33.33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</vt:lpstr>
      <vt:lpstr>Infra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Alycia Leonard</cp:lastModifiedBy>
  <dcterms:created xsi:type="dcterms:W3CDTF">2022-08-24T09:30:13Z</dcterms:created>
  <dcterms:modified xsi:type="dcterms:W3CDTF">2024-05-29T13:26:50Z</dcterms:modified>
</cp:coreProperties>
</file>