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kell/Documents/SGI/Projects/11-starter-kits/data/external/Kenya_Further_data/"/>
    </mc:Choice>
  </mc:AlternateContent>
  <xr:revisionPtr revIDLastSave="0" documentId="13_ncr:1_{DC34ABA0-4B74-FF40-A7ED-7038169C5D5D}" xr6:coauthVersionLast="47" xr6:coauthVersionMax="47" xr10:uidLastSave="{00000000-0000-0000-0000-000000000000}"/>
  <bookViews>
    <workbookView xWindow="-7060" yWindow="-21100" windowWidth="38400" windowHeight="21100" activeTab="3" xr2:uid="{DEFE725F-0894-8E47-AE11-4C75816AD834}"/>
  </bookViews>
  <sheets>
    <sheet name="SAND" sheetId="1" r:id="rId1"/>
    <sheet name="TechnodataTimeslices" sheetId="2" r:id="rId2"/>
    <sheet name="Technodata" sheetId="3" r:id="rId3"/>
    <sheet name="CommIn" sheetId="4" r:id="rId4"/>
    <sheet name="CommOut" sheetId="5" r:id="rId5"/>
    <sheet name="ExistingCapacity" sheetId="6" r:id="rId6"/>
  </sheets>
  <externalReferences>
    <externalReference r:id="rId7"/>
  </externalReferences>
  <definedNames>
    <definedName name="_xlnm._FilterDatabase" localSheetId="0" hidden="1">SAND!$A$1:$BN$220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3" l="1"/>
  <c r="M6" i="3"/>
  <c r="M5" i="3"/>
  <c r="M4" i="3"/>
  <c r="M3" i="3"/>
  <c r="M2" i="3"/>
  <c r="G6" i="3" l="1"/>
  <c r="G7" i="3"/>
  <c r="G5" i="3"/>
  <c r="G4" i="3"/>
  <c r="G3" i="3"/>
  <c r="G2" i="3"/>
  <c r="E7" i="3"/>
  <c r="E6" i="3"/>
  <c r="E5" i="3"/>
  <c r="E4" i="3"/>
  <c r="E3" i="3"/>
  <c r="E2" i="3"/>
  <c r="H9" i="2"/>
  <c r="H49" i="2" s="1"/>
  <c r="H2" i="2"/>
  <c r="H42" i="2" s="1"/>
  <c r="H8" i="2"/>
  <c r="H48" i="2" s="1"/>
  <c r="H7" i="2"/>
  <c r="H47" i="2" s="1"/>
  <c r="H6" i="2"/>
  <c r="H46" i="2" s="1"/>
  <c r="H5" i="2"/>
  <c r="H45" i="2" s="1"/>
  <c r="H4" i="2"/>
  <c r="H44" i="2" s="1"/>
  <c r="H3" i="2"/>
  <c r="H43" i="2" s="1"/>
  <c r="H14" i="2" l="1"/>
  <c r="H20" i="2"/>
  <c r="H22" i="2"/>
  <c r="H30" i="2"/>
  <c r="H36" i="2"/>
  <c r="H27" i="2"/>
  <c r="H28" i="2"/>
  <c r="H11" i="2"/>
  <c r="H12" i="2"/>
  <c r="H35" i="2"/>
  <c r="H19" i="2"/>
  <c r="H38" i="2"/>
  <c r="H10" i="2"/>
  <c r="H18" i="2"/>
  <c r="H26" i="2"/>
  <c r="H34" i="2"/>
  <c r="H13" i="2"/>
  <c r="H21" i="2"/>
  <c r="H29" i="2"/>
  <c r="H37" i="2"/>
  <c r="H15" i="2"/>
  <c r="H23" i="2"/>
  <c r="H31" i="2"/>
  <c r="H39" i="2"/>
  <c r="H16" i="2"/>
  <c r="H24" i="2"/>
  <c r="H32" i="2"/>
  <c r="H40" i="2"/>
  <c r="H17" i="2"/>
  <c r="H25" i="2"/>
  <c r="H33" i="2"/>
  <c r="H41" i="2"/>
</calcChain>
</file>

<file path=xl/sharedStrings.xml><?xml version="1.0" encoding="utf-8"?>
<sst xmlns="http://schemas.openxmlformats.org/spreadsheetml/2006/main" count="1393" uniqueCount="297">
  <si>
    <t>AvailabilityFactor</t>
  </si>
  <si>
    <t>RE1</t>
  </si>
  <si>
    <t>PWRSOL001S</t>
  </si>
  <si>
    <t>CapacityFactor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</si>
  <si>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</si>
  <si>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</si>
  <si>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</si>
  <si>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</si>
  <si>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</si>
  <si>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</si>
  <si>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</si>
  <si>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</si>
  <si>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</si>
  <si>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</si>
  <si>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</si>
  <si>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</si>
  <si>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</si>
  <si>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</si>
  <si>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</si>
  <si>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</si>
  <si>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</si>
  <si>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</si>
  <si>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</si>
  <si>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</si>
  <si>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</si>
  <si>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</si>
  <si>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</si>
  <si>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</si>
  <si>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</si>
  <si>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</si>
  <si>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</si>
  <si>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</si>
  <si>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</si>
  <si>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</si>
  <si>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</si>
  <si>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</si>
  <si>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</si>
  <si>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</si>
  <si>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</si>
  <si>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</si>
  <si>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</si>
  <si>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</si>
  <si>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</si>
  <si>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</si>
  <si>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</si>
  <si>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</si>
  <si>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</si>
  <si>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</si>
  <si>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</si>
  <si>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</si>
  <si>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</si>
  <si>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</si>
  <si>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</si>
  <si>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</si>
  <si>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</si>
  <si>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</si>
  <si>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</si>
  <si>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</si>
  <si>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</si>
  <si>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</si>
  <si>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</si>
  <si>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</si>
  <si>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</si>
  <si>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</si>
  <si>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</si>
  <si>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</si>
  <si>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</si>
  <si>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</si>
  <si>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</si>
  <si>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</si>
  <si>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</si>
  <si>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</si>
  <si>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</si>
  <si>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</si>
  <si>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</si>
  <si>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</si>
  <si>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</si>
  <si>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</si>
  <si>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</si>
  <si>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</si>
  <si>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</si>
  <si>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</si>
  <si>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</si>
  <si>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</si>
  <si>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</si>
  <si>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</si>
  <si>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</si>
  <si>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</si>
  <si>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</si>
  <si>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</si>
  <si>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</si>
  <si>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</si>
  <si>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</si>
  <si>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</si>
  <si>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</si>
  <si>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</si>
  <si>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</si>
  <si>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</si>
  <si>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</si>
  <si>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</si>
  <si>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CapacityOfOneTechnologyUnit</t>
  </si>
  <si>
    <t>CapacityToActivityUnit</t>
  </si>
  <si>
    <t>CapitalCost</t>
  </si>
  <si>
    <t>EmissionActivityRatio</t>
  </si>
  <si>
    <t>EMIC02</t>
  </si>
  <si>
    <t>EMICH4</t>
  </si>
  <si>
    <t>EMIFGA</t>
  </si>
  <si>
    <t>EMIN2O</t>
  </si>
  <si>
    <t>EMIREN</t>
  </si>
  <si>
    <t>FixedCost</t>
  </si>
  <si>
    <t>InputActivityRatio</t>
  </si>
  <si>
    <t>OIL</t>
  </si>
  <si>
    <t>BIO</t>
  </si>
  <si>
    <t>COA</t>
  </si>
  <si>
    <t>LFO</t>
  </si>
  <si>
    <t>NGS</t>
  </si>
  <si>
    <t>HFO</t>
  </si>
  <si>
    <t>SOL</t>
  </si>
  <si>
    <t>HYD</t>
  </si>
  <si>
    <t>WND</t>
  </si>
  <si>
    <t>URN</t>
  </si>
  <si>
    <t>GEO</t>
  </si>
  <si>
    <t>ELC001</t>
  </si>
  <si>
    <t>ELC002</t>
  </si>
  <si>
    <t>ELC003</t>
  </si>
  <si>
    <t>ELCEV</t>
  </si>
  <si>
    <t>TRAMCY</t>
  </si>
  <si>
    <t>TRACAR</t>
  </si>
  <si>
    <t>TRABUS</t>
  </si>
  <si>
    <t>INDELC</t>
  </si>
  <si>
    <t>INDHEH</t>
  </si>
  <si>
    <t>INDHEL</t>
  </si>
  <si>
    <t>RESELC</t>
  </si>
  <si>
    <t>RESCKN</t>
  </si>
  <si>
    <t>RESHEL</t>
  </si>
  <si>
    <t>COMELC</t>
  </si>
  <si>
    <t>COMHEL</t>
  </si>
  <si>
    <t>COM027</t>
  </si>
  <si>
    <t>COM028</t>
  </si>
  <si>
    <t>COM029</t>
  </si>
  <si>
    <t>COM030</t>
  </si>
  <si>
    <t>COM031</t>
  </si>
  <si>
    <t>COM032</t>
  </si>
  <si>
    <t>COM033</t>
  </si>
  <si>
    <t>COM034</t>
  </si>
  <si>
    <t>COM035</t>
  </si>
  <si>
    <t>COM036</t>
  </si>
  <si>
    <t>COM037</t>
  </si>
  <si>
    <t>COM038</t>
  </si>
  <si>
    <t>COM039</t>
  </si>
  <si>
    <t>COM040</t>
  </si>
  <si>
    <t>COM041</t>
  </si>
  <si>
    <t>COM042</t>
  </si>
  <si>
    <t>COM043</t>
  </si>
  <si>
    <t>COM044</t>
  </si>
  <si>
    <t>COM045</t>
  </si>
  <si>
    <t>COM046</t>
  </si>
  <si>
    <t>COM047</t>
  </si>
  <si>
    <t>COM048</t>
  </si>
  <si>
    <t>COM049</t>
  </si>
  <si>
    <t>COM050</t>
  </si>
  <si>
    <t>OperationalLife</t>
  </si>
  <si>
    <t>OutputActivityRatio</t>
  </si>
  <si>
    <t>RETagTechnology</t>
  </si>
  <si>
    <t>ReserveMarginTagTechnology</t>
  </si>
  <si>
    <t>ResidualCapacity</t>
  </si>
  <si>
    <t>TotalAnnualMaxCapacity</t>
  </si>
  <si>
    <t>TotalAnnualMaxCapacityInvestment</t>
  </si>
  <si>
    <t>TotalAnnualMinCapacity</t>
  </si>
  <si>
    <t>TotalAnnualMinCapacityInvestment</t>
  </si>
  <si>
    <t>TotalTechnologyAnnualActivityLowerLimit</t>
  </si>
  <si>
    <t>TotalTechnologyAnnualActivityUpperLimit</t>
  </si>
  <si>
    <t>TotalTechnologyModelPeriodActivityLowerLimit</t>
  </si>
  <si>
    <t>TotalTechnologyModelPeriodActivityUpperLimit</t>
  </si>
  <si>
    <t>VariableCost</t>
  </si>
  <si>
    <t>ProcessName</t>
  </si>
  <si>
    <t>RegionName</t>
  </si>
  <si>
    <t>Time</t>
  </si>
  <si>
    <t>ObjSort</t>
  </si>
  <si>
    <t>month</t>
  </si>
  <si>
    <t>day</t>
  </si>
  <si>
    <t>hour</t>
  </si>
  <si>
    <t>UtilizationFactor</t>
  </si>
  <si>
    <t>MinimumServiceFactor</t>
  </si>
  <si>
    <t>Utility scale PV with 2 hour storage</t>
  </si>
  <si>
    <t>Kenya</t>
  </si>
  <si>
    <t>upper</t>
  </si>
  <si>
    <t>winter</t>
  </si>
  <si>
    <t>all-week</t>
  </si>
  <si>
    <t>night</t>
  </si>
  <si>
    <t>spring</t>
  </si>
  <si>
    <t>summer</t>
  </si>
  <si>
    <t>autumn</t>
  </si>
  <si>
    <t>Level</t>
  </si>
  <si>
    <t>cap_par</t>
  </si>
  <si>
    <t>cap_exp</t>
  </si>
  <si>
    <t>fix_par</t>
  </si>
  <si>
    <t>fix_exp</t>
  </si>
  <si>
    <t>var_par</t>
  </si>
  <si>
    <t>var_exp</t>
  </si>
  <si>
    <t>MaxCapacityAddition</t>
  </si>
  <si>
    <t>MaxCapacityGrowth</t>
  </si>
  <si>
    <t>TotalCapacityLimit</t>
  </si>
  <si>
    <t>TechnicalLife</t>
  </si>
  <si>
    <t>ScalingSize</t>
  </si>
  <si>
    <t>efficiency</t>
  </si>
  <si>
    <t>InterestRate</t>
  </si>
  <si>
    <t>Type</t>
  </si>
  <si>
    <t>Fuel</t>
  </si>
  <si>
    <t>EndUse</t>
  </si>
  <si>
    <t>Agent2</t>
  </si>
  <si>
    <t>fixed</t>
  </si>
  <si>
    <t>energy</t>
  </si>
  <si>
    <t>biomass</t>
  </si>
  <si>
    <t>electricity</t>
  </si>
  <si>
    <t>Parameter</t>
  </si>
  <si>
    <t>REGION</t>
  </si>
  <si>
    <t>TECHNOLOGY</t>
  </si>
  <si>
    <t>EMISSION</t>
  </si>
  <si>
    <t>MODE_OF_OPERATION</t>
  </si>
  <si>
    <t>FUEL</t>
  </si>
  <si>
    <t>TIMESLICE</t>
  </si>
  <si>
    <t>STORAGE</t>
  </si>
  <si>
    <t>REGION2</t>
  </si>
  <si>
    <t>Time indipendent variables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</si>
  <si>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</si>
  <si>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</si>
  <si>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</si>
  <si>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</si>
  <si>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</si>
  <si>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</si>
  <si>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</si>
  <si>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</si>
  <si>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</si>
  <si>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</si>
  <si>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</si>
  <si>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</si>
  <si>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</si>
  <si>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</si>
  <si>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</si>
  <si>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</si>
  <si>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</si>
  <si>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</si>
  <si>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</si>
  <si>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</si>
  <si>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</si>
  <si>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</si>
  <si>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</si>
  <si>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</si>
  <si>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</si>
  <si>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</si>
  <si>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</si>
  <si>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</si>
  <si>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</si>
  <si>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</si>
  <si>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</si>
  <si>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</si>
  <si>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</si>
  <si>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</si>
  <si>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</si>
  <si>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</si>
  <si>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</si>
  <si>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</si>
  <si>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</si>
  <si>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</si>
  <si>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</si>
  <si>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</si>
  <si>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</si>
  <si>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</si>
  <si>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</si>
  <si>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</si>
  <si>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</si>
  <si>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</si>
  <si>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</si>
  <si>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</si>
  <si>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</si>
  <si>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</si>
  <si>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</si>
  <si>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</si>
  <si>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</si>
  <si>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</si>
  <si>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CO2f</t>
  </si>
  <si>
    <t>coal</t>
  </si>
  <si>
    <t>gas</t>
  </si>
  <si>
    <t>geothermal</t>
  </si>
  <si>
    <t>hydro</t>
  </si>
  <si>
    <t>crude_oil</t>
  </si>
  <si>
    <t>solar</t>
  </si>
  <si>
    <t>uranium</t>
  </si>
  <si>
    <t>wind</t>
  </si>
  <si>
    <t>heat</t>
  </si>
  <si>
    <t>Unit</t>
  </si>
  <si>
    <t>-</t>
  </si>
  <si>
    <t>Year</t>
  </si>
  <si>
    <t>kt/PJ</t>
  </si>
  <si>
    <t>PJ/PJ</t>
  </si>
  <si>
    <t>PJ/y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</si>
</sst>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11" fontId="0" fillId="0" borderId="0" xfId="0" applyNumberFormat="1"/>
    <xf numFmtId="0" fontId="0" fillId="3" borderId="0" xfId="0" applyFill="1"/>
    <xf numFmtId="0" fontId="0" fillId="4" borderId="0" xfId="0" applyFill="1" applyAlignment="1">
      <alignment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kell/Documents/SGI/Projects/11-starter-kits/references/OSeMOSYS_model/Kenya%20NZv2%20Results%20D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ElcDemand"/>
      <sheetName val="2050Capacity"/>
      <sheetName val="PrimaryFuelProduction"/>
      <sheetName val="AnnualElecProduction"/>
      <sheetName val="TotalCapacityAnnual"/>
      <sheetName val="Transport"/>
      <sheetName val="Annual CO2"/>
      <sheetName val="CO2 by tech"/>
      <sheetName val="ProductionbyTS"/>
    </sheetNames>
    <sheetDataSet>
      <sheetData sheetId="0"/>
      <sheetData sheetId="1"/>
      <sheetData sheetId="2"/>
      <sheetData sheetId="3">
        <row r="4">
          <cell r="A4" t="str">
            <v>Sum of ResultValue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5E30-71D4-F947-8858-5277898EEE6D}">
  <sheetPr filterMode="1"/>
  <dimension ref="A1:BN220"/>
  <sheetViews>
    <sheetView topLeftCell="A196" workbookViewId="0">
      <selection activeCell="J107" sqref="J107"/>
    </sheetView>
  </sheetViews>
  <sheetFormatPr baseColWidth="10" defaultRowHeight="16" x14ac:dyDescent="0.2"/>
  <cols>
    <col min="1" max="1" width="40.83203125" bestFit="1" customWidth="1"/>
    <col min="2" max="2" width="4.33203125" bestFit="1" customWidth="1"/>
    <col min="3" max="3" width="12.33203125" bestFit="1" customWidth="1"/>
    <col min="4" max="4" width="8" bestFit="1" customWidth="1"/>
    <col min="5" max="5" width="2.1640625" bestFit="1" customWidth="1"/>
    <col min="6" max="6" width="8.1640625" bestFit="1" customWidth="1"/>
    <col min="7" max="7" width="5.1640625" bestFit="1" customWidth="1"/>
    <col min="10" max="10" width="7.1640625" bestFit="1" customWidth="1"/>
    <col min="11" max="36" width="12.1640625" bestFit="1" customWidth="1"/>
  </cols>
  <sheetData>
    <row r="1" spans="1:66" ht="57.75" customHeight="1" x14ac:dyDescent="0.2">
      <c r="A1" s="6" t="s">
        <v>215</v>
      </c>
      <c r="B1" s="6" t="s">
        <v>216</v>
      </c>
      <c r="C1" s="6" t="s">
        <v>217</v>
      </c>
      <c r="D1" s="6" t="s">
        <v>218</v>
      </c>
      <c r="E1" s="6" t="s">
        <v>219</v>
      </c>
      <c r="F1" s="6" t="s">
        <v>220</v>
      </c>
      <c r="G1" s="6" t="s">
        <v>221</v>
      </c>
      <c r="H1" s="6" t="s">
        <v>222</v>
      </c>
      <c r="I1" s="6" t="s">
        <v>223</v>
      </c>
      <c r="J1" s="7" t="s">
        <v>224</v>
      </c>
      <c r="K1" s="8" t="s">
        <v>225</v>
      </c>
      <c r="L1" s="8" t="s">
        <v>226</v>
      </c>
      <c r="M1" s="8" t="s">
        <v>227</v>
      </c>
      <c r="N1" s="8" t="s">
        <v>228</v>
      </c>
      <c r="O1" s="8" t="s">
        <v>229</v>
      </c>
      <c r="P1" s="8" t="s">
        <v>230</v>
      </c>
      <c r="Q1" s="8" t="s">
        <v>231</v>
      </c>
      <c r="R1" s="8" t="s">
        <v>232</v>
      </c>
      <c r="S1" s="8" t="s">
        <v>233</v>
      </c>
      <c r="T1" s="8" t="s">
        <v>234</v>
      </c>
      <c r="U1" s="8" t="s">
        <v>235</v>
      </c>
      <c r="V1" s="8" t="s">
        <v>236</v>
      </c>
      <c r="W1" s="8" t="s">
        <v>237</v>
      </c>
      <c r="X1" s="8" t="s">
        <v>238</v>
      </c>
      <c r="Y1" s="8" t="s">
        <v>239</v>
      </c>
      <c r="Z1" s="8" t="s">
        <v>240</v>
      </c>
      <c r="AA1" s="8" t="s">
        <v>241</v>
      </c>
      <c r="AB1" s="8" t="s">
        <v>242</v>
      </c>
      <c r="AC1" s="8" t="s">
        <v>243</v>
      </c>
      <c r="AD1" s="8" t="s">
        <v>244</v>
      </c>
      <c r="AE1" s="8" t="s">
        <v>245</v>
      </c>
      <c r="AF1" s="8" t="s">
        <v>246</v>
      </c>
      <c r="AG1" s="8" t="s">
        <v>247</v>
      </c>
      <c r="AH1" s="8" t="s">
        <v>248</v>
      </c>
      <c r="AI1" s="8" t="s">
        <v>249</v>
      </c>
      <c r="AJ1" s="8" t="s">
        <v>250</v>
      </c>
      <c r="AK1" s="8" t="s">
        <v>251</v>
      </c>
      <c r="AL1" s="8" t="s">
        <v>252</v>
      </c>
      <c r="AM1" s="8" t="s">
        <v>253</v>
      </c>
      <c r="AN1" s="8" t="s">
        <v>254</v>
      </c>
      <c r="AO1" s="8" t="s">
        <v>255</v>
      </c>
      <c r="AP1" s="8" t="s">
        <v>256</v>
      </c>
      <c r="AQ1" s="8" t="s">
        <v>257</v>
      </c>
      <c r="AR1" s="8" t="s">
        <v>258</v>
      </c>
      <c r="AS1" s="8" t="s">
        <v>259</v>
      </c>
      <c r="AT1" s="8" t="s">
        <v>260</v>
      </c>
      <c r="AU1" s="8" t="s">
        <v>261</v>
      </c>
      <c r="AV1" s="8" t="s">
        <v>262</v>
      </c>
      <c r="AW1" s="8" t="s">
        <v>263</v>
      </c>
      <c r="AX1" s="8" t="s">
        <v>264</v>
      </c>
      <c r="AY1" s="8" t="s">
        <v>265</v>
      </c>
      <c r="AZ1" s="8" t="s">
        <v>266</v>
      </c>
      <c r="BA1" s="8" t="s">
        <v>267</v>
      </c>
      <c r="BB1" s="8" t="s">
        <v>268</v>
      </c>
      <c r="BC1" s="8" t="s">
        <v>269</v>
      </c>
      <c r="BD1" s="8" t="s">
        <v>270</v>
      </c>
      <c r="BE1" s="8" t="s">
        <v>271</v>
      </c>
      <c r="BF1" s="8" t="s">
        <v>272</v>
      </c>
      <c r="BG1" s="8" t="s">
        <v>273</v>
      </c>
      <c r="BH1" s="8" t="s">
        <v>274</v>
      </c>
      <c r="BI1" s="8" t="s">
        <v>275</v>
      </c>
      <c r="BJ1" s="8" t="s">
        <v>276</v>
      </c>
      <c r="BK1" s="8" t="s">
        <v>277</v>
      </c>
      <c r="BL1" s="8" t="s">
        <v>278</v>
      </c>
      <c r="BM1" s="8" t="s">
        <v>279</v>
      </c>
      <c r="BN1" s="8" t="s">
        <v>280</v>
      </c>
    </row>
    <row r="2" spans="1:66" x14ac:dyDescent="0.2">
      <c r="A2" s="1" t="s">
        <v>0</v>
      </c>
      <c r="B2" s="2" t="s">
        <v>1</v>
      </c>
      <c r="C2" s="2" t="s">
        <v>2</v>
      </c>
      <c r="D2" s="2"/>
      <c r="E2" s="2"/>
      <c r="F2" s="2"/>
      <c r="G2" s="2"/>
      <c r="H2" s="2"/>
      <c r="I2" s="2"/>
      <c r="J2" s="2"/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</row>
    <row r="3" spans="1:66" hidden="1" x14ac:dyDescent="0.2">
      <c r="A3" s="3" t="s">
        <v>3</v>
      </c>
      <c r="B3" s="4" t="s">
        <v>1</v>
      </c>
      <c r="C3" s="4" t="s">
        <v>2</v>
      </c>
      <c r="D3" s="4"/>
      <c r="E3" s="4"/>
      <c r="F3" s="4"/>
      <c r="G3" s="4" t="s">
        <v>4</v>
      </c>
      <c r="H3" s="4"/>
      <c r="I3" s="4"/>
      <c r="J3" s="4"/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</row>
    <row r="4" spans="1:66" hidden="1" x14ac:dyDescent="0.2">
      <c r="A4" s="1" t="s">
        <v>3</v>
      </c>
      <c r="B4" s="2" t="s">
        <v>1</v>
      </c>
      <c r="C4" s="2" t="s">
        <v>2</v>
      </c>
      <c r="D4" s="2"/>
      <c r="E4" s="2"/>
      <c r="F4" s="2"/>
      <c r="G4" s="2" t="s">
        <v>5</v>
      </c>
      <c r="H4" s="2"/>
      <c r="I4" s="2"/>
      <c r="J4" s="2"/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</row>
    <row r="5" spans="1:66" hidden="1" x14ac:dyDescent="0.2">
      <c r="A5" s="3" t="s">
        <v>3</v>
      </c>
      <c r="B5" s="4" t="s">
        <v>1</v>
      </c>
      <c r="C5" s="4" t="s">
        <v>2</v>
      </c>
      <c r="D5" s="4"/>
      <c r="E5" s="4"/>
      <c r="F5" s="4"/>
      <c r="G5" s="4" t="s">
        <v>6</v>
      </c>
      <c r="H5" s="4"/>
      <c r="I5" s="4"/>
      <c r="J5" s="4"/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</row>
    <row r="6" spans="1:66" hidden="1" x14ac:dyDescent="0.2">
      <c r="A6" s="1" t="s">
        <v>3</v>
      </c>
      <c r="B6" s="2" t="s">
        <v>1</v>
      </c>
      <c r="C6" s="2" t="s">
        <v>2</v>
      </c>
      <c r="D6" s="2"/>
      <c r="E6" s="2"/>
      <c r="F6" s="2"/>
      <c r="G6" s="2" t="s">
        <v>7</v>
      </c>
      <c r="H6" s="2"/>
      <c r="I6" s="2"/>
      <c r="J6" s="2"/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</row>
    <row r="7" spans="1:66" hidden="1" x14ac:dyDescent="0.2">
      <c r="A7" s="3" t="s">
        <v>3</v>
      </c>
      <c r="B7" s="4" t="s">
        <v>1</v>
      </c>
      <c r="C7" s="4" t="s">
        <v>2</v>
      </c>
      <c r="D7" s="4"/>
      <c r="E7" s="4"/>
      <c r="F7" s="4"/>
      <c r="G7" s="4" t="s">
        <v>8</v>
      </c>
      <c r="H7" s="4"/>
      <c r="I7" s="4"/>
      <c r="J7" s="4"/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</row>
    <row r="8" spans="1:66" hidden="1" x14ac:dyDescent="0.2">
      <c r="A8" s="1" t="s">
        <v>3</v>
      </c>
      <c r="B8" s="2" t="s">
        <v>1</v>
      </c>
      <c r="C8" s="2" t="s">
        <v>2</v>
      </c>
      <c r="D8" s="2"/>
      <c r="E8" s="2"/>
      <c r="F8" s="2"/>
      <c r="G8" s="2" t="s">
        <v>9</v>
      </c>
      <c r="H8" s="2"/>
      <c r="I8" s="2"/>
      <c r="J8" s="2"/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</row>
    <row r="9" spans="1:66" hidden="1" x14ac:dyDescent="0.2">
      <c r="A9" s="3" t="s">
        <v>3</v>
      </c>
      <c r="B9" s="4" t="s">
        <v>1</v>
      </c>
      <c r="C9" s="4" t="s">
        <v>2</v>
      </c>
      <c r="D9" s="4"/>
      <c r="E9" s="4"/>
      <c r="F9" s="4"/>
      <c r="G9" s="4" t="s">
        <v>10</v>
      </c>
      <c r="H9" s="4"/>
      <c r="I9" s="4"/>
      <c r="J9" s="4"/>
      <c r="K9" s="4">
        <v>0.33512037</v>
      </c>
      <c r="L9" s="4">
        <v>0.33512037</v>
      </c>
      <c r="M9" s="4">
        <v>0.33512037</v>
      </c>
      <c r="N9" s="4">
        <v>0.33512037</v>
      </c>
      <c r="O9" s="4">
        <v>0.33512037</v>
      </c>
      <c r="P9" s="4">
        <v>0.33512037</v>
      </c>
      <c r="Q9" s="4">
        <v>0.33512037</v>
      </c>
      <c r="R9" s="4">
        <v>0.33512037</v>
      </c>
      <c r="S9" s="4">
        <v>0.33512037</v>
      </c>
      <c r="T9" s="4">
        <v>0.33512037</v>
      </c>
      <c r="U9" s="4">
        <v>0.33512037</v>
      </c>
      <c r="V9" s="4">
        <v>0.33512037</v>
      </c>
      <c r="W9" s="4">
        <v>0.33512037</v>
      </c>
      <c r="X9" s="4">
        <v>0.33512037</v>
      </c>
      <c r="Y9" s="4">
        <v>0.33512037</v>
      </c>
      <c r="Z9" s="4">
        <v>0.33512037</v>
      </c>
      <c r="AA9" s="4">
        <v>0.33512037</v>
      </c>
      <c r="AB9" s="4">
        <v>0.33512037</v>
      </c>
      <c r="AC9" s="4">
        <v>0.33512037</v>
      </c>
      <c r="AD9" s="4">
        <v>0.33512037</v>
      </c>
      <c r="AE9" s="4">
        <v>0.33512037</v>
      </c>
      <c r="AF9" s="4">
        <v>0.33512037</v>
      </c>
      <c r="AG9" s="4">
        <v>0.33512037</v>
      </c>
      <c r="AH9" s="4">
        <v>0.33512037</v>
      </c>
      <c r="AI9" s="4">
        <v>0.33512037</v>
      </c>
      <c r="AJ9" s="4">
        <v>0.33512037</v>
      </c>
      <c r="AK9" s="4">
        <v>0.33512037</v>
      </c>
      <c r="AL9" s="4">
        <v>0.33512037</v>
      </c>
      <c r="AM9" s="4">
        <v>0.33512037</v>
      </c>
      <c r="AN9" s="4">
        <v>0.33512037</v>
      </c>
      <c r="AO9" s="4">
        <v>0.33512037</v>
      </c>
      <c r="AP9" s="4">
        <v>0.33512037</v>
      </c>
      <c r="AQ9" s="4">
        <v>0.33512037</v>
      </c>
      <c r="AR9" s="4">
        <v>0.33512037</v>
      </c>
      <c r="AS9" s="4">
        <v>0.33512037</v>
      </c>
      <c r="AT9" s="4">
        <v>0.33512037</v>
      </c>
    </row>
    <row r="10" spans="1:66" hidden="1" x14ac:dyDescent="0.2">
      <c r="A10" s="1" t="s">
        <v>3</v>
      </c>
      <c r="B10" s="2" t="s">
        <v>1</v>
      </c>
      <c r="C10" s="2" t="s">
        <v>2</v>
      </c>
      <c r="D10" s="2"/>
      <c r="E10" s="2"/>
      <c r="F10" s="2"/>
      <c r="G10" s="2" t="s">
        <v>11</v>
      </c>
      <c r="H10" s="2"/>
      <c r="I10" s="2"/>
      <c r="J10" s="2"/>
      <c r="K10" s="2">
        <v>0.33512037</v>
      </c>
      <c r="L10" s="2">
        <v>0.33512037</v>
      </c>
      <c r="M10" s="2">
        <v>0.33512037</v>
      </c>
      <c r="N10" s="2">
        <v>0.33512037</v>
      </c>
      <c r="O10" s="2">
        <v>0.33512037</v>
      </c>
      <c r="P10" s="2">
        <v>0.33512037</v>
      </c>
      <c r="Q10" s="2">
        <v>0.33512037</v>
      </c>
      <c r="R10" s="2">
        <v>0.33512037</v>
      </c>
      <c r="S10" s="2">
        <v>0.33512037</v>
      </c>
      <c r="T10" s="2">
        <v>0.33512037</v>
      </c>
      <c r="U10" s="2">
        <v>0.33512037</v>
      </c>
      <c r="V10" s="2">
        <v>0.33512037</v>
      </c>
      <c r="W10" s="2">
        <v>0.33512037</v>
      </c>
      <c r="X10" s="2">
        <v>0.33512037</v>
      </c>
      <c r="Y10" s="2">
        <v>0.33512037</v>
      </c>
      <c r="Z10" s="2">
        <v>0.33512037</v>
      </c>
      <c r="AA10" s="2">
        <v>0.33512037</v>
      </c>
      <c r="AB10" s="2">
        <v>0.33512037</v>
      </c>
      <c r="AC10" s="2">
        <v>0.33512037</v>
      </c>
      <c r="AD10" s="2">
        <v>0.33512037</v>
      </c>
      <c r="AE10" s="2">
        <v>0.33512037</v>
      </c>
      <c r="AF10" s="2">
        <v>0.33512037</v>
      </c>
      <c r="AG10" s="2">
        <v>0.33512037</v>
      </c>
      <c r="AH10" s="2">
        <v>0.33512037</v>
      </c>
      <c r="AI10" s="2">
        <v>0.33512037</v>
      </c>
      <c r="AJ10" s="2">
        <v>0.33512037</v>
      </c>
      <c r="AK10" s="2">
        <v>0.33512037</v>
      </c>
      <c r="AL10" s="2">
        <v>0.33512037</v>
      </c>
      <c r="AM10" s="2">
        <v>0.33512037</v>
      </c>
      <c r="AN10" s="2">
        <v>0.33512037</v>
      </c>
      <c r="AO10" s="2">
        <v>0.33512037</v>
      </c>
      <c r="AP10" s="2">
        <v>0.33512037</v>
      </c>
      <c r="AQ10" s="2">
        <v>0.33512037</v>
      </c>
      <c r="AR10" s="2">
        <v>0.33512037</v>
      </c>
      <c r="AS10" s="2">
        <v>0.33512037</v>
      </c>
      <c r="AT10" s="2">
        <v>0.33512037</v>
      </c>
    </row>
    <row r="11" spans="1:66" hidden="1" x14ac:dyDescent="0.2">
      <c r="A11" s="3" t="s">
        <v>3</v>
      </c>
      <c r="B11" s="4" t="s">
        <v>1</v>
      </c>
      <c r="C11" s="4" t="s">
        <v>2</v>
      </c>
      <c r="D11" s="4"/>
      <c r="E11" s="4"/>
      <c r="F11" s="4"/>
      <c r="G11" s="4" t="s">
        <v>12</v>
      </c>
      <c r="H11" s="4"/>
      <c r="I11" s="4"/>
      <c r="J11" s="4"/>
      <c r="K11" s="4">
        <v>0.33512037</v>
      </c>
      <c r="L11" s="4">
        <v>0.33512037</v>
      </c>
      <c r="M11" s="4">
        <v>0.33512037</v>
      </c>
      <c r="N11" s="4">
        <v>0.33512037</v>
      </c>
      <c r="O11" s="4">
        <v>0.33512037</v>
      </c>
      <c r="P11" s="4">
        <v>0.33512037</v>
      </c>
      <c r="Q11" s="4">
        <v>0.33512037</v>
      </c>
      <c r="R11" s="4">
        <v>0.33512037</v>
      </c>
      <c r="S11" s="4">
        <v>0.33512037</v>
      </c>
      <c r="T11" s="4">
        <v>0.33512037</v>
      </c>
      <c r="U11" s="4">
        <v>0.33512037</v>
      </c>
      <c r="V11" s="4">
        <v>0.33512037</v>
      </c>
      <c r="W11" s="4">
        <v>0.33512037</v>
      </c>
      <c r="X11" s="4">
        <v>0.33512037</v>
      </c>
      <c r="Y11" s="4">
        <v>0.33512037</v>
      </c>
      <c r="Z11" s="4">
        <v>0.33512037</v>
      </c>
      <c r="AA11" s="4">
        <v>0.33512037</v>
      </c>
      <c r="AB11" s="4">
        <v>0.33512037</v>
      </c>
      <c r="AC11" s="4">
        <v>0.33512037</v>
      </c>
      <c r="AD11" s="4">
        <v>0.33512037</v>
      </c>
      <c r="AE11" s="4">
        <v>0.33512037</v>
      </c>
      <c r="AF11" s="4">
        <v>0.33512037</v>
      </c>
      <c r="AG11" s="4">
        <v>0.33512037</v>
      </c>
      <c r="AH11" s="4">
        <v>0.33512037</v>
      </c>
      <c r="AI11" s="4">
        <v>0.33512037</v>
      </c>
      <c r="AJ11" s="4">
        <v>0.33512037</v>
      </c>
      <c r="AK11" s="4">
        <v>0.33512037</v>
      </c>
      <c r="AL11" s="4">
        <v>0.33512037</v>
      </c>
      <c r="AM11" s="4">
        <v>0.33512037</v>
      </c>
      <c r="AN11" s="4">
        <v>0.33512037</v>
      </c>
      <c r="AO11" s="4">
        <v>0.33512037</v>
      </c>
      <c r="AP11" s="4">
        <v>0.33512037</v>
      </c>
      <c r="AQ11" s="4">
        <v>0.33512037</v>
      </c>
      <c r="AR11" s="4">
        <v>0.33512037</v>
      </c>
      <c r="AS11" s="4">
        <v>0.33512037</v>
      </c>
      <c r="AT11" s="4">
        <v>0.33512037</v>
      </c>
    </row>
    <row r="12" spans="1:66" hidden="1" x14ac:dyDescent="0.2">
      <c r="A12" s="1" t="s">
        <v>3</v>
      </c>
      <c r="B12" s="2" t="s">
        <v>1</v>
      </c>
      <c r="C12" s="2" t="s">
        <v>2</v>
      </c>
      <c r="D12" s="2"/>
      <c r="E12" s="2"/>
      <c r="F12" s="2"/>
      <c r="G12" s="2" t="s">
        <v>13</v>
      </c>
      <c r="H12" s="2"/>
      <c r="I12" s="2"/>
      <c r="J12" s="2"/>
      <c r="K12" s="2">
        <v>0.33512037</v>
      </c>
      <c r="L12" s="2">
        <v>0.33512037</v>
      </c>
      <c r="M12" s="2">
        <v>0.33512037</v>
      </c>
      <c r="N12" s="2">
        <v>0.33512037</v>
      </c>
      <c r="O12" s="2">
        <v>0.33512037</v>
      </c>
      <c r="P12" s="2">
        <v>0.33512037</v>
      </c>
      <c r="Q12" s="2">
        <v>0.33512037</v>
      </c>
      <c r="R12" s="2">
        <v>0.33512037</v>
      </c>
      <c r="S12" s="2">
        <v>0.33512037</v>
      </c>
      <c r="T12" s="2">
        <v>0.33512037</v>
      </c>
      <c r="U12" s="2">
        <v>0.33512037</v>
      </c>
      <c r="V12" s="2">
        <v>0.33512037</v>
      </c>
      <c r="W12" s="2">
        <v>0.33512037</v>
      </c>
      <c r="X12" s="2">
        <v>0.33512037</v>
      </c>
      <c r="Y12" s="2">
        <v>0.33512037</v>
      </c>
      <c r="Z12" s="2">
        <v>0.33512037</v>
      </c>
      <c r="AA12" s="2">
        <v>0.33512037</v>
      </c>
      <c r="AB12" s="2">
        <v>0.33512037</v>
      </c>
      <c r="AC12" s="2">
        <v>0.33512037</v>
      </c>
      <c r="AD12" s="2">
        <v>0.33512037</v>
      </c>
      <c r="AE12" s="2">
        <v>0.33512037</v>
      </c>
      <c r="AF12" s="2">
        <v>0.33512037</v>
      </c>
      <c r="AG12" s="2">
        <v>0.33512037</v>
      </c>
      <c r="AH12" s="2">
        <v>0.33512037</v>
      </c>
      <c r="AI12" s="2">
        <v>0.33512037</v>
      </c>
      <c r="AJ12" s="2">
        <v>0.33512037</v>
      </c>
      <c r="AK12" s="2">
        <v>0.33512037</v>
      </c>
      <c r="AL12" s="2">
        <v>0.33512037</v>
      </c>
      <c r="AM12" s="2">
        <v>0.33512037</v>
      </c>
      <c r="AN12" s="2">
        <v>0.33512037</v>
      </c>
      <c r="AO12" s="2">
        <v>0.33512037</v>
      </c>
      <c r="AP12" s="2">
        <v>0.33512037</v>
      </c>
      <c r="AQ12" s="2">
        <v>0.33512037</v>
      </c>
      <c r="AR12" s="2">
        <v>0.33512037</v>
      </c>
      <c r="AS12" s="2">
        <v>0.33512037</v>
      </c>
      <c r="AT12" s="2">
        <v>0.33512037</v>
      </c>
    </row>
    <row r="13" spans="1:66" hidden="1" x14ac:dyDescent="0.2">
      <c r="A13" s="3" t="s">
        <v>3</v>
      </c>
      <c r="B13" s="4" t="s">
        <v>1</v>
      </c>
      <c r="C13" s="4" t="s">
        <v>2</v>
      </c>
      <c r="D13" s="4"/>
      <c r="E13" s="4"/>
      <c r="F13" s="4"/>
      <c r="G13" s="4" t="s">
        <v>14</v>
      </c>
      <c r="H13" s="4"/>
      <c r="I13" s="4"/>
      <c r="J13" s="4"/>
      <c r="K13" s="4">
        <v>0.33512037</v>
      </c>
      <c r="L13" s="4">
        <v>0.33512037</v>
      </c>
      <c r="M13" s="4">
        <v>0.33512037</v>
      </c>
      <c r="N13" s="4">
        <v>0.33512037</v>
      </c>
      <c r="O13" s="4">
        <v>0.33512037</v>
      </c>
      <c r="P13" s="4">
        <v>0.33512037</v>
      </c>
      <c r="Q13" s="4">
        <v>0.33512037</v>
      </c>
      <c r="R13" s="4">
        <v>0.33512037</v>
      </c>
      <c r="S13" s="4">
        <v>0.33512037</v>
      </c>
      <c r="T13" s="4">
        <v>0.33512037</v>
      </c>
      <c r="U13" s="4">
        <v>0.33512037</v>
      </c>
      <c r="V13" s="4">
        <v>0.33512037</v>
      </c>
      <c r="W13" s="4">
        <v>0.33512037</v>
      </c>
      <c r="X13" s="4">
        <v>0.33512037</v>
      </c>
      <c r="Y13" s="4">
        <v>0.33512037</v>
      </c>
      <c r="Z13" s="4">
        <v>0.33512037</v>
      </c>
      <c r="AA13" s="4">
        <v>0.33512037</v>
      </c>
      <c r="AB13" s="4">
        <v>0.33512037</v>
      </c>
      <c r="AC13" s="4">
        <v>0.33512037</v>
      </c>
      <c r="AD13" s="4">
        <v>0.33512037</v>
      </c>
      <c r="AE13" s="4">
        <v>0.33512037</v>
      </c>
      <c r="AF13" s="4">
        <v>0.33512037</v>
      </c>
      <c r="AG13" s="4">
        <v>0.33512037</v>
      </c>
      <c r="AH13" s="4">
        <v>0.33512037</v>
      </c>
      <c r="AI13" s="4">
        <v>0.33512037</v>
      </c>
      <c r="AJ13" s="4">
        <v>0.33512037</v>
      </c>
      <c r="AK13" s="4">
        <v>0.33512037</v>
      </c>
      <c r="AL13" s="4">
        <v>0.33512037</v>
      </c>
      <c r="AM13" s="4">
        <v>0.33512037</v>
      </c>
      <c r="AN13" s="4">
        <v>0.33512037</v>
      </c>
      <c r="AO13" s="4">
        <v>0.33512037</v>
      </c>
      <c r="AP13" s="4">
        <v>0.33512037</v>
      </c>
      <c r="AQ13" s="4">
        <v>0.33512037</v>
      </c>
      <c r="AR13" s="4">
        <v>0.33512037</v>
      </c>
      <c r="AS13" s="4">
        <v>0.33512037</v>
      </c>
      <c r="AT13" s="4">
        <v>0.33512037</v>
      </c>
    </row>
    <row r="14" spans="1:66" hidden="1" x14ac:dyDescent="0.2">
      <c r="A14" s="1" t="s">
        <v>3</v>
      </c>
      <c r="B14" s="2" t="s">
        <v>1</v>
      </c>
      <c r="C14" s="2" t="s">
        <v>2</v>
      </c>
      <c r="D14" s="2"/>
      <c r="E14" s="2"/>
      <c r="F14" s="2"/>
      <c r="G14" s="2" t="s">
        <v>15</v>
      </c>
      <c r="H14" s="2"/>
      <c r="I14" s="2"/>
      <c r="J14" s="2"/>
      <c r="K14" s="2">
        <v>0.33512037</v>
      </c>
      <c r="L14" s="2">
        <v>0.33512037</v>
      </c>
      <c r="M14" s="2">
        <v>0.33512037</v>
      </c>
      <c r="N14" s="2">
        <v>0.33512037</v>
      </c>
      <c r="O14" s="2">
        <v>0.33512037</v>
      </c>
      <c r="P14" s="2">
        <v>0.33512037</v>
      </c>
      <c r="Q14" s="2">
        <v>0.33512037</v>
      </c>
      <c r="R14" s="2">
        <v>0.33512037</v>
      </c>
      <c r="S14" s="2">
        <v>0.33512037</v>
      </c>
      <c r="T14" s="2">
        <v>0.33512037</v>
      </c>
      <c r="U14" s="2">
        <v>0.33512037</v>
      </c>
      <c r="V14" s="2">
        <v>0.33512037</v>
      </c>
      <c r="W14" s="2">
        <v>0.33512037</v>
      </c>
      <c r="X14" s="2">
        <v>0.33512037</v>
      </c>
      <c r="Y14" s="2">
        <v>0.33512037</v>
      </c>
      <c r="Z14" s="2">
        <v>0.33512037</v>
      </c>
      <c r="AA14" s="2">
        <v>0.33512037</v>
      </c>
      <c r="AB14" s="2">
        <v>0.33512037</v>
      </c>
      <c r="AC14" s="2">
        <v>0.33512037</v>
      </c>
      <c r="AD14" s="2">
        <v>0.33512037</v>
      </c>
      <c r="AE14" s="2">
        <v>0.33512037</v>
      </c>
      <c r="AF14" s="2">
        <v>0.33512037</v>
      </c>
      <c r="AG14" s="2">
        <v>0.33512037</v>
      </c>
      <c r="AH14" s="2">
        <v>0.33512037</v>
      </c>
      <c r="AI14" s="2">
        <v>0.33512037</v>
      </c>
      <c r="AJ14" s="2">
        <v>0.33512037</v>
      </c>
      <c r="AK14" s="2">
        <v>0.33512037</v>
      </c>
      <c r="AL14" s="2">
        <v>0.33512037</v>
      </c>
      <c r="AM14" s="2">
        <v>0.33512037</v>
      </c>
      <c r="AN14" s="2">
        <v>0.33512037</v>
      </c>
      <c r="AO14" s="2">
        <v>0.33512037</v>
      </c>
      <c r="AP14" s="2">
        <v>0.33512037</v>
      </c>
      <c r="AQ14" s="2">
        <v>0.33512037</v>
      </c>
      <c r="AR14" s="2">
        <v>0.33512037</v>
      </c>
      <c r="AS14" s="2">
        <v>0.33512037</v>
      </c>
      <c r="AT14" s="2">
        <v>0.33512037</v>
      </c>
    </row>
    <row r="15" spans="1:66" hidden="1" x14ac:dyDescent="0.2">
      <c r="A15" s="3" t="s">
        <v>3</v>
      </c>
      <c r="B15" s="4" t="s">
        <v>1</v>
      </c>
      <c r="C15" s="4" t="s">
        <v>2</v>
      </c>
      <c r="D15" s="4"/>
      <c r="E15" s="4"/>
      <c r="F15" s="4"/>
      <c r="G15" s="4" t="s">
        <v>16</v>
      </c>
      <c r="H15" s="4"/>
      <c r="I15" s="4"/>
      <c r="J15" s="4"/>
      <c r="K15" s="4">
        <v>0.33512037</v>
      </c>
      <c r="L15" s="4">
        <v>0.33512037</v>
      </c>
      <c r="M15" s="4">
        <v>0.33512037</v>
      </c>
      <c r="N15" s="4">
        <v>0.33512037</v>
      </c>
      <c r="O15" s="4">
        <v>0.33512037</v>
      </c>
      <c r="P15" s="4">
        <v>0.33512037</v>
      </c>
      <c r="Q15" s="4">
        <v>0.33512037</v>
      </c>
      <c r="R15" s="4">
        <v>0.33512037</v>
      </c>
      <c r="S15" s="4">
        <v>0.33512037</v>
      </c>
      <c r="T15" s="4">
        <v>0.33512037</v>
      </c>
      <c r="U15" s="4">
        <v>0.33512037</v>
      </c>
      <c r="V15" s="4">
        <v>0.33512037</v>
      </c>
      <c r="W15" s="4">
        <v>0.33512037</v>
      </c>
      <c r="X15" s="4">
        <v>0.33512037</v>
      </c>
      <c r="Y15" s="4">
        <v>0.33512037</v>
      </c>
      <c r="Z15" s="4">
        <v>0.33512037</v>
      </c>
      <c r="AA15" s="4">
        <v>0.33512037</v>
      </c>
      <c r="AB15" s="4">
        <v>0.33512037</v>
      </c>
      <c r="AC15" s="4">
        <v>0.33512037</v>
      </c>
      <c r="AD15" s="4">
        <v>0.33512037</v>
      </c>
      <c r="AE15" s="4">
        <v>0.33512037</v>
      </c>
      <c r="AF15" s="4">
        <v>0.33512037</v>
      </c>
      <c r="AG15" s="4">
        <v>0.33512037</v>
      </c>
      <c r="AH15" s="4">
        <v>0.33512037</v>
      </c>
      <c r="AI15" s="4">
        <v>0.33512037</v>
      </c>
      <c r="AJ15" s="4">
        <v>0.33512037</v>
      </c>
      <c r="AK15" s="4">
        <v>0.33512037</v>
      </c>
      <c r="AL15" s="4">
        <v>0.33512037</v>
      </c>
      <c r="AM15" s="4">
        <v>0.33512037</v>
      </c>
      <c r="AN15" s="4">
        <v>0.33512037</v>
      </c>
      <c r="AO15" s="4">
        <v>0.33512037</v>
      </c>
      <c r="AP15" s="4">
        <v>0.33512037</v>
      </c>
      <c r="AQ15" s="4">
        <v>0.33512037</v>
      </c>
      <c r="AR15" s="4">
        <v>0.33512037</v>
      </c>
      <c r="AS15" s="4">
        <v>0.33512037</v>
      </c>
      <c r="AT15" s="4">
        <v>0.33512037</v>
      </c>
    </row>
    <row r="16" spans="1:66" hidden="1" x14ac:dyDescent="0.2">
      <c r="A16" s="1" t="s">
        <v>3</v>
      </c>
      <c r="B16" s="2" t="s">
        <v>1</v>
      </c>
      <c r="C16" s="2" t="s">
        <v>2</v>
      </c>
      <c r="D16" s="2"/>
      <c r="E16" s="2"/>
      <c r="F16" s="2"/>
      <c r="G16" s="2" t="s">
        <v>17</v>
      </c>
      <c r="H16" s="2"/>
      <c r="I16" s="2"/>
      <c r="J16" s="2"/>
      <c r="K16" s="2">
        <v>0.33512037</v>
      </c>
      <c r="L16" s="2">
        <v>0.33512037</v>
      </c>
      <c r="M16" s="2">
        <v>0.33512037</v>
      </c>
      <c r="N16" s="2">
        <v>0.33512037</v>
      </c>
      <c r="O16" s="2">
        <v>0.33512037</v>
      </c>
      <c r="P16" s="2">
        <v>0.33512037</v>
      </c>
      <c r="Q16" s="2">
        <v>0.33512037</v>
      </c>
      <c r="R16" s="2">
        <v>0.33512037</v>
      </c>
      <c r="S16" s="2">
        <v>0.33512037</v>
      </c>
      <c r="T16" s="2">
        <v>0.33512037</v>
      </c>
      <c r="U16" s="2">
        <v>0.33512037</v>
      </c>
      <c r="V16" s="2">
        <v>0.33512037</v>
      </c>
      <c r="W16" s="2">
        <v>0.33512037</v>
      </c>
      <c r="X16" s="2">
        <v>0.33512037</v>
      </c>
      <c r="Y16" s="2">
        <v>0.33512037</v>
      </c>
      <c r="Z16" s="2">
        <v>0.33512037</v>
      </c>
      <c r="AA16" s="2">
        <v>0.33512037</v>
      </c>
      <c r="AB16" s="2">
        <v>0.33512037</v>
      </c>
      <c r="AC16" s="2">
        <v>0.33512037</v>
      </c>
      <c r="AD16" s="2">
        <v>0.33512037</v>
      </c>
      <c r="AE16" s="2">
        <v>0.33512037</v>
      </c>
      <c r="AF16" s="2">
        <v>0.33512037</v>
      </c>
      <c r="AG16" s="2">
        <v>0.33512037</v>
      </c>
      <c r="AH16" s="2">
        <v>0.33512037</v>
      </c>
      <c r="AI16" s="2">
        <v>0.33512037</v>
      </c>
      <c r="AJ16" s="2">
        <v>0.33512037</v>
      </c>
      <c r="AK16" s="2">
        <v>0.33512037</v>
      </c>
      <c r="AL16" s="2">
        <v>0.33512037</v>
      </c>
      <c r="AM16" s="2">
        <v>0.33512037</v>
      </c>
      <c r="AN16" s="2">
        <v>0.33512037</v>
      </c>
      <c r="AO16" s="2">
        <v>0.33512037</v>
      </c>
      <c r="AP16" s="2">
        <v>0.33512037</v>
      </c>
      <c r="AQ16" s="2">
        <v>0.33512037</v>
      </c>
      <c r="AR16" s="2">
        <v>0.33512037</v>
      </c>
      <c r="AS16" s="2">
        <v>0.33512037</v>
      </c>
      <c r="AT16" s="2">
        <v>0.33512037</v>
      </c>
    </row>
    <row r="17" spans="1:46" hidden="1" x14ac:dyDescent="0.2">
      <c r="A17" s="3" t="s">
        <v>3</v>
      </c>
      <c r="B17" s="4" t="s">
        <v>1</v>
      </c>
      <c r="C17" s="4" t="s">
        <v>2</v>
      </c>
      <c r="D17" s="4"/>
      <c r="E17" s="4"/>
      <c r="F17" s="4"/>
      <c r="G17" s="4" t="s">
        <v>18</v>
      </c>
      <c r="H17" s="4"/>
      <c r="I17" s="4"/>
      <c r="J17" s="4"/>
      <c r="K17" s="4">
        <v>0.33512037</v>
      </c>
      <c r="L17" s="4">
        <v>0.33512037</v>
      </c>
      <c r="M17" s="4">
        <v>0.33512037</v>
      </c>
      <c r="N17" s="4">
        <v>0.33512037</v>
      </c>
      <c r="O17" s="4">
        <v>0.33512037</v>
      </c>
      <c r="P17" s="4">
        <v>0.33512037</v>
      </c>
      <c r="Q17" s="4">
        <v>0.33512037</v>
      </c>
      <c r="R17" s="4">
        <v>0.33512037</v>
      </c>
      <c r="S17" s="4">
        <v>0.33512037</v>
      </c>
      <c r="T17" s="4">
        <v>0.33512037</v>
      </c>
      <c r="U17" s="4">
        <v>0.33512037</v>
      </c>
      <c r="V17" s="4">
        <v>0.33512037</v>
      </c>
      <c r="W17" s="4">
        <v>0.33512037</v>
      </c>
      <c r="X17" s="4">
        <v>0.33512037</v>
      </c>
      <c r="Y17" s="4">
        <v>0.33512037</v>
      </c>
      <c r="Z17" s="4">
        <v>0.33512037</v>
      </c>
      <c r="AA17" s="4">
        <v>0.33512037</v>
      </c>
      <c r="AB17" s="4">
        <v>0.33512037</v>
      </c>
      <c r="AC17" s="4">
        <v>0.33512037</v>
      </c>
      <c r="AD17" s="4">
        <v>0.33512037</v>
      </c>
      <c r="AE17" s="4">
        <v>0.33512037</v>
      </c>
      <c r="AF17" s="4">
        <v>0.33512037</v>
      </c>
      <c r="AG17" s="4">
        <v>0.33512037</v>
      </c>
      <c r="AH17" s="4">
        <v>0.33512037</v>
      </c>
      <c r="AI17" s="4">
        <v>0.33512037</v>
      </c>
      <c r="AJ17" s="4">
        <v>0.33512037</v>
      </c>
      <c r="AK17" s="4">
        <v>0.33512037</v>
      </c>
      <c r="AL17" s="4">
        <v>0.33512037</v>
      </c>
      <c r="AM17" s="4">
        <v>0.33512037</v>
      </c>
      <c r="AN17" s="4">
        <v>0.33512037</v>
      </c>
      <c r="AO17" s="4">
        <v>0.33512037</v>
      </c>
      <c r="AP17" s="4">
        <v>0.33512037</v>
      </c>
      <c r="AQ17" s="4">
        <v>0.33512037</v>
      </c>
      <c r="AR17" s="4">
        <v>0.33512037</v>
      </c>
      <c r="AS17" s="4">
        <v>0.33512037</v>
      </c>
      <c r="AT17" s="4">
        <v>0.33512037</v>
      </c>
    </row>
    <row r="18" spans="1:46" hidden="1" x14ac:dyDescent="0.2">
      <c r="A18" s="1" t="s">
        <v>3</v>
      </c>
      <c r="B18" s="2" t="s">
        <v>1</v>
      </c>
      <c r="C18" s="2" t="s">
        <v>2</v>
      </c>
      <c r="D18" s="2"/>
      <c r="E18" s="2"/>
      <c r="F18" s="2"/>
      <c r="G18" s="2" t="s">
        <v>19</v>
      </c>
      <c r="H18" s="2"/>
      <c r="I18" s="2"/>
      <c r="J18" s="2"/>
      <c r="K18" s="2">
        <v>0.33512037</v>
      </c>
      <c r="L18" s="2">
        <v>0.33512037</v>
      </c>
      <c r="M18" s="2">
        <v>0.33512037</v>
      </c>
      <c r="N18" s="2">
        <v>0.33512037</v>
      </c>
      <c r="O18" s="2">
        <v>0.33512037</v>
      </c>
      <c r="P18" s="2">
        <v>0.33512037</v>
      </c>
      <c r="Q18" s="2">
        <v>0.33512037</v>
      </c>
      <c r="R18" s="2">
        <v>0.33512037</v>
      </c>
      <c r="S18" s="2">
        <v>0.33512037</v>
      </c>
      <c r="T18" s="2">
        <v>0.33512037</v>
      </c>
      <c r="U18" s="2">
        <v>0.33512037</v>
      </c>
      <c r="V18" s="2">
        <v>0.33512037</v>
      </c>
      <c r="W18" s="2">
        <v>0.33512037</v>
      </c>
      <c r="X18" s="2">
        <v>0.33512037</v>
      </c>
      <c r="Y18" s="2">
        <v>0.33512037</v>
      </c>
      <c r="Z18" s="2">
        <v>0.33512037</v>
      </c>
      <c r="AA18" s="2">
        <v>0.33512037</v>
      </c>
      <c r="AB18" s="2">
        <v>0.33512037</v>
      </c>
      <c r="AC18" s="2">
        <v>0.33512037</v>
      </c>
      <c r="AD18" s="2">
        <v>0.33512037</v>
      </c>
      <c r="AE18" s="2">
        <v>0.33512037</v>
      </c>
      <c r="AF18" s="2">
        <v>0.33512037</v>
      </c>
      <c r="AG18" s="2">
        <v>0.33512037</v>
      </c>
      <c r="AH18" s="2">
        <v>0.33512037</v>
      </c>
      <c r="AI18" s="2">
        <v>0.33512037</v>
      </c>
      <c r="AJ18" s="2">
        <v>0.33512037</v>
      </c>
      <c r="AK18" s="2">
        <v>0.33512037</v>
      </c>
      <c r="AL18" s="2">
        <v>0.33512037</v>
      </c>
      <c r="AM18" s="2">
        <v>0.33512037</v>
      </c>
      <c r="AN18" s="2">
        <v>0.33512037</v>
      </c>
      <c r="AO18" s="2">
        <v>0.33512037</v>
      </c>
      <c r="AP18" s="2">
        <v>0.33512037</v>
      </c>
      <c r="AQ18" s="2">
        <v>0.33512037</v>
      </c>
      <c r="AR18" s="2">
        <v>0.33512037</v>
      </c>
      <c r="AS18" s="2">
        <v>0.33512037</v>
      </c>
      <c r="AT18" s="2">
        <v>0.33512037</v>
      </c>
    </row>
    <row r="19" spans="1:46" hidden="1" x14ac:dyDescent="0.2">
      <c r="A19" s="3" t="s">
        <v>3</v>
      </c>
      <c r="B19" s="4" t="s">
        <v>1</v>
      </c>
      <c r="C19" s="4" t="s">
        <v>2</v>
      </c>
      <c r="D19" s="4"/>
      <c r="E19" s="4"/>
      <c r="F19" s="4"/>
      <c r="G19" s="4" t="s">
        <v>20</v>
      </c>
      <c r="H19" s="4"/>
      <c r="I19" s="4"/>
      <c r="J19" s="4"/>
      <c r="K19" s="4">
        <v>0.33512037</v>
      </c>
      <c r="L19" s="4">
        <v>0.33512037</v>
      </c>
      <c r="M19" s="4">
        <v>0.33512037</v>
      </c>
      <c r="N19" s="4">
        <v>0.33512037</v>
      </c>
      <c r="O19" s="4">
        <v>0.33512037</v>
      </c>
      <c r="P19" s="4">
        <v>0.33512037</v>
      </c>
      <c r="Q19" s="4">
        <v>0.33512037</v>
      </c>
      <c r="R19" s="4">
        <v>0.33512037</v>
      </c>
      <c r="S19" s="4">
        <v>0.33512037</v>
      </c>
      <c r="T19" s="4">
        <v>0.33512037</v>
      </c>
      <c r="U19" s="4">
        <v>0.33512037</v>
      </c>
      <c r="V19" s="4">
        <v>0.33512037</v>
      </c>
      <c r="W19" s="4">
        <v>0.33512037</v>
      </c>
      <c r="X19" s="4">
        <v>0.33512037</v>
      </c>
      <c r="Y19" s="4">
        <v>0.33512037</v>
      </c>
      <c r="Z19" s="4">
        <v>0.33512037</v>
      </c>
      <c r="AA19" s="4">
        <v>0.33512037</v>
      </c>
      <c r="AB19" s="4">
        <v>0.33512037</v>
      </c>
      <c r="AC19" s="4">
        <v>0.33512037</v>
      </c>
      <c r="AD19" s="4">
        <v>0.33512037</v>
      </c>
      <c r="AE19" s="4">
        <v>0.33512037</v>
      </c>
      <c r="AF19" s="4">
        <v>0.33512037</v>
      </c>
      <c r="AG19" s="4">
        <v>0.33512037</v>
      </c>
      <c r="AH19" s="4">
        <v>0.33512037</v>
      </c>
      <c r="AI19" s="4">
        <v>0.33512037</v>
      </c>
      <c r="AJ19" s="4">
        <v>0.33512037</v>
      </c>
      <c r="AK19" s="4">
        <v>0.33512037</v>
      </c>
      <c r="AL19" s="4">
        <v>0.33512037</v>
      </c>
      <c r="AM19" s="4">
        <v>0.33512037</v>
      </c>
      <c r="AN19" s="4">
        <v>0.33512037</v>
      </c>
      <c r="AO19" s="4">
        <v>0.33512037</v>
      </c>
      <c r="AP19" s="4">
        <v>0.33512037</v>
      </c>
      <c r="AQ19" s="4">
        <v>0.33512037</v>
      </c>
      <c r="AR19" s="4">
        <v>0.33512037</v>
      </c>
      <c r="AS19" s="4">
        <v>0.33512037</v>
      </c>
      <c r="AT19" s="4">
        <v>0.33512037</v>
      </c>
    </row>
    <row r="20" spans="1:46" hidden="1" x14ac:dyDescent="0.2">
      <c r="A20" s="1" t="s">
        <v>3</v>
      </c>
      <c r="B20" s="2" t="s">
        <v>1</v>
      </c>
      <c r="C20" s="2" t="s">
        <v>2</v>
      </c>
      <c r="D20" s="2"/>
      <c r="E20" s="2"/>
      <c r="F20" s="2"/>
      <c r="G20" s="2" t="s">
        <v>21</v>
      </c>
      <c r="H20" s="2"/>
      <c r="I20" s="2"/>
      <c r="J20" s="2"/>
      <c r="K20" s="2">
        <v>0.33512037</v>
      </c>
      <c r="L20" s="2">
        <v>0.33512037</v>
      </c>
      <c r="M20" s="2">
        <v>0.33512037</v>
      </c>
      <c r="N20" s="2">
        <v>0.33512037</v>
      </c>
      <c r="O20" s="2">
        <v>0.33512037</v>
      </c>
      <c r="P20" s="2">
        <v>0.33512037</v>
      </c>
      <c r="Q20" s="2">
        <v>0.33512037</v>
      </c>
      <c r="R20" s="2">
        <v>0.33512037</v>
      </c>
      <c r="S20" s="2">
        <v>0.33512037</v>
      </c>
      <c r="T20" s="2">
        <v>0.33512037</v>
      </c>
      <c r="U20" s="2">
        <v>0.33512037</v>
      </c>
      <c r="V20" s="2">
        <v>0.33512037</v>
      </c>
      <c r="W20" s="2">
        <v>0.33512037</v>
      </c>
      <c r="X20" s="2">
        <v>0.33512037</v>
      </c>
      <c r="Y20" s="2">
        <v>0.33512037</v>
      </c>
      <c r="Z20" s="2">
        <v>0.33512037</v>
      </c>
      <c r="AA20" s="2">
        <v>0.33512037</v>
      </c>
      <c r="AB20" s="2">
        <v>0.33512037</v>
      </c>
      <c r="AC20" s="2">
        <v>0.33512037</v>
      </c>
      <c r="AD20" s="2">
        <v>0.33512037</v>
      </c>
      <c r="AE20" s="2">
        <v>0.33512037</v>
      </c>
      <c r="AF20" s="2">
        <v>0.33512037</v>
      </c>
      <c r="AG20" s="2">
        <v>0.33512037</v>
      </c>
      <c r="AH20" s="2">
        <v>0.33512037</v>
      </c>
      <c r="AI20" s="2">
        <v>0.33512037</v>
      </c>
      <c r="AJ20" s="2">
        <v>0.33512037</v>
      </c>
      <c r="AK20" s="2">
        <v>0.33512037</v>
      </c>
      <c r="AL20" s="2">
        <v>0.33512037</v>
      </c>
      <c r="AM20" s="2">
        <v>0.33512037</v>
      </c>
      <c r="AN20" s="2">
        <v>0.33512037</v>
      </c>
      <c r="AO20" s="2">
        <v>0.33512037</v>
      </c>
      <c r="AP20" s="2">
        <v>0.33512037</v>
      </c>
      <c r="AQ20" s="2">
        <v>0.33512037</v>
      </c>
      <c r="AR20" s="2">
        <v>0.33512037</v>
      </c>
      <c r="AS20" s="2">
        <v>0.33512037</v>
      </c>
      <c r="AT20" s="2">
        <v>0.33512037</v>
      </c>
    </row>
    <row r="21" spans="1:46" hidden="1" x14ac:dyDescent="0.2">
      <c r="A21" s="3" t="s">
        <v>3</v>
      </c>
      <c r="B21" s="4" t="s">
        <v>1</v>
      </c>
      <c r="C21" s="4" t="s">
        <v>2</v>
      </c>
      <c r="D21" s="4"/>
      <c r="E21" s="4"/>
      <c r="F21" s="4"/>
      <c r="G21" s="4" t="s">
        <v>22</v>
      </c>
      <c r="H21" s="4"/>
      <c r="I21" s="4"/>
      <c r="J21" s="4"/>
      <c r="K21" s="4">
        <v>0.33512037</v>
      </c>
      <c r="L21" s="4">
        <v>0.33512037</v>
      </c>
      <c r="M21" s="4">
        <v>0.33512037</v>
      </c>
      <c r="N21" s="4">
        <v>0.33512037</v>
      </c>
      <c r="O21" s="4">
        <v>0.33512037</v>
      </c>
      <c r="P21" s="4">
        <v>0.33512037</v>
      </c>
      <c r="Q21" s="4">
        <v>0.33512037</v>
      </c>
      <c r="R21" s="4">
        <v>0.33512037</v>
      </c>
      <c r="S21" s="4">
        <v>0.33512037</v>
      </c>
      <c r="T21" s="4">
        <v>0.33512037</v>
      </c>
      <c r="U21" s="4">
        <v>0.33512037</v>
      </c>
      <c r="V21" s="4">
        <v>0.33512037</v>
      </c>
      <c r="W21" s="4">
        <v>0.33512037</v>
      </c>
      <c r="X21" s="4">
        <v>0.33512037</v>
      </c>
      <c r="Y21" s="4">
        <v>0.33512037</v>
      </c>
      <c r="Z21" s="4">
        <v>0.33512037</v>
      </c>
      <c r="AA21" s="4">
        <v>0.33512037</v>
      </c>
      <c r="AB21" s="4">
        <v>0.33512037</v>
      </c>
      <c r="AC21" s="4">
        <v>0.33512037</v>
      </c>
      <c r="AD21" s="4">
        <v>0.33512037</v>
      </c>
      <c r="AE21" s="4">
        <v>0.33512037</v>
      </c>
      <c r="AF21" s="4">
        <v>0.33512037</v>
      </c>
      <c r="AG21" s="4">
        <v>0.33512037</v>
      </c>
      <c r="AH21" s="4">
        <v>0.33512037</v>
      </c>
      <c r="AI21" s="4">
        <v>0.33512037</v>
      </c>
      <c r="AJ21" s="4">
        <v>0.33512037</v>
      </c>
      <c r="AK21" s="4">
        <v>0.33512037</v>
      </c>
      <c r="AL21" s="4">
        <v>0.33512037</v>
      </c>
      <c r="AM21" s="4">
        <v>0.33512037</v>
      </c>
      <c r="AN21" s="4">
        <v>0.33512037</v>
      </c>
      <c r="AO21" s="4">
        <v>0.33512037</v>
      </c>
      <c r="AP21" s="4">
        <v>0.33512037</v>
      </c>
      <c r="AQ21" s="4">
        <v>0.33512037</v>
      </c>
      <c r="AR21" s="4">
        <v>0.33512037</v>
      </c>
      <c r="AS21" s="4">
        <v>0.33512037</v>
      </c>
      <c r="AT21" s="4">
        <v>0.33512037</v>
      </c>
    </row>
    <row r="22" spans="1:46" hidden="1" x14ac:dyDescent="0.2">
      <c r="A22" s="1" t="s">
        <v>3</v>
      </c>
      <c r="B22" s="2" t="s">
        <v>1</v>
      </c>
      <c r="C22" s="2" t="s">
        <v>2</v>
      </c>
      <c r="D22" s="2"/>
      <c r="E22" s="2"/>
      <c r="F22" s="2"/>
      <c r="G22" s="2" t="s">
        <v>23</v>
      </c>
      <c r="H22" s="2"/>
      <c r="I22" s="2"/>
      <c r="J22" s="2"/>
      <c r="K22" s="2">
        <v>0.33512037</v>
      </c>
      <c r="L22" s="2">
        <v>0.33512037</v>
      </c>
      <c r="M22" s="2">
        <v>0.33512037</v>
      </c>
      <c r="N22" s="2">
        <v>0.33512037</v>
      </c>
      <c r="O22" s="2">
        <v>0.33512037</v>
      </c>
      <c r="P22" s="2">
        <v>0.33512037</v>
      </c>
      <c r="Q22" s="2">
        <v>0.33512037</v>
      </c>
      <c r="R22" s="2">
        <v>0.33512037</v>
      </c>
      <c r="S22" s="2">
        <v>0.33512037</v>
      </c>
      <c r="T22" s="2">
        <v>0.33512037</v>
      </c>
      <c r="U22" s="2">
        <v>0.33512037</v>
      </c>
      <c r="V22" s="2">
        <v>0.33512037</v>
      </c>
      <c r="W22" s="2">
        <v>0.33512037</v>
      </c>
      <c r="X22" s="2">
        <v>0.33512037</v>
      </c>
      <c r="Y22" s="2">
        <v>0.33512037</v>
      </c>
      <c r="Z22" s="2">
        <v>0.33512037</v>
      </c>
      <c r="AA22" s="2">
        <v>0.33512037</v>
      </c>
      <c r="AB22" s="2">
        <v>0.33512037</v>
      </c>
      <c r="AC22" s="2">
        <v>0.33512037</v>
      </c>
      <c r="AD22" s="2">
        <v>0.33512037</v>
      </c>
      <c r="AE22" s="2">
        <v>0.33512037</v>
      </c>
      <c r="AF22" s="2">
        <v>0.33512037</v>
      </c>
      <c r="AG22" s="2">
        <v>0.33512037</v>
      </c>
      <c r="AH22" s="2">
        <v>0.33512037</v>
      </c>
      <c r="AI22" s="2">
        <v>0.33512037</v>
      </c>
      <c r="AJ22" s="2">
        <v>0.33512037</v>
      </c>
      <c r="AK22" s="2">
        <v>0.33512037</v>
      </c>
      <c r="AL22" s="2">
        <v>0.33512037</v>
      </c>
      <c r="AM22" s="2">
        <v>0.33512037</v>
      </c>
      <c r="AN22" s="2">
        <v>0.33512037</v>
      </c>
      <c r="AO22" s="2">
        <v>0.33512037</v>
      </c>
      <c r="AP22" s="2">
        <v>0.33512037</v>
      </c>
      <c r="AQ22" s="2">
        <v>0.33512037</v>
      </c>
      <c r="AR22" s="2">
        <v>0.33512037</v>
      </c>
      <c r="AS22" s="2">
        <v>0.33512037</v>
      </c>
      <c r="AT22" s="2">
        <v>0.33512037</v>
      </c>
    </row>
    <row r="23" spans="1:46" hidden="1" x14ac:dyDescent="0.2">
      <c r="A23" s="3" t="s">
        <v>3</v>
      </c>
      <c r="B23" s="4" t="s">
        <v>1</v>
      </c>
      <c r="C23" s="4" t="s">
        <v>2</v>
      </c>
      <c r="D23" s="4"/>
      <c r="E23" s="4"/>
      <c r="F23" s="4"/>
      <c r="G23" s="4" t="s">
        <v>24</v>
      </c>
      <c r="H23" s="4"/>
      <c r="I23" s="4"/>
      <c r="J23" s="4"/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</row>
    <row r="24" spans="1:46" hidden="1" x14ac:dyDescent="0.2">
      <c r="A24" s="1" t="s">
        <v>3</v>
      </c>
      <c r="B24" s="2" t="s">
        <v>1</v>
      </c>
      <c r="C24" s="2" t="s">
        <v>2</v>
      </c>
      <c r="D24" s="2"/>
      <c r="E24" s="2"/>
      <c r="F24" s="2"/>
      <c r="G24" s="2" t="s">
        <v>25</v>
      </c>
      <c r="H24" s="2"/>
      <c r="I24" s="2"/>
      <c r="J24" s="2"/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</row>
    <row r="25" spans="1:46" hidden="1" x14ac:dyDescent="0.2">
      <c r="A25" s="3" t="s">
        <v>3</v>
      </c>
      <c r="B25" s="4" t="s">
        <v>1</v>
      </c>
      <c r="C25" s="4" t="s">
        <v>2</v>
      </c>
      <c r="D25" s="4"/>
      <c r="E25" s="4"/>
      <c r="F25" s="4"/>
      <c r="G25" s="4" t="s">
        <v>26</v>
      </c>
      <c r="H25" s="4"/>
      <c r="I25" s="4"/>
      <c r="J25" s="4"/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</row>
    <row r="26" spans="1:46" hidden="1" x14ac:dyDescent="0.2">
      <c r="A26" s="1" t="s">
        <v>3</v>
      </c>
      <c r="B26" s="2" t="s">
        <v>1</v>
      </c>
      <c r="C26" s="2" t="s">
        <v>2</v>
      </c>
      <c r="D26" s="2"/>
      <c r="E26" s="2"/>
      <c r="F26" s="2"/>
      <c r="G26" s="2" t="s">
        <v>27</v>
      </c>
      <c r="H26" s="2"/>
      <c r="I26" s="2"/>
      <c r="J26" s="2"/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</row>
    <row r="27" spans="1:46" hidden="1" x14ac:dyDescent="0.2">
      <c r="A27" s="3" t="s">
        <v>3</v>
      </c>
      <c r="B27" s="4" t="s">
        <v>1</v>
      </c>
      <c r="C27" s="4" t="s">
        <v>2</v>
      </c>
      <c r="D27" s="4"/>
      <c r="E27" s="4"/>
      <c r="F27" s="4"/>
      <c r="G27" s="4" t="s">
        <v>28</v>
      </c>
      <c r="H27" s="4"/>
      <c r="I27" s="4"/>
      <c r="J27" s="4"/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</row>
    <row r="28" spans="1:46" hidden="1" x14ac:dyDescent="0.2">
      <c r="A28" s="1" t="s">
        <v>3</v>
      </c>
      <c r="B28" s="2" t="s">
        <v>1</v>
      </c>
      <c r="C28" s="2" t="s">
        <v>2</v>
      </c>
      <c r="D28" s="2"/>
      <c r="E28" s="2"/>
      <c r="F28" s="2"/>
      <c r="G28" s="2" t="s">
        <v>29</v>
      </c>
      <c r="H28" s="2"/>
      <c r="I28" s="2"/>
      <c r="J28" s="2"/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</row>
    <row r="29" spans="1:46" hidden="1" x14ac:dyDescent="0.2">
      <c r="A29" s="3" t="s">
        <v>3</v>
      </c>
      <c r="B29" s="4" t="s">
        <v>1</v>
      </c>
      <c r="C29" s="4" t="s">
        <v>2</v>
      </c>
      <c r="D29" s="4"/>
      <c r="E29" s="4"/>
      <c r="F29" s="4"/>
      <c r="G29" s="4" t="s">
        <v>30</v>
      </c>
      <c r="H29" s="4"/>
      <c r="I29" s="4"/>
      <c r="J29" s="4"/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</row>
    <row r="30" spans="1:46" hidden="1" x14ac:dyDescent="0.2">
      <c r="A30" s="1" t="s">
        <v>3</v>
      </c>
      <c r="B30" s="2" t="s">
        <v>1</v>
      </c>
      <c r="C30" s="2" t="s">
        <v>2</v>
      </c>
      <c r="D30" s="2"/>
      <c r="E30" s="2"/>
      <c r="F30" s="2"/>
      <c r="G30" s="2" t="s">
        <v>31</v>
      </c>
      <c r="H30" s="2"/>
      <c r="I30" s="2"/>
      <c r="J30" s="2"/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</row>
    <row r="31" spans="1:46" hidden="1" x14ac:dyDescent="0.2">
      <c r="A31" s="3" t="s">
        <v>3</v>
      </c>
      <c r="B31" s="4" t="s">
        <v>1</v>
      </c>
      <c r="C31" s="4" t="s">
        <v>2</v>
      </c>
      <c r="D31" s="4"/>
      <c r="E31" s="4"/>
      <c r="F31" s="4"/>
      <c r="G31" s="4" t="s">
        <v>32</v>
      </c>
      <c r="H31" s="4"/>
      <c r="I31" s="4"/>
      <c r="J31" s="4"/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</row>
    <row r="32" spans="1:46" hidden="1" x14ac:dyDescent="0.2">
      <c r="A32" s="1" t="s">
        <v>3</v>
      </c>
      <c r="B32" s="2" t="s">
        <v>1</v>
      </c>
      <c r="C32" s="2" t="s">
        <v>2</v>
      </c>
      <c r="D32" s="2"/>
      <c r="E32" s="2"/>
      <c r="F32" s="2"/>
      <c r="G32" s="2" t="s">
        <v>33</v>
      </c>
      <c r="H32" s="2"/>
      <c r="I32" s="2"/>
      <c r="J32" s="2"/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</row>
    <row r="33" spans="1:46" hidden="1" x14ac:dyDescent="0.2">
      <c r="A33" s="3" t="s">
        <v>3</v>
      </c>
      <c r="B33" s="4" t="s">
        <v>1</v>
      </c>
      <c r="C33" s="4" t="s">
        <v>2</v>
      </c>
      <c r="D33" s="4"/>
      <c r="E33" s="4"/>
      <c r="F33" s="4"/>
      <c r="G33" s="4" t="s">
        <v>34</v>
      </c>
      <c r="H33" s="4"/>
      <c r="I33" s="4"/>
      <c r="J33" s="4"/>
      <c r="K33" s="4">
        <v>0.302018116</v>
      </c>
      <c r="L33" s="4">
        <v>0.302018116</v>
      </c>
      <c r="M33" s="4">
        <v>0.302018116</v>
      </c>
      <c r="N33" s="4">
        <v>0.302018116</v>
      </c>
      <c r="O33" s="4">
        <v>0.302018116</v>
      </c>
      <c r="P33" s="4">
        <v>0.302018116</v>
      </c>
      <c r="Q33" s="4">
        <v>0.302018116</v>
      </c>
      <c r="R33" s="4">
        <v>0.302018116</v>
      </c>
      <c r="S33" s="4">
        <v>0.302018116</v>
      </c>
      <c r="T33" s="4">
        <v>0.302018116</v>
      </c>
      <c r="U33" s="4">
        <v>0.302018116</v>
      </c>
      <c r="V33" s="4">
        <v>0.302018116</v>
      </c>
      <c r="W33" s="4">
        <v>0.302018116</v>
      </c>
      <c r="X33" s="4">
        <v>0.302018116</v>
      </c>
      <c r="Y33" s="4">
        <v>0.302018116</v>
      </c>
      <c r="Z33" s="4">
        <v>0.302018116</v>
      </c>
      <c r="AA33" s="4">
        <v>0.302018116</v>
      </c>
      <c r="AB33" s="4">
        <v>0.302018116</v>
      </c>
      <c r="AC33" s="4">
        <v>0.302018116</v>
      </c>
      <c r="AD33" s="4">
        <v>0.302018116</v>
      </c>
      <c r="AE33" s="4">
        <v>0.302018116</v>
      </c>
      <c r="AF33" s="4">
        <v>0.302018116</v>
      </c>
      <c r="AG33" s="4">
        <v>0.302018116</v>
      </c>
      <c r="AH33" s="4">
        <v>0.302018116</v>
      </c>
      <c r="AI33" s="4">
        <v>0.302018116</v>
      </c>
      <c r="AJ33" s="4">
        <v>0.302018116</v>
      </c>
      <c r="AK33" s="4">
        <v>0.302018116</v>
      </c>
      <c r="AL33" s="4">
        <v>0.302018116</v>
      </c>
      <c r="AM33" s="4">
        <v>0.302018116</v>
      </c>
      <c r="AN33" s="4">
        <v>0.302018116</v>
      </c>
      <c r="AO33" s="4">
        <v>0.302018116</v>
      </c>
      <c r="AP33" s="4">
        <v>0.302018116</v>
      </c>
      <c r="AQ33" s="4">
        <v>0.302018116</v>
      </c>
      <c r="AR33" s="4">
        <v>0.302018116</v>
      </c>
      <c r="AS33" s="4">
        <v>0.302018116</v>
      </c>
      <c r="AT33" s="4">
        <v>0.302018116</v>
      </c>
    </row>
    <row r="34" spans="1:46" hidden="1" x14ac:dyDescent="0.2">
      <c r="A34" s="1" t="s">
        <v>3</v>
      </c>
      <c r="B34" s="2" t="s">
        <v>1</v>
      </c>
      <c r="C34" s="2" t="s">
        <v>2</v>
      </c>
      <c r="D34" s="2"/>
      <c r="E34" s="2"/>
      <c r="F34" s="2"/>
      <c r="G34" s="2" t="s">
        <v>35</v>
      </c>
      <c r="H34" s="2"/>
      <c r="I34" s="2"/>
      <c r="J34" s="2"/>
      <c r="K34" s="2">
        <v>0.302018116</v>
      </c>
      <c r="L34" s="2">
        <v>0.302018116</v>
      </c>
      <c r="M34" s="2">
        <v>0.302018116</v>
      </c>
      <c r="N34" s="2">
        <v>0.302018116</v>
      </c>
      <c r="O34" s="2">
        <v>0.302018116</v>
      </c>
      <c r="P34" s="2">
        <v>0.302018116</v>
      </c>
      <c r="Q34" s="2">
        <v>0.302018116</v>
      </c>
      <c r="R34" s="2">
        <v>0.302018116</v>
      </c>
      <c r="S34" s="2">
        <v>0.302018116</v>
      </c>
      <c r="T34" s="2">
        <v>0.302018116</v>
      </c>
      <c r="U34" s="2">
        <v>0.302018116</v>
      </c>
      <c r="V34" s="2">
        <v>0.302018116</v>
      </c>
      <c r="W34" s="2">
        <v>0.302018116</v>
      </c>
      <c r="X34" s="2">
        <v>0.302018116</v>
      </c>
      <c r="Y34" s="2">
        <v>0.302018116</v>
      </c>
      <c r="Z34" s="2">
        <v>0.302018116</v>
      </c>
      <c r="AA34" s="2">
        <v>0.302018116</v>
      </c>
      <c r="AB34" s="2">
        <v>0.302018116</v>
      </c>
      <c r="AC34" s="2">
        <v>0.302018116</v>
      </c>
      <c r="AD34" s="2">
        <v>0.302018116</v>
      </c>
      <c r="AE34" s="2">
        <v>0.302018116</v>
      </c>
      <c r="AF34" s="2">
        <v>0.302018116</v>
      </c>
      <c r="AG34" s="2">
        <v>0.302018116</v>
      </c>
      <c r="AH34" s="2">
        <v>0.302018116</v>
      </c>
      <c r="AI34" s="2">
        <v>0.302018116</v>
      </c>
      <c r="AJ34" s="2">
        <v>0.302018116</v>
      </c>
      <c r="AK34" s="2">
        <v>0.302018116</v>
      </c>
      <c r="AL34" s="2">
        <v>0.302018116</v>
      </c>
      <c r="AM34" s="2">
        <v>0.302018116</v>
      </c>
      <c r="AN34" s="2">
        <v>0.302018116</v>
      </c>
      <c r="AO34" s="2">
        <v>0.302018116</v>
      </c>
      <c r="AP34" s="2">
        <v>0.302018116</v>
      </c>
      <c r="AQ34" s="2">
        <v>0.302018116</v>
      </c>
      <c r="AR34" s="2">
        <v>0.302018116</v>
      </c>
      <c r="AS34" s="2">
        <v>0.302018116</v>
      </c>
      <c r="AT34" s="2">
        <v>0.302018116</v>
      </c>
    </row>
    <row r="35" spans="1:46" hidden="1" x14ac:dyDescent="0.2">
      <c r="A35" s="3" t="s">
        <v>3</v>
      </c>
      <c r="B35" s="4" t="s">
        <v>1</v>
      </c>
      <c r="C35" s="4" t="s">
        <v>2</v>
      </c>
      <c r="D35" s="4"/>
      <c r="E35" s="4"/>
      <c r="F35" s="4"/>
      <c r="G35" s="4" t="s">
        <v>36</v>
      </c>
      <c r="H35" s="4"/>
      <c r="I35" s="4"/>
      <c r="J35" s="4"/>
      <c r="K35" s="4">
        <v>0.302018116</v>
      </c>
      <c r="L35" s="4">
        <v>0.302018116</v>
      </c>
      <c r="M35" s="4">
        <v>0.302018116</v>
      </c>
      <c r="N35" s="4">
        <v>0.302018116</v>
      </c>
      <c r="O35" s="4">
        <v>0.302018116</v>
      </c>
      <c r="P35" s="4">
        <v>0.302018116</v>
      </c>
      <c r="Q35" s="4">
        <v>0.302018116</v>
      </c>
      <c r="R35" s="4">
        <v>0.302018116</v>
      </c>
      <c r="S35" s="4">
        <v>0.302018116</v>
      </c>
      <c r="T35" s="4">
        <v>0.302018116</v>
      </c>
      <c r="U35" s="4">
        <v>0.302018116</v>
      </c>
      <c r="V35" s="4">
        <v>0.302018116</v>
      </c>
      <c r="W35" s="4">
        <v>0.302018116</v>
      </c>
      <c r="X35" s="4">
        <v>0.302018116</v>
      </c>
      <c r="Y35" s="4">
        <v>0.302018116</v>
      </c>
      <c r="Z35" s="4">
        <v>0.302018116</v>
      </c>
      <c r="AA35" s="4">
        <v>0.302018116</v>
      </c>
      <c r="AB35" s="4">
        <v>0.302018116</v>
      </c>
      <c r="AC35" s="4">
        <v>0.302018116</v>
      </c>
      <c r="AD35" s="4">
        <v>0.302018116</v>
      </c>
      <c r="AE35" s="4">
        <v>0.302018116</v>
      </c>
      <c r="AF35" s="4">
        <v>0.302018116</v>
      </c>
      <c r="AG35" s="4">
        <v>0.302018116</v>
      </c>
      <c r="AH35" s="4">
        <v>0.302018116</v>
      </c>
      <c r="AI35" s="4">
        <v>0.302018116</v>
      </c>
      <c r="AJ35" s="4">
        <v>0.302018116</v>
      </c>
      <c r="AK35" s="4">
        <v>0.302018116</v>
      </c>
      <c r="AL35" s="4">
        <v>0.302018116</v>
      </c>
      <c r="AM35" s="4">
        <v>0.302018116</v>
      </c>
      <c r="AN35" s="4">
        <v>0.302018116</v>
      </c>
      <c r="AO35" s="4">
        <v>0.302018116</v>
      </c>
      <c r="AP35" s="4">
        <v>0.302018116</v>
      </c>
      <c r="AQ35" s="4">
        <v>0.302018116</v>
      </c>
      <c r="AR35" s="4">
        <v>0.302018116</v>
      </c>
      <c r="AS35" s="4">
        <v>0.302018116</v>
      </c>
      <c r="AT35" s="4">
        <v>0.302018116</v>
      </c>
    </row>
    <row r="36" spans="1:46" hidden="1" x14ac:dyDescent="0.2">
      <c r="A36" s="1" t="s">
        <v>3</v>
      </c>
      <c r="B36" s="2" t="s">
        <v>1</v>
      </c>
      <c r="C36" s="2" t="s">
        <v>2</v>
      </c>
      <c r="D36" s="2"/>
      <c r="E36" s="2"/>
      <c r="F36" s="2"/>
      <c r="G36" s="2" t="s">
        <v>37</v>
      </c>
      <c r="H36" s="2"/>
      <c r="I36" s="2"/>
      <c r="J36" s="2"/>
      <c r="K36" s="2">
        <v>0.302018116</v>
      </c>
      <c r="L36" s="2">
        <v>0.302018116</v>
      </c>
      <c r="M36" s="2">
        <v>0.302018116</v>
      </c>
      <c r="N36" s="2">
        <v>0.302018116</v>
      </c>
      <c r="O36" s="2">
        <v>0.302018116</v>
      </c>
      <c r="P36" s="2">
        <v>0.302018116</v>
      </c>
      <c r="Q36" s="2">
        <v>0.302018116</v>
      </c>
      <c r="R36" s="2">
        <v>0.302018116</v>
      </c>
      <c r="S36" s="2">
        <v>0.302018116</v>
      </c>
      <c r="T36" s="2">
        <v>0.302018116</v>
      </c>
      <c r="U36" s="2">
        <v>0.302018116</v>
      </c>
      <c r="V36" s="2">
        <v>0.302018116</v>
      </c>
      <c r="W36" s="2">
        <v>0.302018116</v>
      </c>
      <c r="X36" s="2">
        <v>0.302018116</v>
      </c>
      <c r="Y36" s="2">
        <v>0.302018116</v>
      </c>
      <c r="Z36" s="2">
        <v>0.302018116</v>
      </c>
      <c r="AA36" s="2">
        <v>0.302018116</v>
      </c>
      <c r="AB36" s="2">
        <v>0.302018116</v>
      </c>
      <c r="AC36" s="2">
        <v>0.302018116</v>
      </c>
      <c r="AD36" s="2">
        <v>0.302018116</v>
      </c>
      <c r="AE36" s="2">
        <v>0.302018116</v>
      </c>
      <c r="AF36" s="2">
        <v>0.302018116</v>
      </c>
      <c r="AG36" s="2">
        <v>0.302018116</v>
      </c>
      <c r="AH36" s="2">
        <v>0.302018116</v>
      </c>
      <c r="AI36" s="2">
        <v>0.302018116</v>
      </c>
      <c r="AJ36" s="2">
        <v>0.302018116</v>
      </c>
      <c r="AK36" s="2">
        <v>0.302018116</v>
      </c>
      <c r="AL36" s="2">
        <v>0.302018116</v>
      </c>
      <c r="AM36" s="2">
        <v>0.302018116</v>
      </c>
      <c r="AN36" s="2">
        <v>0.302018116</v>
      </c>
      <c r="AO36" s="2">
        <v>0.302018116</v>
      </c>
      <c r="AP36" s="2">
        <v>0.302018116</v>
      </c>
      <c r="AQ36" s="2">
        <v>0.302018116</v>
      </c>
      <c r="AR36" s="2">
        <v>0.302018116</v>
      </c>
      <c r="AS36" s="2">
        <v>0.302018116</v>
      </c>
      <c r="AT36" s="2">
        <v>0.302018116</v>
      </c>
    </row>
    <row r="37" spans="1:46" hidden="1" x14ac:dyDescent="0.2">
      <c r="A37" s="3" t="s">
        <v>3</v>
      </c>
      <c r="B37" s="4" t="s">
        <v>1</v>
      </c>
      <c r="C37" s="4" t="s">
        <v>2</v>
      </c>
      <c r="D37" s="4"/>
      <c r="E37" s="4"/>
      <c r="F37" s="4"/>
      <c r="G37" s="4" t="s">
        <v>38</v>
      </c>
      <c r="H37" s="4"/>
      <c r="I37" s="4"/>
      <c r="J37" s="4"/>
      <c r="K37" s="4">
        <v>0.302018116</v>
      </c>
      <c r="L37" s="4">
        <v>0.302018116</v>
      </c>
      <c r="M37" s="4">
        <v>0.302018116</v>
      </c>
      <c r="N37" s="4">
        <v>0.302018116</v>
      </c>
      <c r="O37" s="4">
        <v>0.302018116</v>
      </c>
      <c r="P37" s="4">
        <v>0.302018116</v>
      </c>
      <c r="Q37" s="4">
        <v>0.302018116</v>
      </c>
      <c r="R37" s="4">
        <v>0.302018116</v>
      </c>
      <c r="S37" s="4">
        <v>0.302018116</v>
      </c>
      <c r="T37" s="4">
        <v>0.302018116</v>
      </c>
      <c r="U37" s="4">
        <v>0.302018116</v>
      </c>
      <c r="V37" s="4">
        <v>0.302018116</v>
      </c>
      <c r="W37" s="4">
        <v>0.302018116</v>
      </c>
      <c r="X37" s="4">
        <v>0.302018116</v>
      </c>
      <c r="Y37" s="4">
        <v>0.302018116</v>
      </c>
      <c r="Z37" s="4">
        <v>0.302018116</v>
      </c>
      <c r="AA37" s="4">
        <v>0.302018116</v>
      </c>
      <c r="AB37" s="4">
        <v>0.302018116</v>
      </c>
      <c r="AC37" s="4">
        <v>0.302018116</v>
      </c>
      <c r="AD37" s="4">
        <v>0.302018116</v>
      </c>
      <c r="AE37" s="4">
        <v>0.302018116</v>
      </c>
      <c r="AF37" s="4">
        <v>0.302018116</v>
      </c>
      <c r="AG37" s="4">
        <v>0.302018116</v>
      </c>
      <c r="AH37" s="4">
        <v>0.302018116</v>
      </c>
      <c r="AI37" s="4">
        <v>0.302018116</v>
      </c>
      <c r="AJ37" s="4">
        <v>0.302018116</v>
      </c>
      <c r="AK37" s="4">
        <v>0.302018116</v>
      </c>
      <c r="AL37" s="4">
        <v>0.302018116</v>
      </c>
      <c r="AM37" s="4">
        <v>0.302018116</v>
      </c>
      <c r="AN37" s="4">
        <v>0.302018116</v>
      </c>
      <c r="AO37" s="4">
        <v>0.302018116</v>
      </c>
      <c r="AP37" s="4">
        <v>0.302018116</v>
      </c>
      <c r="AQ37" s="4">
        <v>0.302018116</v>
      </c>
      <c r="AR37" s="4">
        <v>0.302018116</v>
      </c>
      <c r="AS37" s="4">
        <v>0.302018116</v>
      </c>
      <c r="AT37" s="4">
        <v>0.302018116</v>
      </c>
    </row>
    <row r="38" spans="1:46" hidden="1" x14ac:dyDescent="0.2">
      <c r="A38" s="1" t="s">
        <v>3</v>
      </c>
      <c r="B38" s="2" t="s">
        <v>1</v>
      </c>
      <c r="C38" s="2" t="s">
        <v>2</v>
      </c>
      <c r="D38" s="2"/>
      <c r="E38" s="2"/>
      <c r="F38" s="2"/>
      <c r="G38" s="2" t="s">
        <v>39</v>
      </c>
      <c r="H38" s="2"/>
      <c r="I38" s="2"/>
      <c r="J38" s="2"/>
      <c r="K38" s="2">
        <v>0.302018116</v>
      </c>
      <c r="L38" s="2">
        <v>0.302018116</v>
      </c>
      <c r="M38" s="2">
        <v>0.302018116</v>
      </c>
      <c r="N38" s="2">
        <v>0.302018116</v>
      </c>
      <c r="O38" s="2">
        <v>0.302018116</v>
      </c>
      <c r="P38" s="2">
        <v>0.302018116</v>
      </c>
      <c r="Q38" s="2">
        <v>0.302018116</v>
      </c>
      <c r="R38" s="2">
        <v>0.302018116</v>
      </c>
      <c r="S38" s="2">
        <v>0.302018116</v>
      </c>
      <c r="T38" s="2">
        <v>0.302018116</v>
      </c>
      <c r="U38" s="2">
        <v>0.302018116</v>
      </c>
      <c r="V38" s="2">
        <v>0.302018116</v>
      </c>
      <c r="W38" s="2">
        <v>0.302018116</v>
      </c>
      <c r="X38" s="2">
        <v>0.302018116</v>
      </c>
      <c r="Y38" s="2">
        <v>0.302018116</v>
      </c>
      <c r="Z38" s="2">
        <v>0.302018116</v>
      </c>
      <c r="AA38" s="2">
        <v>0.302018116</v>
      </c>
      <c r="AB38" s="2">
        <v>0.302018116</v>
      </c>
      <c r="AC38" s="2">
        <v>0.302018116</v>
      </c>
      <c r="AD38" s="2">
        <v>0.302018116</v>
      </c>
      <c r="AE38" s="2">
        <v>0.302018116</v>
      </c>
      <c r="AF38" s="2">
        <v>0.302018116</v>
      </c>
      <c r="AG38" s="2">
        <v>0.302018116</v>
      </c>
      <c r="AH38" s="2">
        <v>0.302018116</v>
      </c>
      <c r="AI38" s="2">
        <v>0.302018116</v>
      </c>
      <c r="AJ38" s="2">
        <v>0.302018116</v>
      </c>
      <c r="AK38" s="2">
        <v>0.302018116</v>
      </c>
      <c r="AL38" s="2">
        <v>0.302018116</v>
      </c>
      <c r="AM38" s="2">
        <v>0.302018116</v>
      </c>
      <c r="AN38" s="2">
        <v>0.302018116</v>
      </c>
      <c r="AO38" s="2">
        <v>0.302018116</v>
      </c>
      <c r="AP38" s="2">
        <v>0.302018116</v>
      </c>
      <c r="AQ38" s="2">
        <v>0.302018116</v>
      </c>
      <c r="AR38" s="2">
        <v>0.302018116</v>
      </c>
      <c r="AS38" s="2">
        <v>0.302018116</v>
      </c>
      <c r="AT38" s="2">
        <v>0.302018116</v>
      </c>
    </row>
    <row r="39" spans="1:46" hidden="1" x14ac:dyDescent="0.2">
      <c r="A39" s="3" t="s">
        <v>3</v>
      </c>
      <c r="B39" s="4" t="s">
        <v>1</v>
      </c>
      <c r="C39" s="4" t="s">
        <v>2</v>
      </c>
      <c r="D39" s="4"/>
      <c r="E39" s="4"/>
      <c r="F39" s="4"/>
      <c r="G39" s="4" t="s">
        <v>40</v>
      </c>
      <c r="H39" s="4"/>
      <c r="I39" s="4"/>
      <c r="J39" s="4"/>
      <c r="K39" s="4">
        <v>0.302018116</v>
      </c>
      <c r="L39" s="4">
        <v>0.302018116</v>
      </c>
      <c r="M39" s="4">
        <v>0.302018116</v>
      </c>
      <c r="N39" s="4">
        <v>0.302018116</v>
      </c>
      <c r="O39" s="4">
        <v>0.302018116</v>
      </c>
      <c r="P39" s="4">
        <v>0.302018116</v>
      </c>
      <c r="Q39" s="4">
        <v>0.302018116</v>
      </c>
      <c r="R39" s="4">
        <v>0.302018116</v>
      </c>
      <c r="S39" s="4">
        <v>0.302018116</v>
      </c>
      <c r="T39" s="4">
        <v>0.302018116</v>
      </c>
      <c r="U39" s="4">
        <v>0.302018116</v>
      </c>
      <c r="V39" s="4">
        <v>0.302018116</v>
      </c>
      <c r="W39" s="4">
        <v>0.302018116</v>
      </c>
      <c r="X39" s="4">
        <v>0.302018116</v>
      </c>
      <c r="Y39" s="4">
        <v>0.302018116</v>
      </c>
      <c r="Z39" s="4">
        <v>0.302018116</v>
      </c>
      <c r="AA39" s="4">
        <v>0.302018116</v>
      </c>
      <c r="AB39" s="4">
        <v>0.302018116</v>
      </c>
      <c r="AC39" s="4">
        <v>0.302018116</v>
      </c>
      <c r="AD39" s="4">
        <v>0.302018116</v>
      </c>
      <c r="AE39" s="4">
        <v>0.302018116</v>
      </c>
      <c r="AF39" s="4">
        <v>0.302018116</v>
      </c>
      <c r="AG39" s="4">
        <v>0.302018116</v>
      </c>
      <c r="AH39" s="4">
        <v>0.302018116</v>
      </c>
      <c r="AI39" s="4">
        <v>0.302018116</v>
      </c>
      <c r="AJ39" s="4">
        <v>0.302018116</v>
      </c>
      <c r="AK39" s="4">
        <v>0.302018116</v>
      </c>
      <c r="AL39" s="4">
        <v>0.302018116</v>
      </c>
      <c r="AM39" s="4">
        <v>0.302018116</v>
      </c>
      <c r="AN39" s="4">
        <v>0.302018116</v>
      </c>
      <c r="AO39" s="4">
        <v>0.302018116</v>
      </c>
      <c r="AP39" s="4">
        <v>0.302018116</v>
      </c>
      <c r="AQ39" s="4">
        <v>0.302018116</v>
      </c>
      <c r="AR39" s="4">
        <v>0.302018116</v>
      </c>
      <c r="AS39" s="4">
        <v>0.302018116</v>
      </c>
      <c r="AT39" s="4">
        <v>0.302018116</v>
      </c>
    </row>
    <row r="40" spans="1:46" hidden="1" x14ac:dyDescent="0.2">
      <c r="A40" s="1" t="s">
        <v>3</v>
      </c>
      <c r="B40" s="2" t="s">
        <v>1</v>
      </c>
      <c r="C40" s="2" t="s">
        <v>2</v>
      </c>
      <c r="D40" s="2"/>
      <c r="E40" s="2"/>
      <c r="F40" s="2"/>
      <c r="G40" s="2" t="s">
        <v>41</v>
      </c>
      <c r="H40" s="2"/>
      <c r="I40" s="2"/>
      <c r="J40" s="2"/>
      <c r="K40" s="2">
        <v>0.302018116</v>
      </c>
      <c r="L40" s="2">
        <v>0.302018116</v>
      </c>
      <c r="M40" s="2">
        <v>0.302018116</v>
      </c>
      <c r="N40" s="2">
        <v>0.302018116</v>
      </c>
      <c r="O40" s="2">
        <v>0.302018116</v>
      </c>
      <c r="P40" s="2">
        <v>0.302018116</v>
      </c>
      <c r="Q40" s="2">
        <v>0.302018116</v>
      </c>
      <c r="R40" s="2">
        <v>0.302018116</v>
      </c>
      <c r="S40" s="2">
        <v>0.302018116</v>
      </c>
      <c r="T40" s="2">
        <v>0.302018116</v>
      </c>
      <c r="U40" s="2">
        <v>0.302018116</v>
      </c>
      <c r="V40" s="2">
        <v>0.302018116</v>
      </c>
      <c r="W40" s="2">
        <v>0.302018116</v>
      </c>
      <c r="X40" s="2">
        <v>0.302018116</v>
      </c>
      <c r="Y40" s="2">
        <v>0.302018116</v>
      </c>
      <c r="Z40" s="2">
        <v>0.302018116</v>
      </c>
      <c r="AA40" s="2">
        <v>0.302018116</v>
      </c>
      <c r="AB40" s="2">
        <v>0.302018116</v>
      </c>
      <c r="AC40" s="2">
        <v>0.302018116</v>
      </c>
      <c r="AD40" s="2">
        <v>0.302018116</v>
      </c>
      <c r="AE40" s="2">
        <v>0.302018116</v>
      </c>
      <c r="AF40" s="2">
        <v>0.302018116</v>
      </c>
      <c r="AG40" s="2">
        <v>0.302018116</v>
      </c>
      <c r="AH40" s="2">
        <v>0.302018116</v>
      </c>
      <c r="AI40" s="2">
        <v>0.302018116</v>
      </c>
      <c r="AJ40" s="2">
        <v>0.302018116</v>
      </c>
      <c r="AK40" s="2">
        <v>0.302018116</v>
      </c>
      <c r="AL40" s="2">
        <v>0.302018116</v>
      </c>
      <c r="AM40" s="2">
        <v>0.302018116</v>
      </c>
      <c r="AN40" s="2">
        <v>0.302018116</v>
      </c>
      <c r="AO40" s="2">
        <v>0.302018116</v>
      </c>
      <c r="AP40" s="2">
        <v>0.302018116</v>
      </c>
      <c r="AQ40" s="2">
        <v>0.302018116</v>
      </c>
      <c r="AR40" s="2">
        <v>0.302018116</v>
      </c>
      <c r="AS40" s="2">
        <v>0.302018116</v>
      </c>
      <c r="AT40" s="2">
        <v>0.302018116</v>
      </c>
    </row>
    <row r="41" spans="1:46" hidden="1" x14ac:dyDescent="0.2">
      <c r="A41" s="3" t="s">
        <v>3</v>
      </c>
      <c r="B41" s="4" t="s">
        <v>1</v>
      </c>
      <c r="C41" s="4" t="s">
        <v>2</v>
      </c>
      <c r="D41" s="4"/>
      <c r="E41" s="4"/>
      <c r="F41" s="4"/>
      <c r="G41" s="4" t="s">
        <v>42</v>
      </c>
      <c r="H41" s="4"/>
      <c r="I41" s="4"/>
      <c r="J41" s="4"/>
      <c r="K41" s="4">
        <v>0.302018116</v>
      </c>
      <c r="L41" s="4">
        <v>0.302018116</v>
      </c>
      <c r="M41" s="4">
        <v>0.302018116</v>
      </c>
      <c r="N41" s="4">
        <v>0.302018116</v>
      </c>
      <c r="O41" s="4">
        <v>0.302018116</v>
      </c>
      <c r="P41" s="4">
        <v>0.302018116</v>
      </c>
      <c r="Q41" s="4">
        <v>0.302018116</v>
      </c>
      <c r="R41" s="4">
        <v>0.302018116</v>
      </c>
      <c r="S41" s="4">
        <v>0.302018116</v>
      </c>
      <c r="T41" s="4">
        <v>0.302018116</v>
      </c>
      <c r="U41" s="4">
        <v>0.302018116</v>
      </c>
      <c r="V41" s="4">
        <v>0.302018116</v>
      </c>
      <c r="W41" s="4">
        <v>0.302018116</v>
      </c>
      <c r="X41" s="4">
        <v>0.302018116</v>
      </c>
      <c r="Y41" s="4">
        <v>0.302018116</v>
      </c>
      <c r="Z41" s="4">
        <v>0.302018116</v>
      </c>
      <c r="AA41" s="4">
        <v>0.302018116</v>
      </c>
      <c r="AB41" s="4">
        <v>0.302018116</v>
      </c>
      <c r="AC41" s="4">
        <v>0.302018116</v>
      </c>
      <c r="AD41" s="4">
        <v>0.302018116</v>
      </c>
      <c r="AE41" s="4">
        <v>0.302018116</v>
      </c>
      <c r="AF41" s="4">
        <v>0.302018116</v>
      </c>
      <c r="AG41" s="4">
        <v>0.302018116</v>
      </c>
      <c r="AH41" s="4">
        <v>0.302018116</v>
      </c>
      <c r="AI41" s="4">
        <v>0.302018116</v>
      </c>
      <c r="AJ41" s="4">
        <v>0.302018116</v>
      </c>
      <c r="AK41" s="4">
        <v>0.302018116</v>
      </c>
      <c r="AL41" s="4">
        <v>0.302018116</v>
      </c>
      <c r="AM41" s="4">
        <v>0.302018116</v>
      </c>
      <c r="AN41" s="4">
        <v>0.302018116</v>
      </c>
      <c r="AO41" s="4">
        <v>0.302018116</v>
      </c>
      <c r="AP41" s="4">
        <v>0.302018116</v>
      </c>
      <c r="AQ41" s="4">
        <v>0.302018116</v>
      </c>
      <c r="AR41" s="4">
        <v>0.302018116</v>
      </c>
      <c r="AS41" s="4">
        <v>0.302018116</v>
      </c>
      <c r="AT41" s="4">
        <v>0.302018116</v>
      </c>
    </row>
    <row r="42" spans="1:46" hidden="1" x14ac:dyDescent="0.2">
      <c r="A42" s="1" t="s">
        <v>3</v>
      </c>
      <c r="B42" s="2" t="s">
        <v>1</v>
      </c>
      <c r="C42" s="2" t="s">
        <v>2</v>
      </c>
      <c r="D42" s="2"/>
      <c r="E42" s="2"/>
      <c r="F42" s="2"/>
      <c r="G42" s="2" t="s">
        <v>43</v>
      </c>
      <c r="H42" s="2"/>
      <c r="I42" s="2"/>
      <c r="J42" s="2"/>
      <c r="K42" s="2">
        <v>0.302018116</v>
      </c>
      <c r="L42" s="2">
        <v>0.302018116</v>
      </c>
      <c r="M42" s="2">
        <v>0.302018116</v>
      </c>
      <c r="N42" s="2">
        <v>0.302018116</v>
      </c>
      <c r="O42" s="2">
        <v>0.302018116</v>
      </c>
      <c r="P42" s="2">
        <v>0.302018116</v>
      </c>
      <c r="Q42" s="2">
        <v>0.302018116</v>
      </c>
      <c r="R42" s="2">
        <v>0.302018116</v>
      </c>
      <c r="S42" s="2">
        <v>0.302018116</v>
      </c>
      <c r="T42" s="2">
        <v>0.302018116</v>
      </c>
      <c r="U42" s="2">
        <v>0.302018116</v>
      </c>
      <c r="V42" s="2">
        <v>0.302018116</v>
      </c>
      <c r="W42" s="2">
        <v>0.302018116</v>
      </c>
      <c r="X42" s="2">
        <v>0.302018116</v>
      </c>
      <c r="Y42" s="2">
        <v>0.302018116</v>
      </c>
      <c r="Z42" s="2">
        <v>0.302018116</v>
      </c>
      <c r="AA42" s="2">
        <v>0.302018116</v>
      </c>
      <c r="AB42" s="2">
        <v>0.302018116</v>
      </c>
      <c r="AC42" s="2">
        <v>0.302018116</v>
      </c>
      <c r="AD42" s="2">
        <v>0.302018116</v>
      </c>
      <c r="AE42" s="2">
        <v>0.302018116</v>
      </c>
      <c r="AF42" s="2">
        <v>0.302018116</v>
      </c>
      <c r="AG42" s="2">
        <v>0.302018116</v>
      </c>
      <c r="AH42" s="2">
        <v>0.302018116</v>
      </c>
      <c r="AI42" s="2">
        <v>0.302018116</v>
      </c>
      <c r="AJ42" s="2">
        <v>0.302018116</v>
      </c>
      <c r="AK42" s="2">
        <v>0.302018116</v>
      </c>
      <c r="AL42" s="2">
        <v>0.302018116</v>
      </c>
      <c r="AM42" s="2">
        <v>0.302018116</v>
      </c>
      <c r="AN42" s="2">
        <v>0.302018116</v>
      </c>
      <c r="AO42" s="2">
        <v>0.302018116</v>
      </c>
      <c r="AP42" s="2">
        <v>0.302018116</v>
      </c>
      <c r="AQ42" s="2">
        <v>0.302018116</v>
      </c>
      <c r="AR42" s="2">
        <v>0.302018116</v>
      </c>
      <c r="AS42" s="2">
        <v>0.302018116</v>
      </c>
      <c r="AT42" s="2">
        <v>0.302018116</v>
      </c>
    </row>
    <row r="43" spans="1:46" hidden="1" x14ac:dyDescent="0.2">
      <c r="A43" s="3" t="s">
        <v>3</v>
      </c>
      <c r="B43" s="4" t="s">
        <v>1</v>
      </c>
      <c r="C43" s="4" t="s">
        <v>2</v>
      </c>
      <c r="D43" s="4"/>
      <c r="E43" s="4"/>
      <c r="F43" s="4"/>
      <c r="G43" s="4" t="s">
        <v>44</v>
      </c>
      <c r="H43" s="4"/>
      <c r="I43" s="4"/>
      <c r="J43" s="4"/>
      <c r="K43" s="4">
        <v>0.302018116</v>
      </c>
      <c r="L43" s="4">
        <v>0.302018116</v>
      </c>
      <c r="M43" s="4">
        <v>0.302018116</v>
      </c>
      <c r="N43" s="4">
        <v>0.302018116</v>
      </c>
      <c r="O43" s="4">
        <v>0.302018116</v>
      </c>
      <c r="P43" s="4">
        <v>0.302018116</v>
      </c>
      <c r="Q43" s="4">
        <v>0.302018116</v>
      </c>
      <c r="R43" s="4">
        <v>0.302018116</v>
      </c>
      <c r="S43" s="4">
        <v>0.302018116</v>
      </c>
      <c r="T43" s="4">
        <v>0.302018116</v>
      </c>
      <c r="U43" s="4">
        <v>0.302018116</v>
      </c>
      <c r="V43" s="4">
        <v>0.302018116</v>
      </c>
      <c r="W43" s="4">
        <v>0.302018116</v>
      </c>
      <c r="X43" s="4">
        <v>0.302018116</v>
      </c>
      <c r="Y43" s="4">
        <v>0.302018116</v>
      </c>
      <c r="Z43" s="4">
        <v>0.302018116</v>
      </c>
      <c r="AA43" s="4">
        <v>0.302018116</v>
      </c>
      <c r="AB43" s="4">
        <v>0.302018116</v>
      </c>
      <c r="AC43" s="4">
        <v>0.302018116</v>
      </c>
      <c r="AD43" s="4">
        <v>0.302018116</v>
      </c>
      <c r="AE43" s="4">
        <v>0.302018116</v>
      </c>
      <c r="AF43" s="4">
        <v>0.302018116</v>
      </c>
      <c r="AG43" s="4">
        <v>0.302018116</v>
      </c>
      <c r="AH43" s="4">
        <v>0.302018116</v>
      </c>
      <c r="AI43" s="4">
        <v>0.302018116</v>
      </c>
      <c r="AJ43" s="4">
        <v>0.302018116</v>
      </c>
      <c r="AK43" s="4">
        <v>0.302018116</v>
      </c>
      <c r="AL43" s="4">
        <v>0.302018116</v>
      </c>
      <c r="AM43" s="4">
        <v>0.302018116</v>
      </c>
      <c r="AN43" s="4">
        <v>0.302018116</v>
      </c>
      <c r="AO43" s="4">
        <v>0.302018116</v>
      </c>
      <c r="AP43" s="4">
        <v>0.302018116</v>
      </c>
      <c r="AQ43" s="4">
        <v>0.302018116</v>
      </c>
      <c r="AR43" s="4">
        <v>0.302018116</v>
      </c>
      <c r="AS43" s="4">
        <v>0.302018116</v>
      </c>
      <c r="AT43" s="4">
        <v>0.302018116</v>
      </c>
    </row>
    <row r="44" spans="1:46" hidden="1" x14ac:dyDescent="0.2">
      <c r="A44" s="1" t="s">
        <v>3</v>
      </c>
      <c r="B44" s="2" t="s">
        <v>1</v>
      </c>
      <c r="C44" s="2" t="s">
        <v>2</v>
      </c>
      <c r="D44" s="2"/>
      <c r="E44" s="2"/>
      <c r="F44" s="2"/>
      <c r="G44" s="2" t="s">
        <v>45</v>
      </c>
      <c r="H44" s="2"/>
      <c r="I44" s="2"/>
      <c r="J44" s="2"/>
      <c r="K44" s="2">
        <v>0.302018116</v>
      </c>
      <c r="L44" s="2">
        <v>0.302018116</v>
      </c>
      <c r="M44" s="2">
        <v>0.302018116</v>
      </c>
      <c r="N44" s="2">
        <v>0.302018116</v>
      </c>
      <c r="O44" s="2">
        <v>0.302018116</v>
      </c>
      <c r="P44" s="2">
        <v>0.302018116</v>
      </c>
      <c r="Q44" s="2">
        <v>0.302018116</v>
      </c>
      <c r="R44" s="2">
        <v>0.302018116</v>
      </c>
      <c r="S44" s="2">
        <v>0.302018116</v>
      </c>
      <c r="T44" s="2">
        <v>0.302018116</v>
      </c>
      <c r="U44" s="2">
        <v>0.302018116</v>
      </c>
      <c r="V44" s="2">
        <v>0.302018116</v>
      </c>
      <c r="W44" s="2">
        <v>0.302018116</v>
      </c>
      <c r="X44" s="2">
        <v>0.302018116</v>
      </c>
      <c r="Y44" s="2">
        <v>0.302018116</v>
      </c>
      <c r="Z44" s="2">
        <v>0.302018116</v>
      </c>
      <c r="AA44" s="2">
        <v>0.302018116</v>
      </c>
      <c r="AB44" s="2">
        <v>0.302018116</v>
      </c>
      <c r="AC44" s="2">
        <v>0.302018116</v>
      </c>
      <c r="AD44" s="2">
        <v>0.302018116</v>
      </c>
      <c r="AE44" s="2">
        <v>0.302018116</v>
      </c>
      <c r="AF44" s="2">
        <v>0.302018116</v>
      </c>
      <c r="AG44" s="2">
        <v>0.302018116</v>
      </c>
      <c r="AH44" s="2">
        <v>0.302018116</v>
      </c>
      <c r="AI44" s="2">
        <v>0.302018116</v>
      </c>
      <c r="AJ44" s="2">
        <v>0.302018116</v>
      </c>
      <c r="AK44" s="2">
        <v>0.302018116</v>
      </c>
      <c r="AL44" s="2">
        <v>0.302018116</v>
      </c>
      <c r="AM44" s="2">
        <v>0.302018116</v>
      </c>
      <c r="AN44" s="2">
        <v>0.302018116</v>
      </c>
      <c r="AO44" s="2">
        <v>0.302018116</v>
      </c>
      <c r="AP44" s="2">
        <v>0.302018116</v>
      </c>
      <c r="AQ44" s="2">
        <v>0.302018116</v>
      </c>
      <c r="AR44" s="2">
        <v>0.302018116</v>
      </c>
      <c r="AS44" s="2">
        <v>0.302018116</v>
      </c>
      <c r="AT44" s="2">
        <v>0.302018116</v>
      </c>
    </row>
    <row r="45" spans="1:46" hidden="1" x14ac:dyDescent="0.2">
      <c r="A45" s="3" t="s">
        <v>3</v>
      </c>
      <c r="B45" s="4" t="s">
        <v>1</v>
      </c>
      <c r="C45" s="4" t="s">
        <v>2</v>
      </c>
      <c r="D45" s="4"/>
      <c r="E45" s="4"/>
      <c r="F45" s="4"/>
      <c r="G45" s="4" t="s">
        <v>46</v>
      </c>
      <c r="H45" s="4"/>
      <c r="I45" s="4"/>
      <c r="J45" s="4"/>
      <c r="K45" s="4">
        <v>0.302018116</v>
      </c>
      <c r="L45" s="4">
        <v>0.302018116</v>
      </c>
      <c r="M45" s="4">
        <v>0.302018116</v>
      </c>
      <c r="N45" s="4">
        <v>0.302018116</v>
      </c>
      <c r="O45" s="4">
        <v>0.302018116</v>
      </c>
      <c r="P45" s="4">
        <v>0.302018116</v>
      </c>
      <c r="Q45" s="4">
        <v>0.302018116</v>
      </c>
      <c r="R45" s="4">
        <v>0.302018116</v>
      </c>
      <c r="S45" s="4">
        <v>0.302018116</v>
      </c>
      <c r="T45" s="4">
        <v>0.302018116</v>
      </c>
      <c r="U45" s="4">
        <v>0.302018116</v>
      </c>
      <c r="V45" s="4">
        <v>0.302018116</v>
      </c>
      <c r="W45" s="4">
        <v>0.302018116</v>
      </c>
      <c r="X45" s="4">
        <v>0.302018116</v>
      </c>
      <c r="Y45" s="4">
        <v>0.302018116</v>
      </c>
      <c r="Z45" s="4">
        <v>0.302018116</v>
      </c>
      <c r="AA45" s="4">
        <v>0.302018116</v>
      </c>
      <c r="AB45" s="4">
        <v>0.302018116</v>
      </c>
      <c r="AC45" s="4">
        <v>0.302018116</v>
      </c>
      <c r="AD45" s="4">
        <v>0.302018116</v>
      </c>
      <c r="AE45" s="4">
        <v>0.302018116</v>
      </c>
      <c r="AF45" s="4">
        <v>0.302018116</v>
      </c>
      <c r="AG45" s="4">
        <v>0.302018116</v>
      </c>
      <c r="AH45" s="4">
        <v>0.302018116</v>
      </c>
      <c r="AI45" s="4">
        <v>0.302018116</v>
      </c>
      <c r="AJ45" s="4">
        <v>0.302018116</v>
      </c>
      <c r="AK45" s="4">
        <v>0.302018116</v>
      </c>
      <c r="AL45" s="4">
        <v>0.302018116</v>
      </c>
      <c r="AM45" s="4">
        <v>0.302018116</v>
      </c>
      <c r="AN45" s="4">
        <v>0.302018116</v>
      </c>
      <c r="AO45" s="4">
        <v>0.302018116</v>
      </c>
      <c r="AP45" s="4">
        <v>0.302018116</v>
      </c>
      <c r="AQ45" s="4">
        <v>0.302018116</v>
      </c>
      <c r="AR45" s="4">
        <v>0.302018116</v>
      </c>
      <c r="AS45" s="4">
        <v>0.302018116</v>
      </c>
      <c r="AT45" s="4">
        <v>0.302018116</v>
      </c>
    </row>
    <row r="46" spans="1:46" hidden="1" x14ac:dyDescent="0.2">
      <c r="A46" s="1" t="s">
        <v>3</v>
      </c>
      <c r="B46" s="2" t="s">
        <v>1</v>
      </c>
      <c r="C46" s="2" t="s">
        <v>2</v>
      </c>
      <c r="D46" s="2"/>
      <c r="E46" s="2"/>
      <c r="F46" s="2"/>
      <c r="G46" s="2" t="s">
        <v>47</v>
      </c>
      <c r="H46" s="2"/>
      <c r="I46" s="2"/>
      <c r="J46" s="2"/>
      <c r="K46" s="2">
        <v>0.302018116</v>
      </c>
      <c r="L46" s="2">
        <v>0.302018116</v>
      </c>
      <c r="M46" s="2">
        <v>0.302018116</v>
      </c>
      <c r="N46" s="2">
        <v>0.302018116</v>
      </c>
      <c r="O46" s="2">
        <v>0.302018116</v>
      </c>
      <c r="P46" s="2">
        <v>0.302018116</v>
      </c>
      <c r="Q46" s="2">
        <v>0.302018116</v>
      </c>
      <c r="R46" s="2">
        <v>0.302018116</v>
      </c>
      <c r="S46" s="2">
        <v>0.302018116</v>
      </c>
      <c r="T46" s="2">
        <v>0.302018116</v>
      </c>
      <c r="U46" s="2">
        <v>0.302018116</v>
      </c>
      <c r="V46" s="2">
        <v>0.302018116</v>
      </c>
      <c r="W46" s="2">
        <v>0.302018116</v>
      </c>
      <c r="X46" s="2">
        <v>0.302018116</v>
      </c>
      <c r="Y46" s="2">
        <v>0.302018116</v>
      </c>
      <c r="Z46" s="2">
        <v>0.302018116</v>
      </c>
      <c r="AA46" s="2">
        <v>0.302018116</v>
      </c>
      <c r="AB46" s="2">
        <v>0.302018116</v>
      </c>
      <c r="AC46" s="2">
        <v>0.302018116</v>
      </c>
      <c r="AD46" s="2">
        <v>0.302018116</v>
      </c>
      <c r="AE46" s="2">
        <v>0.302018116</v>
      </c>
      <c r="AF46" s="2">
        <v>0.302018116</v>
      </c>
      <c r="AG46" s="2">
        <v>0.302018116</v>
      </c>
      <c r="AH46" s="2">
        <v>0.302018116</v>
      </c>
      <c r="AI46" s="2">
        <v>0.302018116</v>
      </c>
      <c r="AJ46" s="2">
        <v>0.302018116</v>
      </c>
      <c r="AK46" s="2">
        <v>0.302018116</v>
      </c>
      <c r="AL46" s="2">
        <v>0.302018116</v>
      </c>
      <c r="AM46" s="2">
        <v>0.302018116</v>
      </c>
      <c r="AN46" s="2">
        <v>0.302018116</v>
      </c>
      <c r="AO46" s="2">
        <v>0.302018116</v>
      </c>
      <c r="AP46" s="2">
        <v>0.302018116</v>
      </c>
      <c r="AQ46" s="2">
        <v>0.302018116</v>
      </c>
      <c r="AR46" s="2">
        <v>0.302018116</v>
      </c>
      <c r="AS46" s="2">
        <v>0.302018116</v>
      </c>
      <c r="AT46" s="2">
        <v>0.302018116</v>
      </c>
    </row>
    <row r="47" spans="1:46" hidden="1" x14ac:dyDescent="0.2">
      <c r="A47" s="3" t="s">
        <v>3</v>
      </c>
      <c r="B47" s="4" t="s">
        <v>1</v>
      </c>
      <c r="C47" s="4" t="s">
        <v>2</v>
      </c>
      <c r="D47" s="4"/>
      <c r="E47" s="4"/>
      <c r="F47" s="4"/>
      <c r="G47" s="4" t="s">
        <v>48</v>
      </c>
      <c r="H47" s="4"/>
      <c r="I47" s="4"/>
      <c r="J47" s="4"/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</row>
    <row r="48" spans="1:46" hidden="1" x14ac:dyDescent="0.2">
      <c r="A48" s="1" t="s">
        <v>3</v>
      </c>
      <c r="B48" s="2" t="s">
        <v>1</v>
      </c>
      <c r="C48" s="2" t="s">
        <v>2</v>
      </c>
      <c r="D48" s="2"/>
      <c r="E48" s="2"/>
      <c r="F48" s="2"/>
      <c r="G48" s="2" t="s">
        <v>49</v>
      </c>
      <c r="H48" s="2"/>
      <c r="I48" s="2"/>
      <c r="J48" s="2"/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</row>
    <row r="49" spans="1:46" hidden="1" x14ac:dyDescent="0.2">
      <c r="A49" s="3" t="s">
        <v>3</v>
      </c>
      <c r="B49" s="4" t="s">
        <v>1</v>
      </c>
      <c r="C49" s="4" t="s">
        <v>2</v>
      </c>
      <c r="D49" s="4"/>
      <c r="E49" s="4"/>
      <c r="F49" s="4"/>
      <c r="G49" s="4" t="s">
        <v>50</v>
      </c>
      <c r="H49" s="4"/>
      <c r="I49" s="4"/>
      <c r="J49" s="4"/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</row>
    <row r="50" spans="1:46" hidden="1" x14ac:dyDescent="0.2">
      <c r="A50" s="1" t="s">
        <v>3</v>
      </c>
      <c r="B50" s="2" t="s">
        <v>1</v>
      </c>
      <c r="C50" s="2" t="s">
        <v>2</v>
      </c>
      <c r="D50" s="2"/>
      <c r="E50" s="2"/>
      <c r="F50" s="2"/>
      <c r="G50" s="2" t="s">
        <v>51</v>
      </c>
      <c r="H50" s="2"/>
      <c r="I50" s="2"/>
      <c r="J50" s="2"/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</row>
    <row r="51" spans="1:46" hidden="1" x14ac:dyDescent="0.2">
      <c r="A51" s="3" t="s">
        <v>3</v>
      </c>
      <c r="B51" s="4" t="s">
        <v>1</v>
      </c>
      <c r="C51" s="4" t="s">
        <v>2</v>
      </c>
      <c r="D51" s="4"/>
      <c r="E51" s="4"/>
      <c r="F51" s="4"/>
      <c r="G51" s="4" t="s">
        <v>52</v>
      </c>
      <c r="H51" s="4"/>
      <c r="I51" s="4"/>
      <c r="J51" s="4"/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</row>
    <row r="52" spans="1:46" hidden="1" x14ac:dyDescent="0.2">
      <c r="A52" s="1" t="s">
        <v>3</v>
      </c>
      <c r="B52" s="2" t="s">
        <v>1</v>
      </c>
      <c r="C52" s="2" t="s">
        <v>2</v>
      </c>
      <c r="D52" s="2"/>
      <c r="E52" s="2"/>
      <c r="F52" s="2"/>
      <c r="G52" s="2" t="s">
        <v>53</v>
      </c>
      <c r="H52" s="2"/>
      <c r="I52" s="2"/>
      <c r="J52" s="2"/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</row>
    <row r="53" spans="1:46" hidden="1" x14ac:dyDescent="0.2">
      <c r="A53" s="3" t="s">
        <v>3</v>
      </c>
      <c r="B53" s="4" t="s">
        <v>1</v>
      </c>
      <c r="C53" s="4" t="s">
        <v>2</v>
      </c>
      <c r="D53" s="4"/>
      <c r="E53" s="4"/>
      <c r="F53" s="4"/>
      <c r="G53" s="4" t="s">
        <v>54</v>
      </c>
      <c r="H53" s="4"/>
      <c r="I53" s="4"/>
      <c r="J53" s="4"/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</row>
    <row r="54" spans="1:46" hidden="1" x14ac:dyDescent="0.2">
      <c r="A54" s="1" t="s">
        <v>3</v>
      </c>
      <c r="B54" s="2" t="s">
        <v>1</v>
      </c>
      <c r="C54" s="2" t="s">
        <v>2</v>
      </c>
      <c r="D54" s="2"/>
      <c r="E54" s="2"/>
      <c r="F54" s="2"/>
      <c r="G54" s="2" t="s">
        <v>55</v>
      </c>
      <c r="H54" s="2"/>
      <c r="I54" s="2"/>
      <c r="J54" s="2"/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</row>
    <row r="55" spans="1:46" hidden="1" x14ac:dyDescent="0.2">
      <c r="A55" s="3" t="s">
        <v>3</v>
      </c>
      <c r="B55" s="4" t="s">
        <v>1</v>
      </c>
      <c r="C55" s="4" t="s">
        <v>2</v>
      </c>
      <c r="D55" s="4"/>
      <c r="E55" s="4"/>
      <c r="F55" s="4"/>
      <c r="G55" s="4" t="s">
        <v>56</v>
      </c>
      <c r="H55" s="4"/>
      <c r="I55" s="4"/>
      <c r="J55" s="4"/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</row>
    <row r="56" spans="1:46" hidden="1" x14ac:dyDescent="0.2">
      <c r="A56" s="1" t="s">
        <v>3</v>
      </c>
      <c r="B56" s="2" t="s">
        <v>1</v>
      </c>
      <c r="C56" s="2" t="s">
        <v>2</v>
      </c>
      <c r="D56" s="2"/>
      <c r="E56" s="2"/>
      <c r="F56" s="2"/>
      <c r="G56" s="2" t="s">
        <v>57</v>
      </c>
      <c r="H56" s="2"/>
      <c r="I56" s="2"/>
      <c r="J56" s="2"/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</row>
    <row r="57" spans="1:46" hidden="1" x14ac:dyDescent="0.2">
      <c r="A57" s="3" t="s">
        <v>3</v>
      </c>
      <c r="B57" s="4" t="s">
        <v>1</v>
      </c>
      <c r="C57" s="4" t="s">
        <v>2</v>
      </c>
      <c r="D57" s="4"/>
      <c r="E57" s="4"/>
      <c r="F57" s="4"/>
      <c r="G57" s="4" t="s">
        <v>58</v>
      </c>
      <c r="H57" s="4"/>
      <c r="I57" s="4"/>
      <c r="J57" s="4"/>
      <c r="K57" s="4">
        <v>0.309208333</v>
      </c>
      <c r="L57" s="4">
        <v>0.309208333</v>
      </c>
      <c r="M57" s="4">
        <v>0.309208333</v>
      </c>
      <c r="N57" s="4">
        <v>0.309208333</v>
      </c>
      <c r="O57" s="4">
        <v>0.309208333</v>
      </c>
      <c r="P57" s="4">
        <v>0.309208333</v>
      </c>
      <c r="Q57" s="4">
        <v>0.309208333</v>
      </c>
      <c r="R57" s="4">
        <v>0.309208333</v>
      </c>
      <c r="S57" s="4">
        <v>0.309208333</v>
      </c>
      <c r="T57" s="4">
        <v>0.309208333</v>
      </c>
      <c r="U57" s="4">
        <v>0.309208333</v>
      </c>
      <c r="V57" s="4">
        <v>0.309208333</v>
      </c>
      <c r="W57" s="4">
        <v>0.309208333</v>
      </c>
      <c r="X57" s="4">
        <v>0.309208333</v>
      </c>
      <c r="Y57" s="4">
        <v>0.309208333</v>
      </c>
      <c r="Z57" s="4">
        <v>0.309208333</v>
      </c>
      <c r="AA57" s="4">
        <v>0.309208333</v>
      </c>
      <c r="AB57" s="4">
        <v>0.309208333</v>
      </c>
      <c r="AC57" s="4">
        <v>0.309208333</v>
      </c>
      <c r="AD57" s="4">
        <v>0.309208333</v>
      </c>
      <c r="AE57" s="4">
        <v>0.309208333</v>
      </c>
      <c r="AF57" s="4">
        <v>0.309208333</v>
      </c>
      <c r="AG57" s="4">
        <v>0.309208333</v>
      </c>
      <c r="AH57" s="4">
        <v>0.309208333</v>
      </c>
      <c r="AI57" s="4">
        <v>0.309208333</v>
      </c>
      <c r="AJ57" s="4">
        <v>0.309208333</v>
      </c>
      <c r="AK57" s="4">
        <v>0.309208333</v>
      </c>
      <c r="AL57" s="4">
        <v>0.309208333</v>
      </c>
      <c r="AM57" s="4">
        <v>0.309208333</v>
      </c>
      <c r="AN57" s="4">
        <v>0.309208333</v>
      </c>
      <c r="AO57" s="4">
        <v>0.309208333</v>
      </c>
      <c r="AP57" s="4">
        <v>0.309208333</v>
      </c>
      <c r="AQ57" s="4">
        <v>0.309208333</v>
      </c>
      <c r="AR57" s="4">
        <v>0.309208333</v>
      </c>
      <c r="AS57" s="4">
        <v>0.309208333</v>
      </c>
      <c r="AT57" s="4">
        <v>0.309208333</v>
      </c>
    </row>
    <row r="58" spans="1:46" hidden="1" x14ac:dyDescent="0.2">
      <c r="A58" s="1" t="s">
        <v>3</v>
      </c>
      <c r="B58" s="2" t="s">
        <v>1</v>
      </c>
      <c r="C58" s="2" t="s">
        <v>2</v>
      </c>
      <c r="D58" s="2"/>
      <c r="E58" s="2"/>
      <c r="F58" s="2"/>
      <c r="G58" s="2" t="s">
        <v>59</v>
      </c>
      <c r="H58" s="2"/>
      <c r="I58" s="2"/>
      <c r="J58" s="2"/>
      <c r="K58" s="2">
        <v>0.309208333</v>
      </c>
      <c r="L58" s="2">
        <v>0.309208333</v>
      </c>
      <c r="M58" s="2">
        <v>0.309208333</v>
      </c>
      <c r="N58" s="2">
        <v>0.309208333</v>
      </c>
      <c r="O58" s="2">
        <v>0.309208333</v>
      </c>
      <c r="P58" s="2">
        <v>0.309208333</v>
      </c>
      <c r="Q58" s="2">
        <v>0.309208333</v>
      </c>
      <c r="R58" s="2">
        <v>0.309208333</v>
      </c>
      <c r="S58" s="2">
        <v>0.309208333</v>
      </c>
      <c r="T58" s="2">
        <v>0.309208333</v>
      </c>
      <c r="U58" s="2">
        <v>0.309208333</v>
      </c>
      <c r="V58" s="2">
        <v>0.309208333</v>
      </c>
      <c r="W58" s="2">
        <v>0.309208333</v>
      </c>
      <c r="X58" s="2">
        <v>0.309208333</v>
      </c>
      <c r="Y58" s="2">
        <v>0.309208333</v>
      </c>
      <c r="Z58" s="2">
        <v>0.309208333</v>
      </c>
      <c r="AA58" s="2">
        <v>0.309208333</v>
      </c>
      <c r="AB58" s="2">
        <v>0.309208333</v>
      </c>
      <c r="AC58" s="2">
        <v>0.309208333</v>
      </c>
      <c r="AD58" s="2">
        <v>0.309208333</v>
      </c>
      <c r="AE58" s="2">
        <v>0.309208333</v>
      </c>
      <c r="AF58" s="2">
        <v>0.309208333</v>
      </c>
      <c r="AG58" s="2">
        <v>0.309208333</v>
      </c>
      <c r="AH58" s="2">
        <v>0.309208333</v>
      </c>
      <c r="AI58" s="2">
        <v>0.309208333</v>
      </c>
      <c r="AJ58" s="2">
        <v>0.309208333</v>
      </c>
      <c r="AK58" s="2">
        <v>0.309208333</v>
      </c>
      <c r="AL58" s="2">
        <v>0.309208333</v>
      </c>
      <c r="AM58" s="2">
        <v>0.309208333</v>
      </c>
      <c r="AN58" s="2">
        <v>0.309208333</v>
      </c>
      <c r="AO58" s="2">
        <v>0.309208333</v>
      </c>
      <c r="AP58" s="2">
        <v>0.309208333</v>
      </c>
      <c r="AQ58" s="2">
        <v>0.309208333</v>
      </c>
      <c r="AR58" s="2">
        <v>0.309208333</v>
      </c>
      <c r="AS58" s="2">
        <v>0.309208333</v>
      </c>
      <c r="AT58" s="2">
        <v>0.309208333</v>
      </c>
    </row>
    <row r="59" spans="1:46" hidden="1" x14ac:dyDescent="0.2">
      <c r="A59" s="3" t="s">
        <v>3</v>
      </c>
      <c r="B59" s="4" t="s">
        <v>1</v>
      </c>
      <c r="C59" s="4" t="s">
        <v>2</v>
      </c>
      <c r="D59" s="4"/>
      <c r="E59" s="4"/>
      <c r="F59" s="4"/>
      <c r="G59" s="4" t="s">
        <v>60</v>
      </c>
      <c r="H59" s="4"/>
      <c r="I59" s="4"/>
      <c r="J59" s="4"/>
      <c r="K59" s="4">
        <v>0.309208333</v>
      </c>
      <c r="L59" s="4">
        <v>0.309208333</v>
      </c>
      <c r="M59" s="4">
        <v>0.309208333</v>
      </c>
      <c r="N59" s="4">
        <v>0.309208333</v>
      </c>
      <c r="O59" s="4">
        <v>0.309208333</v>
      </c>
      <c r="P59" s="4">
        <v>0.309208333</v>
      </c>
      <c r="Q59" s="4">
        <v>0.309208333</v>
      </c>
      <c r="R59" s="4">
        <v>0.309208333</v>
      </c>
      <c r="S59" s="4">
        <v>0.309208333</v>
      </c>
      <c r="T59" s="4">
        <v>0.309208333</v>
      </c>
      <c r="U59" s="4">
        <v>0.309208333</v>
      </c>
      <c r="V59" s="4">
        <v>0.309208333</v>
      </c>
      <c r="W59" s="4">
        <v>0.309208333</v>
      </c>
      <c r="X59" s="4">
        <v>0.309208333</v>
      </c>
      <c r="Y59" s="4">
        <v>0.309208333</v>
      </c>
      <c r="Z59" s="4">
        <v>0.309208333</v>
      </c>
      <c r="AA59" s="4">
        <v>0.309208333</v>
      </c>
      <c r="AB59" s="4">
        <v>0.309208333</v>
      </c>
      <c r="AC59" s="4">
        <v>0.309208333</v>
      </c>
      <c r="AD59" s="4">
        <v>0.309208333</v>
      </c>
      <c r="AE59" s="4">
        <v>0.309208333</v>
      </c>
      <c r="AF59" s="4">
        <v>0.309208333</v>
      </c>
      <c r="AG59" s="4">
        <v>0.309208333</v>
      </c>
      <c r="AH59" s="4">
        <v>0.309208333</v>
      </c>
      <c r="AI59" s="4">
        <v>0.309208333</v>
      </c>
      <c r="AJ59" s="4">
        <v>0.309208333</v>
      </c>
      <c r="AK59" s="4">
        <v>0.309208333</v>
      </c>
      <c r="AL59" s="4">
        <v>0.309208333</v>
      </c>
      <c r="AM59" s="4">
        <v>0.309208333</v>
      </c>
      <c r="AN59" s="4">
        <v>0.309208333</v>
      </c>
      <c r="AO59" s="4">
        <v>0.309208333</v>
      </c>
      <c r="AP59" s="4">
        <v>0.309208333</v>
      </c>
      <c r="AQ59" s="4">
        <v>0.309208333</v>
      </c>
      <c r="AR59" s="4">
        <v>0.309208333</v>
      </c>
      <c r="AS59" s="4">
        <v>0.309208333</v>
      </c>
      <c r="AT59" s="4">
        <v>0.309208333</v>
      </c>
    </row>
    <row r="60" spans="1:46" hidden="1" x14ac:dyDescent="0.2">
      <c r="A60" s="1" t="s">
        <v>3</v>
      </c>
      <c r="B60" s="2" t="s">
        <v>1</v>
      </c>
      <c r="C60" s="2" t="s">
        <v>2</v>
      </c>
      <c r="D60" s="2"/>
      <c r="E60" s="2"/>
      <c r="F60" s="2"/>
      <c r="G60" s="2" t="s">
        <v>61</v>
      </c>
      <c r="H60" s="2"/>
      <c r="I60" s="2"/>
      <c r="J60" s="2"/>
      <c r="K60" s="2">
        <v>0.309208333</v>
      </c>
      <c r="L60" s="2">
        <v>0.309208333</v>
      </c>
      <c r="M60" s="2">
        <v>0.309208333</v>
      </c>
      <c r="N60" s="2">
        <v>0.309208333</v>
      </c>
      <c r="O60" s="2">
        <v>0.309208333</v>
      </c>
      <c r="P60" s="2">
        <v>0.309208333</v>
      </c>
      <c r="Q60" s="2">
        <v>0.309208333</v>
      </c>
      <c r="R60" s="2">
        <v>0.309208333</v>
      </c>
      <c r="S60" s="2">
        <v>0.309208333</v>
      </c>
      <c r="T60" s="2">
        <v>0.309208333</v>
      </c>
      <c r="U60" s="2">
        <v>0.309208333</v>
      </c>
      <c r="V60" s="2">
        <v>0.309208333</v>
      </c>
      <c r="W60" s="2">
        <v>0.309208333</v>
      </c>
      <c r="X60" s="2">
        <v>0.309208333</v>
      </c>
      <c r="Y60" s="2">
        <v>0.309208333</v>
      </c>
      <c r="Z60" s="2">
        <v>0.309208333</v>
      </c>
      <c r="AA60" s="2">
        <v>0.309208333</v>
      </c>
      <c r="AB60" s="2">
        <v>0.309208333</v>
      </c>
      <c r="AC60" s="2">
        <v>0.309208333</v>
      </c>
      <c r="AD60" s="2">
        <v>0.309208333</v>
      </c>
      <c r="AE60" s="2">
        <v>0.309208333</v>
      </c>
      <c r="AF60" s="2">
        <v>0.309208333</v>
      </c>
      <c r="AG60" s="2">
        <v>0.309208333</v>
      </c>
      <c r="AH60" s="2">
        <v>0.309208333</v>
      </c>
      <c r="AI60" s="2">
        <v>0.309208333</v>
      </c>
      <c r="AJ60" s="2">
        <v>0.309208333</v>
      </c>
      <c r="AK60" s="2">
        <v>0.309208333</v>
      </c>
      <c r="AL60" s="2">
        <v>0.309208333</v>
      </c>
      <c r="AM60" s="2">
        <v>0.309208333</v>
      </c>
      <c r="AN60" s="2">
        <v>0.309208333</v>
      </c>
      <c r="AO60" s="2">
        <v>0.309208333</v>
      </c>
      <c r="AP60" s="2">
        <v>0.309208333</v>
      </c>
      <c r="AQ60" s="2">
        <v>0.309208333</v>
      </c>
      <c r="AR60" s="2">
        <v>0.309208333</v>
      </c>
      <c r="AS60" s="2">
        <v>0.309208333</v>
      </c>
      <c r="AT60" s="2">
        <v>0.309208333</v>
      </c>
    </row>
    <row r="61" spans="1:46" hidden="1" x14ac:dyDescent="0.2">
      <c r="A61" s="3" t="s">
        <v>3</v>
      </c>
      <c r="B61" s="4" t="s">
        <v>1</v>
      </c>
      <c r="C61" s="4" t="s">
        <v>2</v>
      </c>
      <c r="D61" s="4"/>
      <c r="E61" s="4"/>
      <c r="F61" s="4"/>
      <c r="G61" s="4" t="s">
        <v>62</v>
      </c>
      <c r="H61" s="4"/>
      <c r="I61" s="4"/>
      <c r="J61" s="4"/>
      <c r="K61" s="4">
        <v>0.309208333</v>
      </c>
      <c r="L61" s="4">
        <v>0.309208333</v>
      </c>
      <c r="M61" s="4">
        <v>0.309208333</v>
      </c>
      <c r="N61" s="4">
        <v>0.309208333</v>
      </c>
      <c r="O61" s="4">
        <v>0.309208333</v>
      </c>
      <c r="P61" s="4">
        <v>0.309208333</v>
      </c>
      <c r="Q61" s="4">
        <v>0.309208333</v>
      </c>
      <c r="R61" s="4">
        <v>0.309208333</v>
      </c>
      <c r="S61" s="4">
        <v>0.309208333</v>
      </c>
      <c r="T61" s="4">
        <v>0.309208333</v>
      </c>
      <c r="U61" s="4">
        <v>0.309208333</v>
      </c>
      <c r="V61" s="4">
        <v>0.309208333</v>
      </c>
      <c r="W61" s="4">
        <v>0.309208333</v>
      </c>
      <c r="X61" s="4">
        <v>0.309208333</v>
      </c>
      <c r="Y61" s="4">
        <v>0.309208333</v>
      </c>
      <c r="Z61" s="4">
        <v>0.309208333</v>
      </c>
      <c r="AA61" s="4">
        <v>0.309208333</v>
      </c>
      <c r="AB61" s="4">
        <v>0.309208333</v>
      </c>
      <c r="AC61" s="4">
        <v>0.309208333</v>
      </c>
      <c r="AD61" s="4">
        <v>0.309208333</v>
      </c>
      <c r="AE61" s="4">
        <v>0.309208333</v>
      </c>
      <c r="AF61" s="4">
        <v>0.309208333</v>
      </c>
      <c r="AG61" s="4">
        <v>0.309208333</v>
      </c>
      <c r="AH61" s="4">
        <v>0.309208333</v>
      </c>
      <c r="AI61" s="4">
        <v>0.309208333</v>
      </c>
      <c r="AJ61" s="4">
        <v>0.309208333</v>
      </c>
      <c r="AK61" s="4">
        <v>0.309208333</v>
      </c>
      <c r="AL61" s="4">
        <v>0.309208333</v>
      </c>
      <c r="AM61" s="4">
        <v>0.309208333</v>
      </c>
      <c r="AN61" s="4">
        <v>0.309208333</v>
      </c>
      <c r="AO61" s="4">
        <v>0.309208333</v>
      </c>
      <c r="AP61" s="4">
        <v>0.309208333</v>
      </c>
      <c r="AQ61" s="4">
        <v>0.309208333</v>
      </c>
      <c r="AR61" s="4">
        <v>0.309208333</v>
      </c>
      <c r="AS61" s="4">
        <v>0.309208333</v>
      </c>
      <c r="AT61" s="4">
        <v>0.309208333</v>
      </c>
    </row>
    <row r="62" spans="1:46" hidden="1" x14ac:dyDescent="0.2">
      <c r="A62" s="1" t="s">
        <v>3</v>
      </c>
      <c r="B62" s="2" t="s">
        <v>1</v>
      </c>
      <c r="C62" s="2" t="s">
        <v>2</v>
      </c>
      <c r="D62" s="2"/>
      <c r="E62" s="2"/>
      <c r="F62" s="2"/>
      <c r="G62" s="2" t="s">
        <v>63</v>
      </c>
      <c r="H62" s="2"/>
      <c r="I62" s="2"/>
      <c r="J62" s="2"/>
      <c r="K62" s="2">
        <v>0.309208333</v>
      </c>
      <c r="L62" s="2">
        <v>0.309208333</v>
      </c>
      <c r="M62" s="2">
        <v>0.309208333</v>
      </c>
      <c r="N62" s="2">
        <v>0.309208333</v>
      </c>
      <c r="O62" s="2">
        <v>0.309208333</v>
      </c>
      <c r="P62" s="2">
        <v>0.309208333</v>
      </c>
      <c r="Q62" s="2">
        <v>0.309208333</v>
      </c>
      <c r="R62" s="2">
        <v>0.309208333</v>
      </c>
      <c r="S62" s="2">
        <v>0.309208333</v>
      </c>
      <c r="T62" s="2">
        <v>0.309208333</v>
      </c>
      <c r="U62" s="2">
        <v>0.309208333</v>
      </c>
      <c r="V62" s="2">
        <v>0.309208333</v>
      </c>
      <c r="W62" s="2">
        <v>0.309208333</v>
      </c>
      <c r="X62" s="2">
        <v>0.309208333</v>
      </c>
      <c r="Y62" s="2">
        <v>0.309208333</v>
      </c>
      <c r="Z62" s="2">
        <v>0.309208333</v>
      </c>
      <c r="AA62" s="2">
        <v>0.309208333</v>
      </c>
      <c r="AB62" s="2">
        <v>0.309208333</v>
      </c>
      <c r="AC62" s="2">
        <v>0.309208333</v>
      </c>
      <c r="AD62" s="2">
        <v>0.309208333</v>
      </c>
      <c r="AE62" s="2">
        <v>0.309208333</v>
      </c>
      <c r="AF62" s="2">
        <v>0.309208333</v>
      </c>
      <c r="AG62" s="2">
        <v>0.309208333</v>
      </c>
      <c r="AH62" s="2">
        <v>0.309208333</v>
      </c>
      <c r="AI62" s="2">
        <v>0.309208333</v>
      </c>
      <c r="AJ62" s="2">
        <v>0.309208333</v>
      </c>
      <c r="AK62" s="2">
        <v>0.309208333</v>
      </c>
      <c r="AL62" s="2">
        <v>0.309208333</v>
      </c>
      <c r="AM62" s="2">
        <v>0.309208333</v>
      </c>
      <c r="AN62" s="2">
        <v>0.309208333</v>
      </c>
      <c r="AO62" s="2">
        <v>0.309208333</v>
      </c>
      <c r="AP62" s="2">
        <v>0.309208333</v>
      </c>
      <c r="AQ62" s="2">
        <v>0.309208333</v>
      </c>
      <c r="AR62" s="2">
        <v>0.309208333</v>
      </c>
      <c r="AS62" s="2">
        <v>0.309208333</v>
      </c>
      <c r="AT62" s="2">
        <v>0.309208333</v>
      </c>
    </row>
    <row r="63" spans="1:46" hidden="1" x14ac:dyDescent="0.2">
      <c r="A63" s="3" t="s">
        <v>3</v>
      </c>
      <c r="B63" s="4" t="s">
        <v>1</v>
      </c>
      <c r="C63" s="4" t="s">
        <v>2</v>
      </c>
      <c r="D63" s="4"/>
      <c r="E63" s="4"/>
      <c r="F63" s="4"/>
      <c r="G63" s="4" t="s">
        <v>64</v>
      </c>
      <c r="H63" s="4"/>
      <c r="I63" s="4"/>
      <c r="J63" s="4"/>
      <c r="K63" s="4">
        <v>0.309208333</v>
      </c>
      <c r="L63" s="4">
        <v>0.309208333</v>
      </c>
      <c r="M63" s="4">
        <v>0.309208333</v>
      </c>
      <c r="N63" s="4">
        <v>0.309208333</v>
      </c>
      <c r="O63" s="4">
        <v>0.309208333</v>
      </c>
      <c r="P63" s="4">
        <v>0.309208333</v>
      </c>
      <c r="Q63" s="4">
        <v>0.309208333</v>
      </c>
      <c r="R63" s="4">
        <v>0.309208333</v>
      </c>
      <c r="S63" s="4">
        <v>0.309208333</v>
      </c>
      <c r="T63" s="4">
        <v>0.309208333</v>
      </c>
      <c r="U63" s="4">
        <v>0.309208333</v>
      </c>
      <c r="V63" s="4">
        <v>0.309208333</v>
      </c>
      <c r="W63" s="4">
        <v>0.309208333</v>
      </c>
      <c r="X63" s="4">
        <v>0.309208333</v>
      </c>
      <c r="Y63" s="4">
        <v>0.309208333</v>
      </c>
      <c r="Z63" s="4">
        <v>0.309208333</v>
      </c>
      <c r="AA63" s="4">
        <v>0.309208333</v>
      </c>
      <c r="AB63" s="4">
        <v>0.309208333</v>
      </c>
      <c r="AC63" s="4">
        <v>0.309208333</v>
      </c>
      <c r="AD63" s="4">
        <v>0.309208333</v>
      </c>
      <c r="AE63" s="4">
        <v>0.309208333</v>
      </c>
      <c r="AF63" s="4">
        <v>0.309208333</v>
      </c>
      <c r="AG63" s="4">
        <v>0.309208333</v>
      </c>
      <c r="AH63" s="4">
        <v>0.309208333</v>
      </c>
      <c r="AI63" s="4">
        <v>0.309208333</v>
      </c>
      <c r="AJ63" s="4">
        <v>0.309208333</v>
      </c>
      <c r="AK63" s="4">
        <v>0.309208333</v>
      </c>
      <c r="AL63" s="4">
        <v>0.309208333</v>
      </c>
      <c r="AM63" s="4">
        <v>0.309208333</v>
      </c>
      <c r="AN63" s="4">
        <v>0.309208333</v>
      </c>
      <c r="AO63" s="4">
        <v>0.309208333</v>
      </c>
      <c r="AP63" s="4">
        <v>0.309208333</v>
      </c>
      <c r="AQ63" s="4">
        <v>0.309208333</v>
      </c>
      <c r="AR63" s="4">
        <v>0.309208333</v>
      </c>
      <c r="AS63" s="4">
        <v>0.309208333</v>
      </c>
      <c r="AT63" s="4">
        <v>0.309208333</v>
      </c>
    </row>
    <row r="64" spans="1:46" hidden="1" x14ac:dyDescent="0.2">
      <c r="A64" s="1" t="s">
        <v>3</v>
      </c>
      <c r="B64" s="2" t="s">
        <v>1</v>
      </c>
      <c r="C64" s="2" t="s">
        <v>2</v>
      </c>
      <c r="D64" s="2"/>
      <c r="E64" s="2"/>
      <c r="F64" s="2"/>
      <c r="G64" s="2" t="s">
        <v>65</v>
      </c>
      <c r="H64" s="2"/>
      <c r="I64" s="2"/>
      <c r="J64" s="2"/>
      <c r="K64" s="2">
        <v>0.309208333</v>
      </c>
      <c r="L64" s="2">
        <v>0.309208333</v>
      </c>
      <c r="M64" s="2">
        <v>0.309208333</v>
      </c>
      <c r="N64" s="2">
        <v>0.309208333</v>
      </c>
      <c r="O64" s="2">
        <v>0.309208333</v>
      </c>
      <c r="P64" s="2">
        <v>0.309208333</v>
      </c>
      <c r="Q64" s="2">
        <v>0.309208333</v>
      </c>
      <c r="R64" s="2">
        <v>0.309208333</v>
      </c>
      <c r="S64" s="2">
        <v>0.309208333</v>
      </c>
      <c r="T64" s="2">
        <v>0.309208333</v>
      </c>
      <c r="U64" s="2">
        <v>0.309208333</v>
      </c>
      <c r="V64" s="2">
        <v>0.309208333</v>
      </c>
      <c r="W64" s="2">
        <v>0.309208333</v>
      </c>
      <c r="X64" s="2">
        <v>0.309208333</v>
      </c>
      <c r="Y64" s="2">
        <v>0.309208333</v>
      </c>
      <c r="Z64" s="2">
        <v>0.309208333</v>
      </c>
      <c r="AA64" s="2">
        <v>0.309208333</v>
      </c>
      <c r="AB64" s="2">
        <v>0.309208333</v>
      </c>
      <c r="AC64" s="2">
        <v>0.309208333</v>
      </c>
      <c r="AD64" s="2">
        <v>0.309208333</v>
      </c>
      <c r="AE64" s="2">
        <v>0.309208333</v>
      </c>
      <c r="AF64" s="2">
        <v>0.309208333</v>
      </c>
      <c r="AG64" s="2">
        <v>0.309208333</v>
      </c>
      <c r="AH64" s="2">
        <v>0.309208333</v>
      </c>
      <c r="AI64" s="2">
        <v>0.309208333</v>
      </c>
      <c r="AJ64" s="2">
        <v>0.309208333</v>
      </c>
      <c r="AK64" s="2">
        <v>0.309208333</v>
      </c>
      <c r="AL64" s="2">
        <v>0.309208333</v>
      </c>
      <c r="AM64" s="2">
        <v>0.309208333</v>
      </c>
      <c r="AN64" s="2">
        <v>0.309208333</v>
      </c>
      <c r="AO64" s="2">
        <v>0.309208333</v>
      </c>
      <c r="AP64" s="2">
        <v>0.309208333</v>
      </c>
      <c r="AQ64" s="2">
        <v>0.309208333</v>
      </c>
      <c r="AR64" s="2">
        <v>0.309208333</v>
      </c>
      <c r="AS64" s="2">
        <v>0.309208333</v>
      </c>
      <c r="AT64" s="2">
        <v>0.309208333</v>
      </c>
    </row>
    <row r="65" spans="1:46" hidden="1" x14ac:dyDescent="0.2">
      <c r="A65" s="3" t="s">
        <v>3</v>
      </c>
      <c r="B65" s="4" t="s">
        <v>1</v>
      </c>
      <c r="C65" s="4" t="s">
        <v>2</v>
      </c>
      <c r="D65" s="4"/>
      <c r="E65" s="4"/>
      <c r="F65" s="4"/>
      <c r="G65" s="4" t="s">
        <v>66</v>
      </c>
      <c r="H65" s="4"/>
      <c r="I65" s="4"/>
      <c r="J65" s="4"/>
      <c r="K65" s="4">
        <v>0.309208333</v>
      </c>
      <c r="L65" s="4">
        <v>0.309208333</v>
      </c>
      <c r="M65" s="4">
        <v>0.309208333</v>
      </c>
      <c r="N65" s="4">
        <v>0.309208333</v>
      </c>
      <c r="O65" s="4">
        <v>0.309208333</v>
      </c>
      <c r="P65" s="4">
        <v>0.309208333</v>
      </c>
      <c r="Q65" s="4">
        <v>0.309208333</v>
      </c>
      <c r="R65" s="4">
        <v>0.309208333</v>
      </c>
      <c r="S65" s="4">
        <v>0.309208333</v>
      </c>
      <c r="T65" s="4">
        <v>0.309208333</v>
      </c>
      <c r="U65" s="4">
        <v>0.309208333</v>
      </c>
      <c r="V65" s="4">
        <v>0.309208333</v>
      </c>
      <c r="W65" s="4">
        <v>0.309208333</v>
      </c>
      <c r="X65" s="4">
        <v>0.309208333</v>
      </c>
      <c r="Y65" s="4">
        <v>0.309208333</v>
      </c>
      <c r="Z65" s="4">
        <v>0.309208333</v>
      </c>
      <c r="AA65" s="4">
        <v>0.309208333</v>
      </c>
      <c r="AB65" s="4">
        <v>0.309208333</v>
      </c>
      <c r="AC65" s="4">
        <v>0.309208333</v>
      </c>
      <c r="AD65" s="4">
        <v>0.309208333</v>
      </c>
      <c r="AE65" s="4">
        <v>0.309208333</v>
      </c>
      <c r="AF65" s="4">
        <v>0.309208333</v>
      </c>
      <c r="AG65" s="4">
        <v>0.309208333</v>
      </c>
      <c r="AH65" s="4">
        <v>0.309208333</v>
      </c>
      <c r="AI65" s="4">
        <v>0.309208333</v>
      </c>
      <c r="AJ65" s="4">
        <v>0.309208333</v>
      </c>
      <c r="AK65" s="4">
        <v>0.309208333</v>
      </c>
      <c r="AL65" s="4">
        <v>0.309208333</v>
      </c>
      <c r="AM65" s="4">
        <v>0.309208333</v>
      </c>
      <c r="AN65" s="4">
        <v>0.309208333</v>
      </c>
      <c r="AO65" s="4">
        <v>0.309208333</v>
      </c>
      <c r="AP65" s="4">
        <v>0.309208333</v>
      </c>
      <c r="AQ65" s="4">
        <v>0.309208333</v>
      </c>
      <c r="AR65" s="4">
        <v>0.309208333</v>
      </c>
      <c r="AS65" s="4">
        <v>0.309208333</v>
      </c>
      <c r="AT65" s="4">
        <v>0.309208333</v>
      </c>
    </row>
    <row r="66" spans="1:46" hidden="1" x14ac:dyDescent="0.2">
      <c r="A66" s="1" t="s">
        <v>3</v>
      </c>
      <c r="B66" s="2" t="s">
        <v>1</v>
      </c>
      <c r="C66" s="2" t="s">
        <v>2</v>
      </c>
      <c r="D66" s="2"/>
      <c r="E66" s="2"/>
      <c r="F66" s="2"/>
      <c r="G66" s="2" t="s">
        <v>67</v>
      </c>
      <c r="H66" s="2"/>
      <c r="I66" s="2"/>
      <c r="J66" s="2"/>
      <c r="K66" s="2">
        <v>0.309208333</v>
      </c>
      <c r="L66" s="2">
        <v>0.309208333</v>
      </c>
      <c r="M66" s="2">
        <v>0.309208333</v>
      </c>
      <c r="N66" s="2">
        <v>0.309208333</v>
      </c>
      <c r="O66" s="2">
        <v>0.309208333</v>
      </c>
      <c r="P66" s="2">
        <v>0.309208333</v>
      </c>
      <c r="Q66" s="2">
        <v>0.309208333</v>
      </c>
      <c r="R66" s="2">
        <v>0.309208333</v>
      </c>
      <c r="S66" s="2">
        <v>0.309208333</v>
      </c>
      <c r="T66" s="2">
        <v>0.309208333</v>
      </c>
      <c r="U66" s="2">
        <v>0.309208333</v>
      </c>
      <c r="V66" s="2">
        <v>0.309208333</v>
      </c>
      <c r="W66" s="2">
        <v>0.309208333</v>
      </c>
      <c r="X66" s="2">
        <v>0.309208333</v>
      </c>
      <c r="Y66" s="2">
        <v>0.309208333</v>
      </c>
      <c r="Z66" s="2">
        <v>0.309208333</v>
      </c>
      <c r="AA66" s="2">
        <v>0.309208333</v>
      </c>
      <c r="AB66" s="2">
        <v>0.309208333</v>
      </c>
      <c r="AC66" s="2">
        <v>0.309208333</v>
      </c>
      <c r="AD66" s="2">
        <v>0.309208333</v>
      </c>
      <c r="AE66" s="2">
        <v>0.309208333</v>
      </c>
      <c r="AF66" s="2">
        <v>0.309208333</v>
      </c>
      <c r="AG66" s="2">
        <v>0.309208333</v>
      </c>
      <c r="AH66" s="2">
        <v>0.309208333</v>
      </c>
      <c r="AI66" s="2">
        <v>0.309208333</v>
      </c>
      <c r="AJ66" s="2">
        <v>0.309208333</v>
      </c>
      <c r="AK66" s="2">
        <v>0.309208333</v>
      </c>
      <c r="AL66" s="2">
        <v>0.309208333</v>
      </c>
      <c r="AM66" s="2">
        <v>0.309208333</v>
      </c>
      <c r="AN66" s="2">
        <v>0.309208333</v>
      </c>
      <c r="AO66" s="2">
        <v>0.309208333</v>
      </c>
      <c r="AP66" s="2">
        <v>0.309208333</v>
      </c>
      <c r="AQ66" s="2">
        <v>0.309208333</v>
      </c>
      <c r="AR66" s="2">
        <v>0.309208333</v>
      </c>
      <c r="AS66" s="2">
        <v>0.309208333</v>
      </c>
      <c r="AT66" s="2">
        <v>0.309208333</v>
      </c>
    </row>
    <row r="67" spans="1:46" hidden="1" x14ac:dyDescent="0.2">
      <c r="A67" s="3" t="s">
        <v>3</v>
      </c>
      <c r="B67" s="4" t="s">
        <v>1</v>
      </c>
      <c r="C67" s="4" t="s">
        <v>2</v>
      </c>
      <c r="D67" s="4"/>
      <c r="E67" s="4"/>
      <c r="F67" s="4"/>
      <c r="G67" s="4" t="s">
        <v>68</v>
      </c>
      <c r="H67" s="4"/>
      <c r="I67" s="4"/>
      <c r="J67" s="4"/>
      <c r="K67" s="4">
        <v>0.309208333</v>
      </c>
      <c r="L67" s="4">
        <v>0.309208333</v>
      </c>
      <c r="M67" s="4">
        <v>0.309208333</v>
      </c>
      <c r="N67" s="4">
        <v>0.309208333</v>
      </c>
      <c r="O67" s="4">
        <v>0.309208333</v>
      </c>
      <c r="P67" s="4">
        <v>0.309208333</v>
      </c>
      <c r="Q67" s="4">
        <v>0.309208333</v>
      </c>
      <c r="R67" s="4">
        <v>0.309208333</v>
      </c>
      <c r="S67" s="4">
        <v>0.309208333</v>
      </c>
      <c r="T67" s="4">
        <v>0.309208333</v>
      </c>
      <c r="U67" s="4">
        <v>0.309208333</v>
      </c>
      <c r="V67" s="4">
        <v>0.309208333</v>
      </c>
      <c r="W67" s="4">
        <v>0.309208333</v>
      </c>
      <c r="X67" s="4">
        <v>0.309208333</v>
      </c>
      <c r="Y67" s="4">
        <v>0.309208333</v>
      </c>
      <c r="Z67" s="4">
        <v>0.309208333</v>
      </c>
      <c r="AA67" s="4">
        <v>0.309208333</v>
      </c>
      <c r="AB67" s="4">
        <v>0.309208333</v>
      </c>
      <c r="AC67" s="4">
        <v>0.309208333</v>
      </c>
      <c r="AD67" s="4">
        <v>0.309208333</v>
      </c>
      <c r="AE67" s="4">
        <v>0.309208333</v>
      </c>
      <c r="AF67" s="4">
        <v>0.309208333</v>
      </c>
      <c r="AG67" s="4">
        <v>0.309208333</v>
      </c>
      <c r="AH67" s="4">
        <v>0.309208333</v>
      </c>
      <c r="AI67" s="4">
        <v>0.309208333</v>
      </c>
      <c r="AJ67" s="4">
        <v>0.309208333</v>
      </c>
      <c r="AK67" s="4">
        <v>0.309208333</v>
      </c>
      <c r="AL67" s="4">
        <v>0.309208333</v>
      </c>
      <c r="AM67" s="4">
        <v>0.309208333</v>
      </c>
      <c r="AN67" s="4">
        <v>0.309208333</v>
      </c>
      <c r="AO67" s="4">
        <v>0.309208333</v>
      </c>
      <c r="AP67" s="4">
        <v>0.309208333</v>
      </c>
      <c r="AQ67" s="4">
        <v>0.309208333</v>
      </c>
      <c r="AR67" s="4">
        <v>0.309208333</v>
      </c>
      <c r="AS67" s="4">
        <v>0.309208333</v>
      </c>
      <c r="AT67" s="4">
        <v>0.309208333</v>
      </c>
    </row>
    <row r="68" spans="1:46" hidden="1" x14ac:dyDescent="0.2">
      <c r="A68" s="1" t="s">
        <v>3</v>
      </c>
      <c r="B68" s="2" t="s">
        <v>1</v>
      </c>
      <c r="C68" s="2" t="s">
        <v>2</v>
      </c>
      <c r="D68" s="2"/>
      <c r="E68" s="2"/>
      <c r="F68" s="2"/>
      <c r="G68" s="2" t="s">
        <v>69</v>
      </c>
      <c r="H68" s="2"/>
      <c r="I68" s="2"/>
      <c r="J68" s="2"/>
      <c r="K68" s="2">
        <v>0.309208333</v>
      </c>
      <c r="L68" s="2">
        <v>0.309208333</v>
      </c>
      <c r="M68" s="2">
        <v>0.309208333</v>
      </c>
      <c r="N68" s="2">
        <v>0.309208333</v>
      </c>
      <c r="O68" s="2">
        <v>0.309208333</v>
      </c>
      <c r="P68" s="2">
        <v>0.309208333</v>
      </c>
      <c r="Q68" s="2">
        <v>0.309208333</v>
      </c>
      <c r="R68" s="2">
        <v>0.309208333</v>
      </c>
      <c r="S68" s="2">
        <v>0.309208333</v>
      </c>
      <c r="T68" s="2">
        <v>0.309208333</v>
      </c>
      <c r="U68" s="2">
        <v>0.309208333</v>
      </c>
      <c r="V68" s="2">
        <v>0.309208333</v>
      </c>
      <c r="W68" s="2">
        <v>0.309208333</v>
      </c>
      <c r="X68" s="2">
        <v>0.309208333</v>
      </c>
      <c r="Y68" s="2">
        <v>0.309208333</v>
      </c>
      <c r="Z68" s="2">
        <v>0.309208333</v>
      </c>
      <c r="AA68" s="2">
        <v>0.309208333</v>
      </c>
      <c r="AB68" s="2">
        <v>0.309208333</v>
      </c>
      <c r="AC68" s="2">
        <v>0.309208333</v>
      </c>
      <c r="AD68" s="2">
        <v>0.309208333</v>
      </c>
      <c r="AE68" s="2">
        <v>0.309208333</v>
      </c>
      <c r="AF68" s="2">
        <v>0.309208333</v>
      </c>
      <c r="AG68" s="2">
        <v>0.309208333</v>
      </c>
      <c r="AH68" s="2">
        <v>0.309208333</v>
      </c>
      <c r="AI68" s="2">
        <v>0.309208333</v>
      </c>
      <c r="AJ68" s="2">
        <v>0.309208333</v>
      </c>
      <c r="AK68" s="2">
        <v>0.309208333</v>
      </c>
      <c r="AL68" s="2">
        <v>0.309208333</v>
      </c>
      <c r="AM68" s="2">
        <v>0.309208333</v>
      </c>
      <c r="AN68" s="2">
        <v>0.309208333</v>
      </c>
      <c r="AO68" s="2">
        <v>0.309208333</v>
      </c>
      <c r="AP68" s="2">
        <v>0.309208333</v>
      </c>
      <c r="AQ68" s="2">
        <v>0.309208333</v>
      </c>
      <c r="AR68" s="2">
        <v>0.309208333</v>
      </c>
      <c r="AS68" s="2">
        <v>0.309208333</v>
      </c>
      <c r="AT68" s="2">
        <v>0.309208333</v>
      </c>
    </row>
    <row r="69" spans="1:46" hidden="1" x14ac:dyDescent="0.2">
      <c r="A69" s="3" t="s">
        <v>3</v>
      </c>
      <c r="B69" s="4" t="s">
        <v>1</v>
      </c>
      <c r="C69" s="4" t="s">
        <v>2</v>
      </c>
      <c r="D69" s="4"/>
      <c r="E69" s="4"/>
      <c r="F69" s="4"/>
      <c r="G69" s="4" t="s">
        <v>70</v>
      </c>
      <c r="H69" s="4"/>
      <c r="I69" s="4"/>
      <c r="J69" s="4"/>
      <c r="K69" s="4">
        <v>0.309208333</v>
      </c>
      <c r="L69" s="4">
        <v>0.309208333</v>
      </c>
      <c r="M69" s="4">
        <v>0.309208333</v>
      </c>
      <c r="N69" s="4">
        <v>0.309208333</v>
      </c>
      <c r="O69" s="4">
        <v>0.309208333</v>
      </c>
      <c r="P69" s="4">
        <v>0.309208333</v>
      </c>
      <c r="Q69" s="4">
        <v>0.309208333</v>
      </c>
      <c r="R69" s="4">
        <v>0.309208333</v>
      </c>
      <c r="S69" s="4">
        <v>0.309208333</v>
      </c>
      <c r="T69" s="4">
        <v>0.309208333</v>
      </c>
      <c r="U69" s="4">
        <v>0.309208333</v>
      </c>
      <c r="V69" s="4">
        <v>0.309208333</v>
      </c>
      <c r="W69" s="4">
        <v>0.309208333</v>
      </c>
      <c r="X69" s="4">
        <v>0.309208333</v>
      </c>
      <c r="Y69" s="4">
        <v>0.309208333</v>
      </c>
      <c r="Z69" s="4">
        <v>0.309208333</v>
      </c>
      <c r="AA69" s="4">
        <v>0.309208333</v>
      </c>
      <c r="AB69" s="4">
        <v>0.309208333</v>
      </c>
      <c r="AC69" s="4">
        <v>0.309208333</v>
      </c>
      <c r="AD69" s="4">
        <v>0.309208333</v>
      </c>
      <c r="AE69" s="4">
        <v>0.309208333</v>
      </c>
      <c r="AF69" s="4">
        <v>0.309208333</v>
      </c>
      <c r="AG69" s="4">
        <v>0.309208333</v>
      </c>
      <c r="AH69" s="4">
        <v>0.309208333</v>
      </c>
      <c r="AI69" s="4">
        <v>0.309208333</v>
      </c>
      <c r="AJ69" s="4">
        <v>0.309208333</v>
      </c>
      <c r="AK69" s="4">
        <v>0.309208333</v>
      </c>
      <c r="AL69" s="4">
        <v>0.309208333</v>
      </c>
      <c r="AM69" s="4">
        <v>0.309208333</v>
      </c>
      <c r="AN69" s="4">
        <v>0.309208333</v>
      </c>
      <c r="AO69" s="4">
        <v>0.309208333</v>
      </c>
      <c r="AP69" s="4">
        <v>0.309208333</v>
      </c>
      <c r="AQ69" s="4">
        <v>0.309208333</v>
      </c>
      <c r="AR69" s="4">
        <v>0.309208333</v>
      </c>
      <c r="AS69" s="4">
        <v>0.309208333</v>
      </c>
      <c r="AT69" s="4">
        <v>0.309208333</v>
      </c>
    </row>
    <row r="70" spans="1:46" hidden="1" x14ac:dyDescent="0.2">
      <c r="A70" s="1" t="s">
        <v>3</v>
      </c>
      <c r="B70" s="2" t="s">
        <v>1</v>
      </c>
      <c r="C70" s="2" t="s">
        <v>2</v>
      </c>
      <c r="D70" s="2"/>
      <c r="E70" s="2"/>
      <c r="F70" s="2"/>
      <c r="G70" s="2" t="s">
        <v>71</v>
      </c>
      <c r="H70" s="2"/>
      <c r="I70" s="2"/>
      <c r="J70" s="2"/>
      <c r="K70" s="2">
        <v>0.309208333</v>
      </c>
      <c r="L70" s="2">
        <v>0.309208333</v>
      </c>
      <c r="M70" s="2">
        <v>0.309208333</v>
      </c>
      <c r="N70" s="2">
        <v>0.309208333</v>
      </c>
      <c r="O70" s="2">
        <v>0.309208333</v>
      </c>
      <c r="P70" s="2">
        <v>0.309208333</v>
      </c>
      <c r="Q70" s="2">
        <v>0.309208333</v>
      </c>
      <c r="R70" s="2">
        <v>0.309208333</v>
      </c>
      <c r="S70" s="2">
        <v>0.309208333</v>
      </c>
      <c r="T70" s="2">
        <v>0.309208333</v>
      </c>
      <c r="U70" s="2">
        <v>0.309208333</v>
      </c>
      <c r="V70" s="2">
        <v>0.309208333</v>
      </c>
      <c r="W70" s="2">
        <v>0.309208333</v>
      </c>
      <c r="X70" s="2">
        <v>0.309208333</v>
      </c>
      <c r="Y70" s="2">
        <v>0.309208333</v>
      </c>
      <c r="Z70" s="2">
        <v>0.309208333</v>
      </c>
      <c r="AA70" s="2">
        <v>0.309208333</v>
      </c>
      <c r="AB70" s="2">
        <v>0.309208333</v>
      </c>
      <c r="AC70" s="2">
        <v>0.309208333</v>
      </c>
      <c r="AD70" s="2">
        <v>0.309208333</v>
      </c>
      <c r="AE70" s="2">
        <v>0.309208333</v>
      </c>
      <c r="AF70" s="2">
        <v>0.309208333</v>
      </c>
      <c r="AG70" s="2">
        <v>0.309208333</v>
      </c>
      <c r="AH70" s="2">
        <v>0.309208333</v>
      </c>
      <c r="AI70" s="2">
        <v>0.309208333</v>
      </c>
      <c r="AJ70" s="2">
        <v>0.309208333</v>
      </c>
      <c r="AK70" s="2">
        <v>0.309208333</v>
      </c>
      <c r="AL70" s="2">
        <v>0.309208333</v>
      </c>
      <c r="AM70" s="2">
        <v>0.309208333</v>
      </c>
      <c r="AN70" s="2">
        <v>0.309208333</v>
      </c>
      <c r="AO70" s="2">
        <v>0.309208333</v>
      </c>
      <c r="AP70" s="2">
        <v>0.309208333</v>
      </c>
      <c r="AQ70" s="2">
        <v>0.309208333</v>
      </c>
      <c r="AR70" s="2">
        <v>0.309208333</v>
      </c>
      <c r="AS70" s="2">
        <v>0.309208333</v>
      </c>
      <c r="AT70" s="2">
        <v>0.309208333</v>
      </c>
    </row>
    <row r="71" spans="1:46" hidden="1" x14ac:dyDescent="0.2">
      <c r="A71" s="3" t="s">
        <v>3</v>
      </c>
      <c r="B71" s="4" t="s">
        <v>1</v>
      </c>
      <c r="C71" s="4" t="s">
        <v>2</v>
      </c>
      <c r="D71" s="4"/>
      <c r="E71" s="4"/>
      <c r="F71" s="4"/>
      <c r="G71" s="4" t="s">
        <v>72</v>
      </c>
      <c r="H71" s="4"/>
      <c r="I71" s="4"/>
      <c r="J71" s="4"/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</row>
    <row r="72" spans="1:46" hidden="1" x14ac:dyDescent="0.2">
      <c r="A72" s="1" t="s">
        <v>3</v>
      </c>
      <c r="B72" s="2" t="s">
        <v>1</v>
      </c>
      <c r="C72" s="2" t="s">
        <v>2</v>
      </c>
      <c r="D72" s="2"/>
      <c r="E72" s="2"/>
      <c r="F72" s="2"/>
      <c r="G72" s="2" t="s">
        <v>73</v>
      </c>
      <c r="H72" s="2"/>
      <c r="I72" s="2"/>
      <c r="J72" s="2"/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</row>
    <row r="73" spans="1:46" hidden="1" x14ac:dyDescent="0.2">
      <c r="A73" s="3" t="s">
        <v>3</v>
      </c>
      <c r="B73" s="4" t="s">
        <v>1</v>
      </c>
      <c r="C73" s="4" t="s">
        <v>2</v>
      </c>
      <c r="D73" s="4"/>
      <c r="E73" s="4"/>
      <c r="F73" s="4"/>
      <c r="G73" s="4" t="s">
        <v>74</v>
      </c>
      <c r="H73" s="4"/>
      <c r="I73" s="4"/>
      <c r="J73" s="4"/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</row>
    <row r="74" spans="1:46" hidden="1" x14ac:dyDescent="0.2">
      <c r="A74" s="1" t="s">
        <v>3</v>
      </c>
      <c r="B74" s="2" t="s">
        <v>1</v>
      </c>
      <c r="C74" s="2" t="s">
        <v>2</v>
      </c>
      <c r="D74" s="2"/>
      <c r="E74" s="2"/>
      <c r="F74" s="2"/>
      <c r="G74" s="2" t="s">
        <v>75</v>
      </c>
      <c r="H74" s="2"/>
      <c r="I74" s="2"/>
      <c r="J74" s="2"/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</row>
    <row r="75" spans="1:46" hidden="1" x14ac:dyDescent="0.2">
      <c r="A75" s="3" t="s">
        <v>3</v>
      </c>
      <c r="B75" s="4" t="s">
        <v>1</v>
      </c>
      <c r="C75" s="4" t="s">
        <v>2</v>
      </c>
      <c r="D75" s="4"/>
      <c r="E75" s="4"/>
      <c r="F75" s="4"/>
      <c r="G75" s="4" t="s">
        <v>76</v>
      </c>
      <c r="H75" s="4"/>
      <c r="I75" s="4"/>
      <c r="J75" s="4"/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</row>
    <row r="76" spans="1:46" hidden="1" x14ac:dyDescent="0.2">
      <c r="A76" s="1" t="s">
        <v>3</v>
      </c>
      <c r="B76" s="2" t="s">
        <v>1</v>
      </c>
      <c r="C76" s="2" t="s">
        <v>2</v>
      </c>
      <c r="D76" s="2"/>
      <c r="E76" s="2"/>
      <c r="F76" s="2"/>
      <c r="G76" s="2" t="s">
        <v>77</v>
      </c>
      <c r="H76" s="2"/>
      <c r="I76" s="2"/>
      <c r="J76" s="2"/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</row>
    <row r="77" spans="1:46" hidden="1" x14ac:dyDescent="0.2">
      <c r="A77" s="3" t="s">
        <v>3</v>
      </c>
      <c r="B77" s="4" t="s">
        <v>1</v>
      </c>
      <c r="C77" s="4" t="s">
        <v>2</v>
      </c>
      <c r="D77" s="4"/>
      <c r="E77" s="4"/>
      <c r="F77" s="4"/>
      <c r="G77" s="4" t="s">
        <v>78</v>
      </c>
      <c r="H77" s="4"/>
      <c r="I77" s="4"/>
      <c r="J77" s="4"/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</row>
    <row r="78" spans="1:46" hidden="1" x14ac:dyDescent="0.2">
      <c r="A78" s="1" t="s">
        <v>3</v>
      </c>
      <c r="B78" s="2" t="s">
        <v>1</v>
      </c>
      <c r="C78" s="2" t="s">
        <v>2</v>
      </c>
      <c r="D78" s="2"/>
      <c r="E78" s="2"/>
      <c r="F78" s="2"/>
      <c r="G78" s="2" t="s">
        <v>79</v>
      </c>
      <c r="H78" s="2"/>
      <c r="I78" s="2"/>
      <c r="J78" s="2"/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</row>
    <row r="79" spans="1:46" hidden="1" x14ac:dyDescent="0.2">
      <c r="A79" s="3" t="s">
        <v>3</v>
      </c>
      <c r="B79" s="4" t="s">
        <v>1</v>
      </c>
      <c r="C79" s="4" t="s">
        <v>2</v>
      </c>
      <c r="D79" s="4"/>
      <c r="E79" s="4"/>
      <c r="F79" s="4"/>
      <c r="G79" s="4" t="s">
        <v>80</v>
      </c>
      <c r="H79" s="4"/>
      <c r="I79" s="4"/>
      <c r="J79" s="4"/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</row>
    <row r="80" spans="1:46" hidden="1" x14ac:dyDescent="0.2">
      <c r="A80" s="1" t="s">
        <v>3</v>
      </c>
      <c r="B80" s="2" t="s">
        <v>1</v>
      </c>
      <c r="C80" s="2" t="s">
        <v>2</v>
      </c>
      <c r="D80" s="2"/>
      <c r="E80" s="2"/>
      <c r="F80" s="2"/>
      <c r="G80" s="2" t="s">
        <v>81</v>
      </c>
      <c r="H80" s="2"/>
      <c r="I80" s="2"/>
      <c r="J80" s="2"/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</row>
    <row r="81" spans="1:46" hidden="1" x14ac:dyDescent="0.2">
      <c r="A81" s="3" t="s">
        <v>3</v>
      </c>
      <c r="B81" s="4" t="s">
        <v>1</v>
      </c>
      <c r="C81" s="4" t="s">
        <v>2</v>
      </c>
      <c r="D81" s="4"/>
      <c r="E81" s="4"/>
      <c r="F81" s="4"/>
      <c r="G81" s="4" t="s">
        <v>82</v>
      </c>
      <c r="H81" s="4"/>
      <c r="I81" s="4"/>
      <c r="J81" s="4"/>
      <c r="K81" s="4">
        <v>0.31868406599999999</v>
      </c>
      <c r="L81" s="4">
        <v>0.31868406599999999</v>
      </c>
      <c r="M81" s="4">
        <v>0.31868406599999999</v>
      </c>
      <c r="N81" s="4">
        <v>0.31868406599999999</v>
      </c>
      <c r="O81" s="4">
        <v>0.31868406599999999</v>
      </c>
      <c r="P81" s="4">
        <v>0.31868406599999999</v>
      </c>
      <c r="Q81" s="4">
        <v>0.31868406599999999</v>
      </c>
      <c r="R81" s="4">
        <v>0.31868406599999999</v>
      </c>
      <c r="S81" s="4">
        <v>0.31868406599999999</v>
      </c>
      <c r="T81" s="4">
        <v>0.31868406599999999</v>
      </c>
      <c r="U81" s="4">
        <v>0.31868406599999999</v>
      </c>
      <c r="V81" s="4">
        <v>0.31868406599999999</v>
      </c>
      <c r="W81" s="4">
        <v>0.31868406599999999</v>
      </c>
      <c r="X81" s="4">
        <v>0.31868406599999999</v>
      </c>
      <c r="Y81" s="4">
        <v>0.31868406599999999</v>
      </c>
      <c r="Z81" s="4">
        <v>0.31868406599999999</v>
      </c>
      <c r="AA81" s="4">
        <v>0.31868406599999999</v>
      </c>
      <c r="AB81" s="4">
        <v>0.31868406599999999</v>
      </c>
      <c r="AC81" s="4">
        <v>0.31868406599999999</v>
      </c>
      <c r="AD81" s="4">
        <v>0.31868406599999999</v>
      </c>
      <c r="AE81" s="4">
        <v>0.31868406599999999</v>
      </c>
      <c r="AF81" s="4">
        <v>0.31868406599999999</v>
      </c>
      <c r="AG81" s="4">
        <v>0.31868406599999999</v>
      </c>
      <c r="AH81" s="4">
        <v>0.31868406599999999</v>
      </c>
      <c r="AI81" s="4">
        <v>0.31868406599999999</v>
      </c>
      <c r="AJ81" s="4">
        <v>0.31868406599999999</v>
      </c>
      <c r="AK81" s="4">
        <v>0.31868406599999999</v>
      </c>
      <c r="AL81" s="4">
        <v>0.31868406599999999</v>
      </c>
      <c r="AM81" s="4">
        <v>0.31868406599999999</v>
      </c>
      <c r="AN81" s="4">
        <v>0.31868406599999999</v>
      </c>
      <c r="AO81" s="4">
        <v>0.31868406599999999</v>
      </c>
      <c r="AP81" s="4">
        <v>0.31868406599999999</v>
      </c>
      <c r="AQ81" s="4">
        <v>0.31868406599999999</v>
      </c>
      <c r="AR81" s="4">
        <v>0.31868406599999999</v>
      </c>
      <c r="AS81" s="4">
        <v>0.31868406599999999</v>
      </c>
      <c r="AT81" s="4">
        <v>0.31868406599999999</v>
      </c>
    </row>
    <row r="82" spans="1:46" hidden="1" x14ac:dyDescent="0.2">
      <c r="A82" s="1" t="s">
        <v>3</v>
      </c>
      <c r="B82" s="2" t="s">
        <v>1</v>
      </c>
      <c r="C82" s="2" t="s">
        <v>2</v>
      </c>
      <c r="D82" s="2"/>
      <c r="E82" s="2"/>
      <c r="F82" s="2"/>
      <c r="G82" s="2" t="s">
        <v>83</v>
      </c>
      <c r="H82" s="2"/>
      <c r="I82" s="2"/>
      <c r="J82" s="2"/>
      <c r="K82" s="2">
        <v>0.31868406599999999</v>
      </c>
      <c r="L82" s="2">
        <v>0.31868406599999999</v>
      </c>
      <c r="M82" s="2">
        <v>0.31868406599999999</v>
      </c>
      <c r="N82" s="2">
        <v>0.31868406599999999</v>
      </c>
      <c r="O82" s="2">
        <v>0.31868406599999999</v>
      </c>
      <c r="P82" s="2">
        <v>0.31868406599999999</v>
      </c>
      <c r="Q82" s="2">
        <v>0.31868406599999999</v>
      </c>
      <c r="R82" s="2">
        <v>0.31868406599999999</v>
      </c>
      <c r="S82" s="2">
        <v>0.31868406599999999</v>
      </c>
      <c r="T82" s="2">
        <v>0.31868406599999999</v>
      </c>
      <c r="U82" s="2">
        <v>0.31868406599999999</v>
      </c>
      <c r="V82" s="2">
        <v>0.31868406599999999</v>
      </c>
      <c r="W82" s="2">
        <v>0.31868406599999999</v>
      </c>
      <c r="X82" s="2">
        <v>0.31868406599999999</v>
      </c>
      <c r="Y82" s="2">
        <v>0.31868406599999999</v>
      </c>
      <c r="Z82" s="2">
        <v>0.31868406599999999</v>
      </c>
      <c r="AA82" s="2">
        <v>0.31868406599999999</v>
      </c>
      <c r="AB82" s="2">
        <v>0.31868406599999999</v>
      </c>
      <c r="AC82" s="2">
        <v>0.31868406599999999</v>
      </c>
      <c r="AD82" s="2">
        <v>0.31868406599999999</v>
      </c>
      <c r="AE82" s="2">
        <v>0.31868406599999999</v>
      </c>
      <c r="AF82" s="2">
        <v>0.31868406599999999</v>
      </c>
      <c r="AG82" s="2">
        <v>0.31868406599999999</v>
      </c>
      <c r="AH82" s="2">
        <v>0.31868406599999999</v>
      </c>
      <c r="AI82" s="2">
        <v>0.31868406599999999</v>
      </c>
      <c r="AJ82" s="2">
        <v>0.31868406599999999</v>
      </c>
      <c r="AK82" s="2">
        <v>0.31868406599999999</v>
      </c>
      <c r="AL82" s="2">
        <v>0.31868406599999999</v>
      </c>
      <c r="AM82" s="2">
        <v>0.31868406599999999</v>
      </c>
      <c r="AN82" s="2">
        <v>0.31868406599999999</v>
      </c>
      <c r="AO82" s="2">
        <v>0.31868406599999999</v>
      </c>
      <c r="AP82" s="2">
        <v>0.31868406599999999</v>
      </c>
      <c r="AQ82" s="2">
        <v>0.31868406599999999</v>
      </c>
      <c r="AR82" s="2">
        <v>0.31868406599999999</v>
      </c>
      <c r="AS82" s="2">
        <v>0.31868406599999999</v>
      </c>
      <c r="AT82" s="2">
        <v>0.31868406599999999</v>
      </c>
    </row>
    <row r="83" spans="1:46" hidden="1" x14ac:dyDescent="0.2">
      <c r="A83" s="3" t="s">
        <v>3</v>
      </c>
      <c r="B83" s="4" t="s">
        <v>1</v>
      </c>
      <c r="C83" s="4" t="s">
        <v>2</v>
      </c>
      <c r="D83" s="4"/>
      <c r="E83" s="4"/>
      <c r="F83" s="4"/>
      <c r="G83" s="4" t="s">
        <v>84</v>
      </c>
      <c r="H83" s="4"/>
      <c r="I83" s="4"/>
      <c r="J83" s="4"/>
      <c r="K83" s="4">
        <v>0.31868406599999999</v>
      </c>
      <c r="L83" s="4">
        <v>0.31868406599999999</v>
      </c>
      <c r="M83" s="4">
        <v>0.31868406599999999</v>
      </c>
      <c r="N83" s="4">
        <v>0.31868406599999999</v>
      </c>
      <c r="O83" s="4">
        <v>0.31868406599999999</v>
      </c>
      <c r="P83" s="4">
        <v>0.31868406599999999</v>
      </c>
      <c r="Q83" s="4">
        <v>0.31868406599999999</v>
      </c>
      <c r="R83" s="4">
        <v>0.31868406599999999</v>
      </c>
      <c r="S83" s="4">
        <v>0.31868406599999999</v>
      </c>
      <c r="T83" s="4">
        <v>0.31868406599999999</v>
      </c>
      <c r="U83" s="4">
        <v>0.31868406599999999</v>
      </c>
      <c r="V83" s="4">
        <v>0.31868406599999999</v>
      </c>
      <c r="W83" s="4">
        <v>0.31868406599999999</v>
      </c>
      <c r="X83" s="4">
        <v>0.31868406599999999</v>
      </c>
      <c r="Y83" s="4">
        <v>0.31868406599999999</v>
      </c>
      <c r="Z83" s="4">
        <v>0.31868406599999999</v>
      </c>
      <c r="AA83" s="4">
        <v>0.31868406599999999</v>
      </c>
      <c r="AB83" s="4">
        <v>0.31868406599999999</v>
      </c>
      <c r="AC83" s="4">
        <v>0.31868406599999999</v>
      </c>
      <c r="AD83" s="4">
        <v>0.31868406599999999</v>
      </c>
      <c r="AE83" s="4">
        <v>0.31868406599999999</v>
      </c>
      <c r="AF83" s="4">
        <v>0.31868406599999999</v>
      </c>
      <c r="AG83" s="4">
        <v>0.31868406599999999</v>
      </c>
      <c r="AH83" s="4">
        <v>0.31868406599999999</v>
      </c>
      <c r="AI83" s="4">
        <v>0.31868406599999999</v>
      </c>
      <c r="AJ83" s="4">
        <v>0.31868406599999999</v>
      </c>
      <c r="AK83" s="4">
        <v>0.31868406599999999</v>
      </c>
      <c r="AL83" s="4">
        <v>0.31868406599999999</v>
      </c>
      <c r="AM83" s="4">
        <v>0.31868406599999999</v>
      </c>
      <c r="AN83" s="4">
        <v>0.31868406599999999</v>
      </c>
      <c r="AO83" s="4">
        <v>0.31868406599999999</v>
      </c>
      <c r="AP83" s="4">
        <v>0.31868406599999999</v>
      </c>
      <c r="AQ83" s="4">
        <v>0.31868406599999999</v>
      </c>
      <c r="AR83" s="4">
        <v>0.31868406599999999</v>
      </c>
      <c r="AS83" s="4">
        <v>0.31868406599999999</v>
      </c>
      <c r="AT83" s="4">
        <v>0.31868406599999999</v>
      </c>
    </row>
    <row r="84" spans="1:46" hidden="1" x14ac:dyDescent="0.2">
      <c r="A84" s="1" t="s">
        <v>3</v>
      </c>
      <c r="B84" s="2" t="s">
        <v>1</v>
      </c>
      <c r="C84" s="2" t="s">
        <v>2</v>
      </c>
      <c r="D84" s="2"/>
      <c r="E84" s="2"/>
      <c r="F84" s="2"/>
      <c r="G84" s="2" t="s">
        <v>85</v>
      </c>
      <c r="H84" s="2"/>
      <c r="I84" s="2"/>
      <c r="J84" s="2"/>
      <c r="K84" s="2">
        <v>0.31868406599999999</v>
      </c>
      <c r="L84" s="2">
        <v>0.31868406599999999</v>
      </c>
      <c r="M84" s="2">
        <v>0.31868406599999999</v>
      </c>
      <c r="N84" s="2">
        <v>0.31868406599999999</v>
      </c>
      <c r="O84" s="2">
        <v>0.31868406599999999</v>
      </c>
      <c r="P84" s="2">
        <v>0.31868406599999999</v>
      </c>
      <c r="Q84" s="2">
        <v>0.31868406599999999</v>
      </c>
      <c r="R84" s="2">
        <v>0.31868406599999999</v>
      </c>
      <c r="S84" s="2">
        <v>0.31868406599999999</v>
      </c>
      <c r="T84" s="2">
        <v>0.31868406599999999</v>
      </c>
      <c r="U84" s="2">
        <v>0.31868406599999999</v>
      </c>
      <c r="V84" s="2">
        <v>0.31868406599999999</v>
      </c>
      <c r="W84" s="2">
        <v>0.31868406599999999</v>
      </c>
      <c r="X84" s="2">
        <v>0.31868406599999999</v>
      </c>
      <c r="Y84" s="2">
        <v>0.31868406599999999</v>
      </c>
      <c r="Z84" s="2">
        <v>0.31868406599999999</v>
      </c>
      <c r="AA84" s="2">
        <v>0.31868406599999999</v>
      </c>
      <c r="AB84" s="2">
        <v>0.31868406599999999</v>
      </c>
      <c r="AC84" s="2">
        <v>0.31868406599999999</v>
      </c>
      <c r="AD84" s="2">
        <v>0.31868406599999999</v>
      </c>
      <c r="AE84" s="2">
        <v>0.31868406599999999</v>
      </c>
      <c r="AF84" s="2">
        <v>0.31868406599999999</v>
      </c>
      <c r="AG84" s="2">
        <v>0.31868406599999999</v>
      </c>
      <c r="AH84" s="2">
        <v>0.31868406599999999</v>
      </c>
      <c r="AI84" s="2">
        <v>0.31868406599999999</v>
      </c>
      <c r="AJ84" s="2">
        <v>0.31868406599999999</v>
      </c>
      <c r="AK84" s="2">
        <v>0.31868406599999999</v>
      </c>
      <c r="AL84" s="2">
        <v>0.31868406599999999</v>
      </c>
      <c r="AM84" s="2">
        <v>0.31868406599999999</v>
      </c>
      <c r="AN84" s="2">
        <v>0.31868406599999999</v>
      </c>
      <c r="AO84" s="2">
        <v>0.31868406599999999</v>
      </c>
      <c r="AP84" s="2">
        <v>0.31868406599999999</v>
      </c>
      <c r="AQ84" s="2">
        <v>0.31868406599999999</v>
      </c>
      <c r="AR84" s="2">
        <v>0.31868406599999999</v>
      </c>
      <c r="AS84" s="2">
        <v>0.31868406599999999</v>
      </c>
      <c r="AT84" s="2">
        <v>0.31868406599999999</v>
      </c>
    </row>
    <row r="85" spans="1:46" hidden="1" x14ac:dyDescent="0.2">
      <c r="A85" s="3" t="s">
        <v>3</v>
      </c>
      <c r="B85" s="4" t="s">
        <v>1</v>
      </c>
      <c r="C85" s="4" t="s">
        <v>2</v>
      </c>
      <c r="D85" s="4"/>
      <c r="E85" s="4"/>
      <c r="F85" s="4"/>
      <c r="G85" s="4" t="s">
        <v>86</v>
      </c>
      <c r="H85" s="4"/>
      <c r="I85" s="4"/>
      <c r="J85" s="4"/>
      <c r="K85" s="4">
        <v>0.31868406599999999</v>
      </c>
      <c r="L85" s="4">
        <v>0.31868406599999999</v>
      </c>
      <c r="M85" s="4">
        <v>0.31868406599999999</v>
      </c>
      <c r="N85" s="4">
        <v>0.31868406599999999</v>
      </c>
      <c r="O85" s="4">
        <v>0.31868406599999999</v>
      </c>
      <c r="P85" s="4">
        <v>0.31868406599999999</v>
      </c>
      <c r="Q85" s="4">
        <v>0.31868406599999999</v>
      </c>
      <c r="R85" s="4">
        <v>0.31868406599999999</v>
      </c>
      <c r="S85" s="4">
        <v>0.31868406599999999</v>
      </c>
      <c r="T85" s="4">
        <v>0.31868406599999999</v>
      </c>
      <c r="U85" s="4">
        <v>0.31868406599999999</v>
      </c>
      <c r="V85" s="4">
        <v>0.31868406599999999</v>
      </c>
      <c r="W85" s="4">
        <v>0.31868406599999999</v>
      </c>
      <c r="X85" s="4">
        <v>0.31868406599999999</v>
      </c>
      <c r="Y85" s="4">
        <v>0.31868406599999999</v>
      </c>
      <c r="Z85" s="4">
        <v>0.31868406599999999</v>
      </c>
      <c r="AA85" s="4">
        <v>0.31868406599999999</v>
      </c>
      <c r="AB85" s="4">
        <v>0.31868406599999999</v>
      </c>
      <c r="AC85" s="4">
        <v>0.31868406599999999</v>
      </c>
      <c r="AD85" s="4">
        <v>0.31868406599999999</v>
      </c>
      <c r="AE85" s="4">
        <v>0.31868406599999999</v>
      </c>
      <c r="AF85" s="4">
        <v>0.31868406599999999</v>
      </c>
      <c r="AG85" s="4">
        <v>0.31868406599999999</v>
      </c>
      <c r="AH85" s="4">
        <v>0.31868406599999999</v>
      </c>
      <c r="AI85" s="4">
        <v>0.31868406599999999</v>
      </c>
      <c r="AJ85" s="4">
        <v>0.31868406599999999</v>
      </c>
      <c r="AK85" s="4">
        <v>0.31868406599999999</v>
      </c>
      <c r="AL85" s="4">
        <v>0.31868406599999999</v>
      </c>
      <c r="AM85" s="4">
        <v>0.31868406599999999</v>
      </c>
      <c r="AN85" s="4">
        <v>0.31868406599999999</v>
      </c>
      <c r="AO85" s="4">
        <v>0.31868406599999999</v>
      </c>
      <c r="AP85" s="4">
        <v>0.31868406599999999</v>
      </c>
      <c r="AQ85" s="4">
        <v>0.31868406599999999</v>
      </c>
      <c r="AR85" s="4">
        <v>0.31868406599999999</v>
      </c>
      <c r="AS85" s="4">
        <v>0.31868406599999999</v>
      </c>
      <c r="AT85" s="4">
        <v>0.31868406599999999</v>
      </c>
    </row>
    <row r="86" spans="1:46" hidden="1" x14ac:dyDescent="0.2">
      <c r="A86" s="1" t="s">
        <v>3</v>
      </c>
      <c r="B86" s="2" t="s">
        <v>1</v>
      </c>
      <c r="C86" s="2" t="s">
        <v>2</v>
      </c>
      <c r="D86" s="2"/>
      <c r="E86" s="2"/>
      <c r="F86" s="2"/>
      <c r="G86" s="2" t="s">
        <v>87</v>
      </c>
      <c r="H86" s="2"/>
      <c r="I86" s="2"/>
      <c r="J86" s="2"/>
      <c r="K86" s="2">
        <v>0.31868406599999999</v>
      </c>
      <c r="L86" s="2">
        <v>0.31868406599999999</v>
      </c>
      <c r="M86" s="2">
        <v>0.31868406599999999</v>
      </c>
      <c r="N86" s="2">
        <v>0.31868406599999999</v>
      </c>
      <c r="O86" s="2">
        <v>0.31868406599999999</v>
      </c>
      <c r="P86" s="2">
        <v>0.31868406599999999</v>
      </c>
      <c r="Q86" s="2">
        <v>0.31868406599999999</v>
      </c>
      <c r="R86" s="2">
        <v>0.31868406599999999</v>
      </c>
      <c r="S86" s="2">
        <v>0.31868406599999999</v>
      </c>
      <c r="T86" s="2">
        <v>0.31868406599999999</v>
      </c>
      <c r="U86" s="2">
        <v>0.31868406599999999</v>
      </c>
      <c r="V86" s="2">
        <v>0.31868406599999999</v>
      </c>
      <c r="W86" s="2">
        <v>0.31868406599999999</v>
      </c>
      <c r="X86" s="2">
        <v>0.31868406599999999</v>
      </c>
      <c r="Y86" s="2">
        <v>0.31868406599999999</v>
      </c>
      <c r="Z86" s="2">
        <v>0.31868406599999999</v>
      </c>
      <c r="AA86" s="2">
        <v>0.31868406599999999</v>
      </c>
      <c r="AB86" s="2">
        <v>0.31868406599999999</v>
      </c>
      <c r="AC86" s="2">
        <v>0.31868406599999999</v>
      </c>
      <c r="AD86" s="2">
        <v>0.31868406599999999</v>
      </c>
      <c r="AE86" s="2">
        <v>0.31868406599999999</v>
      </c>
      <c r="AF86" s="2">
        <v>0.31868406599999999</v>
      </c>
      <c r="AG86" s="2">
        <v>0.31868406599999999</v>
      </c>
      <c r="AH86" s="2">
        <v>0.31868406599999999</v>
      </c>
      <c r="AI86" s="2">
        <v>0.31868406599999999</v>
      </c>
      <c r="AJ86" s="2">
        <v>0.31868406599999999</v>
      </c>
      <c r="AK86" s="2">
        <v>0.31868406599999999</v>
      </c>
      <c r="AL86" s="2">
        <v>0.31868406599999999</v>
      </c>
      <c r="AM86" s="2">
        <v>0.31868406599999999</v>
      </c>
      <c r="AN86" s="2">
        <v>0.31868406599999999</v>
      </c>
      <c r="AO86" s="2">
        <v>0.31868406599999999</v>
      </c>
      <c r="AP86" s="2">
        <v>0.31868406599999999</v>
      </c>
      <c r="AQ86" s="2">
        <v>0.31868406599999999</v>
      </c>
      <c r="AR86" s="2">
        <v>0.31868406599999999</v>
      </c>
      <c r="AS86" s="2">
        <v>0.31868406599999999</v>
      </c>
      <c r="AT86" s="2">
        <v>0.31868406599999999</v>
      </c>
    </row>
    <row r="87" spans="1:46" hidden="1" x14ac:dyDescent="0.2">
      <c r="A87" s="3" t="s">
        <v>3</v>
      </c>
      <c r="B87" s="4" t="s">
        <v>1</v>
      </c>
      <c r="C87" s="4" t="s">
        <v>2</v>
      </c>
      <c r="D87" s="4"/>
      <c r="E87" s="4"/>
      <c r="F87" s="4"/>
      <c r="G87" s="4" t="s">
        <v>88</v>
      </c>
      <c r="H87" s="4"/>
      <c r="I87" s="4"/>
      <c r="J87" s="4"/>
      <c r="K87" s="4">
        <v>0.31868406599999999</v>
      </c>
      <c r="L87" s="4">
        <v>0.31868406599999999</v>
      </c>
      <c r="M87" s="4">
        <v>0.31868406599999999</v>
      </c>
      <c r="N87" s="4">
        <v>0.31868406599999999</v>
      </c>
      <c r="O87" s="4">
        <v>0.31868406599999999</v>
      </c>
      <c r="P87" s="4">
        <v>0.31868406599999999</v>
      </c>
      <c r="Q87" s="4">
        <v>0.31868406599999999</v>
      </c>
      <c r="R87" s="4">
        <v>0.31868406599999999</v>
      </c>
      <c r="S87" s="4">
        <v>0.31868406599999999</v>
      </c>
      <c r="T87" s="4">
        <v>0.31868406599999999</v>
      </c>
      <c r="U87" s="4">
        <v>0.31868406599999999</v>
      </c>
      <c r="V87" s="4">
        <v>0.31868406599999999</v>
      </c>
      <c r="W87" s="4">
        <v>0.31868406599999999</v>
      </c>
      <c r="X87" s="4">
        <v>0.31868406599999999</v>
      </c>
      <c r="Y87" s="4">
        <v>0.31868406599999999</v>
      </c>
      <c r="Z87" s="4">
        <v>0.31868406599999999</v>
      </c>
      <c r="AA87" s="4">
        <v>0.31868406599999999</v>
      </c>
      <c r="AB87" s="4">
        <v>0.31868406599999999</v>
      </c>
      <c r="AC87" s="4">
        <v>0.31868406599999999</v>
      </c>
      <c r="AD87" s="4">
        <v>0.31868406599999999</v>
      </c>
      <c r="AE87" s="4">
        <v>0.31868406599999999</v>
      </c>
      <c r="AF87" s="4">
        <v>0.31868406599999999</v>
      </c>
      <c r="AG87" s="4">
        <v>0.31868406599999999</v>
      </c>
      <c r="AH87" s="4">
        <v>0.31868406599999999</v>
      </c>
      <c r="AI87" s="4">
        <v>0.31868406599999999</v>
      </c>
      <c r="AJ87" s="4">
        <v>0.31868406599999999</v>
      </c>
      <c r="AK87" s="4">
        <v>0.31868406599999999</v>
      </c>
      <c r="AL87" s="4">
        <v>0.31868406599999999</v>
      </c>
      <c r="AM87" s="4">
        <v>0.31868406599999999</v>
      </c>
      <c r="AN87" s="4">
        <v>0.31868406599999999</v>
      </c>
      <c r="AO87" s="4">
        <v>0.31868406599999999</v>
      </c>
      <c r="AP87" s="4">
        <v>0.31868406599999999</v>
      </c>
      <c r="AQ87" s="4">
        <v>0.31868406599999999</v>
      </c>
      <c r="AR87" s="4">
        <v>0.31868406599999999</v>
      </c>
      <c r="AS87" s="4">
        <v>0.31868406599999999</v>
      </c>
      <c r="AT87" s="4">
        <v>0.31868406599999999</v>
      </c>
    </row>
    <row r="88" spans="1:46" hidden="1" x14ac:dyDescent="0.2">
      <c r="A88" s="1" t="s">
        <v>3</v>
      </c>
      <c r="B88" s="2" t="s">
        <v>1</v>
      </c>
      <c r="C88" s="2" t="s">
        <v>2</v>
      </c>
      <c r="D88" s="2"/>
      <c r="E88" s="2"/>
      <c r="F88" s="2"/>
      <c r="G88" s="2" t="s">
        <v>89</v>
      </c>
      <c r="H88" s="2"/>
      <c r="I88" s="2"/>
      <c r="J88" s="2"/>
      <c r="K88" s="2">
        <v>0.31868406599999999</v>
      </c>
      <c r="L88" s="2">
        <v>0.31868406599999999</v>
      </c>
      <c r="M88" s="2">
        <v>0.31868406599999999</v>
      </c>
      <c r="N88" s="2">
        <v>0.31868406599999999</v>
      </c>
      <c r="O88" s="2">
        <v>0.31868406599999999</v>
      </c>
      <c r="P88" s="2">
        <v>0.31868406599999999</v>
      </c>
      <c r="Q88" s="2">
        <v>0.31868406599999999</v>
      </c>
      <c r="R88" s="2">
        <v>0.31868406599999999</v>
      </c>
      <c r="S88" s="2">
        <v>0.31868406599999999</v>
      </c>
      <c r="T88" s="2">
        <v>0.31868406599999999</v>
      </c>
      <c r="U88" s="2">
        <v>0.31868406599999999</v>
      </c>
      <c r="V88" s="2">
        <v>0.31868406599999999</v>
      </c>
      <c r="W88" s="2">
        <v>0.31868406599999999</v>
      </c>
      <c r="X88" s="2">
        <v>0.31868406599999999</v>
      </c>
      <c r="Y88" s="2">
        <v>0.31868406599999999</v>
      </c>
      <c r="Z88" s="2">
        <v>0.31868406599999999</v>
      </c>
      <c r="AA88" s="2">
        <v>0.31868406599999999</v>
      </c>
      <c r="AB88" s="2">
        <v>0.31868406599999999</v>
      </c>
      <c r="AC88" s="2">
        <v>0.31868406599999999</v>
      </c>
      <c r="AD88" s="2">
        <v>0.31868406599999999</v>
      </c>
      <c r="AE88" s="2">
        <v>0.31868406599999999</v>
      </c>
      <c r="AF88" s="2">
        <v>0.31868406599999999</v>
      </c>
      <c r="AG88" s="2">
        <v>0.31868406599999999</v>
      </c>
      <c r="AH88" s="2">
        <v>0.31868406599999999</v>
      </c>
      <c r="AI88" s="2">
        <v>0.31868406599999999</v>
      </c>
      <c r="AJ88" s="2">
        <v>0.31868406599999999</v>
      </c>
      <c r="AK88" s="2">
        <v>0.31868406599999999</v>
      </c>
      <c r="AL88" s="2">
        <v>0.31868406599999999</v>
      </c>
      <c r="AM88" s="2">
        <v>0.31868406599999999</v>
      </c>
      <c r="AN88" s="2">
        <v>0.31868406599999999</v>
      </c>
      <c r="AO88" s="2">
        <v>0.31868406599999999</v>
      </c>
      <c r="AP88" s="2">
        <v>0.31868406599999999</v>
      </c>
      <c r="AQ88" s="2">
        <v>0.31868406599999999</v>
      </c>
      <c r="AR88" s="2">
        <v>0.31868406599999999</v>
      </c>
      <c r="AS88" s="2">
        <v>0.31868406599999999</v>
      </c>
      <c r="AT88" s="2">
        <v>0.31868406599999999</v>
      </c>
    </row>
    <row r="89" spans="1:46" hidden="1" x14ac:dyDescent="0.2">
      <c r="A89" s="3" t="s">
        <v>3</v>
      </c>
      <c r="B89" s="4" t="s">
        <v>1</v>
      </c>
      <c r="C89" s="4" t="s">
        <v>2</v>
      </c>
      <c r="D89" s="4"/>
      <c r="E89" s="4"/>
      <c r="F89" s="4"/>
      <c r="G89" s="4" t="s">
        <v>90</v>
      </c>
      <c r="H89" s="4"/>
      <c r="I89" s="4"/>
      <c r="J89" s="4"/>
      <c r="K89" s="4">
        <v>0.31868406599999999</v>
      </c>
      <c r="L89" s="4">
        <v>0.31868406599999999</v>
      </c>
      <c r="M89" s="4">
        <v>0.31868406599999999</v>
      </c>
      <c r="N89" s="4">
        <v>0.31868406599999999</v>
      </c>
      <c r="O89" s="4">
        <v>0.31868406599999999</v>
      </c>
      <c r="P89" s="4">
        <v>0.31868406599999999</v>
      </c>
      <c r="Q89" s="4">
        <v>0.31868406599999999</v>
      </c>
      <c r="R89" s="4">
        <v>0.31868406599999999</v>
      </c>
      <c r="S89" s="4">
        <v>0.31868406599999999</v>
      </c>
      <c r="T89" s="4">
        <v>0.31868406599999999</v>
      </c>
      <c r="U89" s="4">
        <v>0.31868406599999999</v>
      </c>
      <c r="V89" s="4">
        <v>0.31868406599999999</v>
      </c>
      <c r="W89" s="4">
        <v>0.31868406599999999</v>
      </c>
      <c r="X89" s="4">
        <v>0.31868406599999999</v>
      </c>
      <c r="Y89" s="4">
        <v>0.31868406599999999</v>
      </c>
      <c r="Z89" s="4">
        <v>0.31868406599999999</v>
      </c>
      <c r="AA89" s="4">
        <v>0.31868406599999999</v>
      </c>
      <c r="AB89" s="4">
        <v>0.31868406599999999</v>
      </c>
      <c r="AC89" s="4">
        <v>0.31868406599999999</v>
      </c>
      <c r="AD89" s="4">
        <v>0.31868406599999999</v>
      </c>
      <c r="AE89" s="4">
        <v>0.31868406599999999</v>
      </c>
      <c r="AF89" s="4">
        <v>0.31868406599999999</v>
      </c>
      <c r="AG89" s="4">
        <v>0.31868406599999999</v>
      </c>
      <c r="AH89" s="4">
        <v>0.31868406599999999</v>
      </c>
      <c r="AI89" s="4">
        <v>0.31868406599999999</v>
      </c>
      <c r="AJ89" s="4">
        <v>0.31868406599999999</v>
      </c>
      <c r="AK89" s="4">
        <v>0.31868406599999999</v>
      </c>
      <c r="AL89" s="4">
        <v>0.31868406599999999</v>
      </c>
      <c r="AM89" s="4">
        <v>0.31868406599999999</v>
      </c>
      <c r="AN89" s="4">
        <v>0.31868406599999999</v>
      </c>
      <c r="AO89" s="4">
        <v>0.31868406599999999</v>
      </c>
      <c r="AP89" s="4">
        <v>0.31868406599999999</v>
      </c>
      <c r="AQ89" s="4">
        <v>0.31868406599999999</v>
      </c>
      <c r="AR89" s="4">
        <v>0.31868406599999999</v>
      </c>
      <c r="AS89" s="4">
        <v>0.31868406599999999</v>
      </c>
      <c r="AT89" s="4">
        <v>0.31868406599999999</v>
      </c>
    </row>
    <row r="90" spans="1:46" hidden="1" x14ac:dyDescent="0.2">
      <c r="A90" s="1" t="s">
        <v>3</v>
      </c>
      <c r="B90" s="2" t="s">
        <v>1</v>
      </c>
      <c r="C90" s="2" t="s">
        <v>2</v>
      </c>
      <c r="D90" s="2"/>
      <c r="E90" s="2"/>
      <c r="F90" s="2"/>
      <c r="G90" s="2" t="s">
        <v>91</v>
      </c>
      <c r="H90" s="2"/>
      <c r="I90" s="2"/>
      <c r="J90" s="2"/>
      <c r="K90" s="2">
        <v>0.31868406599999999</v>
      </c>
      <c r="L90" s="2">
        <v>0.31868406599999999</v>
      </c>
      <c r="M90" s="2">
        <v>0.31868406599999999</v>
      </c>
      <c r="N90" s="2">
        <v>0.31868406599999999</v>
      </c>
      <c r="O90" s="2">
        <v>0.31868406599999999</v>
      </c>
      <c r="P90" s="2">
        <v>0.31868406599999999</v>
      </c>
      <c r="Q90" s="2">
        <v>0.31868406599999999</v>
      </c>
      <c r="R90" s="2">
        <v>0.31868406599999999</v>
      </c>
      <c r="S90" s="2">
        <v>0.31868406599999999</v>
      </c>
      <c r="T90" s="2">
        <v>0.31868406599999999</v>
      </c>
      <c r="U90" s="2">
        <v>0.31868406599999999</v>
      </c>
      <c r="V90" s="2">
        <v>0.31868406599999999</v>
      </c>
      <c r="W90" s="2">
        <v>0.31868406599999999</v>
      </c>
      <c r="X90" s="2">
        <v>0.31868406599999999</v>
      </c>
      <c r="Y90" s="2">
        <v>0.31868406599999999</v>
      </c>
      <c r="Z90" s="2">
        <v>0.31868406599999999</v>
      </c>
      <c r="AA90" s="2">
        <v>0.31868406599999999</v>
      </c>
      <c r="AB90" s="2">
        <v>0.31868406599999999</v>
      </c>
      <c r="AC90" s="2">
        <v>0.31868406599999999</v>
      </c>
      <c r="AD90" s="2">
        <v>0.31868406599999999</v>
      </c>
      <c r="AE90" s="2">
        <v>0.31868406599999999</v>
      </c>
      <c r="AF90" s="2">
        <v>0.31868406599999999</v>
      </c>
      <c r="AG90" s="2">
        <v>0.31868406599999999</v>
      </c>
      <c r="AH90" s="2">
        <v>0.31868406599999999</v>
      </c>
      <c r="AI90" s="2">
        <v>0.31868406599999999</v>
      </c>
      <c r="AJ90" s="2">
        <v>0.31868406599999999</v>
      </c>
      <c r="AK90" s="2">
        <v>0.31868406599999999</v>
      </c>
      <c r="AL90" s="2">
        <v>0.31868406599999999</v>
      </c>
      <c r="AM90" s="2">
        <v>0.31868406599999999</v>
      </c>
      <c r="AN90" s="2">
        <v>0.31868406599999999</v>
      </c>
      <c r="AO90" s="2">
        <v>0.31868406599999999</v>
      </c>
      <c r="AP90" s="2">
        <v>0.31868406599999999</v>
      </c>
      <c r="AQ90" s="2">
        <v>0.31868406599999999</v>
      </c>
      <c r="AR90" s="2">
        <v>0.31868406599999999</v>
      </c>
      <c r="AS90" s="2">
        <v>0.31868406599999999</v>
      </c>
      <c r="AT90" s="2">
        <v>0.31868406599999999</v>
      </c>
    </row>
    <row r="91" spans="1:46" hidden="1" x14ac:dyDescent="0.2">
      <c r="A91" s="3" t="s">
        <v>3</v>
      </c>
      <c r="B91" s="4" t="s">
        <v>1</v>
      </c>
      <c r="C91" s="4" t="s">
        <v>2</v>
      </c>
      <c r="D91" s="4"/>
      <c r="E91" s="4"/>
      <c r="F91" s="4"/>
      <c r="G91" s="4" t="s">
        <v>92</v>
      </c>
      <c r="H91" s="4"/>
      <c r="I91" s="4"/>
      <c r="J91" s="4"/>
      <c r="K91" s="4">
        <v>0.31868406599999999</v>
      </c>
      <c r="L91" s="4">
        <v>0.31868406599999999</v>
      </c>
      <c r="M91" s="4">
        <v>0.31868406599999999</v>
      </c>
      <c r="N91" s="4">
        <v>0.31868406599999999</v>
      </c>
      <c r="O91" s="4">
        <v>0.31868406599999999</v>
      </c>
      <c r="P91" s="4">
        <v>0.31868406599999999</v>
      </c>
      <c r="Q91" s="4">
        <v>0.31868406599999999</v>
      </c>
      <c r="R91" s="4">
        <v>0.31868406599999999</v>
      </c>
      <c r="S91" s="4">
        <v>0.31868406599999999</v>
      </c>
      <c r="T91" s="4">
        <v>0.31868406599999999</v>
      </c>
      <c r="U91" s="4">
        <v>0.31868406599999999</v>
      </c>
      <c r="V91" s="4">
        <v>0.31868406599999999</v>
      </c>
      <c r="W91" s="4">
        <v>0.31868406599999999</v>
      </c>
      <c r="X91" s="4">
        <v>0.31868406599999999</v>
      </c>
      <c r="Y91" s="4">
        <v>0.31868406599999999</v>
      </c>
      <c r="Z91" s="4">
        <v>0.31868406599999999</v>
      </c>
      <c r="AA91" s="4">
        <v>0.31868406599999999</v>
      </c>
      <c r="AB91" s="4">
        <v>0.31868406599999999</v>
      </c>
      <c r="AC91" s="4">
        <v>0.31868406599999999</v>
      </c>
      <c r="AD91" s="4">
        <v>0.31868406599999999</v>
      </c>
      <c r="AE91" s="4">
        <v>0.31868406599999999</v>
      </c>
      <c r="AF91" s="4">
        <v>0.31868406599999999</v>
      </c>
      <c r="AG91" s="4">
        <v>0.31868406599999999</v>
      </c>
      <c r="AH91" s="4">
        <v>0.31868406599999999</v>
      </c>
      <c r="AI91" s="4">
        <v>0.31868406599999999</v>
      </c>
      <c r="AJ91" s="4">
        <v>0.31868406599999999</v>
      </c>
      <c r="AK91" s="4">
        <v>0.31868406599999999</v>
      </c>
      <c r="AL91" s="4">
        <v>0.31868406599999999</v>
      </c>
      <c r="AM91" s="4">
        <v>0.31868406599999999</v>
      </c>
      <c r="AN91" s="4">
        <v>0.31868406599999999</v>
      </c>
      <c r="AO91" s="4">
        <v>0.31868406599999999</v>
      </c>
      <c r="AP91" s="4">
        <v>0.31868406599999999</v>
      </c>
      <c r="AQ91" s="4">
        <v>0.31868406599999999</v>
      </c>
      <c r="AR91" s="4">
        <v>0.31868406599999999</v>
      </c>
      <c r="AS91" s="4">
        <v>0.31868406599999999</v>
      </c>
      <c r="AT91" s="4">
        <v>0.31868406599999999</v>
      </c>
    </row>
    <row r="92" spans="1:46" hidden="1" x14ac:dyDescent="0.2">
      <c r="A92" s="1" t="s">
        <v>3</v>
      </c>
      <c r="B92" s="2" t="s">
        <v>1</v>
      </c>
      <c r="C92" s="2" t="s">
        <v>2</v>
      </c>
      <c r="D92" s="2"/>
      <c r="E92" s="2"/>
      <c r="F92" s="2"/>
      <c r="G92" s="2" t="s">
        <v>93</v>
      </c>
      <c r="H92" s="2"/>
      <c r="I92" s="2"/>
      <c r="J92" s="2"/>
      <c r="K92" s="2">
        <v>0.31868406599999999</v>
      </c>
      <c r="L92" s="2">
        <v>0.31868406599999999</v>
      </c>
      <c r="M92" s="2">
        <v>0.31868406599999999</v>
      </c>
      <c r="N92" s="2">
        <v>0.31868406599999999</v>
      </c>
      <c r="O92" s="2">
        <v>0.31868406599999999</v>
      </c>
      <c r="P92" s="2">
        <v>0.31868406599999999</v>
      </c>
      <c r="Q92" s="2">
        <v>0.31868406599999999</v>
      </c>
      <c r="R92" s="2">
        <v>0.31868406599999999</v>
      </c>
      <c r="S92" s="2">
        <v>0.31868406599999999</v>
      </c>
      <c r="T92" s="2">
        <v>0.31868406599999999</v>
      </c>
      <c r="U92" s="2">
        <v>0.31868406599999999</v>
      </c>
      <c r="V92" s="2">
        <v>0.31868406599999999</v>
      </c>
      <c r="W92" s="2">
        <v>0.31868406599999999</v>
      </c>
      <c r="X92" s="2">
        <v>0.31868406599999999</v>
      </c>
      <c r="Y92" s="2">
        <v>0.31868406599999999</v>
      </c>
      <c r="Z92" s="2">
        <v>0.31868406599999999</v>
      </c>
      <c r="AA92" s="2">
        <v>0.31868406599999999</v>
      </c>
      <c r="AB92" s="2">
        <v>0.31868406599999999</v>
      </c>
      <c r="AC92" s="2">
        <v>0.31868406599999999</v>
      </c>
      <c r="AD92" s="2">
        <v>0.31868406599999999</v>
      </c>
      <c r="AE92" s="2">
        <v>0.31868406599999999</v>
      </c>
      <c r="AF92" s="2">
        <v>0.31868406599999999</v>
      </c>
      <c r="AG92" s="2">
        <v>0.31868406599999999</v>
      </c>
      <c r="AH92" s="2">
        <v>0.31868406599999999</v>
      </c>
      <c r="AI92" s="2">
        <v>0.31868406599999999</v>
      </c>
      <c r="AJ92" s="2">
        <v>0.31868406599999999</v>
      </c>
      <c r="AK92" s="2">
        <v>0.31868406599999999</v>
      </c>
      <c r="AL92" s="2">
        <v>0.31868406599999999</v>
      </c>
      <c r="AM92" s="2">
        <v>0.31868406599999999</v>
      </c>
      <c r="AN92" s="2">
        <v>0.31868406599999999</v>
      </c>
      <c r="AO92" s="2">
        <v>0.31868406599999999</v>
      </c>
      <c r="AP92" s="2">
        <v>0.31868406599999999</v>
      </c>
      <c r="AQ92" s="2">
        <v>0.31868406599999999</v>
      </c>
      <c r="AR92" s="2">
        <v>0.31868406599999999</v>
      </c>
      <c r="AS92" s="2">
        <v>0.31868406599999999</v>
      </c>
      <c r="AT92" s="2">
        <v>0.31868406599999999</v>
      </c>
    </row>
    <row r="93" spans="1:46" hidden="1" x14ac:dyDescent="0.2">
      <c r="A93" s="3" t="s">
        <v>3</v>
      </c>
      <c r="B93" s="4" t="s">
        <v>1</v>
      </c>
      <c r="C93" s="4" t="s">
        <v>2</v>
      </c>
      <c r="D93" s="4"/>
      <c r="E93" s="4"/>
      <c r="F93" s="4"/>
      <c r="G93" s="4" t="s">
        <v>94</v>
      </c>
      <c r="H93" s="4"/>
      <c r="I93" s="4"/>
      <c r="J93" s="4"/>
      <c r="K93" s="4">
        <v>0.31868406599999999</v>
      </c>
      <c r="L93" s="4">
        <v>0.31868406599999999</v>
      </c>
      <c r="M93" s="4">
        <v>0.31868406599999999</v>
      </c>
      <c r="N93" s="4">
        <v>0.31868406599999999</v>
      </c>
      <c r="O93" s="4">
        <v>0.31868406599999999</v>
      </c>
      <c r="P93" s="4">
        <v>0.31868406599999999</v>
      </c>
      <c r="Q93" s="4">
        <v>0.31868406599999999</v>
      </c>
      <c r="R93" s="4">
        <v>0.31868406599999999</v>
      </c>
      <c r="S93" s="4">
        <v>0.31868406599999999</v>
      </c>
      <c r="T93" s="4">
        <v>0.31868406599999999</v>
      </c>
      <c r="U93" s="4">
        <v>0.31868406599999999</v>
      </c>
      <c r="V93" s="4">
        <v>0.31868406599999999</v>
      </c>
      <c r="W93" s="4">
        <v>0.31868406599999999</v>
      </c>
      <c r="X93" s="4">
        <v>0.31868406599999999</v>
      </c>
      <c r="Y93" s="4">
        <v>0.31868406599999999</v>
      </c>
      <c r="Z93" s="4">
        <v>0.31868406599999999</v>
      </c>
      <c r="AA93" s="4">
        <v>0.31868406599999999</v>
      </c>
      <c r="AB93" s="4">
        <v>0.31868406599999999</v>
      </c>
      <c r="AC93" s="4">
        <v>0.31868406599999999</v>
      </c>
      <c r="AD93" s="4">
        <v>0.31868406599999999</v>
      </c>
      <c r="AE93" s="4">
        <v>0.31868406599999999</v>
      </c>
      <c r="AF93" s="4">
        <v>0.31868406599999999</v>
      </c>
      <c r="AG93" s="4">
        <v>0.31868406599999999</v>
      </c>
      <c r="AH93" s="4">
        <v>0.31868406599999999</v>
      </c>
      <c r="AI93" s="4">
        <v>0.31868406599999999</v>
      </c>
      <c r="AJ93" s="4">
        <v>0.31868406599999999</v>
      </c>
      <c r="AK93" s="4">
        <v>0.31868406599999999</v>
      </c>
      <c r="AL93" s="4">
        <v>0.31868406599999999</v>
      </c>
      <c r="AM93" s="4">
        <v>0.31868406599999999</v>
      </c>
      <c r="AN93" s="4">
        <v>0.31868406599999999</v>
      </c>
      <c r="AO93" s="4">
        <v>0.31868406599999999</v>
      </c>
      <c r="AP93" s="4">
        <v>0.31868406599999999</v>
      </c>
      <c r="AQ93" s="4">
        <v>0.31868406599999999</v>
      </c>
      <c r="AR93" s="4">
        <v>0.31868406599999999</v>
      </c>
      <c r="AS93" s="4">
        <v>0.31868406599999999</v>
      </c>
      <c r="AT93" s="4">
        <v>0.31868406599999999</v>
      </c>
    </row>
    <row r="94" spans="1:46" hidden="1" x14ac:dyDescent="0.2">
      <c r="A94" s="1" t="s">
        <v>3</v>
      </c>
      <c r="B94" s="2" t="s">
        <v>1</v>
      </c>
      <c r="C94" s="2" t="s">
        <v>2</v>
      </c>
      <c r="D94" s="2"/>
      <c r="E94" s="2"/>
      <c r="F94" s="2"/>
      <c r="G94" s="2" t="s">
        <v>95</v>
      </c>
      <c r="H94" s="2"/>
      <c r="I94" s="2"/>
      <c r="J94" s="2"/>
      <c r="K94" s="2">
        <v>0.31868406599999999</v>
      </c>
      <c r="L94" s="2">
        <v>0.31868406599999999</v>
      </c>
      <c r="M94" s="2">
        <v>0.31868406599999999</v>
      </c>
      <c r="N94" s="2">
        <v>0.31868406599999999</v>
      </c>
      <c r="O94" s="2">
        <v>0.31868406599999999</v>
      </c>
      <c r="P94" s="2">
        <v>0.31868406599999999</v>
      </c>
      <c r="Q94" s="2">
        <v>0.31868406599999999</v>
      </c>
      <c r="R94" s="2">
        <v>0.31868406599999999</v>
      </c>
      <c r="S94" s="2">
        <v>0.31868406599999999</v>
      </c>
      <c r="T94" s="2">
        <v>0.31868406599999999</v>
      </c>
      <c r="U94" s="2">
        <v>0.31868406599999999</v>
      </c>
      <c r="V94" s="2">
        <v>0.31868406599999999</v>
      </c>
      <c r="W94" s="2">
        <v>0.31868406599999999</v>
      </c>
      <c r="X94" s="2">
        <v>0.31868406599999999</v>
      </c>
      <c r="Y94" s="2">
        <v>0.31868406599999999</v>
      </c>
      <c r="Z94" s="2">
        <v>0.31868406599999999</v>
      </c>
      <c r="AA94" s="2">
        <v>0.31868406599999999</v>
      </c>
      <c r="AB94" s="2">
        <v>0.31868406599999999</v>
      </c>
      <c r="AC94" s="2">
        <v>0.31868406599999999</v>
      </c>
      <c r="AD94" s="2">
        <v>0.31868406599999999</v>
      </c>
      <c r="AE94" s="2">
        <v>0.31868406599999999</v>
      </c>
      <c r="AF94" s="2">
        <v>0.31868406599999999</v>
      </c>
      <c r="AG94" s="2">
        <v>0.31868406599999999</v>
      </c>
      <c r="AH94" s="2">
        <v>0.31868406599999999</v>
      </c>
      <c r="AI94" s="2">
        <v>0.31868406599999999</v>
      </c>
      <c r="AJ94" s="2">
        <v>0.31868406599999999</v>
      </c>
      <c r="AK94" s="2">
        <v>0.31868406599999999</v>
      </c>
      <c r="AL94" s="2">
        <v>0.31868406599999999</v>
      </c>
      <c r="AM94" s="2">
        <v>0.31868406599999999</v>
      </c>
      <c r="AN94" s="2">
        <v>0.31868406599999999</v>
      </c>
      <c r="AO94" s="2">
        <v>0.31868406599999999</v>
      </c>
      <c r="AP94" s="2">
        <v>0.31868406599999999</v>
      </c>
      <c r="AQ94" s="2">
        <v>0.31868406599999999</v>
      </c>
      <c r="AR94" s="2">
        <v>0.31868406599999999</v>
      </c>
      <c r="AS94" s="2">
        <v>0.31868406599999999</v>
      </c>
      <c r="AT94" s="2">
        <v>0.31868406599999999</v>
      </c>
    </row>
    <row r="95" spans="1:46" hidden="1" x14ac:dyDescent="0.2">
      <c r="A95" s="3" t="s">
        <v>3</v>
      </c>
      <c r="B95" s="4" t="s">
        <v>1</v>
      </c>
      <c r="C95" s="4" t="s">
        <v>2</v>
      </c>
      <c r="D95" s="4"/>
      <c r="E95" s="4"/>
      <c r="F95" s="4"/>
      <c r="G95" s="4" t="s">
        <v>96</v>
      </c>
      <c r="H95" s="4"/>
      <c r="I95" s="4"/>
      <c r="J95" s="4"/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</row>
    <row r="96" spans="1:46" hidden="1" x14ac:dyDescent="0.2">
      <c r="A96" s="1" t="s">
        <v>3</v>
      </c>
      <c r="B96" s="2" t="s">
        <v>1</v>
      </c>
      <c r="C96" s="2" t="s">
        <v>2</v>
      </c>
      <c r="D96" s="2"/>
      <c r="E96" s="2"/>
      <c r="F96" s="2"/>
      <c r="G96" s="2" t="s">
        <v>97</v>
      </c>
      <c r="H96" s="2"/>
      <c r="I96" s="2"/>
      <c r="J96" s="2"/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</row>
    <row r="97" spans="1:46" hidden="1" x14ac:dyDescent="0.2">
      <c r="A97" s="3" t="s">
        <v>3</v>
      </c>
      <c r="B97" s="4" t="s">
        <v>1</v>
      </c>
      <c r="C97" s="4" t="s">
        <v>2</v>
      </c>
      <c r="D97" s="4"/>
      <c r="E97" s="4"/>
      <c r="F97" s="4"/>
      <c r="G97" s="4" t="s">
        <v>98</v>
      </c>
      <c r="H97" s="4"/>
      <c r="I97" s="4"/>
      <c r="J97" s="4"/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</row>
    <row r="98" spans="1:46" hidden="1" x14ac:dyDescent="0.2">
      <c r="A98" s="1" t="s">
        <v>3</v>
      </c>
      <c r="B98" s="2" t="s">
        <v>1</v>
      </c>
      <c r="C98" s="2" t="s">
        <v>2</v>
      </c>
      <c r="D98" s="2"/>
      <c r="E98" s="2"/>
      <c r="F98" s="2"/>
      <c r="G98" s="2" t="s">
        <v>99</v>
      </c>
      <c r="H98" s="2"/>
      <c r="I98" s="2"/>
      <c r="J98" s="2"/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</row>
    <row r="99" spans="1:46" x14ac:dyDescent="0.2">
      <c r="A99" s="3" t="s">
        <v>100</v>
      </c>
      <c r="B99" s="4" t="s">
        <v>1</v>
      </c>
      <c r="C99" s="4" t="s">
        <v>2</v>
      </c>
      <c r="D99" s="4"/>
      <c r="E99" s="4"/>
      <c r="F99" s="4"/>
      <c r="G99" s="4"/>
      <c r="H99" s="4"/>
      <c r="I99" s="4"/>
      <c r="J99" s="4"/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</row>
    <row r="100" spans="1:46" x14ac:dyDescent="0.2">
      <c r="A100" s="1" t="s">
        <v>101</v>
      </c>
      <c r="B100" s="2" t="s">
        <v>1</v>
      </c>
      <c r="C100" s="2" t="s">
        <v>2</v>
      </c>
      <c r="D100" s="2"/>
      <c r="E100" s="2"/>
      <c r="F100" s="2"/>
      <c r="G100" s="2"/>
      <c r="H100" s="2"/>
      <c r="I100" s="2"/>
      <c r="J100" s="2">
        <v>31.356000000000002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 spans="1:46" x14ac:dyDescent="0.2">
      <c r="A101" s="3" t="s">
        <v>102</v>
      </c>
      <c r="B101" s="4" t="s">
        <v>1</v>
      </c>
      <c r="C101" s="4" t="s">
        <v>2</v>
      </c>
      <c r="D101" s="4"/>
      <c r="E101" s="4"/>
      <c r="F101" s="4"/>
      <c r="G101" s="4"/>
      <c r="H101" s="4"/>
      <c r="I101" s="4"/>
      <c r="J101" s="4"/>
      <c r="K101" s="4">
        <v>3128</v>
      </c>
      <c r="L101" s="4">
        <v>2970.6</v>
      </c>
      <c r="M101" s="4">
        <v>2813.2</v>
      </c>
      <c r="N101" s="4">
        <v>2655.8</v>
      </c>
      <c r="O101" s="4">
        <v>2445.4</v>
      </c>
      <c r="P101" s="4">
        <v>2087</v>
      </c>
      <c r="Q101" s="4">
        <v>1958.2</v>
      </c>
      <c r="R101" s="4">
        <v>1829.4</v>
      </c>
      <c r="S101" s="4">
        <v>1700.6</v>
      </c>
      <c r="T101" s="4">
        <v>1571.8</v>
      </c>
      <c r="U101" s="4">
        <v>1443</v>
      </c>
      <c r="V101" s="4">
        <v>1398.4</v>
      </c>
      <c r="W101" s="4">
        <v>1353.8</v>
      </c>
      <c r="X101" s="4">
        <v>1309.2</v>
      </c>
      <c r="Y101" s="4">
        <v>1264.5999999999999</v>
      </c>
      <c r="Z101" s="4">
        <v>1220</v>
      </c>
      <c r="AA101" s="4">
        <v>1196.8</v>
      </c>
      <c r="AB101" s="4">
        <v>1172.5999999999999</v>
      </c>
      <c r="AC101" s="4">
        <v>1149.4000000000001</v>
      </c>
      <c r="AD101" s="4">
        <v>1125.2</v>
      </c>
      <c r="AE101" s="4">
        <v>1102</v>
      </c>
      <c r="AF101" s="4">
        <v>1079.5999999999999</v>
      </c>
      <c r="AG101" s="4">
        <v>1058.2</v>
      </c>
      <c r="AH101" s="4">
        <v>1035.8</v>
      </c>
      <c r="AI101" s="4">
        <v>1014.4</v>
      </c>
      <c r="AJ101" s="4">
        <v>992</v>
      </c>
      <c r="AK101" s="4">
        <v>985</v>
      </c>
      <c r="AL101" s="4">
        <v>979</v>
      </c>
      <c r="AM101" s="4">
        <v>972</v>
      </c>
      <c r="AN101" s="4">
        <v>966</v>
      </c>
      <c r="AO101" s="4">
        <v>959</v>
      </c>
      <c r="AP101" s="4">
        <v>953</v>
      </c>
      <c r="AQ101" s="4">
        <v>946</v>
      </c>
      <c r="AR101" s="4">
        <v>940</v>
      </c>
      <c r="AS101" s="4">
        <v>933</v>
      </c>
      <c r="AT101" s="4">
        <v>927</v>
      </c>
    </row>
    <row r="102" spans="1:46" x14ac:dyDescent="0.2">
      <c r="A102" s="1" t="s">
        <v>103</v>
      </c>
      <c r="B102" s="2" t="s">
        <v>1</v>
      </c>
      <c r="C102" s="2" t="s">
        <v>2</v>
      </c>
      <c r="D102" s="2" t="s">
        <v>104</v>
      </c>
      <c r="E102" s="2">
        <v>1</v>
      </c>
      <c r="F102" s="2"/>
      <c r="G102" s="2"/>
      <c r="H102" s="2"/>
      <c r="I102" s="2"/>
      <c r="J102" s="2"/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</row>
    <row r="103" spans="1:46" x14ac:dyDescent="0.2">
      <c r="A103" s="3" t="s">
        <v>103</v>
      </c>
      <c r="B103" s="4" t="s">
        <v>1</v>
      </c>
      <c r="C103" s="4" t="s">
        <v>2</v>
      </c>
      <c r="D103" s="4" t="s">
        <v>105</v>
      </c>
      <c r="E103" s="4">
        <v>1</v>
      </c>
      <c r="F103" s="4"/>
      <c r="G103" s="4"/>
      <c r="H103" s="4"/>
      <c r="I103" s="4"/>
      <c r="J103" s="4"/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</row>
    <row r="104" spans="1:46" x14ac:dyDescent="0.2">
      <c r="A104" s="1" t="s">
        <v>103</v>
      </c>
      <c r="B104" s="2" t="s">
        <v>1</v>
      </c>
      <c r="C104" s="2" t="s">
        <v>2</v>
      </c>
      <c r="D104" s="2" t="s">
        <v>106</v>
      </c>
      <c r="E104" s="2">
        <v>1</v>
      </c>
      <c r="F104" s="2"/>
      <c r="G104" s="2"/>
      <c r="H104" s="2"/>
      <c r="I104" s="2"/>
      <c r="J104" s="2"/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</row>
    <row r="105" spans="1:46" x14ac:dyDescent="0.2">
      <c r="A105" s="3" t="s">
        <v>103</v>
      </c>
      <c r="B105" s="4" t="s">
        <v>1</v>
      </c>
      <c r="C105" s="4" t="s">
        <v>2</v>
      </c>
      <c r="D105" s="4" t="s">
        <v>107</v>
      </c>
      <c r="E105" s="4">
        <v>1</v>
      </c>
      <c r="F105" s="4"/>
      <c r="G105" s="4"/>
      <c r="H105" s="4"/>
      <c r="I105" s="4"/>
      <c r="J105" s="4"/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</row>
    <row r="106" spans="1:46" x14ac:dyDescent="0.2">
      <c r="A106" s="1" t="s">
        <v>103</v>
      </c>
      <c r="B106" s="2" t="s">
        <v>1</v>
      </c>
      <c r="C106" s="2" t="s">
        <v>2</v>
      </c>
      <c r="D106" s="2" t="s">
        <v>108</v>
      </c>
      <c r="E106" s="2">
        <v>1</v>
      </c>
      <c r="F106" s="2"/>
      <c r="G106" s="2"/>
      <c r="H106" s="2"/>
      <c r="I106" s="2"/>
      <c r="J106" s="2"/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</row>
    <row r="107" spans="1:46" x14ac:dyDescent="0.2">
      <c r="A107" s="3" t="s">
        <v>109</v>
      </c>
      <c r="B107" s="4" t="s">
        <v>1</v>
      </c>
      <c r="C107" s="4" t="s">
        <v>2</v>
      </c>
      <c r="D107" s="4"/>
      <c r="E107" s="4"/>
      <c r="F107" s="4"/>
      <c r="G107" s="4"/>
      <c r="H107" s="4"/>
      <c r="I107" s="4"/>
      <c r="J107" s="4"/>
      <c r="K107" s="4">
        <v>28.145</v>
      </c>
      <c r="L107" s="4">
        <v>26.098800000000001</v>
      </c>
      <c r="M107" s="4">
        <v>24.052600000000002</v>
      </c>
      <c r="N107" s="4">
        <v>22.006399999999999</v>
      </c>
      <c r="O107" s="4">
        <v>19.9602</v>
      </c>
      <c r="P107" s="4">
        <v>17.914000000000001</v>
      </c>
      <c r="Q107" s="4">
        <v>16.889600000000002</v>
      </c>
      <c r="R107" s="4">
        <v>15.8652</v>
      </c>
      <c r="S107" s="4">
        <v>14.8408</v>
      </c>
      <c r="T107" s="4">
        <v>13.8164</v>
      </c>
      <c r="U107" s="4">
        <v>12.792</v>
      </c>
      <c r="V107" s="4">
        <v>12.5372</v>
      </c>
      <c r="W107" s="4">
        <v>12.282400000000001</v>
      </c>
      <c r="X107" s="4">
        <v>12.0276</v>
      </c>
      <c r="Y107" s="4">
        <v>11.7728</v>
      </c>
      <c r="Z107" s="4">
        <v>11.518000000000001</v>
      </c>
      <c r="AA107" s="4">
        <v>11.2944</v>
      </c>
      <c r="AB107" s="4">
        <v>11.0708</v>
      </c>
      <c r="AC107" s="4">
        <v>10.847200000000001</v>
      </c>
      <c r="AD107" s="4">
        <v>10.6236</v>
      </c>
      <c r="AE107" s="4">
        <v>10.4</v>
      </c>
      <c r="AF107" s="4">
        <v>10.1998</v>
      </c>
      <c r="AG107" s="4">
        <v>9.9995999999999992</v>
      </c>
      <c r="AH107" s="4">
        <v>9.7994000000000003</v>
      </c>
      <c r="AI107" s="4">
        <v>9.5991999999999997</v>
      </c>
      <c r="AJ107" s="4">
        <v>9.3989999999999991</v>
      </c>
      <c r="AK107" s="4">
        <v>9.3989999999999991</v>
      </c>
      <c r="AL107" s="4">
        <v>9.3989999999999991</v>
      </c>
      <c r="AM107" s="4">
        <v>9.3989999999999991</v>
      </c>
      <c r="AN107" s="4">
        <v>9.3989999999999991</v>
      </c>
      <c r="AO107" s="4">
        <v>9.3989999999999991</v>
      </c>
      <c r="AP107" s="4">
        <v>9.3989999999999991</v>
      </c>
      <c r="AQ107" s="4">
        <v>9.3989999999999991</v>
      </c>
      <c r="AR107" s="4">
        <v>9.3989999999999991</v>
      </c>
      <c r="AS107" s="4">
        <v>9.3989999999999991</v>
      </c>
      <c r="AT107" s="4">
        <v>9.3989999999999991</v>
      </c>
    </row>
    <row r="108" spans="1:46" x14ac:dyDescent="0.2">
      <c r="A108" s="1" t="s">
        <v>110</v>
      </c>
      <c r="B108" s="2" t="s">
        <v>1</v>
      </c>
      <c r="C108" s="2" t="s">
        <v>2</v>
      </c>
      <c r="D108" s="2"/>
      <c r="E108" s="2">
        <v>1</v>
      </c>
      <c r="F108" s="2" t="s">
        <v>111</v>
      </c>
      <c r="G108" s="2"/>
      <c r="H108" s="2"/>
      <c r="I108" s="2"/>
      <c r="J108" s="2"/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</row>
    <row r="109" spans="1:46" x14ac:dyDescent="0.2">
      <c r="A109" s="3" t="s">
        <v>110</v>
      </c>
      <c r="B109" s="4" t="s">
        <v>1</v>
      </c>
      <c r="C109" s="4" t="s">
        <v>2</v>
      </c>
      <c r="D109" s="4"/>
      <c r="E109" s="4">
        <v>1</v>
      </c>
      <c r="F109" s="4" t="s">
        <v>112</v>
      </c>
      <c r="G109" s="4"/>
      <c r="H109" s="4"/>
      <c r="I109" s="4"/>
      <c r="J109" s="4"/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</row>
    <row r="110" spans="1:46" x14ac:dyDescent="0.2">
      <c r="A110" s="1" t="s">
        <v>110</v>
      </c>
      <c r="B110" s="2" t="s">
        <v>1</v>
      </c>
      <c r="C110" s="2" t="s">
        <v>2</v>
      </c>
      <c r="D110" s="2"/>
      <c r="E110" s="2">
        <v>1</v>
      </c>
      <c r="F110" s="2" t="s">
        <v>113</v>
      </c>
      <c r="G110" s="2"/>
      <c r="H110" s="2"/>
      <c r="I110" s="2"/>
      <c r="J110" s="2"/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</row>
    <row r="111" spans="1:46" x14ac:dyDescent="0.2">
      <c r="A111" s="3" t="s">
        <v>110</v>
      </c>
      <c r="B111" s="4" t="s">
        <v>1</v>
      </c>
      <c r="C111" s="4" t="s">
        <v>2</v>
      </c>
      <c r="D111" s="4"/>
      <c r="E111" s="4">
        <v>1</v>
      </c>
      <c r="F111" s="4" t="s">
        <v>114</v>
      </c>
      <c r="G111" s="4"/>
      <c r="H111" s="4"/>
      <c r="I111" s="4"/>
      <c r="J111" s="4"/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</row>
    <row r="112" spans="1:46" x14ac:dyDescent="0.2">
      <c r="A112" s="1" t="s">
        <v>110</v>
      </c>
      <c r="B112" s="2" t="s">
        <v>1</v>
      </c>
      <c r="C112" s="2" t="s">
        <v>2</v>
      </c>
      <c r="D112" s="2"/>
      <c r="E112" s="2">
        <v>1</v>
      </c>
      <c r="F112" s="2" t="s">
        <v>115</v>
      </c>
      <c r="G112" s="2"/>
      <c r="H112" s="2"/>
      <c r="I112" s="2"/>
      <c r="J112" s="2"/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</row>
    <row r="113" spans="1:46" x14ac:dyDescent="0.2">
      <c r="A113" s="3" t="s">
        <v>110</v>
      </c>
      <c r="B113" s="4" t="s">
        <v>1</v>
      </c>
      <c r="C113" s="4" t="s">
        <v>2</v>
      </c>
      <c r="D113" s="4"/>
      <c r="E113" s="4">
        <v>1</v>
      </c>
      <c r="F113" s="4" t="s">
        <v>116</v>
      </c>
      <c r="G113" s="4"/>
      <c r="H113" s="4"/>
      <c r="I113" s="4"/>
      <c r="J113" s="4"/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</row>
    <row r="114" spans="1:46" x14ac:dyDescent="0.2">
      <c r="A114" s="1" t="s">
        <v>110</v>
      </c>
      <c r="B114" s="2" t="s">
        <v>1</v>
      </c>
      <c r="C114" s="2" t="s">
        <v>2</v>
      </c>
      <c r="D114" s="2"/>
      <c r="E114" s="2">
        <v>1</v>
      </c>
      <c r="F114" s="2" t="s">
        <v>117</v>
      </c>
      <c r="G114" s="2"/>
      <c r="H114" s="2"/>
      <c r="I114" s="2"/>
      <c r="J114" s="2"/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</row>
    <row r="115" spans="1:46" x14ac:dyDescent="0.2">
      <c r="A115" s="3" t="s">
        <v>110</v>
      </c>
      <c r="B115" s="4" t="s">
        <v>1</v>
      </c>
      <c r="C115" s="4" t="s">
        <v>2</v>
      </c>
      <c r="D115" s="4"/>
      <c r="E115" s="4">
        <v>1</v>
      </c>
      <c r="F115" s="4" t="s">
        <v>118</v>
      </c>
      <c r="G115" s="4"/>
      <c r="H115" s="4"/>
      <c r="I115" s="4"/>
      <c r="J115" s="4"/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</row>
    <row r="116" spans="1:46" x14ac:dyDescent="0.2">
      <c r="A116" s="1" t="s">
        <v>110</v>
      </c>
      <c r="B116" s="2" t="s">
        <v>1</v>
      </c>
      <c r="C116" s="2" t="s">
        <v>2</v>
      </c>
      <c r="D116" s="2"/>
      <c r="E116" s="2">
        <v>1</v>
      </c>
      <c r="F116" s="2" t="s">
        <v>119</v>
      </c>
      <c r="G116" s="2"/>
      <c r="H116" s="2"/>
      <c r="I116" s="2"/>
      <c r="J116" s="2"/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</row>
    <row r="117" spans="1:46" x14ac:dyDescent="0.2">
      <c r="A117" s="3" t="s">
        <v>110</v>
      </c>
      <c r="B117" s="4" t="s">
        <v>1</v>
      </c>
      <c r="C117" s="4" t="s">
        <v>2</v>
      </c>
      <c r="D117" s="4"/>
      <c r="E117" s="4">
        <v>1</v>
      </c>
      <c r="F117" s="4" t="s">
        <v>120</v>
      </c>
      <c r="G117" s="4"/>
      <c r="H117" s="4"/>
      <c r="I117" s="4"/>
      <c r="J117" s="4"/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</row>
    <row r="118" spans="1:46" x14ac:dyDescent="0.2">
      <c r="A118" s="1" t="s">
        <v>110</v>
      </c>
      <c r="B118" s="2" t="s">
        <v>1</v>
      </c>
      <c r="C118" s="2" t="s">
        <v>2</v>
      </c>
      <c r="D118" s="2"/>
      <c r="E118" s="2">
        <v>1</v>
      </c>
      <c r="F118" s="2" t="s">
        <v>121</v>
      </c>
      <c r="G118" s="2"/>
      <c r="H118" s="2"/>
      <c r="I118" s="2"/>
      <c r="J118" s="2"/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</row>
    <row r="119" spans="1:46" x14ac:dyDescent="0.2">
      <c r="A119" s="3" t="s">
        <v>110</v>
      </c>
      <c r="B119" s="4" t="s">
        <v>1</v>
      </c>
      <c r="C119" s="4" t="s">
        <v>2</v>
      </c>
      <c r="D119" s="4"/>
      <c r="E119" s="4">
        <v>1</v>
      </c>
      <c r="F119" s="4" t="s">
        <v>122</v>
      </c>
      <c r="G119" s="4"/>
      <c r="H119" s="4"/>
      <c r="I119" s="4"/>
      <c r="J119" s="4"/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</row>
    <row r="120" spans="1:46" x14ac:dyDescent="0.2">
      <c r="A120" s="1" t="s">
        <v>110</v>
      </c>
      <c r="B120" s="2" t="s">
        <v>1</v>
      </c>
      <c r="C120" s="2" t="s">
        <v>2</v>
      </c>
      <c r="D120" s="2"/>
      <c r="E120" s="2">
        <v>1</v>
      </c>
      <c r="F120" s="2" t="s">
        <v>123</v>
      </c>
      <c r="G120" s="2"/>
      <c r="H120" s="2"/>
      <c r="I120" s="2"/>
      <c r="J120" s="2"/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</row>
    <row r="121" spans="1:46" x14ac:dyDescent="0.2">
      <c r="A121" s="3" t="s">
        <v>110</v>
      </c>
      <c r="B121" s="4" t="s">
        <v>1</v>
      </c>
      <c r="C121" s="4" t="s">
        <v>2</v>
      </c>
      <c r="D121" s="4"/>
      <c r="E121" s="4">
        <v>1</v>
      </c>
      <c r="F121" s="4" t="s">
        <v>124</v>
      </c>
      <c r="G121" s="4"/>
      <c r="H121" s="4"/>
      <c r="I121" s="4"/>
      <c r="J121" s="4"/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</row>
    <row r="122" spans="1:46" x14ac:dyDescent="0.2">
      <c r="A122" s="1" t="s">
        <v>110</v>
      </c>
      <c r="B122" s="2" t="s">
        <v>1</v>
      </c>
      <c r="C122" s="2" t="s">
        <v>2</v>
      </c>
      <c r="D122" s="2"/>
      <c r="E122" s="2">
        <v>1</v>
      </c>
      <c r="F122" s="2" t="s">
        <v>125</v>
      </c>
      <c r="G122" s="2"/>
      <c r="H122" s="2"/>
      <c r="I122" s="2"/>
      <c r="J122" s="2"/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</row>
    <row r="123" spans="1:46" x14ac:dyDescent="0.2">
      <c r="A123" s="3" t="s">
        <v>110</v>
      </c>
      <c r="B123" s="4" t="s">
        <v>1</v>
      </c>
      <c r="C123" s="4" t="s">
        <v>2</v>
      </c>
      <c r="D123" s="4"/>
      <c r="E123" s="4">
        <v>1</v>
      </c>
      <c r="F123" s="4" t="s">
        <v>126</v>
      </c>
      <c r="G123" s="4"/>
      <c r="H123" s="4"/>
      <c r="I123" s="4"/>
      <c r="J123" s="4"/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</row>
    <row r="124" spans="1:46" x14ac:dyDescent="0.2">
      <c r="A124" s="1" t="s">
        <v>110</v>
      </c>
      <c r="B124" s="2" t="s">
        <v>1</v>
      </c>
      <c r="C124" s="2" t="s">
        <v>2</v>
      </c>
      <c r="D124" s="2"/>
      <c r="E124" s="2">
        <v>1</v>
      </c>
      <c r="F124" s="2" t="s">
        <v>127</v>
      </c>
      <c r="G124" s="2"/>
      <c r="H124" s="2"/>
      <c r="I124" s="2"/>
      <c r="J124" s="2"/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</row>
    <row r="125" spans="1:46" x14ac:dyDescent="0.2">
      <c r="A125" s="3" t="s">
        <v>110</v>
      </c>
      <c r="B125" s="4" t="s">
        <v>1</v>
      </c>
      <c r="C125" s="4" t="s">
        <v>2</v>
      </c>
      <c r="D125" s="4"/>
      <c r="E125" s="4">
        <v>1</v>
      </c>
      <c r="F125" s="4" t="s">
        <v>128</v>
      </c>
      <c r="G125" s="4"/>
      <c r="H125" s="4"/>
      <c r="I125" s="4"/>
      <c r="J125" s="4"/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</row>
    <row r="126" spans="1:46" x14ac:dyDescent="0.2">
      <c r="A126" s="1" t="s">
        <v>110</v>
      </c>
      <c r="B126" s="2" t="s">
        <v>1</v>
      </c>
      <c r="C126" s="2" t="s">
        <v>2</v>
      </c>
      <c r="D126" s="2"/>
      <c r="E126" s="2">
        <v>1</v>
      </c>
      <c r="F126" s="2" t="s">
        <v>129</v>
      </c>
      <c r="G126" s="2"/>
      <c r="H126" s="2"/>
      <c r="I126" s="2"/>
      <c r="J126" s="2"/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</row>
    <row r="127" spans="1:46" x14ac:dyDescent="0.2">
      <c r="A127" s="3" t="s">
        <v>110</v>
      </c>
      <c r="B127" s="4" t="s">
        <v>1</v>
      </c>
      <c r="C127" s="4" t="s">
        <v>2</v>
      </c>
      <c r="D127" s="4"/>
      <c r="E127" s="4">
        <v>1</v>
      </c>
      <c r="F127" s="4" t="s">
        <v>130</v>
      </c>
      <c r="G127" s="4"/>
      <c r="H127" s="4"/>
      <c r="I127" s="4"/>
      <c r="J127" s="4"/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</row>
    <row r="128" spans="1:46" x14ac:dyDescent="0.2">
      <c r="A128" s="1" t="s">
        <v>110</v>
      </c>
      <c r="B128" s="2" t="s">
        <v>1</v>
      </c>
      <c r="C128" s="2" t="s">
        <v>2</v>
      </c>
      <c r="D128" s="2"/>
      <c r="E128" s="2">
        <v>1</v>
      </c>
      <c r="F128" s="2" t="s">
        <v>131</v>
      </c>
      <c r="G128" s="2"/>
      <c r="H128" s="2"/>
      <c r="I128" s="2"/>
      <c r="J128" s="2"/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</row>
    <row r="129" spans="1:46" x14ac:dyDescent="0.2">
      <c r="A129" s="3" t="s">
        <v>110</v>
      </c>
      <c r="B129" s="4" t="s">
        <v>1</v>
      </c>
      <c r="C129" s="4" t="s">
        <v>2</v>
      </c>
      <c r="D129" s="4"/>
      <c r="E129" s="4">
        <v>1</v>
      </c>
      <c r="F129" s="4" t="s">
        <v>132</v>
      </c>
      <c r="G129" s="4"/>
      <c r="H129" s="4"/>
      <c r="I129" s="4"/>
      <c r="J129" s="4"/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</row>
    <row r="130" spans="1:46" x14ac:dyDescent="0.2">
      <c r="A130" s="1" t="s">
        <v>110</v>
      </c>
      <c r="B130" s="2" t="s">
        <v>1</v>
      </c>
      <c r="C130" s="2" t="s">
        <v>2</v>
      </c>
      <c r="D130" s="2"/>
      <c r="E130" s="2">
        <v>1</v>
      </c>
      <c r="F130" s="2" t="s">
        <v>133</v>
      </c>
      <c r="G130" s="2"/>
      <c r="H130" s="2"/>
      <c r="I130" s="2"/>
      <c r="J130" s="2"/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</row>
    <row r="131" spans="1:46" x14ac:dyDescent="0.2">
      <c r="A131" s="3" t="s">
        <v>110</v>
      </c>
      <c r="B131" s="4" t="s">
        <v>1</v>
      </c>
      <c r="C131" s="4" t="s">
        <v>2</v>
      </c>
      <c r="D131" s="4"/>
      <c r="E131" s="4">
        <v>1</v>
      </c>
      <c r="F131" s="4" t="s">
        <v>134</v>
      </c>
      <c r="G131" s="4"/>
      <c r="H131" s="4"/>
      <c r="I131" s="4"/>
      <c r="J131" s="4"/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</row>
    <row r="132" spans="1:46" x14ac:dyDescent="0.2">
      <c r="A132" s="1" t="s">
        <v>110</v>
      </c>
      <c r="B132" s="2" t="s">
        <v>1</v>
      </c>
      <c r="C132" s="2" t="s">
        <v>2</v>
      </c>
      <c r="D132" s="2"/>
      <c r="E132" s="2">
        <v>1</v>
      </c>
      <c r="F132" s="2" t="s">
        <v>135</v>
      </c>
      <c r="G132" s="2"/>
      <c r="H132" s="2"/>
      <c r="I132" s="2"/>
      <c r="J132" s="2"/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</row>
    <row r="133" spans="1:46" x14ac:dyDescent="0.2">
      <c r="A133" s="3" t="s">
        <v>110</v>
      </c>
      <c r="B133" s="4" t="s">
        <v>1</v>
      </c>
      <c r="C133" s="4" t="s">
        <v>2</v>
      </c>
      <c r="D133" s="4"/>
      <c r="E133" s="4">
        <v>1</v>
      </c>
      <c r="F133" s="4" t="s">
        <v>136</v>
      </c>
      <c r="G133" s="4"/>
      <c r="H133" s="4"/>
      <c r="I133" s="4"/>
      <c r="J133" s="4"/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</row>
    <row r="134" spans="1:46" x14ac:dyDescent="0.2">
      <c r="A134" s="1" t="s">
        <v>110</v>
      </c>
      <c r="B134" s="2" t="s">
        <v>1</v>
      </c>
      <c r="C134" s="2" t="s">
        <v>2</v>
      </c>
      <c r="D134" s="2"/>
      <c r="E134" s="2">
        <v>1</v>
      </c>
      <c r="F134" s="2" t="s">
        <v>137</v>
      </c>
      <c r="G134" s="2"/>
      <c r="H134" s="2"/>
      <c r="I134" s="2"/>
      <c r="J134" s="2"/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</row>
    <row r="135" spans="1:46" x14ac:dyDescent="0.2">
      <c r="A135" s="3" t="s">
        <v>110</v>
      </c>
      <c r="B135" s="4" t="s">
        <v>1</v>
      </c>
      <c r="C135" s="4" t="s">
        <v>2</v>
      </c>
      <c r="D135" s="4"/>
      <c r="E135" s="4">
        <v>1</v>
      </c>
      <c r="F135" s="4" t="s">
        <v>138</v>
      </c>
      <c r="G135" s="4"/>
      <c r="H135" s="4"/>
      <c r="I135" s="4"/>
      <c r="J135" s="4"/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</row>
    <row r="136" spans="1:46" x14ac:dyDescent="0.2">
      <c r="A136" s="1" t="s">
        <v>110</v>
      </c>
      <c r="B136" s="2" t="s">
        <v>1</v>
      </c>
      <c r="C136" s="2" t="s">
        <v>2</v>
      </c>
      <c r="D136" s="2"/>
      <c r="E136" s="2">
        <v>1</v>
      </c>
      <c r="F136" s="2" t="s">
        <v>139</v>
      </c>
      <c r="G136" s="2"/>
      <c r="H136" s="2"/>
      <c r="I136" s="2"/>
      <c r="J136" s="2"/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</row>
    <row r="137" spans="1:46" x14ac:dyDescent="0.2">
      <c r="A137" s="3" t="s">
        <v>110</v>
      </c>
      <c r="B137" s="4" t="s">
        <v>1</v>
      </c>
      <c r="C137" s="4" t="s">
        <v>2</v>
      </c>
      <c r="D137" s="4"/>
      <c r="E137" s="4">
        <v>1</v>
      </c>
      <c r="F137" s="4" t="s">
        <v>140</v>
      </c>
      <c r="G137" s="4"/>
      <c r="H137" s="4"/>
      <c r="I137" s="4"/>
      <c r="J137" s="4"/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</row>
    <row r="138" spans="1:46" x14ac:dyDescent="0.2">
      <c r="A138" s="1" t="s">
        <v>110</v>
      </c>
      <c r="B138" s="2" t="s">
        <v>1</v>
      </c>
      <c r="C138" s="2" t="s">
        <v>2</v>
      </c>
      <c r="D138" s="2"/>
      <c r="E138" s="2">
        <v>1</v>
      </c>
      <c r="F138" s="2" t="s">
        <v>141</v>
      </c>
      <c r="G138" s="2"/>
      <c r="H138" s="2"/>
      <c r="I138" s="2"/>
      <c r="J138" s="2"/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</row>
    <row r="139" spans="1:46" x14ac:dyDescent="0.2">
      <c r="A139" s="3" t="s">
        <v>110</v>
      </c>
      <c r="B139" s="4" t="s">
        <v>1</v>
      </c>
      <c r="C139" s="4" t="s">
        <v>2</v>
      </c>
      <c r="D139" s="4"/>
      <c r="E139" s="4">
        <v>1</v>
      </c>
      <c r="F139" s="4" t="s">
        <v>142</v>
      </c>
      <c r="G139" s="4"/>
      <c r="H139" s="4"/>
      <c r="I139" s="4"/>
      <c r="J139" s="4"/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</row>
    <row r="140" spans="1:46" x14ac:dyDescent="0.2">
      <c r="A140" s="1" t="s">
        <v>110</v>
      </c>
      <c r="B140" s="2" t="s">
        <v>1</v>
      </c>
      <c r="C140" s="2" t="s">
        <v>2</v>
      </c>
      <c r="D140" s="2"/>
      <c r="E140" s="2">
        <v>1</v>
      </c>
      <c r="F140" s="2" t="s">
        <v>143</v>
      </c>
      <c r="G140" s="2"/>
      <c r="H140" s="2"/>
      <c r="I140" s="2"/>
      <c r="J140" s="2"/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</row>
    <row r="141" spans="1:46" x14ac:dyDescent="0.2">
      <c r="A141" s="3" t="s">
        <v>110</v>
      </c>
      <c r="B141" s="4" t="s">
        <v>1</v>
      </c>
      <c r="C141" s="4" t="s">
        <v>2</v>
      </c>
      <c r="D141" s="4"/>
      <c r="E141" s="4">
        <v>1</v>
      </c>
      <c r="F141" s="4" t="s">
        <v>144</v>
      </c>
      <c r="G141" s="4"/>
      <c r="H141" s="4"/>
      <c r="I141" s="4"/>
      <c r="J141" s="4"/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</row>
    <row r="142" spans="1:46" x14ac:dyDescent="0.2">
      <c r="A142" s="1" t="s">
        <v>110</v>
      </c>
      <c r="B142" s="2" t="s">
        <v>1</v>
      </c>
      <c r="C142" s="2" t="s">
        <v>2</v>
      </c>
      <c r="D142" s="2"/>
      <c r="E142" s="2">
        <v>1</v>
      </c>
      <c r="F142" s="2" t="s">
        <v>145</v>
      </c>
      <c r="G142" s="2"/>
      <c r="H142" s="2"/>
      <c r="I142" s="2"/>
      <c r="J142" s="2"/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</row>
    <row r="143" spans="1:46" x14ac:dyDescent="0.2">
      <c r="A143" s="3" t="s">
        <v>110</v>
      </c>
      <c r="B143" s="4" t="s">
        <v>1</v>
      </c>
      <c r="C143" s="4" t="s">
        <v>2</v>
      </c>
      <c r="D143" s="4"/>
      <c r="E143" s="4">
        <v>1</v>
      </c>
      <c r="F143" s="4" t="s">
        <v>146</v>
      </c>
      <c r="G143" s="4"/>
      <c r="H143" s="4"/>
      <c r="I143" s="4"/>
      <c r="J143" s="4"/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</row>
    <row r="144" spans="1:46" x14ac:dyDescent="0.2">
      <c r="A144" s="1" t="s">
        <v>110</v>
      </c>
      <c r="B144" s="2" t="s">
        <v>1</v>
      </c>
      <c r="C144" s="2" t="s">
        <v>2</v>
      </c>
      <c r="D144" s="2"/>
      <c r="E144" s="2">
        <v>1</v>
      </c>
      <c r="F144" s="2" t="s">
        <v>147</v>
      </c>
      <c r="G144" s="2"/>
      <c r="H144" s="2"/>
      <c r="I144" s="2"/>
      <c r="J144" s="2"/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</row>
    <row r="145" spans="1:46" x14ac:dyDescent="0.2">
      <c r="A145" s="3" t="s">
        <v>110</v>
      </c>
      <c r="B145" s="4" t="s">
        <v>1</v>
      </c>
      <c r="C145" s="4" t="s">
        <v>2</v>
      </c>
      <c r="D145" s="4"/>
      <c r="E145" s="4">
        <v>1</v>
      </c>
      <c r="F145" s="4" t="s">
        <v>148</v>
      </c>
      <c r="G145" s="4"/>
      <c r="H145" s="4"/>
      <c r="I145" s="4"/>
      <c r="J145" s="4"/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</row>
    <row r="146" spans="1:46" x14ac:dyDescent="0.2">
      <c r="A146" s="1" t="s">
        <v>110</v>
      </c>
      <c r="B146" s="2" t="s">
        <v>1</v>
      </c>
      <c r="C146" s="2" t="s">
        <v>2</v>
      </c>
      <c r="D146" s="2"/>
      <c r="E146" s="2">
        <v>1</v>
      </c>
      <c r="F146" s="2" t="s">
        <v>149</v>
      </c>
      <c r="G146" s="2"/>
      <c r="H146" s="2"/>
      <c r="I146" s="2"/>
      <c r="J146" s="2"/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</row>
    <row r="147" spans="1:46" x14ac:dyDescent="0.2">
      <c r="A147" s="3" t="s">
        <v>110</v>
      </c>
      <c r="B147" s="4" t="s">
        <v>1</v>
      </c>
      <c r="C147" s="4" t="s">
        <v>2</v>
      </c>
      <c r="D147" s="4"/>
      <c r="E147" s="4">
        <v>1</v>
      </c>
      <c r="F147" s="4" t="s">
        <v>150</v>
      </c>
      <c r="G147" s="4"/>
      <c r="H147" s="4"/>
      <c r="I147" s="4"/>
      <c r="J147" s="4"/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</row>
    <row r="148" spans="1:46" x14ac:dyDescent="0.2">
      <c r="A148" s="1" t="s">
        <v>110</v>
      </c>
      <c r="B148" s="2" t="s">
        <v>1</v>
      </c>
      <c r="C148" s="2" t="s">
        <v>2</v>
      </c>
      <c r="D148" s="2"/>
      <c r="E148" s="2">
        <v>1</v>
      </c>
      <c r="F148" s="2" t="s">
        <v>151</v>
      </c>
      <c r="G148" s="2"/>
      <c r="H148" s="2"/>
      <c r="I148" s="2"/>
      <c r="J148" s="2"/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</row>
    <row r="149" spans="1:46" x14ac:dyDescent="0.2">
      <c r="A149" s="3" t="s">
        <v>110</v>
      </c>
      <c r="B149" s="4" t="s">
        <v>1</v>
      </c>
      <c r="C149" s="4" t="s">
        <v>2</v>
      </c>
      <c r="D149" s="4"/>
      <c r="E149" s="4">
        <v>1</v>
      </c>
      <c r="F149" s="4" t="s">
        <v>152</v>
      </c>
      <c r="G149" s="4"/>
      <c r="H149" s="4"/>
      <c r="I149" s="4"/>
      <c r="J149" s="4"/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</row>
    <row r="150" spans="1:46" x14ac:dyDescent="0.2">
      <c r="A150" s="1" t="s">
        <v>110</v>
      </c>
      <c r="B150" s="2" t="s">
        <v>1</v>
      </c>
      <c r="C150" s="2" t="s">
        <v>2</v>
      </c>
      <c r="D150" s="2"/>
      <c r="E150" s="2">
        <v>1</v>
      </c>
      <c r="F150" s="2" t="s">
        <v>153</v>
      </c>
      <c r="G150" s="2"/>
      <c r="H150" s="2"/>
      <c r="I150" s="2"/>
      <c r="J150" s="2"/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</row>
    <row r="151" spans="1:46" x14ac:dyDescent="0.2">
      <c r="A151" s="3" t="s">
        <v>110</v>
      </c>
      <c r="B151" s="4" t="s">
        <v>1</v>
      </c>
      <c r="C151" s="4" t="s">
        <v>2</v>
      </c>
      <c r="D151" s="4"/>
      <c r="E151" s="4">
        <v>1</v>
      </c>
      <c r="F151" s="4" t="s">
        <v>154</v>
      </c>
      <c r="G151" s="4"/>
      <c r="H151" s="4"/>
      <c r="I151" s="4"/>
      <c r="J151" s="4"/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</row>
    <row r="152" spans="1:46" x14ac:dyDescent="0.2">
      <c r="A152" s="1" t="s">
        <v>110</v>
      </c>
      <c r="B152" s="2" t="s">
        <v>1</v>
      </c>
      <c r="C152" s="2" t="s">
        <v>2</v>
      </c>
      <c r="D152" s="2"/>
      <c r="E152" s="2">
        <v>1</v>
      </c>
      <c r="F152" s="2" t="s">
        <v>155</v>
      </c>
      <c r="G152" s="2"/>
      <c r="H152" s="2"/>
      <c r="I152" s="2"/>
      <c r="J152" s="2"/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</row>
    <row r="153" spans="1:46" x14ac:dyDescent="0.2">
      <c r="A153" s="3" t="s">
        <v>110</v>
      </c>
      <c r="B153" s="4" t="s">
        <v>1</v>
      </c>
      <c r="C153" s="4" t="s">
        <v>2</v>
      </c>
      <c r="D153" s="4"/>
      <c r="E153" s="4">
        <v>1</v>
      </c>
      <c r="F153" s="4" t="s">
        <v>156</v>
      </c>
      <c r="G153" s="4"/>
      <c r="H153" s="4"/>
      <c r="I153" s="4"/>
      <c r="J153" s="4"/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</row>
    <row r="154" spans="1:46" x14ac:dyDescent="0.2">
      <c r="A154" s="1" t="s">
        <v>110</v>
      </c>
      <c r="B154" s="2" t="s">
        <v>1</v>
      </c>
      <c r="C154" s="2" t="s">
        <v>2</v>
      </c>
      <c r="D154" s="2"/>
      <c r="E154" s="2">
        <v>1</v>
      </c>
      <c r="F154" s="2" t="s">
        <v>157</v>
      </c>
      <c r="G154" s="2"/>
      <c r="H154" s="2"/>
      <c r="I154" s="2"/>
      <c r="J154" s="2"/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</row>
    <row r="155" spans="1:46" x14ac:dyDescent="0.2">
      <c r="A155" s="3" t="s">
        <v>110</v>
      </c>
      <c r="B155" s="4" t="s">
        <v>1</v>
      </c>
      <c r="C155" s="4" t="s">
        <v>2</v>
      </c>
      <c r="D155" s="4"/>
      <c r="E155" s="4">
        <v>1</v>
      </c>
      <c r="F155" s="4" t="s">
        <v>158</v>
      </c>
      <c r="G155" s="4"/>
      <c r="H155" s="4"/>
      <c r="I155" s="4"/>
      <c r="J155" s="4"/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</row>
    <row r="156" spans="1:46" x14ac:dyDescent="0.2">
      <c r="A156" s="1" t="s">
        <v>110</v>
      </c>
      <c r="B156" s="2" t="s">
        <v>1</v>
      </c>
      <c r="C156" s="2" t="s">
        <v>2</v>
      </c>
      <c r="D156" s="2"/>
      <c r="E156" s="2">
        <v>1</v>
      </c>
      <c r="F156" s="2" t="s">
        <v>159</v>
      </c>
      <c r="G156" s="2"/>
      <c r="H156" s="2"/>
      <c r="I156" s="2"/>
      <c r="J156" s="2"/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</row>
    <row r="157" spans="1:46" x14ac:dyDescent="0.2">
      <c r="A157" s="3" t="s">
        <v>110</v>
      </c>
      <c r="B157" s="4" t="s">
        <v>1</v>
      </c>
      <c r="C157" s="4" t="s">
        <v>2</v>
      </c>
      <c r="D157" s="4"/>
      <c r="E157" s="4">
        <v>1</v>
      </c>
      <c r="F157" s="4" t="s">
        <v>160</v>
      </c>
      <c r="G157" s="4"/>
      <c r="H157" s="4"/>
      <c r="I157" s="4"/>
      <c r="J157" s="4"/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</row>
    <row r="158" spans="1:46" x14ac:dyDescent="0.2">
      <c r="A158" s="1" t="s">
        <v>161</v>
      </c>
      <c r="B158" s="2" t="s">
        <v>1</v>
      </c>
      <c r="C158" s="2" t="s">
        <v>2</v>
      </c>
      <c r="D158" s="2"/>
      <c r="E158" s="2"/>
      <c r="F158" s="2"/>
      <c r="G158" s="2"/>
      <c r="H158" s="2"/>
      <c r="I158" s="2"/>
      <c r="J158" s="2">
        <v>24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</row>
    <row r="159" spans="1:46" x14ac:dyDescent="0.2">
      <c r="A159" s="3" t="s">
        <v>162</v>
      </c>
      <c r="B159" s="4" t="s">
        <v>1</v>
      </c>
      <c r="C159" s="4" t="s">
        <v>2</v>
      </c>
      <c r="D159" s="4"/>
      <c r="E159" s="4">
        <v>1</v>
      </c>
      <c r="F159" s="4" t="s">
        <v>111</v>
      </c>
      <c r="G159" s="4"/>
      <c r="H159" s="4"/>
      <c r="I159" s="4"/>
      <c r="J159" s="4"/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</row>
    <row r="160" spans="1:46" x14ac:dyDescent="0.2">
      <c r="A160" s="1" t="s">
        <v>162</v>
      </c>
      <c r="B160" s="2" t="s">
        <v>1</v>
      </c>
      <c r="C160" s="2" t="s">
        <v>2</v>
      </c>
      <c r="D160" s="2"/>
      <c r="E160" s="2">
        <v>1</v>
      </c>
      <c r="F160" s="2" t="s">
        <v>112</v>
      </c>
      <c r="G160" s="2"/>
      <c r="H160" s="2"/>
      <c r="I160" s="2"/>
      <c r="J160" s="2"/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</row>
    <row r="161" spans="1:46" x14ac:dyDescent="0.2">
      <c r="A161" s="3" t="s">
        <v>162</v>
      </c>
      <c r="B161" s="4" t="s">
        <v>1</v>
      </c>
      <c r="C161" s="4" t="s">
        <v>2</v>
      </c>
      <c r="D161" s="4"/>
      <c r="E161" s="4">
        <v>1</v>
      </c>
      <c r="F161" s="4" t="s">
        <v>113</v>
      </c>
      <c r="G161" s="4"/>
      <c r="H161" s="4"/>
      <c r="I161" s="4"/>
      <c r="J161" s="4"/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</row>
    <row r="162" spans="1:46" x14ac:dyDescent="0.2">
      <c r="A162" s="1" t="s">
        <v>162</v>
      </c>
      <c r="B162" s="2" t="s">
        <v>1</v>
      </c>
      <c r="C162" s="2" t="s">
        <v>2</v>
      </c>
      <c r="D162" s="2"/>
      <c r="E162" s="2">
        <v>1</v>
      </c>
      <c r="F162" s="2" t="s">
        <v>114</v>
      </c>
      <c r="G162" s="2"/>
      <c r="H162" s="2"/>
      <c r="I162" s="2"/>
      <c r="J162" s="2"/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</row>
    <row r="163" spans="1:46" x14ac:dyDescent="0.2">
      <c r="A163" s="3" t="s">
        <v>162</v>
      </c>
      <c r="B163" s="4" t="s">
        <v>1</v>
      </c>
      <c r="C163" s="4" t="s">
        <v>2</v>
      </c>
      <c r="D163" s="4"/>
      <c r="E163" s="4">
        <v>1</v>
      </c>
      <c r="F163" s="4" t="s">
        <v>115</v>
      </c>
      <c r="G163" s="4"/>
      <c r="H163" s="4"/>
      <c r="I163" s="4"/>
      <c r="J163" s="4"/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</row>
    <row r="164" spans="1:46" x14ac:dyDescent="0.2">
      <c r="A164" s="1" t="s">
        <v>162</v>
      </c>
      <c r="B164" s="2" t="s">
        <v>1</v>
      </c>
      <c r="C164" s="2" t="s">
        <v>2</v>
      </c>
      <c r="D164" s="2"/>
      <c r="E164" s="2">
        <v>1</v>
      </c>
      <c r="F164" s="2" t="s">
        <v>116</v>
      </c>
      <c r="G164" s="2"/>
      <c r="H164" s="2"/>
      <c r="I164" s="2"/>
      <c r="J164" s="2"/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</row>
    <row r="165" spans="1:46" x14ac:dyDescent="0.2">
      <c r="A165" s="3" t="s">
        <v>162</v>
      </c>
      <c r="B165" s="4" t="s">
        <v>1</v>
      </c>
      <c r="C165" s="4" t="s">
        <v>2</v>
      </c>
      <c r="D165" s="4"/>
      <c r="E165" s="4">
        <v>1</v>
      </c>
      <c r="F165" s="4" t="s">
        <v>117</v>
      </c>
      <c r="G165" s="4"/>
      <c r="H165" s="4"/>
      <c r="I165" s="4"/>
      <c r="J165" s="4"/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</row>
    <row r="166" spans="1:46" x14ac:dyDescent="0.2">
      <c r="A166" s="1" t="s">
        <v>162</v>
      </c>
      <c r="B166" s="2" t="s">
        <v>1</v>
      </c>
      <c r="C166" s="2" t="s">
        <v>2</v>
      </c>
      <c r="D166" s="2"/>
      <c r="E166" s="2">
        <v>1</v>
      </c>
      <c r="F166" s="2" t="s">
        <v>118</v>
      </c>
      <c r="G166" s="2"/>
      <c r="H166" s="2"/>
      <c r="I166" s="2"/>
      <c r="J166" s="2"/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</row>
    <row r="167" spans="1:46" x14ac:dyDescent="0.2">
      <c r="A167" s="3" t="s">
        <v>162</v>
      </c>
      <c r="B167" s="4" t="s">
        <v>1</v>
      </c>
      <c r="C167" s="4" t="s">
        <v>2</v>
      </c>
      <c r="D167" s="4"/>
      <c r="E167" s="4">
        <v>1</v>
      </c>
      <c r="F167" s="4" t="s">
        <v>119</v>
      </c>
      <c r="G167" s="4"/>
      <c r="H167" s="4"/>
      <c r="I167" s="4"/>
      <c r="J167" s="4"/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</row>
    <row r="168" spans="1:46" x14ac:dyDescent="0.2">
      <c r="A168" s="1" t="s">
        <v>162</v>
      </c>
      <c r="B168" s="2" t="s">
        <v>1</v>
      </c>
      <c r="C168" s="2" t="s">
        <v>2</v>
      </c>
      <c r="D168" s="2"/>
      <c r="E168" s="2">
        <v>1</v>
      </c>
      <c r="F168" s="2" t="s">
        <v>120</v>
      </c>
      <c r="G168" s="2"/>
      <c r="H168" s="2"/>
      <c r="I168" s="2"/>
      <c r="J168" s="2"/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</row>
    <row r="169" spans="1:46" x14ac:dyDescent="0.2">
      <c r="A169" s="3" t="s">
        <v>162</v>
      </c>
      <c r="B169" s="4" t="s">
        <v>1</v>
      </c>
      <c r="C169" s="4" t="s">
        <v>2</v>
      </c>
      <c r="D169" s="4"/>
      <c r="E169" s="4">
        <v>1</v>
      </c>
      <c r="F169" s="4" t="s">
        <v>121</v>
      </c>
      <c r="G169" s="4"/>
      <c r="H169" s="4"/>
      <c r="I169" s="4"/>
      <c r="J169" s="4"/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</row>
    <row r="170" spans="1:46" x14ac:dyDescent="0.2">
      <c r="A170" s="1" t="s">
        <v>162</v>
      </c>
      <c r="B170" s="2" t="s">
        <v>1</v>
      </c>
      <c r="C170" s="2" t="s">
        <v>2</v>
      </c>
      <c r="D170" s="2"/>
      <c r="E170" s="2">
        <v>1</v>
      </c>
      <c r="F170" s="2" t="s">
        <v>122</v>
      </c>
      <c r="G170" s="2"/>
      <c r="H170" s="2"/>
      <c r="I170" s="2"/>
      <c r="J170" s="2"/>
      <c r="K170" s="2">
        <v>1</v>
      </c>
      <c r="L170" s="2">
        <v>1</v>
      </c>
      <c r="M170" s="2">
        <v>1</v>
      </c>
      <c r="N170" s="2">
        <v>1</v>
      </c>
      <c r="O170" s="2">
        <v>1</v>
      </c>
      <c r="P170" s="2">
        <v>1</v>
      </c>
      <c r="Q170" s="2">
        <v>1</v>
      </c>
      <c r="R170" s="2">
        <v>1</v>
      </c>
      <c r="S170" s="2">
        <v>1</v>
      </c>
      <c r="T170" s="2">
        <v>1</v>
      </c>
      <c r="U170" s="2">
        <v>1</v>
      </c>
      <c r="V170" s="2">
        <v>1</v>
      </c>
      <c r="W170" s="2">
        <v>1</v>
      </c>
      <c r="X170" s="2">
        <v>1</v>
      </c>
      <c r="Y170" s="2">
        <v>1</v>
      </c>
      <c r="Z170" s="2">
        <v>1</v>
      </c>
      <c r="AA170" s="2">
        <v>1</v>
      </c>
      <c r="AB170" s="2">
        <v>1</v>
      </c>
      <c r="AC170" s="2">
        <v>1</v>
      </c>
      <c r="AD170" s="2">
        <v>1</v>
      </c>
      <c r="AE170" s="2">
        <v>1</v>
      </c>
      <c r="AF170" s="2">
        <v>1</v>
      </c>
      <c r="AG170" s="2">
        <v>1</v>
      </c>
      <c r="AH170" s="2">
        <v>1</v>
      </c>
      <c r="AI170" s="2">
        <v>1</v>
      </c>
      <c r="AJ170" s="2">
        <v>1</v>
      </c>
      <c r="AK170" s="2">
        <v>1</v>
      </c>
      <c r="AL170" s="2">
        <v>1</v>
      </c>
      <c r="AM170" s="2">
        <v>1</v>
      </c>
      <c r="AN170" s="2">
        <v>1</v>
      </c>
      <c r="AO170" s="2">
        <v>1</v>
      </c>
      <c r="AP170" s="2">
        <v>1</v>
      </c>
      <c r="AQ170" s="2">
        <v>1</v>
      </c>
      <c r="AR170" s="2">
        <v>1</v>
      </c>
      <c r="AS170" s="2">
        <v>1</v>
      </c>
      <c r="AT170" s="2">
        <v>1</v>
      </c>
    </row>
    <row r="171" spans="1:46" x14ac:dyDescent="0.2">
      <c r="A171" s="3" t="s">
        <v>162</v>
      </c>
      <c r="B171" s="4" t="s">
        <v>1</v>
      </c>
      <c r="C171" s="4" t="s">
        <v>2</v>
      </c>
      <c r="D171" s="4"/>
      <c r="E171" s="4">
        <v>1</v>
      </c>
      <c r="F171" s="4" t="s">
        <v>123</v>
      </c>
      <c r="G171" s="4"/>
      <c r="H171" s="4"/>
      <c r="I171" s="4"/>
      <c r="J171" s="4"/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</row>
    <row r="172" spans="1:46" x14ac:dyDescent="0.2">
      <c r="A172" s="1" t="s">
        <v>162</v>
      </c>
      <c r="B172" s="2" t="s">
        <v>1</v>
      </c>
      <c r="C172" s="2" t="s">
        <v>2</v>
      </c>
      <c r="D172" s="2"/>
      <c r="E172" s="2">
        <v>1</v>
      </c>
      <c r="F172" s="2" t="s">
        <v>124</v>
      </c>
      <c r="G172" s="2"/>
      <c r="H172" s="2"/>
      <c r="I172" s="2"/>
      <c r="J172" s="2"/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</row>
    <row r="173" spans="1:46" x14ac:dyDescent="0.2">
      <c r="A173" s="3" t="s">
        <v>162</v>
      </c>
      <c r="B173" s="4" t="s">
        <v>1</v>
      </c>
      <c r="C173" s="4" t="s">
        <v>2</v>
      </c>
      <c r="D173" s="4"/>
      <c r="E173" s="4">
        <v>1</v>
      </c>
      <c r="F173" s="4" t="s">
        <v>125</v>
      </c>
      <c r="G173" s="4"/>
      <c r="H173" s="4"/>
      <c r="I173" s="4"/>
      <c r="J173" s="4"/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</row>
    <row r="174" spans="1:46" x14ac:dyDescent="0.2">
      <c r="A174" s="1" t="s">
        <v>162</v>
      </c>
      <c r="B174" s="2" t="s">
        <v>1</v>
      </c>
      <c r="C174" s="2" t="s">
        <v>2</v>
      </c>
      <c r="D174" s="2"/>
      <c r="E174" s="2">
        <v>1</v>
      </c>
      <c r="F174" s="2" t="s">
        <v>126</v>
      </c>
      <c r="G174" s="2"/>
      <c r="H174" s="2"/>
      <c r="I174" s="2"/>
      <c r="J174" s="2"/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</row>
    <row r="175" spans="1:46" x14ac:dyDescent="0.2">
      <c r="A175" s="3" t="s">
        <v>162</v>
      </c>
      <c r="B175" s="4" t="s">
        <v>1</v>
      </c>
      <c r="C175" s="4" t="s">
        <v>2</v>
      </c>
      <c r="D175" s="4"/>
      <c r="E175" s="4">
        <v>1</v>
      </c>
      <c r="F175" s="4" t="s">
        <v>127</v>
      </c>
      <c r="G175" s="4"/>
      <c r="H175" s="4"/>
      <c r="I175" s="4"/>
      <c r="J175" s="4"/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</row>
    <row r="176" spans="1:46" x14ac:dyDescent="0.2">
      <c r="A176" s="1" t="s">
        <v>162</v>
      </c>
      <c r="B176" s="2" t="s">
        <v>1</v>
      </c>
      <c r="C176" s="2" t="s">
        <v>2</v>
      </c>
      <c r="D176" s="2"/>
      <c r="E176" s="2">
        <v>1</v>
      </c>
      <c r="F176" s="2" t="s">
        <v>128</v>
      </c>
      <c r="G176" s="2"/>
      <c r="H176" s="2"/>
      <c r="I176" s="2"/>
      <c r="J176" s="2"/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</row>
    <row r="177" spans="1:46" x14ac:dyDescent="0.2">
      <c r="A177" s="3" t="s">
        <v>162</v>
      </c>
      <c r="B177" s="4" t="s">
        <v>1</v>
      </c>
      <c r="C177" s="4" t="s">
        <v>2</v>
      </c>
      <c r="D177" s="4"/>
      <c r="E177" s="4">
        <v>1</v>
      </c>
      <c r="F177" s="4" t="s">
        <v>129</v>
      </c>
      <c r="G177" s="4"/>
      <c r="H177" s="4"/>
      <c r="I177" s="4"/>
      <c r="J177" s="4"/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</row>
    <row r="178" spans="1:46" x14ac:dyDescent="0.2">
      <c r="A178" s="1" t="s">
        <v>162</v>
      </c>
      <c r="B178" s="2" t="s">
        <v>1</v>
      </c>
      <c r="C178" s="2" t="s">
        <v>2</v>
      </c>
      <c r="D178" s="2"/>
      <c r="E178" s="2">
        <v>1</v>
      </c>
      <c r="F178" s="2" t="s">
        <v>130</v>
      </c>
      <c r="G178" s="2"/>
      <c r="H178" s="2"/>
      <c r="I178" s="2"/>
      <c r="J178" s="2"/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</row>
    <row r="179" spans="1:46" x14ac:dyDescent="0.2">
      <c r="A179" s="3" t="s">
        <v>162</v>
      </c>
      <c r="B179" s="4" t="s">
        <v>1</v>
      </c>
      <c r="C179" s="4" t="s">
        <v>2</v>
      </c>
      <c r="D179" s="4"/>
      <c r="E179" s="4">
        <v>1</v>
      </c>
      <c r="F179" s="4" t="s">
        <v>131</v>
      </c>
      <c r="G179" s="4"/>
      <c r="H179" s="4"/>
      <c r="I179" s="4"/>
      <c r="J179" s="4"/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</row>
    <row r="180" spans="1:46" x14ac:dyDescent="0.2">
      <c r="A180" s="1" t="s">
        <v>162</v>
      </c>
      <c r="B180" s="2" t="s">
        <v>1</v>
      </c>
      <c r="C180" s="2" t="s">
        <v>2</v>
      </c>
      <c r="D180" s="2"/>
      <c r="E180" s="2">
        <v>1</v>
      </c>
      <c r="F180" s="2" t="s">
        <v>132</v>
      </c>
      <c r="G180" s="2"/>
      <c r="H180" s="2"/>
      <c r="I180" s="2"/>
      <c r="J180" s="2"/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</row>
    <row r="181" spans="1:46" x14ac:dyDescent="0.2">
      <c r="A181" s="3" t="s">
        <v>162</v>
      </c>
      <c r="B181" s="4" t="s">
        <v>1</v>
      </c>
      <c r="C181" s="4" t="s">
        <v>2</v>
      </c>
      <c r="D181" s="4"/>
      <c r="E181" s="4">
        <v>1</v>
      </c>
      <c r="F181" s="4" t="s">
        <v>133</v>
      </c>
      <c r="G181" s="4"/>
      <c r="H181" s="4"/>
      <c r="I181" s="4"/>
      <c r="J181" s="4"/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</row>
    <row r="182" spans="1:46" x14ac:dyDescent="0.2">
      <c r="A182" s="1" t="s">
        <v>162</v>
      </c>
      <c r="B182" s="2" t="s">
        <v>1</v>
      </c>
      <c r="C182" s="2" t="s">
        <v>2</v>
      </c>
      <c r="D182" s="2"/>
      <c r="E182" s="2">
        <v>1</v>
      </c>
      <c r="F182" s="2" t="s">
        <v>134</v>
      </c>
      <c r="G182" s="2"/>
      <c r="H182" s="2"/>
      <c r="I182" s="2"/>
      <c r="J182" s="2"/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</row>
    <row r="183" spans="1:46" x14ac:dyDescent="0.2">
      <c r="A183" s="3" t="s">
        <v>162</v>
      </c>
      <c r="B183" s="4" t="s">
        <v>1</v>
      </c>
      <c r="C183" s="4" t="s">
        <v>2</v>
      </c>
      <c r="D183" s="4"/>
      <c r="E183" s="4">
        <v>1</v>
      </c>
      <c r="F183" s="4" t="s">
        <v>135</v>
      </c>
      <c r="G183" s="4"/>
      <c r="H183" s="4"/>
      <c r="I183" s="4"/>
      <c r="J183" s="4"/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</row>
    <row r="184" spans="1:46" x14ac:dyDescent="0.2">
      <c r="A184" s="1" t="s">
        <v>162</v>
      </c>
      <c r="B184" s="2" t="s">
        <v>1</v>
      </c>
      <c r="C184" s="2" t="s">
        <v>2</v>
      </c>
      <c r="D184" s="2"/>
      <c r="E184" s="2">
        <v>1</v>
      </c>
      <c r="F184" s="2" t="s">
        <v>136</v>
      </c>
      <c r="G184" s="2"/>
      <c r="H184" s="2"/>
      <c r="I184" s="2"/>
      <c r="J184" s="2"/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</row>
    <row r="185" spans="1:46" x14ac:dyDescent="0.2">
      <c r="A185" s="3" t="s">
        <v>162</v>
      </c>
      <c r="B185" s="4" t="s">
        <v>1</v>
      </c>
      <c r="C185" s="4" t="s">
        <v>2</v>
      </c>
      <c r="D185" s="4"/>
      <c r="E185" s="4">
        <v>1</v>
      </c>
      <c r="F185" s="4" t="s">
        <v>137</v>
      </c>
      <c r="G185" s="4"/>
      <c r="H185" s="4"/>
      <c r="I185" s="4"/>
      <c r="J185" s="4"/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</row>
    <row r="186" spans="1:46" x14ac:dyDescent="0.2">
      <c r="A186" s="1" t="s">
        <v>162</v>
      </c>
      <c r="B186" s="2" t="s">
        <v>1</v>
      </c>
      <c r="C186" s="2" t="s">
        <v>2</v>
      </c>
      <c r="D186" s="2"/>
      <c r="E186" s="2">
        <v>1</v>
      </c>
      <c r="F186" s="2" t="s">
        <v>138</v>
      </c>
      <c r="G186" s="2"/>
      <c r="H186" s="2"/>
      <c r="I186" s="2"/>
      <c r="J186" s="2"/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</row>
    <row r="187" spans="1:46" x14ac:dyDescent="0.2">
      <c r="A187" s="3" t="s">
        <v>162</v>
      </c>
      <c r="B187" s="4" t="s">
        <v>1</v>
      </c>
      <c r="C187" s="4" t="s">
        <v>2</v>
      </c>
      <c r="D187" s="4"/>
      <c r="E187" s="4">
        <v>1</v>
      </c>
      <c r="F187" s="4" t="s">
        <v>139</v>
      </c>
      <c r="G187" s="4"/>
      <c r="H187" s="4"/>
      <c r="I187" s="4"/>
      <c r="J187" s="4"/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</row>
    <row r="188" spans="1:46" x14ac:dyDescent="0.2">
      <c r="A188" s="1" t="s">
        <v>162</v>
      </c>
      <c r="B188" s="2" t="s">
        <v>1</v>
      </c>
      <c r="C188" s="2" t="s">
        <v>2</v>
      </c>
      <c r="D188" s="2"/>
      <c r="E188" s="2">
        <v>1</v>
      </c>
      <c r="F188" s="2" t="s">
        <v>140</v>
      </c>
      <c r="G188" s="2"/>
      <c r="H188" s="2"/>
      <c r="I188" s="2"/>
      <c r="J188" s="2"/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</row>
    <row r="189" spans="1:46" x14ac:dyDescent="0.2">
      <c r="A189" s="3" t="s">
        <v>162</v>
      </c>
      <c r="B189" s="4" t="s">
        <v>1</v>
      </c>
      <c r="C189" s="4" t="s">
        <v>2</v>
      </c>
      <c r="D189" s="4"/>
      <c r="E189" s="4">
        <v>1</v>
      </c>
      <c r="F189" s="4" t="s">
        <v>141</v>
      </c>
      <c r="G189" s="4"/>
      <c r="H189" s="4"/>
      <c r="I189" s="4"/>
      <c r="J189" s="4"/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</row>
    <row r="190" spans="1:46" x14ac:dyDescent="0.2">
      <c r="A190" s="1" t="s">
        <v>162</v>
      </c>
      <c r="B190" s="2" t="s">
        <v>1</v>
      </c>
      <c r="C190" s="2" t="s">
        <v>2</v>
      </c>
      <c r="D190" s="2"/>
      <c r="E190" s="2">
        <v>1</v>
      </c>
      <c r="F190" s="2" t="s">
        <v>142</v>
      </c>
      <c r="G190" s="2"/>
      <c r="H190" s="2"/>
      <c r="I190" s="2"/>
      <c r="J190" s="2"/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</row>
    <row r="191" spans="1:46" x14ac:dyDescent="0.2">
      <c r="A191" s="3" t="s">
        <v>162</v>
      </c>
      <c r="B191" s="4" t="s">
        <v>1</v>
      </c>
      <c r="C191" s="4" t="s">
        <v>2</v>
      </c>
      <c r="D191" s="4"/>
      <c r="E191" s="4">
        <v>1</v>
      </c>
      <c r="F191" s="4" t="s">
        <v>143</v>
      </c>
      <c r="G191" s="4"/>
      <c r="H191" s="4"/>
      <c r="I191" s="4"/>
      <c r="J191" s="4"/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</row>
    <row r="192" spans="1:46" x14ac:dyDescent="0.2">
      <c r="A192" s="1" t="s">
        <v>162</v>
      </c>
      <c r="B192" s="2" t="s">
        <v>1</v>
      </c>
      <c r="C192" s="2" t="s">
        <v>2</v>
      </c>
      <c r="D192" s="2"/>
      <c r="E192" s="2">
        <v>1</v>
      </c>
      <c r="F192" s="2" t="s">
        <v>144</v>
      </c>
      <c r="G192" s="2"/>
      <c r="H192" s="2"/>
      <c r="I192" s="2"/>
      <c r="J192" s="2"/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</row>
    <row r="193" spans="1:46" x14ac:dyDescent="0.2">
      <c r="A193" s="3" t="s">
        <v>162</v>
      </c>
      <c r="B193" s="4" t="s">
        <v>1</v>
      </c>
      <c r="C193" s="4" t="s">
        <v>2</v>
      </c>
      <c r="D193" s="4"/>
      <c r="E193" s="4">
        <v>1</v>
      </c>
      <c r="F193" s="4" t="s">
        <v>145</v>
      </c>
      <c r="G193" s="4"/>
      <c r="H193" s="4"/>
      <c r="I193" s="4"/>
      <c r="J193" s="4"/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</row>
    <row r="194" spans="1:46" x14ac:dyDescent="0.2">
      <c r="A194" s="1" t="s">
        <v>162</v>
      </c>
      <c r="B194" s="2" t="s">
        <v>1</v>
      </c>
      <c r="C194" s="2" t="s">
        <v>2</v>
      </c>
      <c r="D194" s="2"/>
      <c r="E194" s="2">
        <v>1</v>
      </c>
      <c r="F194" s="2" t="s">
        <v>146</v>
      </c>
      <c r="G194" s="2"/>
      <c r="H194" s="2"/>
      <c r="I194" s="2"/>
      <c r="J194" s="2"/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</row>
    <row r="195" spans="1:46" x14ac:dyDescent="0.2">
      <c r="A195" s="3" t="s">
        <v>162</v>
      </c>
      <c r="B195" s="4" t="s">
        <v>1</v>
      </c>
      <c r="C195" s="4" t="s">
        <v>2</v>
      </c>
      <c r="D195" s="4"/>
      <c r="E195" s="4">
        <v>1</v>
      </c>
      <c r="F195" s="4" t="s">
        <v>147</v>
      </c>
      <c r="G195" s="4"/>
      <c r="H195" s="4"/>
      <c r="I195" s="4"/>
      <c r="J195" s="4"/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</row>
    <row r="196" spans="1:46" x14ac:dyDescent="0.2">
      <c r="A196" s="1" t="s">
        <v>162</v>
      </c>
      <c r="B196" s="2" t="s">
        <v>1</v>
      </c>
      <c r="C196" s="2" t="s">
        <v>2</v>
      </c>
      <c r="D196" s="2"/>
      <c r="E196" s="2">
        <v>1</v>
      </c>
      <c r="F196" s="2" t="s">
        <v>148</v>
      </c>
      <c r="G196" s="2"/>
      <c r="H196" s="2"/>
      <c r="I196" s="2"/>
      <c r="J196" s="2"/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</row>
    <row r="197" spans="1:46" x14ac:dyDescent="0.2">
      <c r="A197" s="3" t="s">
        <v>162</v>
      </c>
      <c r="B197" s="4" t="s">
        <v>1</v>
      </c>
      <c r="C197" s="4" t="s">
        <v>2</v>
      </c>
      <c r="D197" s="4"/>
      <c r="E197" s="4">
        <v>1</v>
      </c>
      <c r="F197" s="4" t="s">
        <v>149</v>
      </c>
      <c r="G197" s="4"/>
      <c r="H197" s="4"/>
      <c r="I197" s="4"/>
      <c r="J197" s="4"/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</row>
    <row r="198" spans="1:46" x14ac:dyDescent="0.2">
      <c r="A198" s="1" t="s">
        <v>162</v>
      </c>
      <c r="B198" s="2" t="s">
        <v>1</v>
      </c>
      <c r="C198" s="2" t="s">
        <v>2</v>
      </c>
      <c r="D198" s="2"/>
      <c r="E198" s="2">
        <v>1</v>
      </c>
      <c r="F198" s="2" t="s">
        <v>150</v>
      </c>
      <c r="G198" s="2"/>
      <c r="H198" s="2"/>
      <c r="I198" s="2"/>
      <c r="J198" s="2"/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</row>
    <row r="199" spans="1:46" x14ac:dyDescent="0.2">
      <c r="A199" s="3" t="s">
        <v>162</v>
      </c>
      <c r="B199" s="4" t="s">
        <v>1</v>
      </c>
      <c r="C199" s="4" t="s">
        <v>2</v>
      </c>
      <c r="D199" s="4"/>
      <c r="E199" s="4">
        <v>1</v>
      </c>
      <c r="F199" s="4" t="s">
        <v>151</v>
      </c>
      <c r="G199" s="4"/>
      <c r="H199" s="4"/>
      <c r="I199" s="4"/>
      <c r="J199" s="4"/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</row>
    <row r="200" spans="1:46" x14ac:dyDescent="0.2">
      <c r="A200" s="1" t="s">
        <v>162</v>
      </c>
      <c r="B200" s="2" t="s">
        <v>1</v>
      </c>
      <c r="C200" s="2" t="s">
        <v>2</v>
      </c>
      <c r="D200" s="2"/>
      <c r="E200" s="2">
        <v>1</v>
      </c>
      <c r="F200" s="2" t="s">
        <v>152</v>
      </c>
      <c r="G200" s="2"/>
      <c r="H200" s="2"/>
      <c r="I200" s="2"/>
      <c r="J200" s="2"/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</row>
    <row r="201" spans="1:46" x14ac:dyDescent="0.2">
      <c r="A201" s="3" t="s">
        <v>162</v>
      </c>
      <c r="B201" s="4" t="s">
        <v>1</v>
      </c>
      <c r="C201" s="4" t="s">
        <v>2</v>
      </c>
      <c r="D201" s="4"/>
      <c r="E201" s="4">
        <v>1</v>
      </c>
      <c r="F201" s="4" t="s">
        <v>153</v>
      </c>
      <c r="G201" s="4"/>
      <c r="H201" s="4"/>
      <c r="I201" s="4"/>
      <c r="J201" s="4"/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</row>
    <row r="202" spans="1:46" x14ac:dyDescent="0.2">
      <c r="A202" s="1" t="s">
        <v>162</v>
      </c>
      <c r="B202" s="2" t="s">
        <v>1</v>
      </c>
      <c r="C202" s="2" t="s">
        <v>2</v>
      </c>
      <c r="D202" s="2"/>
      <c r="E202" s="2">
        <v>1</v>
      </c>
      <c r="F202" s="2" t="s">
        <v>154</v>
      </c>
      <c r="G202" s="2"/>
      <c r="H202" s="2"/>
      <c r="I202" s="2"/>
      <c r="J202" s="2"/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</row>
    <row r="203" spans="1:46" x14ac:dyDescent="0.2">
      <c r="A203" s="3" t="s">
        <v>162</v>
      </c>
      <c r="B203" s="4" t="s">
        <v>1</v>
      </c>
      <c r="C203" s="4" t="s">
        <v>2</v>
      </c>
      <c r="D203" s="4"/>
      <c r="E203" s="4">
        <v>1</v>
      </c>
      <c r="F203" s="4" t="s">
        <v>155</v>
      </c>
      <c r="G203" s="4"/>
      <c r="H203" s="4"/>
      <c r="I203" s="4"/>
      <c r="J203" s="4"/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</row>
    <row r="204" spans="1:46" x14ac:dyDescent="0.2">
      <c r="A204" s="1" t="s">
        <v>162</v>
      </c>
      <c r="B204" s="2" t="s">
        <v>1</v>
      </c>
      <c r="C204" s="2" t="s">
        <v>2</v>
      </c>
      <c r="D204" s="2"/>
      <c r="E204" s="2">
        <v>1</v>
      </c>
      <c r="F204" s="2" t="s">
        <v>156</v>
      </c>
      <c r="G204" s="2"/>
      <c r="H204" s="2"/>
      <c r="I204" s="2"/>
      <c r="J204" s="2"/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</row>
    <row r="205" spans="1:46" x14ac:dyDescent="0.2">
      <c r="A205" s="3" t="s">
        <v>162</v>
      </c>
      <c r="B205" s="4" t="s">
        <v>1</v>
      </c>
      <c r="C205" s="4" t="s">
        <v>2</v>
      </c>
      <c r="D205" s="4"/>
      <c r="E205" s="4">
        <v>1</v>
      </c>
      <c r="F205" s="4" t="s">
        <v>157</v>
      </c>
      <c r="G205" s="4"/>
      <c r="H205" s="4"/>
      <c r="I205" s="4"/>
      <c r="J205" s="4"/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</row>
    <row r="206" spans="1:46" x14ac:dyDescent="0.2">
      <c r="A206" s="1" t="s">
        <v>162</v>
      </c>
      <c r="B206" s="2" t="s">
        <v>1</v>
      </c>
      <c r="C206" s="2" t="s">
        <v>2</v>
      </c>
      <c r="D206" s="2"/>
      <c r="E206" s="2">
        <v>1</v>
      </c>
      <c r="F206" s="2" t="s">
        <v>158</v>
      </c>
      <c r="G206" s="2"/>
      <c r="H206" s="2"/>
      <c r="I206" s="2"/>
      <c r="J206" s="2"/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</row>
    <row r="207" spans="1:46" x14ac:dyDescent="0.2">
      <c r="A207" s="3" t="s">
        <v>162</v>
      </c>
      <c r="B207" s="4" t="s">
        <v>1</v>
      </c>
      <c r="C207" s="4" t="s">
        <v>2</v>
      </c>
      <c r="D207" s="4"/>
      <c r="E207" s="4">
        <v>1</v>
      </c>
      <c r="F207" s="4" t="s">
        <v>159</v>
      </c>
      <c r="G207" s="4"/>
      <c r="H207" s="4"/>
      <c r="I207" s="4"/>
      <c r="J207" s="4"/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</row>
    <row r="208" spans="1:46" x14ac:dyDescent="0.2">
      <c r="A208" s="1" t="s">
        <v>162</v>
      </c>
      <c r="B208" s="2" t="s">
        <v>1</v>
      </c>
      <c r="C208" s="2" t="s">
        <v>2</v>
      </c>
      <c r="D208" s="2"/>
      <c r="E208" s="2">
        <v>1</v>
      </c>
      <c r="F208" s="2" t="s">
        <v>160</v>
      </c>
      <c r="G208" s="2"/>
      <c r="H208" s="2"/>
      <c r="I208" s="2"/>
      <c r="J208" s="2"/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</row>
    <row r="209" spans="1:46" x14ac:dyDescent="0.2">
      <c r="A209" s="3" t="s">
        <v>163</v>
      </c>
      <c r="B209" s="4" t="s">
        <v>1</v>
      </c>
      <c r="C209" s="4" t="s">
        <v>2</v>
      </c>
      <c r="D209" s="4"/>
      <c r="E209" s="4"/>
      <c r="F209" s="4"/>
      <c r="G209" s="4"/>
      <c r="H209" s="4"/>
      <c r="I209" s="4"/>
      <c r="J209" s="4"/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</row>
    <row r="210" spans="1:46" x14ac:dyDescent="0.2">
      <c r="A210" s="1" t="s">
        <v>164</v>
      </c>
      <c r="B210" s="2" t="s">
        <v>1</v>
      </c>
      <c r="C210" s="2" t="s">
        <v>2</v>
      </c>
      <c r="D210" s="2"/>
      <c r="E210" s="2"/>
      <c r="F210" s="2"/>
      <c r="G210" s="2"/>
      <c r="H210" s="2"/>
      <c r="I210" s="2"/>
      <c r="J210" s="2"/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</row>
    <row r="211" spans="1:46" x14ac:dyDescent="0.2">
      <c r="A211" s="3" t="s">
        <v>165</v>
      </c>
      <c r="B211" s="4" t="s">
        <v>1</v>
      </c>
      <c r="C211" s="4" t="s">
        <v>2</v>
      </c>
      <c r="D211" s="4"/>
      <c r="E211" s="4"/>
      <c r="F211" s="4"/>
      <c r="G211" s="4"/>
      <c r="H211" s="4"/>
      <c r="I211" s="4"/>
      <c r="J211" s="4"/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</row>
    <row r="212" spans="1:46" x14ac:dyDescent="0.2">
      <c r="A212" s="1" t="s">
        <v>166</v>
      </c>
      <c r="B212" s="2" t="s">
        <v>1</v>
      </c>
      <c r="C212" s="2" t="s">
        <v>2</v>
      </c>
      <c r="D212" s="2"/>
      <c r="E212" s="2"/>
      <c r="F212" s="2"/>
      <c r="G212" s="2"/>
      <c r="H212" s="2"/>
      <c r="I212" s="2"/>
      <c r="J212" s="2"/>
      <c r="K212" s="2">
        <v>99999</v>
      </c>
      <c r="L212" s="2">
        <v>99999</v>
      </c>
      <c r="M212" s="2">
        <v>99999</v>
      </c>
      <c r="N212" s="2">
        <v>99999</v>
      </c>
      <c r="O212" s="2">
        <v>99999</v>
      </c>
      <c r="P212" s="2">
        <v>99999</v>
      </c>
      <c r="Q212" s="2">
        <v>99999</v>
      </c>
      <c r="R212" s="2">
        <v>99999</v>
      </c>
      <c r="S212" s="2">
        <v>99999</v>
      </c>
      <c r="T212" s="2">
        <v>99999</v>
      </c>
      <c r="U212" s="2">
        <v>99999</v>
      </c>
      <c r="V212" s="2">
        <v>99999</v>
      </c>
      <c r="W212" s="2">
        <v>99999</v>
      </c>
      <c r="X212" s="2">
        <v>99999</v>
      </c>
      <c r="Y212" s="2">
        <v>99999</v>
      </c>
      <c r="Z212" s="2">
        <v>99999</v>
      </c>
      <c r="AA212" s="2">
        <v>99999</v>
      </c>
      <c r="AB212" s="2">
        <v>99999</v>
      </c>
      <c r="AC212" s="2">
        <v>99999</v>
      </c>
      <c r="AD212" s="2">
        <v>99999</v>
      </c>
      <c r="AE212" s="2">
        <v>99999</v>
      </c>
      <c r="AF212" s="2">
        <v>99999</v>
      </c>
      <c r="AG212" s="2">
        <v>99999</v>
      </c>
      <c r="AH212" s="2">
        <v>99999</v>
      </c>
      <c r="AI212" s="2">
        <v>99999</v>
      </c>
      <c r="AJ212" s="2">
        <v>99999</v>
      </c>
      <c r="AK212" s="2">
        <v>99999</v>
      </c>
      <c r="AL212" s="2">
        <v>99999</v>
      </c>
      <c r="AM212" s="2">
        <v>99999</v>
      </c>
      <c r="AN212" s="2">
        <v>99999</v>
      </c>
      <c r="AO212" s="2">
        <v>99999</v>
      </c>
      <c r="AP212" s="2">
        <v>99999</v>
      </c>
      <c r="AQ212" s="2">
        <v>99999</v>
      </c>
      <c r="AR212" s="2">
        <v>99999</v>
      </c>
      <c r="AS212" s="2">
        <v>99999</v>
      </c>
      <c r="AT212" s="2">
        <v>99999</v>
      </c>
    </row>
    <row r="213" spans="1:46" x14ac:dyDescent="0.2">
      <c r="A213" s="3" t="s">
        <v>167</v>
      </c>
      <c r="B213" s="4" t="s">
        <v>1</v>
      </c>
      <c r="C213" s="4" t="s">
        <v>2</v>
      </c>
      <c r="D213" s="4"/>
      <c r="E213" s="4"/>
      <c r="F213" s="4"/>
      <c r="G213" s="4"/>
      <c r="H213" s="4"/>
      <c r="I213" s="4"/>
      <c r="J213" s="4"/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99999</v>
      </c>
      <c r="R213" s="4">
        <v>99999</v>
      </c>
      <c r="S213" s="4">
        <v>99999</v>
      </c>
      <c r="T213" s="4">
        <v>99999</v>
      </c>
      <c r="U213" s="4">
        <v>99999</v>
      </c>
      <c r="V213" s="4">
        <v>99999</v>
      </c>
      <c r="W213" s="4">
        <v>99999</v>
      </c>
      <c r="X213" s="4">
        <v>99999</v>
      </c>
      <c r="Y213" s="4">
        <v>99999</v>
      </c>
      <c r="Z213" s="4">
        <v>99999</v>
      </c>
      <c r="AA213" s="4">
        <v>99999</v>
      </c>
      <c r="AB213" s="4">
        <v>99999</v>
      </c>
      <c r="AC213" s="4">
        <v>99999</v>
      </c>
      <c r="AD213" s="4">
        <v>99999</v>
      </c>
      <c r="AE213" s="4">
        <v>99999</v>
      </c>
      <c r="AF213" s="4">
        <v>99999</v>
      </c>
      <c r="AG213" s="4">
        <v>99999</v>
      </c>
      <c r="AH213" s="4">
        <v>99999</v>
      </c>
      <c r="AI213" s="4">
        <v>99999</v>
      </c>
      <c r="AJ213" s="4">
        <v>99999</v>
      </c>
      <c r="AK213" s="4">
        <v>99999</v>
      </c>
      <c r="AL213" s="4">
        <v>99999</v>
      </c>
      <c r="AM213" s="4">
        <v>99999</v>
      </c>
      <c r="AN213" s="4">
        <v>99999</v>
      </c>
      <c r="AO213" s="4">
        <v>99999</v>
      </c>
      <c r="AP213" s="4">
        <v>99999</v>
      </c>
      <c r="AQ213" s="4">
        <v>99999</v>
      </c>
      <c r="AR213" s="4">
        <v>99999</v>
      </c>
      <c r="AS213" s="4">
        <v>99999</v>
      </c>
      <c r="AT213" s="4">
        <v>99999</v>
      </c>
    </row>
    <row r="214" spans="1:46" x14ac:dyDescent="0.2">
      <c r="A214" s="1" t="s">
        <v>168</v>
      </c>
      <c r="B214" s="2" t="s">
        <v>1</v>
      </c>
      <c r="C214" s="2" t="s">
        <v>2</v>
      </c>
      <c r="D214" s="2"/>
      <c r="E214" s="2"/>
      <c r="F214" s="2"/>
      <c r="G214" s="2"/>
      <c r="H214" s="2"/>
      <c r="I214" s="2"/>
      <c r="J214" s="2"/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</row>
    <row r="215" spans="1:46" x14ac:dyDescent="0.2">
      <c r="A215" s="3" t="s">
        <v>169</v>
      </c>
      <c r="B215" s="4" t="s">
        <v>1</v>
      </c>
      <c r="C215" s="4" t="s">
        <v>2</v>
      </c>
      <c r="D215" s="4"/>
      <c r="E215" s="4"/>
      <c r="F215" s="4"/>
      <c r="G215" s="4"/>
      <c r="H215" s="4"/>
      <c r="I215" s="4"/>
      <c r="J215" s="4"/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</row>
    <row r="216" spans="1:46" x14ac:dyDescent="0.2">
      <c r="A216" s="1" t="s">
        <v>170</v>
      </c>
      <c r="B216" s="2" t="s">
        <v>1</v>
      </c>
      <c r="C216" s="2" t="s">
        <v>2</v>
      </c>
      <c r="D216" s="2"/>
      <c r="E216" s="2"/>
      <c r="F216" s="2"/>
      <c r="G216" s="2"/>
      <c r="H216" s="2"/>
      <c r="I216" s="2"/>
      <c r="J216" s="2"/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</row>
    <row r="217" spans="1:46" x14ac:dyDescent="0.2">
      <c r="A217" s="3" t="s">
        <v>171</v>
      </c>
      <c r="B217" s="4" t="s">
        <v>1</v>
      </c>
      <c r="C217" s="4" t="s">
        <v>2</v>
      </c>
      <c r="D217" s="4"/>
      <c r="E217" s="4"/>
      <c r="F217" s="4"/>
      <c r="G217" s="4"/>
      <c r="H217" s="4"/>
      <c r="I217" s="4"/>
      <c r="J217" s="4"/>
      <c r="K217" s="4">
        <v>4.2784169990000001</v>
      </c>
      <c r="L217" s="4">
        <v>4.4690399999999997</v>
      </c>
      <c r="M217" s="4">
        <v>4.8249060000000004</v>
      </c>
      <c r="N217" s="4">
        <v>5.1807705009999996</v>
      </c>
      <c r="O217" s="4">
        <v>5.5366365000000002</v>
      </c>
      <c r="P217" s="4">
        <v>5.8925010010000003</v>
      </c>
      <c r="Q217" s="4">
        <v>13.4089236</v>
      </c>
      <c r="R217" s="4">
        <v>15.960122549999999</v>
      </c>
      <c r="S217" s="4">
        <v>18.514211700000001</v>
      </c>
      <c r="T217" s="4">
        <v>21.101722500000001</v>
      </c>
      <c r="U217" s="4">
        <v>23.715046950000001</v>
      </c>
      <c r="V217" s="4">
        <v>26.657753400000001</v>
      </c>
      <c r="W217" s="4">
        <v>29.6837403</v>
      </c>
      <c r="X217" s="4">
        <v>32.795865599999999</v>
      </c>
      <c r="Y217" s="4">
        <v>35.997036899999998</v>
      </c>
      <c r="Z217" s="4">
        <v>39.290357100000001</v>
      </c>
      <c r="AA217" s="4">
        <v>42.64532921</v>
      </c>
      <c r="AB217" s="4">
        <v>46.486994240000001</v>
      </c>
      <c r="AC217" s="4">
        <v>50.425575299999998</v>
      </c>
      <c r="AD217" s="4">
        <v>54.468609149999999</v>
      </c>
      <c r="AE217" s="4">
        <v>59.88079785</v>
      </c>
      <c r="AF217" s="4">
        <v>64.503532949999993</v>
      </c>
      <c r="AG217" s="4">
        <v>69.051462790000002</v>
      </c>
      <c r="AH217" s="4">
        <v>73.745415300000005</v>
      </c>
      <c r="AI217" s="4">
        <v>78.595369500000004</v>
      </c>
      <c r="AJ217" s="4">
        <v>83.803884830000001</v>
      </c>
      <c r="AK217" s="4">
        <v>89.550802200000007</v>
      </c>
      <c r="AL217" s="4">
        <v>95.359814999999998</v>
      </c>
      <c r="AM217" s="4">
        <v>101.2084869</v>
      </c>
      <c r="AN217" s="4">
        <v>107.9457187</v>
      </c>
      <c r="AO217" s="4">
        <v>116.4154027</v>
      </c>
      <c r="AP217" s="4">
        <v>122.3090444</v>
      </c>
      <c r="AQ217" s="4">
        <v>130.09413259999999</v>
      </c>
      <c r="AR217" s="4">
        <v>142.67272969999999</v>
      </c>
      <c r="AS217" s="4">
        <v>158.75927820000001</v>
      </c>
      <c r="AT217" s="4">
        <v>175.18328729999999</v>
      </c>
    </row>
    <row r="218" spans="1:46" x14ac:dyDescent="0.2">
      <c r="A218" s="1" t="s">
        <v>172</v>
      </c>
      <c r="B218" s="2" t="s">
        <v>1</v>
      </c>
      <c r="C218" s="2" t="s">
        <v>2</v>
      </c>
      <c r="D218" s="2"/>
      <c r="E218" s="2"/>
      <c r="F218" s="2"/>
      <c r="G218" s="2"/>
      <c r="H218" s="2"/>
      <c r="I218" s="2"/>
      <c r="J218" s="2">
        <v>0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 spans="1:46" x14ac:dyDescent="0.2">
      <c r="A219" s="3" t="s">
        <v>173</v>
      </c>
      <c r="B219" s="4" t="s">
        <v>1</v>
      </c>
      <c r="C219" s="4" t="s">
        <v>2</v>
      </c>
      <c r="D219" s="4"/>
      <c r="E219" s="4"/>
      <c r="F219" s="4"/>
      <c r="G219" s="4"/>
      <c r="H219" s="4"/>
      <c r="I219" s="4"/>
      <c r="J219" s="4">
        <v>99999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</row>
    <row r="220" spans="1:46" x14ac:dyDescent="0.2">
      <c r="A220" s="1" t="s">
        <v>174</v>
      </c>
      <c r="B220" s="2" t="s">
        <v>1</v>
      </c>
      <c r="C220" s="2" t="s">
        <v>2</v>
      </c>
      <c r="D220" s="2"/>
      <c r="E220" s="2">
        <v>1</v>
      </c>
      <c r="F220" s="2"/>
      <c r="G220" s="2"/>
      <c r="H220" s="2"/>
      <c r="I220" s="2"/>
      <c r="J220" s="2"/>
      <c r="K220" s="2">
        <v>1E-4</v>
      </c>
      <c r="L220" s="2">
        <v>1E-4</v>
      </c>
      <c r="M220" s="2">
        <v>1E-4</v>
      </c>
      <c r="N220" s="2">
        <v>1E-4</v>
      </c>
      <c r="O220" s="2">
        <v>1E-4</v>
      </c>
      <c r="P220" s="2">
        <v>1E-4</v>
      </c>
      <c r="Q220" s="2">
        <v>1E-4</v>
      </c>
      <c r="R220" s="2">
        <v>1E-4</v>
      </c>
      <c r="S220" s="2">
        <v>1E-4</v>
      </c>
      <c r="T220" s="2">
        <v>1E-4</v>
      </c>
      <c r="U220" s="2">
        <v>1E-4</v>
      </c>
      <c r="V220" s="2">
        <v>1E-4</v>
      </c>
      <c r="W220" s="2">
        <v>1E-4</v>
      </c>
      <c r="X220" s="2">
        <v>1E-4</v>
      </c>
      <c r="Y220" s="2">
        <v>1E-4</v>
      </c>
      <c r="Z220" s="2">
        <v>1E-4</v>
      </c>
      <c r="AA220" s="2">
        <v>1E-4</v>
      </c>
      <c r="AB220" s="2">
        <v>1E-4</v>
      </c>
      <c r="AC220" s="2">
        <v>1E-4</v>
      </c>
      <c r="AD220" s="2">
        <v>1E-4</v>
      </c>
      <c r="AE220" s="2">
        <v>1E-4</v>
      </c>
      <c r="AF220" s="2">
        <v>1E-4</v>
      </c>
      <c r="AG220" s="2">
        <v>1E-4</v>
      </c>
      <c r="AH220" s="2">
        <v>1E-4</v>
      </c>
      <c r="AI220" s="2">
        <v>1E-4</v>
      </c>
      <c r="AJ220" s="2">
        <v>1E-4</v>
      </c>
      <c r="AK220" s="2">
        <v>1E-4</v>
      </c>
      <c r="AL220" s="2">
        <v>1E-4</v>
      </c>
      <c r="AM220" s="2">
        <v>1E-4</v>
      </c>
      <c r="AN220" s="2">
        <v>1E-4</v>
      </c>
      <c r="AO220" s="2">
        <v>1E-4</v>
      </c>
      <c r="AP220" s="2">
        <v>1E-4</v>
      </c>
      <c r="AQ220" s="2">
        <v>1E-4</v>
      </c>
      <c r="AR220" s="2">
        <v>1E-4</v>
      </c>
      <c r="AS220" s="2">
        <v>1E-4</v>
      </c>
      <c r="AT220" s="2">
        <v>1E-4</v>
      </c>
    </row>
  </sheetData>
  <autoFilter ref="A1:BN220" xr:uid="{42715E30-71D4-F947-8858-5277898EEE6D}">
    <filterColumn colId="0">
      <filters>
        <filter val="AvailabilityFactor"/>
        <filter val="CapacityOfOneTechnologyUnit"/>
        <filter val="CapacityToActivityUnit"/>
        <filter val="CapitalCost"/>
        <filter val="EmissionActivityRatio"/>
        <filter val="FixedCost"/>
        <filter val="InputActivityRatio"/>
        <filter val="OperationalLife"/>
        <filter val="OutputActivityRatio"/>
        <filter val="ReserveMarginTagTechnology"/>
        <filter val="ResidualCapacity"/>
        <filter val="RETagTechnology"/>
        <filter val="TotalAnnualMaxCapacity"/>
        <filter val="TotalAnnualMaxCapacityInvestment"/>
        <filter val="TotalAnnualMinCapacity"/>
        <filter val="TotalAnnualMinCapacityInvestment"/>
        <filter val="TotalTechnologyAnnualActivityLowerLimit"/>
        <filter val="TotalTechnologyAnnualActivityUpperLimit"/>
        <filter val="TotalTechnologyModelPeriodActivityLowerLimit"/>
        <filter val="TotalTechnologyModelPeriodActivityUpperLimit"/>
        <filter val="VariableCos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37FE-15BD-5D4C-8FF0-2EA3167F54EE}">
  <dimension ref="A1:I49"/>
  <sheetViews>
    <sheetView workbookViewId="0">
      <selection activeCell="A2" sqref="A2"/>
    </sheetView>
  </sheetViews>
  <sheetFormatPr baseColWidth="10" defaultRowHeight="16" x14ac:dyDescent="0.2"/>
  <cols>
    <col min="1" max="1" width="30.5" bestFit="1" customWidth="1"/>
    <col min="2" max="2" width="11.83203125" bestFit="1" customWidth="1"/>
    <col min="3" max="3" width="5.33203125" bestFit="1" customWidth="1"/>
    <col min="4" max="4" width="7.33203125" bestFit="1" customWidth="1"/>
    <col min="5" max="5" width="8" bestFit="1" customWidth="1"/>
    <col min="6" max="6" width="8.1640625" bestFit="1" customWidth="1"/>
    <col min="7" max="7" width="5.33203125" bestFit="1" customWidth="1"/>
    <col min="8" max="8" width="14.83203125" bestFit="1" customWidth="1"/>
    <col min="9" max="9" width="20.33203125" bestFit="1" customWidth="1"/>
  </cols>
  <sheetData>
    <row r="1" spans="1:9" x14ac:dyDescent="0.2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</row>
    <row r="2" spans="1:9" x14ac:dyDescent="0.2">
      <c r="A2" t="s">
        <v>184</v>
      </c>
      <c r="B2" t="s">
        <v>185</v>
      </c>
      <c r="C2">
        <v>2015</v>
      </c>
      <c r="D2" t="s">
        <v>186</v>
      </c>
      <c r="E2" t="s">
        <v>187</v>
      </c>
      <c r="F2" t="s">
        <v>188</v>
      </c>
      <c r="G2" t="s">
        <v>189</v>
      </c>
      <c r="H2">
        <f>SAND!K9/6</f>
        <v>5.5853395E-2</v>
      </c>
      <c r="I2">
        <v>0</v>
      </c>
    </row>
    <row r="3" spans="1:9" x14ac:dyDescent="0.2">
      <c r="A3" t="s">
        <v>184</v>
      </c>
      <c r="B3" t="s">
        <v>185</v>
      </c>
      <c r="C3">
        <v>2015</v>
      </c>
      <c r="D3" t="s">
        <v>186</v>
      </c>
      <c r="E3" t="s">
        <v>187</v>
      </c>
      <c r="F3" t="s">
        <v>188</v>
      </c>
      <c r="G3" t="s">
        <v>180</v>
      </c>
      <c r="H3">
        <f>SAND!K10</f>
        <v>0.33512037</v>
      </c>
      <c r="I3">
        <v>0</v>
      </c>
    </row>
    <row r="4" spans="1:9" x14ac:dyDescent="0.2">
      <c r="A4" t="s">
        <v>184</v>
      </c>
      <c r="B4" t="s">
        <v>185</v>
      </c>
      <c r="C4">
        <v>2015</v>
      </c>
      <c r="D4" t="s">
        <v>186</v>
      </c>
      <c r="E4" t="s">
        <v>190</v>
      </c>
      <c r="F4" t="s">
        <v>188</v>
      </c>
      <c r="G4" t="s">
        <v>189</v>
      </c>
      <c r="H4">
        <f>SAND!K33/6</f>
        <v>5.0336352666666667E-2</v>
      </c>
      <c r="I4">
        <v>0</v>
      </c>
    </row>
    <row r="5" spans="1:9" x14ac:dyDescent="0.2">
      <c r="A5" t="s">
        <v>184</v>
      </c>
      <c r="B5" t="s">
        <v>185</v>
      </c>
      <c r="C5">
        <v>2015</v>
      </c>
      <c r="D5" t="s">
        <v>186</v>
      </c>
      <c r="E5" t="s">
        <v>190</v>
      </c>
      <c r="F5" t="s">
        <v>188</v>
      </c>
      <c r="G5" t="s">
        <v>180</v>
      </c>
      <c r="H5">
        <f>SAND!K34</f>
        <v>0.302018116</v>
      </c>
      <c r="I5">
        <v>0</v>
      </c>
    </row>
    <row r="6" spans="1:9" x14ac:dyDescent="0.2">
      <c r="A6" t="s">
        <v>184</v>
      </c>
      <c r="B6" t="s">
        <v>185</v>
      </c>
      <c r="C6">
        <v>2015</v>
      </c>
      <c r="D6" t="s">
        <v>186</v>
      </c>
      <c r="E6" t="s">
        <v>191</v>
      </c>
      <c r="F6" t="s">
        <v>188</v>
      </c>
      <c r="G6" t="s">
        <v>189</v>
      </c>
      <c r="H6">
        <f>SAND!K57/6</f>
        <v>5.1534722166666665E-2</v>
      </c>
      <c r="I6">
        <v>0</v>
      </c>
    </row>
    <row r="7" spans="1:9" x14ac:dyDescent="0.2">
      <c r="A7" t="s">
        <v>184</v>
      </c>
      <c r="B7" t="s">
        <v>185</v>
      </c>
      <c r="C7">
        <v>2015</v>
      </c>
      <c r="D7" t="s">
        <v>186</v>
      </c>
      <c r="E7" t="s">
        <v>191</v>
      </c>
      <c r="F7" t="s">
        <v>188</v>
      </c>
      <c r="G7" t="s">
        <v>180</v>
      </c>
      <c r="H7">
        <f>SAND!K60</f>
        <v>0.309208333</v>
      </c>
      <c r="I7">
        <v>0</v>
      </c>
    </row>
    <row r="8" spans="1:9" x14ac:dyDescent="0.2">
      <c r="A8" t="s">
        <v>184</v>
      </c>
      <c r="B8" t="s">
        <v>185</v>
      </c>
      <c r="C8">
        <v>2015</v>
      </c>
      <c r="D8" t="s">
        <v>186</v>
      </c>
      <c r="E8" t="s">
        <v>192</v>
      </c>
      <c r="F8" t="s">
        <v>188</v>
      </c>
      <c r="G8" t="s">
        <v>189</v>
      </c>
      <c r="H8">
        <f>SAND!K81/6</f>
        <v>5.3114010999999996E-2</v>
      </c>
      <c r="I8">
        <v>0</v>
      </c>
    </row>
    <row r="9" spans="1:9" x14ac:dyDescent="0.2">
      <c r="A9" t="s">
        <v>184</v>
      </c>
      <c r="B9" t="s">
        <v>185</v>
      </c>
      <c r="C9">
        <v>2015</v>
      </c>
      <c r="D9" t="s">
        <v>186</v>
      </c>
      <c r="E9" t="s">
        <v>192</v>
      </c>
      <c r="F9" t="s">
        <v>188</v>
      </c>
      <c r="G9" t="s">
        <v>180</v>
      </c>
      <c r="H9">
        <f>SAND!K88</f>
        <v>0.31868406599999999</v>
      </c>
      <c r="I9">
        <v>0</v>
      </c>
    </row>
    <row r="10" spans="1:9" x14ac:dyDescent="0.2">
      <c r="A10" t="s">
        <v>184</v>
      </c>
      <c r="B10" t="s">
        <v>185</v>
      </c>
      <c r="C10">
        <v>2020</v>
      </c>
      <c r="D10" t="s">
        <v>186</v>
      </c>
      <c r="E10" t="s">
        <v>187</v>
      </c>
      <c r="F10" t="s">
        <v>188</v>
      </c>
      <c r="G10" t="s">
        <v>189</v>
      </c>
      <c r="H10">
        <f>$H$2</f>
        <v>5.5853395E-2</v>
      </c>
      <c r="I10">
        <v>0</v>
      </c>
    </row>
    <row r="11" spans="1:9" x14ac:dyDescent="0.2">
      <c r="A11" t="s">
        <v>184</v>
      </c>
      <c r="B11" t="s">
        <v>185</v>
      </c>
      <c r="C11">
        <v>2020</v>
      </c>
      <c r="D11" t="s">
        <v>186</v>
      </c>
      <c r="E11" t="s">
        <v>187</v>
      </c>
      <c r="F11" t="s">
        <v>188</v>
      </c>
      <c r="G11" t="s">
        <v>180</v>
      </c>
      <c r="H11">
        <f>$H$3</f>
        <v>0.33512037</v>
      </c>
      <c r="I11">
        <v>0</v>
      </c>
    </row>
    <row r="12" spans="1:9" x14ac:dyDescent="0.2">
      <c r="A12" t="s">
        <v>184</v>
      </c>
      <c r="B12" t="s">
        <v>185</v>
      </c>
      <c r="C12">
        <v>2020</v>
      </c>
      <c r="D12" t="s">
        <v>186</v>
      </c>
      <c r="E12" t="s">
        <v>190</v>
      </c>
      <c r="F12" t="s">
        <v>188</v>
      </c>
      <c r="G12" t="s">
        <v>189</v>
      </c>
      <c r="H12">
        <f>$H$4</f>
        <v>5.0336352666666667E-2</v>
      </c>
      <c r="I12">
        <v>0</v>
      </c>
    </row>
    <row r="13" spans="1:9" x14ac:dyDescent="0.2">
      <c r="A13" t="s">
        <v>184</v>
      </c>
      <c r="B13" t="s">
        <v>185</v>
      </c>
      <c r="C13">
        <v>2020</v>
      </c>
      <c r="D13" t="s">
        <v>186</v>
      </c>
      <c r="E13" t="s">
        <v>190</v>
      </c>
      <c r="F13" t="s">
        <v>188</v>
      </c>
      <c r="G13" t="s">
        <v>180</v>
      </c>
      <c r="H13">
        <f>$H$5</f>
        <v>0.302018116</v>
      </c>
      <c r="I13">
        <v>0</v>
      </c>
    </row>
    <row r="14" spans="1:9" x14ac:dyDescent="0.2">
      <c r="A14" t="s">
        <v>184</v>
      </c>
      <c r="B14" t="s">
        <v>185</v>
      </c>
      <c r="C14">
        <v>2020</v>
      </c>
      <c r="D14" t="s">
        <v>186</v>
      </c>
      <c r="E14" t="s">
        <v>191</v>
      </c>
      <c r="F14" t="s">
        <v>188</v>
      </c>
      <c r="G14" t="s">
        <v>189</v>
      </c>
      <c r="H14">
        <f>$H$6</f>
        <v>5.1534722166666665E-2</v>
      </c>
      <c r="I14">
        <v>0</v>
      </c>
    </row>
    <row r="15" spans="1:9" x14ac:dyDescent="0.2">
      <c r="A15" t="s">
        <v>184</v>
      </c>
      <c r="B15" t="s">
        <v>185</v>
      </c>
      <c r="C15">
        <v>2020</v>
      </c>
      <c r="D15" t="s">
        <v>186</v>
      </c>
      <c r="E15" t="s">
        <v>191</v>
      </c>
      <c r="F15" t="s">
        <v>188</v>
      </c>
      <c r="G15" t="s">
        <v>180</v>
      </c>
      <c r="H15">
        <f>$H$7</f>
        <v>0.309208333</v>
      </c>
      <c r="I15">
        <v>0</v>
      </c>
    </row>
    <row r="16" spans="1:9" x14ac:dyDescent="0.2">
      <c r="A16" t="s">
        <v>184</v>
      </c>
      <c r="B16" t="s">
        <v>185</v>
      </c>
      <c r="C16">
        <v>2020</v>
      </c>
      <c r="D16" t="s">
        <v>186</v>
      </c>
      <c r="E16" t="s">
        <v>192</v>
      </c>
      <c r="F16" t="s">
        <v>188</v>
      </c>
      <c r="G16" t="s">
        <v>189</v>
      </c>
      <c r="H16">
        <f>$H$8</f>
        <v>5.3114010999999996E-2</v>
      </c>
      <c r="I16">
        <v>0</v>
      </c>
    </row>
    <row r="17" spans="1:9" x14ac:dyDescent="0.2">
      <c r="A17" t="s">
        <v>184</v>
      </c>
      <c r="B17" t="s">
        <v>185</v>
      </c>
      <c r="C17">
        <v>2020</v>
      </c>
      <c r="D17" t="s">
        <v>186</v>
      </c>
      <c r="E17" t="s">
        <v>192</v>
      </c>
      <c r="F17" t="s">
        <v>188</v>
      </c>
      <c r="G17" t="s">
        <v>180</v>
      </c>
      <c r="H17">
        <f>$H$9</f>
        <v>0.31868406599999999</v>
      </c>
      <c r="I17">
        <v>0</v>
      </c>
    </row>
    <row r="18" spans="1:9" x14ac:dyDescent="0.2">
      <c r="A18" t="s">
        <v>184</v>
      </c>
      <c r="B18" t="s">
        <v>185</v>
      </c>
      <c r="C18">
        <v>2025</v>
      </c>
      <c r="D18" t="s">
        <v>186</v>
      </c>
      <c r="E18" t="s">
        <v>187</v>
      </c>
      <c r="F18" t="s">
        <v>188</v>
      </c>
      <c r="G18" t="s">
        <v>189</v>
      </c>
      <c r="H18">
        <f>$H$2</f>
        <v>5.5853395E-2</v>
      </c>
      <c r="I18">
        <v>0</v>
      </c>
    </row>
    <row r="19" spans="1:9" x14ac:dyDescent="0.2">
      <c r="A19" t="s">
        <v>184</v>
      </c>
      <c r="B19" t="s">
        <v>185</v>
      </c>
      <c r="C19">
        <v>2025</v>
      </c>
      <c r="D19" t="s">
        <v>186</v>
      </c>
      <c r="E19" t="s">
        <v>187</v>
      </c>
      <c r="F19" t="s">
        <v>188</v>
      </c>
      <c r="G19" t="s">
        <v>180</v>
      </c>
      <c r="H19">
        <f>$H$3</f>
        <v>0.33512037</v>
      </c>
      <c r="I19">
        <v>0</v>
      </c>
    </row>
    <row r="20" spans="1:9" x14ac:dyDescent="0.2">
      <c r="A20" t="s">
        <v>184</v>
      </c>
      <c r="B20" t="s">
        <v>185</v>
      </c>
      <c r="C20">
        <v>2025</v>
      </c>
      <c r="D20" t="s">
        <v>186</v>
      </c>
      <c r="E20" t="s">
        <v>190</v>
      </c>
      <c r="F20" t="s">
        <v>188</v>
      </c>
      <c r="G20" t="s">
        <v>189</v>
      </c>
      <c r="H20">
        <f>$H$4</f>
        <v>5.0336352666666667E-2</v>
      </c>
      <c r="I20">
        <v>0</v>
      </c>
    </row>
    <row r="21" spans="1:9" x14ac:dyDescent="0.2">
      <c r="A21" t="s">
        <v>184</v>
      </c>
      <c r="B21" t="s">
        <v>185</v>
      </c>
      <c r="C21">
        <v>2025</v>
      </c>
      <c r="D21" t="s">
        <v>186</v>
      </c>
      <c r="E21" t="s">
        <v>190</v>
      </c>
      <c r="F21" t="s">
        <v>188</v>
      </c>
      <c r="G21" t="s">
        <v>180</v>
      </c>
      <c r="H21">
        <f>$H$5</f>
        <v>0.302018116</v>
      </c>
      <c r="I21">
        <v>0</v>
      </c>
    </row>
    <row r="22" spans="1:9" x14ac:dyDescent="0.2">
      <c r="A22" t="s">
        <v>184</v>
      </c>
      <c r="B22" t="s">
        <v>185</v>
      </c>
      <c r="C22">
        <v>2025</v>
      </c>
      <c r="D22" t="s">
        <v>186</v>
      </c>
      <c r="E22" t="s">
        <v>191</v>
      </c>
      <c r="F22" t="s">
        <v>188</v>
      </c>
      <c r="G22" t="s">
        <v>189</v>
      </c>
      <c r="H22">
        <f>$H$6</f>
        <v>5.1534722166666665E-2</v>
      </c>
      <c r="I22">
        <v>0</v>
      </c>
    </row>
    <row r="23" spans="1:9" x14ac:dyDescent="0.2">
      <c r="A23" t="s">
        <v>184</v>
      </c>
      <c r="B23" t="s">
        <v>185</v>
      </c>
      <c r="C23">
        <v>2025</v>
      </c>
      <c r="D23" t="s">
        <v>186</v>
      </c>
      <c r="E23" t="s">
        <v>191</v>
      </c>
      <c r="F23" t="s">
        <v>188</v>
      </c>
      <c r="G23" t="s">
        <v>180</v>
      </c>
      <c r="H23">
        <f>$H$7</f>
        <v>0.309208333</v>
      </c>
      <c r="I23">
        <v>0</v>
      </c>
    </row>
    <row r="24" spans="1:9" x14ac:dyDescent="0.2">
      <c r="A24" t="s">
        <v>184</v>
      </c>
      <c r="B24" t="s">
        <v>185</v>
      </c>
      <c r="C24">
        <v>2025</v>
      </c>
      <c r="D24" t="s">
        <v>186</v>
      </c>
      <c r="E24" t="s">
        <v>192</v>
      </c>
      <c r="F24" t="s">
        <v>188</v>
      </c>
      <c r="G24" t="s">
        <v>189</v>
      </c>
      <c r="H24">
        <f>$H$8</f>
        <v>5.3114010999999996E-2</v>
      </c>
      <c r="I24">
        <v>0</v>
      </c>
    </row>
    <row r="25" spans="1:9" x14ac:dyDescent="0.2">
      <c r="A25" t="s">
        <v>184</v>
      </c>
      <c r="B25" t="s">
        <v>185</v>
      </c>
      <c r="C25">
        <v>2025</v>
      </c>
      <c r="D25" t="s">
        <v>186</v>
      </c>
      <c r="E25" t="s">
        <v>192</v>
      </c>
      <c r="F25" t="s">
        <v>188</v>
      </c>
      <c r="G25" t="s">
        <v>180</v>
      </c>
      <c r="H25">
        <f>$H$9</f>
        <v>0.31868406599999999</v>
      </c>
      <c r="I25">
        <v>0</v>
      </c>
    </row>
    <row r="26" spans="1:9" x14ac:dyDescent="0.2">
      <c r="A26" t="s">
        <v>184</v>
      </c>
      <c r="B26" t="s">
        <v>185</v>
      </c>
      <c r="C26">
        <v>2030</v>
      </c>
      <c r="D26" t="s">
        <v>186</v>
      </c>
      <c r="E26" t="s">
        <v>187</v>
      </c>
      <c r="F26" t="s">
        <v>188</v>
      </c>
      <c r="G26" t="s">
        <v>189</v>
      </c>
      <c r="H26">
        <f>$H$2</f>
        <v>5.5853395E-2</v>
      </c>
      <c r="I26">
        <v>0</v>
      </c>
    </row>
    <row r="27" spans="1:9" x14ac:dyDescent="0.2">
      <c r="A27" t="s">
        <v>184</v>
      </c>
      <c r="B27" t="s">
        <v>185</v>
      </c>
      <c r="C27">
        <v>2030</v>
      </c>
      <c r="D27" t="s">
        <v>186</v>
      </c>
      <c r="E27" t="s">
        <v>187</v>
      </c>
      <c r="F27" t="s">
        <v>188</v>
      </c>
      <c r="G27" t="s">
        <v>180</v>
      </c>
      <c r="H27">
        <f>$H$3</f>
        <v>0.33512037</v>
      </c>
      <c r="I27">
        <v>0</v>
      </c>
    </row>
    <row r="28" spans="1:9" x14ac:dyDescent="0.2">
      <c r="A28" t="s">
        <v>184</v>
      </c>
      <c r="B28" t="s">
        <v>185</v>
      </c>
      <c r="C28">
        <v>2030</v>
      </c>
      <c r="D28" t="s">
        <v>186</v>
      </c>
      <c r="E28" t="s">
        <v>190</v>
      </c>
      <c r="F28" t="s">
        <v>188</v>
      </c>
      <c r="G28" t="s">
        <v>189</v>
      </c>
      <c r="H28">
        <f>$H$4</f>
        <v>5.0336352666666667E-2</v>
      </c>
      <c r="I28">
        <v>0</v>
      </c>
    </row>
    <row r="29" spans="1:9" x14ac:dyDescent="0.2">
      <c r="A29" t="s">
        <v>184</v>
      </c>
      <c r="B29" t="s">
        <v>185</v>
      </c>
      <c r="C29">
        <v>2030</v>
      </c>
      <c r="D29" t="s">
        <v>186</v>
      </c>
      <c r="E29" t="s">
        <v>190</v>
      </c>
      <c r="F29" t="s">
        <v>188</v>
      </c>
      <c r="G29" t="s">
        <v>180</v>
      </c>
      <c r="H29">
        <f>$H$5</f>
        <v>0.302018116</v>
      </c>
      <c r="I29">
        <v>0</v>
      </c>
    </row>
    <row r="30" spans="1:9" x14ac:dyDescent="0.2">
      <c r="A30" t="s">
        <v>184</v>
      </c>
      <c r="B30" t="s">
        <v>185</v>
      </c>
      <c r="C30">
        <v>2030</v>
      </c>
      <c r="D30" t="s">
        <v>186</v>
      </c>
      <c r="E30" t="s">
        <v>191</v>
      </c>
      <c r="F30" t="s">
        <v>188</v>
      </c>
      <c r="G30" t="s">
        <v>189</v>
      </c>
      <c r="H30">
        <f>$H$6</f>
        <v>5.1534722166666665E-2</v>
      </c>
      <c r="I30">
        <v>0</v>
      </c>
    </row>
    <row r="31" spans="1:9" x14ac:dyDescent="0.2">
      <c r="A31" t="s">
        <v>184</v>
      </c>
      <c r="B31" t="s">
        <v>185</v>
      </c>
      <c r="C31">
        <v>2030</v>
      </c>
      <c r="D31" t="s">
        <v>186</v>
      </c>
      <c r="E31" t="s">
        <v>191</v>
      </c>
      <c r="F31" t="s">
        <v>188</v>
      </c>
      <c r="G31" t="s">
        <v>180</v>
      </c>
      <c r="H31">
        <f>$H$7</f>
        <v>0.309208333</v>
      </c>
      <c r="I31">
        <v>0</v>
      </c>
    </row>
    <row r="32" spans="1:9" x14ac:dyDescent="0.2">
      <c r="A32" t="s">
        <v>184</v>
      </c>
      <c r="B32" t="s">
        <v>185</v>
      </c>
      <c r="C32">
        <v>2030</v>
      </c>
      <c r="D32" t="s">
        <v>186</v>
      </c>
      <c r="E32" t="s">
        <v>192</v>
      </c>
      <c r="F32" t="s">
        <v>188</v>
      </c>
      <c r="G32" t="s">
        <v>189</v>
      </c>
      <c r="H32">
        <f>$H$8</f>
        <v>5.3114010999999996E-2</v>
      </c>
      <c r="I32">
        <v>0</v>
      </c>
    </row>
    <row r="33" spans="1:9" x14ac:dyDescent="0.2">
      <c r="A33" t="s">
        <v>184</v>
      </c>
      <c r="B33" t="s">
        <v>185</v>
      </c>
      <c r="C33">
        <v>2030</v>
      </c>
      <c r="D33" t="s">
        <v>186</v>
      </c>
      <c r="E33" t="s">
        <v>192</v>
      </c>
      <c r="F33" t="s">
        <v>188</v>
      </c>
      <c r="G33" t="s">
        <v>180</v>
      </c>
      <c r="H33">
        <f>$H$9</f>
        <v>0.31868406599999999</v>
      </c>
      <c r="I33">
        <v>0</v>
      </c>
    </row>
    <row r="34" spans="1:9" x14ac:dyDescent="0.2">
      <c r="A34" t="s">
        <v>184</v>
      </c>
      <c r="B34" t="s">
        <v>185</v>
      </c>
      <c r="C34">
        <v>2040</v>
      </c>
      <c r="D34" t="s">
        <v>186</v>
      </c>
      <c r="E34" t="s">
        <v>187</v>
      </c>
      <c r="F34" t="s">
        <v>188</v>
      </c>
      <c r="G34" t="s">
        <v>189</v>
      </c>
      <c r="H34">
        <f>$H$2</f>
        <v>5.5853395E-2</v>
      </c>
      <c r="I34">
        <v>0</v>
      </c>
    </row>
    <row r="35" spans="1:9" x14ac:dyDescent="0.2">
      <c r="A35" t="s">
        <v>184</v>
      </c>
      <c r="B35" t="s">
        <v>185</v>
      </c>
      <c r="C35">
        <v>2040</v>
      </c>
      <c r="D35" t="s">
        <v>186</v>
      </c>
      <c r="E35" t="s">
        <v>187</v>
      </c>
      <c r="F35" t="s">
        <v>188</v>
      </c>
      <c r="G35" t="s">
        <v>180</v>
      </c>
      <c r="H35">
        <f>$H$3</f>
        <v>0.33512037</v>
      </c>
      <c r="I35">
        <v>0</v>
      </c>
    </row>
    <row r="36" spans="1:9" x14ac:dyDescent="0.2">
      <c r="A36" t="s">
        <v>184</v>
      </c>
      <c r="B36" t="s">
        <v>185</v>
      </c>
      <c r="C36">
        <v>2040</v>
      </c>
      <c r="D36" t="s">
        <v>186</v>
      </c>
      <c r="E36" t="s">
        <v>190</v>
      </c>
      <c r="F36" t="s">
        <v>188</v>
      </c>
      <c r="G36" t="s">
        <v>189</v>
      </c>
      <c r="H36">
        <f>$H$4</f>
        <v>5.0336352666666667E-2</v>
      </c>
      <c r="I36">
        <v>0</v>
      </c>
    </row>
    <row r="37" spans="1:9" x14ac:dyDescent="0.2">
      <c r="A37" t="s">
        <v>184</v>
      </c>
      <c r="B37" t="s">
        <v>185</v>
      </c>
      <c r="C37">
        <v>2040</v>
      </c>
      <c r="D37" t="s">
        <v>186</v>
      </c>
      <c r="E37" t="s">
        <v>190</v>
      </c>
      <c r="F37" t="s">
        <v>188</v>
      </c>
      <c r="G37" t="s">
        <v>180</v>
      </c>
      <c r="H37">
        <f>$H$5</f>
        <v>0.302018116</v>
      </c>
      <c r="I37">
        <v>0</v>
      </c>
    </row>
    <row r="38" spans="1:9" x14ac:dyDescent="0.2">
      <c r="A38" t="s">
        <v>184</v>
      </c>
      <c r="B38" t="s">
        <v>185</v>
      </c>
      <c r="C38">
        <v>2040</v>
      </c>
      <c r="D38" t="s">
        <v>186</v>
      </c>
      <c r="E38" t="s">
        <v>191</v>
      </c>
      <c r="F38" t="s">
        <v>188</v>
      </c>
      <c r="G38" t="s">
        <v>189</v>
      </c>
      <c r="H38">
        <f>$H$6</f>
        <v>5.1534722166666665E-2</v>
      </c>
      <c r="I38">
        <v>0</v>
      </c>
    </row>
    <row r="39" spans="1:9" x14ac:dyDescent="0.2">
      <c r="A39" t="s">
        <v>184</v>
      </c>
      <c r="B39" t="s">
        <v>185</v>
      </c>
      <c r="C39">
        <v>2040</v>
      </c>
      <c r="D39" t="s">
        <v>186</v>
      </c>
      <c r="E39" t="s">
        <v>191</v>
      </c>
      <c r="F39" t="s">
        <v>188</v>
      </c>
      <c r="G39" t="s">
        <v>180</v>
      </c>
      <c r="H39">
        <f>$H$7</f>
        <v>0.309208333</v>
      </c>
      <c r="I39">
        <v>0</v>
      </c>
    </row>
    <row r="40" spans="1:9" x14ac:dyDescent="0.2">
      <c r="A40" t="s">
        <v>184</v>
      </c>
      <c r="B40" t="s">
        <v>185</v>
      </c>
      <c r="C40">
        <v>2040</v>
      </c>
      <c r="D40" t="s">
        <v>186</v>
      </c>
      <c r="E40" t="s">
        <v>192</v>
      </c>
      <c r="F40" t="s">
        <v>188</v>
      </c>
      <c r="G40" t="s">
        <v>189</v>
      </c>
      <c r="H40">
        <f>$H$8</f>
        <v>5.3114010999999996E-2</v>
      </c>
      <c r="I40">
        <v>0</v>
      </c>
    </row>
    <row r="41" spans="1:9" x14ac:dyDescent="0.2">
      <c r="A41" t="s">
        <v>184</v>
      </c>
      <c r="B41" t="s">
        <v>185</v>
      </c>
      <c r="C41">
        <v>2040</v>
      </c>
      <c r="D41" t="s">
        <v>186</v>
      </c>
      <c r="E41" t="s">
        <v>192</v>
      </c>
      <c r="F41" t="s">
        <v>188</v>
      </c>
      <c r="G41" t="s">
        <v>180</v>
      </c>
      <c r="H41">
        <f>$H$9</f>
        <v>0.31868406599999999</v>
      </c>
      <c r="I41">
        <v>0</v>
      </c>
    </row>
    <row r="42" spans="1:9" x14ac:dyDescent="0.2">
      <c r="A42" t="s">
        <v>184</v>
      </c>
      <c r="B42" t="s">
        <v>185</v>
      </c>
      <c r="C42">
        <v>2050</v>
      </c>
      <c r="D42" t="s">
        <v>186</v>
      </c>
      <c r="E42" t="s">
        <v>187</v>
      </c>
      <c r="F42" t="s">
        <v>188</v>
      </c>
      <c r="G42" t="s">
        <v>189</v>
      </c>
      <c r="H42">
        <f>$H$2</f>
        <v>5.5853395E-2</v>
      </c>
      <c r="I42">
        <v>0</v>
      </c>
    </row>
    <row r="43" spans="1:9" x14ac:dyDescent="0.2">
      <c r="A43" t="s">
        <v>184</v>
      </c>
      <c r="B43" t="s">
        <v>185</v>
      </c>
      <c r="C43">
        <v>2050</v>
      </c>
      <c r="D43" t="s">
        <v>186</v>
      </c>
      <c r="E43" t="s">
        <v>187</v>
      </c>
      <c r="F43" t="s">
        <v>188</v>
      </c>
      <c r="G43" t="s">
        <v>180</v>
      </c>
      <c r="H43">
        <f>$H$3</f>
        <v>0.33512037</v>
      </c>
      <c r="I43">
        <v>0</v>
      </c>
    </row>
    <row r="44" spans="1:9" x14ac:dyDescent="0.2">
      <c r="A44" t="s">
        <v>184</v>
      </c>
      <c r="B44" t="s">
        <v>185</v>
      </c>
      <c r="C44">
        <v>2050</v>
      </c>
      <c r="D44" t="s">
        <v>186</v>
      </c>
      <c r="E44" t="s">
        <v>190</v>
      </c>
      <c r="F44" t="s">
        <v>188</v>
      </c>
      <c r="G44" t="s">
        <v>189</v>
      </c>
      <c r="H44">
        <f>$H$4</f>
        <v>5.0336352666666667E-2</v>
      </c>
      <c r="I44">
        <v>0</v>
      </c>
    </row>
    <row r="45" spans="1:9" x14ac:dyDescent="0.2">
      <c r="A45" t="s">
        <v>184</v>
      </c>
      <c r="B45" t="s">
        <v>185</v>
      </c>
      <c r="C45">
        <v>2050</v>
      </c>
      <c r="D45" t="s">
        <v>186</v>
      </c>
      <c r="E45" t="s">
        <v>190</v>
      </c>
      <c r="F45" t="s">
        <v>188</v>
      </c>
      <c r="G45" t="s">
        <v>180</v>
      </c>
      <c r="H45">
        <f>$H$5</f>
        <v>0.302018116</v>
      </c>
      <c r="I45">
        <v>0</v>
      </c>
    </row>
    <row r="46" spans="1:9" x14ac:dyDescent="0.2">
      <c r="A46" t="s">
        <v>184</v>
      </c>
      <c r="B46" t="s">
        <v>185</v>
      </c>
      <c r="C46">
        <v>2050</v>
      </c>
      <c r="D46" t="s">
        <v>186</v>
      </c>
      <c r="E46" t="s">
        <v>191</v>
      </c>
      <c r="F46" t="s">
        <v>188</v>
      </c>
      <c r="G46" t="s">
        <v>189</v>
      </c>
      <c r="H46">
        <f>$H$6</f>
        <v>5.1534722166666665E-2</v>
      </c>
      <c r="I46">
        <v>0</v>
      </c>
    </row>
    <row r="47" spans="1:9" x14ac:dyDescent="0.2">
      <c r="A47" t="s">
        <v>184</v>
      </c>
      <c r="B47" t="s">
        <v>185</v>
      </c>
      <c r="C47">
        <v>2050</v>
      </c>
      <c r="D47" t="s">
        <v>186</v>
      </c>
      <c r="E47" t="s">
        <v>191</v>
      </c>
      <c r="F47" t="s">
        <v>188</v>
      </c>
      <c r="G47" t="s">
        <v>180</v>
      </c>
      <c r="H47">
        <f>$H$7</f>
        <v>0.309208333</v>
      </c>
      <c r="I47">
        <v>0</v>
      </c>
    </row>
    <row r="48" spans="1:9" x14ac:dyDescent="0.2">
      <c r="A48" t="s">
        <v>184</v>
      </c>
      <c r="B48" t="s">
        <v>185</v>
      </c>
      <c r="C48">
        <v>2050</v>
      </c>
      <c r="D48" t="s">
        <v>186</v>
      </c>
      <c r="E48" t="s">
        <v>192</v>
      </c>
      <c r="F48" t="s">
        <v>188</v>
      </c>
      <c r="G48" t="s">
        <v>189</v>
      </c>
      <c r="H48">
        <f>$H$8</f>
        <v>5.3114010999999996E-2</v>
      </c>
      <c r="I48">
        <v>0</v>
      </c>
    </row>
    <row r="49" spans="1:9" x14ac:dyDescent="0.2">
      <c r="A49" t="s">
        <v>184</v>
      </c>
      <c r="B49" t="s">
        <v>185</v>
      </c>
      <c r="C49">
        <v>2050</v>
      </c>
      <c r="D49" t="s">
        <v>186</v>
      </c>
      <c r="E49" t="s">
        <v>192</v>
      </c>
      <c r="F49" t="s">
        <v>188</v>
      </c>
      <c r="G49" t="s">
        <v>180</v>
      </c>
      <c r="H49">
        <f>$H$9</f>
        <v>0.31868406599999999</v>
      </c>
      <c r="I4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C6787-E8F7-2B4F-81CF-0011694B06BC}">
  <dimension ref="A1:V7"/>
  <sheetViews>
    <sheetView workbookViewId="0">
      <selection activeCell="A5" sqref="A5"/>
    </sheetView>
  </sheetViews>
  <sheetFormatPr baseColWidth="10" defaultRowHeight="16" x14ac:dyDescent="0.2"/>
  <cols>
    <col min="1" max="1" width="30.5" bestFit="1" customWidth="1"/>
  </cols>
  <sheetData>
    <row r="1" spans="1:22" x14ac:dyDescent="0.2">
      <c r="A1" t="s">
        <v>175</v>
      </c>
      <c r="B1" t="s">
        <v>176</v>
      </c>
      <c r="C1" t="s">
        <v>177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  <c r="O1" t="s">
        <v>182</v>
      </c>
      <c r="P1" t="s">
        <v>204</v>
      </c>
      <c r="Q1" t="s">
        <v>205</v>
      </c>
      <c r="R1" t="s">
        <v>206</v>
      </c>
      <c r="S1" t="s">
        <v>207</v>
      </c>
      <c r="T1" t="s">
        <v>208</v>
      </c>
      <c r="U1" t="s">
        <v>209</v>
      </c>
      <c r="V1" t="s">
        <v>210</v>
      </c>
    </row>
    <row r="2" spans="1:22" x14ac:dyDescent="0.2">
      <c r="A2" t="s">
        <v>184</v>
      </c>
      <c r="B2" t="s">
        <v>185</v>
      </c>
      <c r="C2">
        <v>2015</v>
      </c>
      <c r="D2" t="s">
        <v>211</v>
      </c>
      <c r="E2">
        <f>SAND!$K$101/ (24 * 365 * 0.0036)</f>
        <v>99.18822932521563</v>
      </c>
      <c r="F2">
        <v>1</v>
      </c>
      <c r="G2">
        <f>SAND!$K$107/ (24 * 365 * 0.0036)</f>
        <v>0.89247209538305439</v>
      </c>
      <c r="H2">
        <v>1</v>
      </c>
      <c r="I2" s="5">
        <v>3.1700000000000001E-6</v>
      </c>
      <c r="J2">
        <v>1</v>
      </c>
      <c r="K2">
        <v>10</v>
      </c>
      <c r="L2">
        <v>5</v>
      </c>
      <c r="M2">
        <f>0.15*GETPIVOTDATA("ResultValue",[1]AnnualElecProduction!$A$4,"Dim3","2020")</f>
        <v>6.2132590486499994</v>
      </c>
      <c r="N2">
        <v>24</v>
      </c>
      <c r="O2">
        <v>0.5</v>
      </c>
      <c r="P2">
        <v>1</v>
      </c>
      <c r="Q2">
        <v>35</v>
      </c>
      <c r="R2">
        <v>0.1</v>
      </c>
      <c r="S2" t="s">
        <v>212</v>
      </c>
      <c r="T2" t="s">
        <v>213</v>
      </c>
      <c r="U2" t="s">
        <v>214</v>
      </c>
      <c r="V2">
        <v>1</v>
      </c>
    </row>
    <row r="3" spans="1:22" x14ac:dyDescent="0.2">
      <c r="A3" t="s">
        <v>184</v>
      </c>
      <c r="B3" t="s">
        <v>185</v>
      </c>
      <c r="C3">
        <v>2020</v>
      </c>
      <c r="D3" t="s">
        <v>211</v>
      </c>
      <c r="E3">
        <f>SAND!$P$101/ (24 * 365 * 0.0036)</f>
        <v>66.178335870116697</v>
      </c>
      <c r="F3">
        <v>1</v>
      </c>
      <c r="G3">
        <f>SAND!$P$107/ (24 * 365 * 0.0036)</f>
        <v>0.56804921359715888</v>
      </c>
      <c r="H3">
        <v>1</v>
      </c>
      <c r="I3" s="5">
        <v>3.1700000000000001E-6</v>
      </c>
      <c r="J3">
        <v>1</v>
      </c>
      <c r="K3">
        <v>10</v>
      </c>
      <c r="L3">
        <v>5</v>
      </c>
      <c r="M3">
        <f>0.15*GETPIVOTDATA("ResultValue",[1]AnnualElecProduction!$A$4,"Dim3","2020")</f>
        <v>6.2132590486499994</v>
      </c>
      <c r="N3">
        <v>24</v>
      </c>
      <c r="O3">
        <v>0.5</v>
      </c>
      <c r="P3">
        <v>1</v>
      </c>
      <c r="Q3">
        <v>35</v>
      </c>
      <c r="R3">
        <v>0.1</v>
      </c>
      <c r="S3" t="s">
        <v>212</v>
      </c>
      <c r="T3" t="s">
        <v>213</v>
      </c>
      <c r="U3" t="s">
        <v>214</v>
      </c>
      <c r="V3">
        <v>1</v>
      </c>
    </row>
    <row r="4" spans="1:22" x14ac:dyDescent="0.2">
      <c r="A4" t="s">
        <v>184</v>
      </c>
      <c r="B4" t="s">
        <v>185</v>
      </c>
      <c r="C4">
        <v>2025</v>
      </c>
      <c r="D4" t="s">
        <v>211</v>
      </c>
      <c r="E4">
        <f>SAND!$U$101/ (24 * 365 * 0.0036)</f>
        <v>45.7572298325723</v>
      </c>
      <c r="F4">
        <v>1</v>
      </c>
      <c r="G4">
        <f>SAND!$U$107/ (24 * 365 * 0.0036)</f>
        <v>0.4056316590563166</v>
      </c>
      <c r="H4">
        <v>1</v>
      </c>
      <c r="I4" s="5">
        <v>3.1700000000000001E-6</v>
      </c>
      <c r="J4">
        <v>1</v>
      </c>
      <c r="K4">
        <v>10</v>
      </c>
      <c r="L4">
        <v>5</v>
      </c>
      <c r="M4">
        <f>0.15*GETPIVOTDATA("ResultValue",[1]AnnualElecProduction!$A$4,"Dim3","2025")</f>
        <v>9.7643843836499986</v>
      </c>
      <c r="N4">
        <v>24</v>
      </c>
      <c r="O4">
        <v>0.5</v>
      </c>
      <c r="P4">
        <v>1</v>
      </c>
      <c r="Q4">
        <v>35</v>
      </c>
      <c r="R4">
        <v>0.1</v>
      </c>
      <c r="S4" t="s">
        <v>212</v>
      </c>
      <c r="T4" t="s">
        <v>213</v>
      </c>
      <c r="U4" t="s">
        <v>214</v>
      </c>
      <c r="V4">
        <v>1</v>
      </c>
    </row>
    <row r="5" spans="1:22" x14ac:dyDescent="0.2">
      <c r="A5" t="s">
        <v>184</v>
      </c>
      <c r="B5" t="s">
        <v>185</v>
      </c>
      <c r="C5">
        <v>2030</v>
      </c>
      <c r="D5" t="s">
        <v>211</v>
      </c>
      <c r="E5">
        <f>SAND!$Z$101/ (24 * 365 * 0.0036)</f>
        <v>38.685946220192797</v>
      </c>
      <c r="F5">
        <v>1</v>
      </c>
      <c r="G5">
        <f>SAND!$Z$107/ (24 * 365 * 0.0036)</f>
        <v>0.36523338406900058</v>
      </c>
      <c r="H5">
        <v>1</v>
      </c>
      <c r="I5" s="5">
        <v>3.1700000000000001E-6</v>
      </c>
      <c r="J5">
        <v>1</v>
      </c>
      <c r="K5">
        <v>10</v>
      </c>
      <c r="L5">
        <v>5</v>
      </c>
      <c r="M5">
        <f>0.15*GETPIVOTDATA("ResultValue",[1]AnnualElecProduction!$A$4,"Dim3","2030")</f>
        <v>13.150165366649999</v>
      </c>
      <c r="N5">
        <v>24</v>
      </c>
      <c r="O5">
        <v>0.5</v>
      </c>
      <c r="P5">
        <v>1</v>
      </c>
      <c r="Q5">
        <v>35</v>
      </c>
      <c r="R5">
        <v>0.1</v>
      </c>
      <c r="S5" t="s">
        <v>212</v>
      </c>
      <c r="T5" t="s">
        <v>213</v>
      </c>
      <c r="U5" t="s">
        <v>214</v>
      </c>
      <c r="V5">
        <v>1</v>
      </c>
    </row>
    <row r="6" spans="1:22" x14ac:dyDescent="0.2">
      <c r="A6" t="s">
        <v>184</v>
      </c>
      <c r="B6" t="s">
        <v>185</v>
      </c>
      <c r="C6">
        <v>2040</v>
      </c>
      <c r="D6" t="s">
        <v>211</v>
      </c>
      <c r="E6">
        <f>SAND!$AJ$101/ (24 * 365 * 0.0036)</f>
        <v>31.456113647894473</v>
      </c>
      <c r="F6">
        <v>1</v>
      </c>
      <c r="G6">
        <f>SAND!$AJ$107/ (24 * 365 * 0.0036)</f>
        <v>0.29804033485540332</v>
      </c>
      <c r="H6">
        <v>1</v>
      </c>
      <c r="I6" s="5">
        <v>3.1700000000000001E-6</v>
      </c>
      <c r="J6">
        <v>1</v>
      </c>
      <c r="K6">
        <v>10</v>
      </c>
      <c r="L6">
        <v>5</v>
      </c>
      <c r="M6">
        <f>0.15*GETPIVOTDATA("ResultValue",[1]AnnualElecProduction!$A$4,"Dim3","2040")</f>
        <v>26.140049521680002</v>
      </c>
      <c r="N6">
        <v>24</v>
      </c>
      <c r="O6">
        <v>0.5</v>
      </c>
      <c r="P6">
        <v>1</v>
      </c>
      <c r="Q6">
        <v>35</v>
      </c>
      <c r="R6">
        <v>0.1</v>
      </c>
      <c r="S6" t="s">
        <v>212</v>
      </c>
      <c r="T6" t="s">
        <v>213</v>
      </c>
      <c r="U6" t="s">
        <v>214</v>
      </c>
      <c r="V6">
        <v>1</v>
      </c>
    </row>
    <row r="7" spans="1:22" x14ac:dyDescent="0.2">
      <c r="A7" t="s">
        <v>184</v>
      </c>
      <c r="B7" t="s">
        <v>185</v>
      </c>
      <c r="C7">
        <v>2050</v>
      </c>
      <c r="D7" t="s">
        <v>211</v>
      </c>
      <c r="E7">
        <f>SAND!$AT$101/ (24 * 365 * 0.0036)</f>
        <v>29.394977168949772</v>
      </c>
      <c r="F7">
        <v>1</v>
      </c>
      <c r="G7">
        <f>SAND!$AT$107/ (24 * 365 * 0.0036)</f>
        <v>0.29804033485540332</v>
      </c>
      <c r="H7">
        <v>1</v>
      </c>
      <c r="I7" s="5">
        <v>3.1700000000000001E-6</v>
      </c>
      <c r="J7">
        <v>1</v>
      </c>
      <c r="K7">
        <v>10</v>
      </c>
      <c r="L7">
        <v>5</v>
      </c>
      <c r="M7">
        <f>0.15*GETPIVOTDATA("ResultValue",[1]AnnualElecProduction!$A$4,"Dim3","2050")</f>
        <v>104.01953472989999</v>
      </c>
      <c r="N7">
        <v>24</v>
      </c>
      <c r="O7">
        <v>0.5</v>
      </c>
      <c r="P7">
        <v>1</v>
      </c>
      <c r="Q7">
        <v>35</v>
      </c>
      <c r="R7">
        <v>0.1</v>
      </c>
      <c r="S7" t="s">
        <v>212</v>
      </c>
      <c r="T7" t="s">
        <v>213</v>
      </c>
      <c r="U7" t="s">
        <v>214</v>
      </c>
      <c r="V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61DB-4548-8841-B8BB-C0D110081B7D}">
  <dimension ref="A1:R8"/>
  <sheetViews>
    <sheetView tabSelected="1" workbookViewId="0">
      <selection activeCell="A4" sqref="A4"/>
    </sheetView>
  </sheetViews>
  <sheetFormatPr baseColWidth="10" defaultRowHeight="16" x14ac:dyDescent="0.2"/>
  <sheetData>
    <row r="1" spans="1:18" x14ac:dyDescent="0.2">
      <c r="A1" t="s">
        <v>175</v>
      </c>
      <c r="B1" t="s">
        <v>176</v>
      </c>
      <c r="C1" t="s">
        <v>177</v>
      </c>
      <c r="D1" t="s">
        <v>193</v>
      </c>
      <c r="E1" t="s">
        <v>281</v>
      </c>
      <c r="F1" t="s">
        <v>213</v>
      </c>
      <c r="G1" t="s">
        <v>282</v>
      </c>
      <c r="H1" t="s">
        <v>283</v>
      </c>
      <c r="I1" t="s">
        <v>284</v>
      </c>
      <c r="J1" t="s">
        <v>285</v>
      </c>
      <c r="K1" t="s">
        <v>116</v>
      </c>
      <c r="L1" t="s">
        <v>114</v>
      </c>
      <c r="M1" t="s">
        <v>286</v>
      </c>
      <c r="N1" t="s">
        <v>287</v>
      </c>
      <c r="O1" t="s">
        <v>288</v>
      </c>
      <c r="P1" t="s">
        <v>289</v>
      </c>
      <c r="Q1" t="s">
        <v>214</v>
      </c>
      <c r="R1" t="s">
        <v>290</v>
      </c>
    </row>
    <row r="2" spans="1:18" x14ac:dyDescent="0.2">
      <c r="A2" t="s">
        <v>291</v>
      </c>
      <c r="B2" t="s">
        <v>292</v>
      </c>
      <c r="C2" t="s">
        <v>293</v>
      </c>
      <c r="D2" t="s">
        <v>292</v>
      </c>
      <c r="E2" t="s">
        <v>294</v>
      </c>
      <c r="F2" t="s">
        <v>295</v>
      </c>
      <c r="G2" t="s">
        <v>295</v>
      </c>
      <c r="H2" t="s">
        <v>295</v>
      </c>
      <c r="I2" t="s">
        <v>295</v>
      </c>
      <c r="J2" t="s">
        <v>295</v>
      </c>
      <c r="K2" t="s">
        <v>295</v>
      </c>
      <c r="L2" t="s">
        <v>295</v>
      </c>
      <c r="M2" t="s">
        <v>295</v>
      </c>
      <c r="N2" t="s">
        <v>295</v>
      </c>
      <c r="O2" t="s">
        <v>295</v>
      </c>
      <c r="P2" t="s">
        <v>295</v>
      </c>
      <c r="Q2" t="s">
        <v>295</v>
      </c>
      <c r="R2" t="s">
        <v>295</v>
      </c>
    </row>
    <row r="3" spans="1:18" x14ac:dyDescent="0.2">
      <c r="A3" t="s">
        <v>184</v>
      </c>
      <c r="B3" t="s">
        <v>185</v>
      </c>
      <c r="C3">
        <v>2015</v>
      </c>
      <c r="D3" t="s">
        <v>211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184</v>
      </c>
      <c r="B4" t="s">
        <v>185</v>
      </c>
      <c r="C4">
        <v>2020</v>
      </c>
      <c r="D4" t="s">
        <v>211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</row>
    <row r="5" spans="1:18" x14ac:dyDescent="0.2">
      <c r="A5" t="s">
        <v>184</v>
      </c>
      <c r="B5" t="s">
        <v>185</v>
      </c>
      <c r="C5">
        <v>2025</v>
      </c>
      <c r="D5" t="s">
        <v>211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184</v>
      </c>
      <c r="B6" t="s">
        <v>185</v>
      </c>
      <c r="C6">
        <v>2030</v>
      </c>
      <c r="D6" t="s">
        <v>211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</row>
    <row r="7" spans="1:18" x14ac:dyDescent="0.2">
      <c r="A7" t="s">
        <v>184</v>
      </c>
      <c r="B7" t="s">
        <v>185</v>
      </c>
      <c r="C7">
        <v>2040</v>
      </c>
      <c r="D7" t="s">
        <v>211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</row>
    <row r="8" spans="1:18" x14ac:dyDescent="0.2">
      <c r="A8" t="s">
        <v>184</v>
      </c>
      <c r="B8" t="s">
        <v>185</v>
      </c>
      <c r="C8">
        <v>2050</v>
      </c>
      <c r="D8" t="s">
        <v>211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8DD6-B768-2C46-AD15-CA38E5632865}">
  <dimension ref="A1:R8"/>
  <sheetViews>
    <sheetView workbookViewId="0">
      <selection activeCell="I20" sqref="I20"/>
    </sheetView>
  </sheetViews>
  <sheetFormatPr baseColWidth="10" defaultRowHeight="16" x14ac:dyDescent="0.2"/>
  <cols>
    <col min="1" max="1" width="30.5" bestFit="1" customWidth="1"/>
  </cols>
  <sheetData>
    <row r="1" spans="1:18" x14ac:dyDescent="0.2">
      <c r="A1" t="s">
        <v>175</v>
      </c>
      <c r="B1" t="s">
        <v>176</v>
      </c>
      <c r="C1" t="s">
        <v>177</v>
      </c>
      <c r="D1" t="s">
        <v>193</v>
      </c>
      <c r="E1" t="s">
        <v>281</v>
      </c>
      <c r="F1" t="s">
        <v>213</v>
      </c>
      <c r="G1" t="s">
        <v>282</v>
      </c>
      <c r="H1" t="s">
        <v>283</v>
      </c>
      <c r="I1" t="s">
        <v>284</v>
      </c>
      <c r="J1" t="s">
        <v>285</v>
      </c>
      <c r="K1" t="s">
        <v>116</v>
      </c>
      <c r="L1" t="s">
        <v>114</v>
      </c>
      <c r="M1" t="s">
        <v>286</v>
      </c>
      <c r="N1" t="s">
        <v>287</v>
      </c>
      <c r="O1" t="s">
        <v>288</v>
      </c>
      <c r="P1" t="s">
        <v>289</v>
      </c>
      <c r="Q1" t="s">
        <v>214</v>
      </c>
      <c r="R1" t="s">
        <v>290</v>
      </c>
    </row>
    <row r="2" spans="1:18" x14ac:dyDescent="0.2">
      <c r="A2" t="s">
        <v>291</v>
      </c>
      <c r="B2" t="s">
        <v>292</v>
      </c>
      <c r="C2" t="s">
        <v>293</v>
      </c>
      <c r="D2" t="s">
        <v>292</v>
      </c>
      <c r="E2" t="s">
        <v>294</v>
      </c>
      <c r="F2" t="s">
        <v>295</v>
      </c>
      <c r="G2" t="s">
        <v>295</v>
      </c>
      <c r="H2" t="s">
        <v>295</v>
      </c>
      <c r="I2" t="s">
        <v>295</v>
      </c>
      <c r="J2" t="s">
        <v>295</v>
      </c>
      <c r="K2" t="s">
        <v>295</v>
      </c>
      <c r="L2" t="s">
        <v>295</v>
      </c>
      <c r="M2" t="s">
        <v>295</v>
      </c>
      <c r="N2" t="s">
        <v>295</v>
      </c>
      <c r="O2" t="s">
        <v>295</v>
      </c>
      <c r="P2" t="s">
        <v>295</v>
      </c>
      <c r="Q2" t="s">
        <v>295</v>
      </c>
      <c r="R2" t="s">
        <v>295</v>
      </c>
    </row>
    <row r="3" spans="1:18" x14ac:dyDescent="0.2">
      <c r="A3" t="s">
        <v>184</v>
      </c>
      <c r="B3" t="s">
        <v>185</v>
      </c>
      <c r="C3">
        <v>2020</v>
      </c>
      <c r="D3" t="s">
        <v>211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</row>
    <row r="4" spans="1:18" x14ac:dyDescent="0.2">
      <c r="A4" t="s">
        <v>184</v>
      </c>
      <c r="B4" t="s">
        <v>185</v>
      </c>
      <c r="C4">
        <v>2015</v>
      </c>
      <c r="D4" t="s">
        <v>211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</row>
    <row r="5" spans="1:18" x14ac:dyDescent="0.2">
      <c r="A5" t="s">
        <v>184</v>
      </c>
      <c r="B5" t="s">
        <v>185</v>
      </c>
      <c r="C5">
        <v>2025</v>
      </c>
      <c r="D5" t="s">
        <v>211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</row>
    <row r="6" spans="1:18" x14ac:dyDescent="0.2">
      <c r="A6" t="s">
        <v>184</v>
      </c>
      <c r="B6" t="s">
        <v>185</v>
      </c>
      <c r="C6">
        <v>2030</v>
      </c>
      <c r="D6" t="s">
        <v>211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</row>
    <row r="7" spans="1:18" x14ac:dyDescent="0.2">
      <c r="A7" t="s">
        <v>184</v>
      </c>
      <c r="B7" t="s">
        <v>185</v>
      </c>
      <c r="C7">
        <v>2040</v>
      </c>
      <c r="D7" t="s">
        <v>211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</row>
    <row r="8" spans="1:18" x14ac:dyDescent="0.2">
      <c r="A8" t="s">
        <v>184</v>
      </c>
      <c r="B8" t="s">
        <v>185</v>
      </c>
      <c r="C8">
        <v>2050</v>
      </c>
      <c r="D8" t="s">
        <v>211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337B-C339-5C49-8D85-D197BFC5D8AF}">
  <dimension ref="A1:J2"/>
  <sheetViews>
    <sheetView workbookViewId="0">
      <selection activeCell="J8" sqref="J8"/>
    </sheetView>
  </sheetViews>
  <sheetFormatPr baseColWidth="10" defaultRowHeight="16" x14ac:dyDescent="0.2"/>
  <cols>
    <col min="1" max="1" width="30.5" bestFit="1" customWidth="1"/>
    <col min="2" max="2" width="11.83203125" bestFit="1" customWidth="1"/>
  </cols>
  <sheetData>
    <row r="1" spans="1:10" x14ac:dyDescent="0.2">
      <c r="A1" t="s">
        <v>175</v>
      </c>
      <c r="B1" t="s">
        <v>176</v>
      </c>
      <c r="C1" t="s">
        <v>291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0" x14ac:dyDescent="0.2">
      <c r="A2" t="s">
        <v>184</v>
      </c>
      <c r="B2" t="s">
        <v>185</v>
      </c>
      <c r="C2" t="s">
        <v>296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SAND</vt:lpstr>
      <vt:lpstr>TechnodataTimeslices</vt:lpstr>
      <vt:lpstr>Technodata</vt:lpstr>
      <vt:lpstr>CommIn</vt:lpstr>
      <vt:lpstr>CommOut</vt:lpstr>
      <vt:lpstr>ExistingCapacity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Kell, Alexander J M</dc:creator>
  <cp:lastModifiedBy>Kell, Alexander J M</cp:lastModifiedBy>
  <dcterms:created xsi:type="dcterms:W3CDTF">2022-01-07T15:21:59Z</dcterms:created>
  <dcterms:modified xsi:type="dcterms:W3CDTF">2022-01-07T16:13:45Z</dcterms:modified>
</cp:coreProperties>
</file>