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camaro\OneDrive - University College Cork\CSRI\CSRI2020_Deliverables_SharedFolder\Status_Tool\Terrestrial_Domain\4.6LandCover\Figure4.11\"/>
    </mc:Choice>
  </mc:AlternateContent>
  <bookViews>
    <workbookView xWindow="0" yWindow="0" windowWidth="28800" windowHeight="11625"/>
  </bookViews>
  <sheets>
    <sheet name="Summary" sheetId="2" r:id="rId1"/>
  </sheets>
  <definedNames>
    <definedName name="_xlnm._FilterDatabase" localSheetId="0" hidden="1">Summary!#REF!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9" i="2" l="1"/>
  <c r="C19" i="2"/>
  <c r="D19" i="2"/>
  <c r="E19" i="2"/>
  <c r="C29" i="2"/>
  <c r="D29" i="2"/>
  <c r="E29" i="2" s="1"/>
  <c r="F29" i="2" s="1"/>
  <c r="B15" i="2"/>
  <c r="B16" i="2"/>
  <c r="B17" i="2"/>
  <c r="B18" i="2"/>
  <c r="B14" i="2"/>
  <c r="C14" i="2"/>
  <c r="D14" i="2"/>
  <c r="C15" i="2"/>
  <c r="D15" i="2"/>
  <c r="C16" i="2"/>
  <c r="D16" i="2"/>
  <c r="C17" i="2"/>
  <c r="D17" i="2"/>
  <c r="C18" i="2"/>
  <c r="D18" i="2"/>
  <c r="E15" i="2"/>
  <c r="E16" i="2"/>
  <c r="C26" i="2" s="1"/>
  <c r="E17" i="2"/>
  <c r="C27" i="2" s="1"/>
  <c r="E18" i="2"/>
  <c r="C28" i="2" s="1"/>
  <c r="E14" i="2"/>
  <c r="D24" i="2" l="1"/>
  <c r="D27" i="2"/>
  <c r="E27" i="2" s="1"/>
  <c r="F27" i="2" s="1"/>
  <c r="D25" i="2"/>
  <c r="E25" i="2" s="1"/>
  <c r="F25" i="2" s="1"/>
  <c r="C25" i="2"/>
  <c r="D26" i="2"/>
  <c r="E26" i="2" s="1"/>
  <c r="F26" i="2" s="1"/>
  <c r="D28" i="2"/>
  <c r="E28" i="2" s="1"/>
  <c r="F28" i="2" s="1"/>
  <c r="E24" i="2"/>
  <c r="F24" i="2" s="1"/>
  <c r="C24" i="2"/>
</calcChain>
</file>

<file path=xl/sharedStrings.xml><?xml version="1.0" encoding="utf-8"?>
<sst xmlns="http://schemas.openxmlformats.org/spreadsheetml/2006/main" count="34" uniqueCount="20">
  <si>
    <t>Corine L1 Class</t>
  </si>
  <si>
    <t>CLC18 Area(HA)</t>
  </si>
  <si>
    <t>CLC12 Area(HA)</t>
  </si>
  <si>
    <t>CLC06 Area(HA)</t>
  </si>
  <si>
    <t>CLC00 Area(HA)</t>
  </si>
  <si>
    <t>CLC90 Area(HA)</t>
  </si>
  <si>
    <t>Artificial Surfaces</t>
  </si>
  <si>
    <t>Agricultural Areas</t>
  </si>
  <si>
    <t>Forest</t>
  </si>
  <si>
    <t>Semi-Natural &amp; Low Vegetation</t>
  </si>
  <si>
    <t>Wetlands</t>
  </si>
  <si>
    <t>Water Bodies</t>
  </si>
  <si>
    <t>Totals</t>
  </si>
  <si>
    <t>CLC18 % National Area</t>
  </si>
  <si>
    <t>CLC12 % National Area</t>
  </si>
  <si>
    <t>CLC06 % National Area</t>
  </si>
  <si>
    <t>CLC00 % National Area</t>
  </si>
  <si>
    <t>CLC90 % National Area</t>
  </si>
  <si>
    <t>Table 1: Area (Hectare) Statistics for each Level 1 Class for each year of Corine [includes % change stat for each class from 2012 to 18]</t>
  </si>
  <si>
    <t xml:space="preserve">CUMULATIVE CHANGES REGARDING 1990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</si>
</sst>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9">
    <xf numFmtId="0" fontId="0" fillId="0" borderId="0" xfId="0"/>
    <xf numFmtId="0" fontId="4" fillId="2" borderId="1" xfId="2" applyFont="1" applyFill="1" applyBorder="1" applyAlignment="1">
      <alignment horizontal="center" vertical="top"/>
    </xf>
    <xf numFmtId="2" fontId="2" fillId="0" borderId="1" xfId="0" applyNumberFormat="1" applyFont="1" applyBorder="1" applyAlignment="1">
      <alignment vertical="center"/>
    </xf>
    <xf numFmtId="0" fontId="5" fillId="3" borderId="1" xfId="2" applyFont="1" applyFill="1" applyBorder="1" applyAlignment="1">
      <alignment horizontal="left" vertical="top" wrapText="1"/>
    </xf>
    <xf numFmtId="2" fontId="0" fillId="0" borderId="1" xfId="0" applyNumberFormat="1" applyBorder="1"/>
    <xf numFmtId="0" fontId="5" fillId="4" borderId="1" xfId="2" applyFont="1" applyFill="1" applyBorder="1" applyAlignment="1">
      <alignment horizontal="left" vertical="top" wrapText="1"/>
    </xf>
    <xf numFmtId="0" fontId="5" fillId="5" borderId="1" xfId="2" applyFont="1" applyFill="1" applyBorder="1" applyAlignment="1">
      <alignment horizontal="left" vertical="top" wrapText="1"/>
    </xf>
    <xf numFmtId="0" fontId="5" fillId="6" borderId="1" xfId="2" applyFont="1" applyFill="1" applyBorder="1" applyAlignment="1">
      <alignment horizontal="left" vertical="top" wrapText="1"/>
    </xf>
    <xf numFmtId="0" fontId="5" fillId="7" borderId="1" xfId="2" applyFont="1" applyFill="1" applyBorder="1" applyAlignment="1">
      <alignment horizontal="left" vertical="top" wrapText="1"/>
    </xf>
    <xf numFmtId="0" fontId="5" fillId="8" borderId="1" xfId="2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vertical="top" wrapText="1"/>
    </xf>
    <xf numFmtId="2" fontId="2" fillId="0" borderId="1" xfId="0" applyNumberFormat="1" applyFont="1" applyBorder="1"/>
    <xf numFmtId="2" fontId="0" fillId="0" borderId="0" xfId="0" applyNumberFormat="1"/>
    <xf numFmtId="1" fontId="2" fillId="0" borderId="1" xfId="0" applyNumberFormat="1" applyFont="1" applyBorder="1" applyAlignment="1">
      <alignment horizontal="center" vertical="center" wrapText="1"/>
    </xf>
    <xf numFmtId="10" fontId="0" fillId="0" borderId="1" xfId="1" applyNumberFormat="1" applyFont="1" applyBorder="1"/>
    <xf numFmtId="0" fontId="5" fillId="0" borderId="0" xfId="2" applyFont="1" applyFill="1" applyBorder="1" applyAlignment="1">
      <alignment horizontal="left" vertical="top" wrapText="1"/>
    </xf>
    <xf numFmtId="10" fontId="0" fillId="0" borderId="0" xfId="1" applyNumberFormat="1" applyFont="1" applyFill="1" applyBorder="1"/>
    <xf numFmtId="0" fontId="0" fillId="0" borderId="0" xfId="0" applyFill="1"/>
    <xf numFmtId="0" fontId="0" fillId="0" borderId="2" xfId="0" applyBorder="1" applyAlignment="1">
      <alignment horizontal="center"/>
    </xf>
  </cellXfs>
  <cellStyles count="3">
    <cellStyle name="Normal" xfId="0" builtinId="0"/>
    <cellStyle name="Normal_Sheet2" xfId="2"/>
    <cellStyle name="Percent" xfId="1" builtinId="5"/>
  </cellStyles>
  <dxfs count="0"/>
  <tableStyles count="0" defaultTableStyle="TableStyleMedium2" defaultPivotStyle="PivotStyleLight16"/>
  <colors>
    <mruColors>
      <color rgb="FFFF2D2D"/>
      <color rgb="FF9C5BCD"/>
      <color rgb="FFBF95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Percentage</a:t>
            </a:r>
            <a:r>
              <a:rPr lang="en-IE" baseline="0"/>
              <a:t> of cumulative change within each class</a:t>
            </a:r>
            <a:endParaRPr lang="en-I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902859217065947E-2"/>
          <c:y val="0.17171296296296296"/>
          <c:w val="0.67555885966381857"/>
          <c:h val="0.777361111111111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Summary!$A$24</c:f>
              <c:strCache>
                <c:ptCount val="1"/>
                <c:pt idx="0">
                  <c:v>Artificial Surfaces</c:v>
                </c:pt>
              </c:strCache>
            </c:strRef>
          </c:tx>
          <c:spPr>
            <a:ln w="22225" cap="rnd">
              <a:solidFill>
                <a:srgbClr val="FF2D2D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Summary!$B$23:$F$23</c:f>
              <c:numCache>
                <c:formatCode>0</c:formatCode>
                <c:ptCount val="5"/>
                <c:pt idx="0">
                  <c:v>1990</c:v>
                </c:pt>
                <c:pt idx="1">
                  <c:v>2000</c:v>
                </c:pt>
                <c:pt idx="2">
                  <c:v>2006</c:v>
                </c:pt>
                <c:pt idx="3">
                  <c:v>2012</c:v>
                </c:pt>
                <c:pt idx="4">
                  <c:v>2018</c:v>
                </c:pt>
              </c:numCache>
            </c:numRef>
          </c:xVal>
          <c:yVal>
            <c:numRef>
              <c:f>Summary!$B$24:$F$24</c:f>
              <c:numCache>
                <c:formatCode>0.00%</c:formatCode>
                <c:ptCount val="5"/>
                <c:pt idx="0">
                  <c:v>0</c:v>
                </c:pt>
                <c:pt idx="1">
                  <c:v>0.37011623756828471</c:v>
                </c:pt>
                <c:pt idx="2">
                  <c:v>0.66737098914747084</c:v>
                </c:pt>
                <c:pt idx="3">
                  <c:v>0.62989128093361446</c:v>
                </c:pt>
                <c:pt idx="4">
                  <c:v>0.65128628491142904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0B-4FE7-8224-51038E53BA1E}"/>
            </c:ext>
          </c:extLst>
        </c:ser>
        <c:ser>
          <c:idx val="1"/>
          <c:order val="1"/>
          <c:tx>
            <c:strRef>
              <c:f>Summary!$A$25</c:f>
              <c:strCache>
                <c:ptCount val="1"/>
                <c:pt idx="0">
                  <c:v>Agricultural Areas</c:v>
                </c:pt>
              </c:strCache>
            </c:strRef>
          </c:tx>
          <c:spPr>
            <a:ln w="22225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1587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Summary!$B$23:$F$23</c:f>
              <c:numCache>
                <c:formatCode>0</c:formatCode>
                <c:ptCount val="5"/>
                <c:pt idx="0">
                  <c:v>1990</c:v>
                </c:pt>
                <c:pt idx="1">
                  <c:v>2000</c:v>
                </c:pt>
                <c:pt idx="2">
                  <c:v>2006</c:v>
                </c:pt>
                <c:pt idx="3">
                  <c:v>2012</c:v>
                </c:pt>
                <c:pt idx="4">
                  <c:v>2018</c:v>
                </c:pt>
              </c:numCache>
            </c:numRef>
          </c:xVal>
          <c:yVal>
            <c:numRef>
              <c:f>Summary!$B$25:$F$25</c:f>
              <c:numCache>
                <c:formatCode>0.00%</c:formatCode>
                <c:ptCount val="5"/>
                <c:pt idx="0">
                  <c:v>0</c:v>
                </c:pt>
                <c:pt idx="1">
                  <c:v>-6.6717848265303008E-3</c:v>
                </c:pt>
                <c:pt idx="2">
                  <c:v>7.4263965550073682E-5</c:v>
                </c:pt>
                <c:pt idx="3">
                  <c:v>-2.8938757401256968E-4</c:v>
                </c:pt>
                <c:pt idx="4">
                  <c:v>-1.7387700038345561E-3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0B-4FE7-8224-51038E53BA1E}"/>
            </c:ext>
          </c:extLst>
        </c:ser>
        <c:ser>
          <c:idx val="2"/>
          <c:order val="2"/>
          <c:tx>
            <c:strRef>
              <c:f>Summary!$A$26</c:f>
              <c:strCache>
                <c:ptCount val="1"/>
                <c:pt idx="0">
                  <c:v>Forest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dash"/>
            <c:size val="6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Summary!$B$23:$F$23</c:f>
              <c:numCache>
                <c:formatCode>0</c:formatCode>
                <c:ptCount val="5"/>
                <c:pt idx="0">
                  <c:v>1990</c:v>
                </c:pt>
                <c:pt idx="1">
                  <c:v>2000</c:v>
                </c:pt>
                <c:pt idx="2">
                  <c:v>2006</c:v>
                </c:pt>
                <c:pt idx="3">
                  <c:v>2012</c:v>
                </c:pt>
                <c:pt idx="4">
                  <c:v>2018</c:v>
                </c:pt>
              </c:numCache>
            </c:numRef>
          </c:xVal>
          <c:yVal>
            <c:numRef>
              <c:f>Summary!$B$26:$F$26</c:f>
              <c:numCache>
                <c:formatCode>0.00%</c:formatCode>
                <c:ptCount val="5"/>
                <c:pt idx="0">
                  <c:v>0</c:v>
                </c:pt>
                <c:pt idx="1">
                  <c:v>0.2714878714683242</c:v>
                </c:pt>
                <c:pt idx="2">
                  <c:v>0.26476693481313435</c:v>
                </c:pt>
                <c:pt idx="3">
                  <c:v>0.29556513837141529</c:v>
                </c:pt>
                <c:pt idx="4">
                  <c:v>0.29893952267999768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0B-4FE7-8224-51038E53BA1E}"/>
            </c:ext>
          </c:extLst>
        </c:ser>
        <c:ser>
          <c:idx val="3"/>
          <c:order val="3"/>
          <c:tx>
            <c:strRef>
              <c:f>Summary!$A$27</c:f>
              <c:strCache>
                <c:ptCount val="1"/>
                <c:pt idx="0">
                  <c:v>Semi-Natural &amp; Low Vegetation</c:v>
                </c:pt>
              </c:strCache>
            </c:strRef>
          </c:tx>
          <c:spPr>
            <a:ln w="2222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Summary!$B$23:$F$23</c:f>
              <c:numCache>
                <c:formatCode>0</c:formatCode>
                <c:ptCount val="5"/>
                <c:pt idx="0">
                  <c:v>1990</c:v>
                </c:pt>
                <c:pt idx="1">
                  <c:v>2000</c:v>
                </c:pt>
                <c:pt idx="2">
                  <c:v>2006</c:v>
                </c:pt>
                <c:pt idx="3">
                  <c:v>2012</c:v>
                </c:pt>
                <c:pt idx="4">
                  <c:v>2018</c:v>
                </c:pt>
              </c:numCache>
            </c:numRef>
          </c:xVal>
          <c:yVal>
            <c:numRef>
              <c:f>Summary!$B$27:$F$27</c:f>
              <c:numCache>
                <c:formatCode>0.00%</c:formatCode>
                <c:ptCount val="5"/>
                <c:pt idx="0">
                  <c:v>0</c:v>
                </c:pt>
                <c:pt idx="1">
                  <c:v>-6.2253121815717648E-2</c:v>
                </c:pt>
                <c:pt idx="2">
                  <c:v>8.8261999791927781E-2</c:v>
                </c:pt>
                <c:pt idx="3">
                  <c:v>0.28408467352643973</c:v>
                </c:pt>
                <c:pt idx="4">
                  <c:v>0.3183755589447983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0B-4FE7-8224-51038E53BA1E}"/>
            </c:ext>
          </c:extLst>
        </c:ser>
        <c:ser>
          <c:idx val="4"/>
          <c:order val="4"/>
          <c:tx>
            <c:strRef>
              <c:f>Summary!$A$28</c:f>
              <c:strCache>
                <c:ptCount val="1"/>
                <c:pt idx="0">
                  <c:v>Wetlands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2">
                  <a:lumMod val="40000"/>
                  <a:lumOff val="6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Summary!$B$23:$F$23</c:f>
              <c:numCache>
                <c:formatCode>0</c:formatCode>
                <c:ptCount val="5"/>
                <c:pt idx="0">
                  <c:v>1990</c:v>
                </c:pt>
                <c:pt idx="1">
                  <c:v>2000</c:v>
                </c:pt>
                <c:pt idx="2">
                  <c:v>2006</c:v>
                </c:pt>
                <c:pt idx="3">
                  <c:v>2012</c:v>
                </c:pt>
                <c:pt idx="4">
                  <c:v>2018</c:v>
                </c:pt>
              </c:numCache>
            </c:numRef>
          </c:xVal>
          <c:yVal>
            <c:numRef>
              <c:f>Summary!$B$28:$F$28</c:f>
              <c:numCache>
                <c:formatCode>0.00%</c:formatCode>
                <c:ptCount val="5"/>
                <c:pt idx="0">
                  <c:v>0</c:v>
                </c:pt>
                <c:pt idx="1">
                  <c:v>-8.8826196101540772E-2</c:v>
                </c:pt>
                <c:pt idx="2">
                  <c:v>-0.1561134301236107</c:v>
                </c:pt>
                <c:pt idx="3">
                  <c:v>-0.19496801117922749</c:v>
                </c:pt>
                <c:pt idx="4">
                  <c:v>-0.19806858713753689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00B-4FE7-8224-51038E53B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915216"/>
        <c:axId val="377394288"/>
      </c:scatterChart>
      <c:valAx>
        <c:axId val="300915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394288"/>
        <c:crosses val="autoZero"/>
        <c:crossBetween val="midCat"/>
      </c:valAx>
      <c:valAx>
        <c:axId val="37739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91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707572457698102"/>
          <c:y val="0.18402449693788275"/>
          <c:w val="0.24538239236052939"/>
          <c:h val="0.765627734033245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12</xdr:row>
      <xdr:rowOff>76200</xdr:rowOff>
    </xdr:from>
    <xdr:to>
      <xdr:col>17</xdr:col>
      <xdr:colOff>161925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topLeftCell="G10" zoomScaleNormal="100" workbookViewId="0">
      <selection activeCell="C14" sqref="C14"/>
    </sheetView>
  </sheetViews>
  <sheetFormatPr defaultRowHeight="15" x14ac:dyDescent="0.25"/>
  <cols>
    <col min="1" max="1" width="29.42578125" bestFit="1" customWidth="1"/>
    <col min="2" max="6" width="16" bestFit="1" customWidth="1"/>
    <col min="7" max="7" width="14.85546875" bestFit="1" customWidth="1"/>
  </cols>
  <sheetData>
    <row r="1" spans="1:6" x14ac:dyDescent="0.25">
      <c r="A1" t="s">
        <v>18</v>
      </c>
    </row>
    <row r="3" spans="1:6" x14ac:dyDescent="0.25">
      <c r="A3" s="1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1:6" x14ac:dyDescent="0.25">
      <c r="A4" s="3" t="s">
        <v>6</v>
      </c>
      <c r="B4" s="4">
        <v>169380.25029396603</v>
      </c>
      <c r="C4" s="4">
        <v>167185.66346676604</v>
      </c>
      <c r="D4" s="4">
        <v>171030.13454135522</v>
      </c>
      <c r="E4" s="4">
        <v>140539.30767286109</v>
      </c>
      <c r="F4" s="4">
        <v>102574.73331043331</v>
      </c>
    </row>
    <row r="5" spans="1:6" x14ac:dyDescent="0.25">
      <c r="A5" s="5" t="s">
        <v>7</v>
      </c>
      <c r="B5" s="4">
        <v>4760149.2678689398</v>
      </c>
      <c r="C5" s="4">
        <v>4767060.5617315751</v>
      </c>
      <c r="D5" s="4">
        <v>4768794.6124567697</v>
      </c>
      <c r="E5" s="4">
        <v>4736626.480254788</v>
      </c>
      <c r="F5" s="4">
        <v>4768440.4891565554</v>
      </c>
    </row>
    <row r="6" spans="1:6" x14ac:dyDescent="0.25">
      <c r="A6" s="6" t="s">
        <v>8</v>
      </c>
      <c r="B6" s="4">
        <v>672084.98894480814</v>
      </c>
      <c r="C6" s="4">
        <v>670339.04696588521</v>
      </c>
      <c r="D6" s="4">
        <v>654403.73209050088</v>
      </c>
      <c r="E6" s="4">
        <v>657881.21549810586</v>
      </c>
      <c r="F6" s="4">
        <v>517410.5315989994</v>
      </c>
    </row>
    <row r="7" spans="1:6" x14ac:dyDescent="0.25">
      <c r="A7" s="7" t="s">
        <v>9</v>
      </c>
      <c r="B7" s="4">
        <v>270139.06378254615</v>
      </c>
      <c r="C7" s="4">
        <v>263112.75961576978</v>
      </c>
      <c r="D7" s="4">
        <v>222988.1127417215</v>
      </c>
      <c r="E7" s="4">
        <v>192147.11773059668</v>
      </c>
      <c r="F7" s="4">
        <v>204902.96710199944</v>
      </c>
    </row>
    <row r="8" spans="1:6" x14ac:dyDescent="0.25">
      <c r="A8" s="8" t="s">
        <v>10</v>
      </c>
      <c r="B8" s="4">
        <v>1047823.8748635836</v>
      </c>
      <c r="C8" s="4">
        <v>1051875.1658628325</v>
      </c>
      <c r="D8" s="4">
        <v>1102643.5445856149</v>
      </c>
      <c r="E8" s="4">
        <v>1190562.7470897201</v>
      </c>
      <c r="F8" s="4">
        <v>1306625.302435051</v>
      </c>
    </row>
    <row r="9" spans="1:6" x14ac:dyDescent="0.25">
      <c r="A9" s="9" t="s">
        <v>11</v>
      </c>
      <c r="B9" s="4">
        <v>121250.741352952</v>
      </c>
      <c r="C9" s="4">
        <v>121254.98952102469</v>
      </c>
      <c r="D9" s="4">
        <v>121505.80817288074</v>
      </c>
      <c r="E9" s="4">
        <v>126196.6103122849</v>
      </c>
      <c r="F9" s="4">
        <v>132610.14273443498</v>
      </c>
    </row>
    <row r="10" spans="1:6" x14ac:dyDescent="0.25">
      <c r="A10" s="10" t="s">
        <v>12</v>
      </c>
      <c r="B10" s="11">
        <v>7040828.1871067956</v>
      </c>
      <c r="C10" s="11">
        <v>7040828.1871638531</v>
      </c>
      <c r="D10" s="11">
        <v>7041365.9445888428</v>
      </c>
      <c r="E10" s="11">
        <v>7043953.4785583569</v>
      </c>
      <c r="F10" s="11">
        <v>7032564.1663374733</v>
      </c>
    </row>
    <row r="11" spans="1:6" x14ac:dyDescent="0.25">
      <c r="B11" s="12"/>
      <c r="C11" s="12"/>
      <c r="D11" s="12"/>
      <c r="E11" s="12"/>
      <c r="F11" s="12"/>
    </row>
    <row r="12" spans="1:6" x14ac:dyDescent="0.25">
      <c r="B12" s="12"/>
      <c r="C12" s="12"/>
      <c r="D12" s="12"/>
      <c r="E12" s="12"/>
      <c r="F12" s="12"/>
    </row>
    <row r="13" spans="1:6" ht="30" x14ac:dyDescent="0.25">
      <c r="A13" s="1" t="s">
        <v>0</v>
      </c>
      <c r="B13" s="13" t="s">
        <v>13</v>
      </c>
      <c r="C13" s="13" t="s">
        <v>14</v>
      </c>
      <c r="D13" s="13" t="s">
        <v>15</v>
      </c>
      <c r="E13" s="13" t="s">
        <v>16</v>
      </c>
      <c r="F13" s="13" t="s">
        <v>17</v>
      </c>
    </row>
    <row r="14" spans="1:6" x14ac:dyDescent="0.25">
      <c r="A14" s="3" t="s">
        <v>6</v>
      </c>
      <c r="B14" s="14">
        <f t="shared" ref="B14:B19" si="0">(B4-C4)/$F4</f>
        <v>2.139500397781461E-2</v>
      </c>
      <c r="C14" s="14">
        <f t="shared" ref="C14:D18" si="1">(C4-D4)/$F4</f>
        <v>-3.7479708213856419E-2</v>
      </c>
      <c r="D14" s="14">
        <f t="shared" si="1"/>
        <v>0.29725475157918618</v>
      </c>
      <c r="E14" s="14">
        <f t="shared" ref="E14:E19" si="2">(E4-F4)/$F4</f>
        <v>0.37011623756828471</v>
      </c>
      <c r="F14" s="14"/>
    </row>
    <row r="15" spans="1:6" x14ac:dyDescent="0.25">
      <c r="A15" s="5" t="s">
        <v>7</v>
      </c>
      <c r="B15" s="14">
        <f t="shared" si="0"/>
        <v>-1.4493824298219865E-3</v>
      </c>
      <c r="C15" s="14">
        <f t="shared" si="1"/>
        <v>-3.6365153956264336E-4</v>
      </c>
      <c r="D15" s="14">
        <f t="shared" si="1"/>
        <v>6.7460487920803745E-3</v>
      </c>
      <c r="E15" s="14">
        <f t="shared" si="2"/>
        <v>-6.6717848265303008E-3</v>
      </c>
      <c r="F15" s="14"/>
    </row>
    <row r="16" spans="1:6" x14ac:dyDescent="0.25">
      <c r="A16" s="6" t="s">
        <v>8</v>
      </c>
      <c r="B16" s="14">
        <f t="shared" si="0"/>
        <v>3.3743843085823752E-3</v>
      </c>
      <c r="C16" s="14">
        <f t="shared" si="1"/>
        <v>3.0798203558280921E-2</v>
      </c>
      <c r="D16" s="14">
        <f t="shared" si="1"/>
        <v>-6.7209366551898358E-3</v>
      </c>
      <c r="E16" s="14">
        <f t="shared" si="2"/>
        <v>0.2714878714683242</v>
      </c>
      <c r="F16" s="14"/>
    </row>
    <row r="17" spans="1:6" x14ac:dyDescent="0.25">
      <c r="A17" s="7" t="s">
        <v>9</v>
      </c>
      <c r="B17" s="14">
        <f t="shared" si="0"/>
        <v>3.4290885418358584E-2</v>
      </c>
      <c r="C17" s="14">
        <f t="shared" si="1"/>
        <v>0.19582267373451198</v>
      </c>
      <c r="D17" s="14">
        <f t="shared" si="1"/>
        <v>0.15051512160764544</v>
      </c>
      <c r="E17" s="14">
        <f t="shared" si="2"/>
        <v>-6.2253121815717648E-2</v>
      </c>
      <c r="F17" s="14"/>
    </row>
    <row r="18" spans="1:6" x14ac:dyDescent="0.25">
      <c r="A18" s="8" t="s">
        <v>10</v>
      </c>
      <c r="B18" s="14">
        <f t="shared" si="0"/>
        <v>-3.1005759583093914E-3</v>
      </c>
      <c r="C18" s="14">
        <f t="shared" si="1"/>
        <v>-3.8854581055616781E-2</v>
      </c>
      <c r="D18" s="14">
        <f t="shared" si="1"/>
        <v>-6.7287234022069931E-2</v>
      </c>
      <c r="E18" s="14">
        <f t="shared" si="2"/>
        <v>-8.8826196101540772E-2</v>
      </c>
      <c r="F18" s="14"/>
    </row>
    <row r="19" spans="1:6" x14ac:dyDescent="0.25">
      <c r="A19" s="9" t="s">
        <v>11</v>
      </c>
      <c r="B19" s="14">
        <f t="shared" si="0"/>
        <v>-3.2035016214406249E-5</v>
      </c>
      <c r="C19" s="14">
        <f>(C9-D9)/$F9</f>
        <v>-1.8913987021214776E-3</v>
      </c>
      <c r="D19" s="14">
        <f>(D9-E9)/$F9</f>
        <v>-3.5372876031043533E-2</v>
      </c>
      <c r="E19" s="14">
        <f t="shared" si="2"/>
        <v>-4.836381508912041E-2</v>
      </c>
      <c r="F19" s="14"/>
    </row>
    <row r="20" spans="1:6" s="17" customFormat="1" x14ac:dyDescent="0.25">
      <c r="A20" s="15"/>
      <c r="B20" s="16"/>
      <c r="C20" s="16"/>
      <c r="D20" s="16"/>
      <c r="E20" s="16"/>
      <c r="F20" s="16"/>
    </row>
    <row r="21" spans="1:6" s="17" customFormat="1" x14ac:dyDescent="0.25">
      <c r="A21" s="15"/>
      <c r="B21" s="16"/>
      <c r="C21" s="16"/>
      <c r="D21" s="16"/>
      <c r="E21" s="16"/>
      <c r="F21" s="16"/>
    </row>
    <row r="22" spans="1:6" x14ac:dyDescent="0.25">
      <c r="A22" s="18" t="s">
        <v>19</v>
      </c>
      <c r="B22" s="18"/>
      <c r="C22" s="18"/>
      <c r="D22" s="18"/>
      <c r="E22" s="18"/>
      <c r="F22" s="18"/>
    </row>
    <row r="23" spans="1:6" x14ac:dyDescent="0.25">
      <c r="A23" s="1" t="s">
        <v>0</v>
      </c>
      <c r="B23" s="13">
        <v>1990</v>
      </c>
      <c r="C23" s="13">
        <v>2000</v>
      </c>
      <c r="D23" s="13">
        <v>2006</v>
      </c>
      <c r="E23" s="13">
        <v>2012</v>
      </c>
      <c r="F23" s="13">
        <v>2018</v>
      </c>
    </row>
    <row r="24" spans="1:6" x14ac:dyDescent="0.25">
      <c r="A24" s="3" t="s">
        <v>6</v>
      </c>
      <c r="B24" s="14">
        <v>0</v>
      </c>
      <c r="C24" s="14">
        <f t="shared" ref="C24:C29" si="3">B24+E14</f>
        <v>0.37011623756828471</v>
      </c>
      <c r="D24" s="14">
        <f t="shared" ref="D24:D29" si="4">E14+D14</f>
        <v>0.66737098914747084</v>
      </c>
      <c r="E24" s="14">
        <f t="shared" ref="E24:E29" si="5">D24+C14</f>
        <v>0.62989128093361446</v>
      </c>
      <c r="F24" s="14">
        <f t="shared" ref="F24:F29" si="6">E24+B14</f>
        <v>0.65128628491142904</v>
      </c>
    </row>
    <row r="25" spans="1:6" x14ac:dyDescent="0.25">
      <c r="A25" s="5" t="s">
        <v>7</v>
      </c>
      <c r="B25" s="14">
        <v>0</v>
      </c>
      <c r="C25" s="14">
        <f t="shared" si="3"/>
        <v>-6.6717848265303008E-3</v>
      </c>
      <c r="D25" s="14">
        <f t="shared" si="4"/>
        <v>7.4263965550073682E-5</v>
      </c>
      <c r="E25" s="14">
        <f t="shared" si="5"/>
        <v>-2.8938757401256968E-4</v>
      </c>
      <c r="F25" s="14">
        <f t="shared" si="6"/>
        <v>-1.7387700038345561E-3</v>
      </c>
    </row>
    <row r="26" spans="1:6" x14ac:dyDescent="0.25">
      <c r="A26" s="6" t="s">
        <v>8</v>
      </c>
      <c r="B26" s="14">
        <v>0</v>
      </c>
      <c r="C26" s="14">
        <f t="shared" si="3"/>
        <v>0.2714878714683242</v>
      </c>
      <c r="D26" s="14">
        <f t="shared" si="4"/>
        <v>0.26476693481313435</v>
      </c>
      <c r="E26" s="14">
        <f t="shared" si="5"/>
        <v>0.29556513837141529</v>
      </c>
      <c r="F26" s="14">
        <f t="shared" si="6"/>
        <v>0.29893952267999768</v>
      </c>
    </row>
    <row r="27" spans="1:6" x14ac:dyDescent="0.25">
      <c r="A27" s="7" t="s">
        <v>9</v>
      </c>
      <c r="B27" s="14">
        <v>0</v>
      </c>
      <c r="C27" s="14">
        <f t="shared" si="3"/>
        <v>-6.2253121815717648E-2</v>
      </c>
      <c r="D27" s="14">
        <f t="shared" si="4"/>
        <v>8.8261999791927781E-2</v>
      </c>
      <c r="E27" s="14">
        <f t="shared" si="5"/>
        <v>0.28408467352643973</v>
      </c>
      <c r="F27" s="14">
        <f t="shared" si="6"/>
        <v>0.3183755589447983</v>
      </c>
    </row>
    <row r="28" spans="1:6" x14ac:dyDescent="0.25">
      <c r="A28" s="8" t="s">
        <v>10</v>
      </c>
      <c r="B28" s="14">
        <v>0</v>
      </c>
      <c r="C28" s="14">
        <f t="shared" si="3"/>
        <v>-8.8826196101540772E-2</v>
      </c>
      <c r="D28" s="14">
        <f t="shared" si="4"/>
        <v>-0.1561134301236107</v>
      </c>
      <c r="E28" s="14">
        <f t="shared" si="5"/>
        <v>-0.19496801117922749</v>
      </c>
      <c r="F28" s="14">
        <f t="shared" si="6"/>
        <v>-0.19806858713753689</v>
      </c>
    </row>
    <row r="29" spans="1:6" x14ac:dyDescent="0.25">
      <c r="A29" s="9" t="s">
        <v>11</v>
      </c>
      <c r="B29" s="14">
        <v>0</v>
      </c>
      <c r="C29" s="14">
        <f t="shared" si="3"/>
        <v>-4.836381508912041E-2</v>
      </c>
      <c r="D29" s="14">
        <f t="shared" si="4"/>
        <v>-8.3736691120163936E-2</v>
      </c>
      <c r="E29" s="14">
        <f t="shared" si="5"/>
        <v>-8.5628089822285411E-2</v>
      </c>
      <c r="F29" s="14">
        <f t="shared" si="6"/>
        <v>-8.5660124838499815E-2</v>
      </c>
    </row>
  </sheetData>
  <mergeCells count="1">
    <mergeCell ref="A22:F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Smith</dc:creator>
  <cp:lastModifiedBy>Camaro, Walther</cp:lastModifiedBy>
  <dcterms:created xsi:type="dcterms:W3CDTF">2020-02-06T11:56:14Z</dcterms:created>
  <dcterms:modified xsi:type="dcterms:W3CDTF">2020-10-18T20:30:10Z</dcterms:modified>
</cp:coreProperties>
</file>