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4915" windowHeight="12330"/>
  </bookViews>
  <sheets>
    <sheet name="Tabelle1" sheetId="1" r:id="rId1"/>
    <sheet name="Tabelle2" sheetId="2" r:id="rId2"/>
    <sheet name="Tabelle3" sheetId="3" r:id="rId3"/>
  </sheets>
  <calcPr calcId="125725"/>
</workbook>
</file>

<file path=xl/calcChain.xml><?xml version="1.0" encoding="utf-8"?>
<calcChain xmlns="http://schemas.openxmlformats.org/spreadsheetml/2006/main">
  <c r="J70" i="1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B3"/>
  <c r="I91"/>
  <c r="J91" s="1"/>
  <c r="I90"/>
  <c r="J90" s="1"/>
  <c r="I86"/>
  <c r="J86" s="1"/>
  <c r="I85"/>
  <c r="J85" s="1"/>
  <c r="I84"/>
  <c r="J84" s="1"/>
  <c r="I80"/>
  <c r="J80" s="1"/>
  <c r="I57"/>
  <c r="J57" s="1"/>
  <c r="I8"/>
  <c r="J8" s="1"/>
  <c r="I113"/>
  <c r="J113" s="1"/>
  <c r="I108"/>
  <c r="J108" s="1"/>
  <c r="I64"/>
  <c r="J64" s="1"/>
  <c r="I37"/>
  <c r="J37" s="1"/>
  <c r="I42"/>
  <c r="J42" s="1"/>
  <c r="I52"/>
  <c r="J52" s="1"/>
  <c r="I24"/>
  <c r="J24" s="1"/>
  <c r="I114"/>
  <c r="J114" s="1"/>
  <c r="I110"/>
  <c r="J110" s="1"/>
  <c r="I109"/>
  <c r="J109" s="1"/>
  <c r="I102"/>
  <c r="J102" s="1"/>
  <c r="I101"/>
  <c r="J101" s="1"/>
  <c r="I65"/>
  <c r="J65" s="1"/>
  <c r="I53"/>
  <c r="J53" s="1"/>
  <c r="I44"/>
  <c r="J44" s="1"/>
  <c r="I43"/>
  <c r="J43" s="1"/>
  <c r="I39"/>
  <c r="J39" s="1"/>
  <c r="I38"/>
  <c r="J38" s="1"/>
  <c r="I31"/>
  <c r="J31" s="1"/>
  <c r="I30"/>
  <c r="J30" s="1"/>
  <c r="I15"/>
  <c r="J15" s="1"/>
  <c r="I14"/>
  <c r="J14" s="1"/>
  <c r="I20"/>
  <c r="J20" s="1"/>
  <c r="I36"/>
  <c r="J36" s="1"/>
  <c r="I41"/>
  <c r="J41" s="1"/>
  <c r="I46"/>
  <c r="J46" s="1"/>
  <c r="I51"/>
  <c r="J51" s="1"/>
  <c r="I56"/>
  <c r="J56" s="1"/>
  <c r="I68"/>
  <c r="J68" s="1"/>
  <c r="I79"/>
  <c r="J79" s="1"/>
  <c r="I81"/>
  <c r="J81" s="1"/>
  <c r="I87"/>
  <c r="J87" s="1"/>
  <c r="I95"/>
  <c r="J95" s="1"/>
  <c r="I107"/>
  <c r="J107" s="1"/>
  <c r="I112"/>
  <c r="J112" s="1"/>
  <c r="I117"/>
  <c r="J117" s="1"/>
  <c r="I122"/>
  <c r="J122" s="1"/>
  <c r="I134"/>
  <c r="J134" s="1"/>
  <c r="I133"/>
  <c r="J133" s="1"/>
  <c r="I132"/>
  <c r="J132" s="1"/>
  <c r="I131"/>
  <c r="J131" s="1"/>
  <c r="I130"/>
  <c r="J130" s="1"/>
  <c r="I129"/>
  <c r="J129" s="1"/>
  <c r="I128"/>
  <c r="J128" s="1"/>
  <c r="I127"/>
  <c r="J127" s="1"/>
  <c r="I126"/>
  <c r="J126" s="1"/>
  <c r="I124"/>
  <c r="J124" s="1"/>
  <c r="I99"/>
  <c r="J99" s="1"/>
  <c r="I97"/>
  <c r="J97" s="1"/>
  <c r="I92"/>
  <c r="J92" s="1"/>
  <c r="I89"/>
  <c r="J89" s="1"/>
  <c r="I88"/>
  <c r="J88" s="1"/>
  <c r="I83"/>
  <c r="J83" s="1"/>
  <c r="I82"/>
  <c r="J82" s="1"/>
  <c r="I74"/>
  <c r="J74" s="1"/>
  <c r="I73"/>
  <c r="J73" s="1"/>
  <c r="I63"/>
  <c r="J63" s="1"/>
  <c r="I62"/>
  <c r="J62" s="1"/>
  <c r="I28"/>
  <c r="J28" s="1"/>
  <c r="I26"/>
  <c r="J26" s="1"/>
  <c r="I21"/>
  <c r="J21" s="1"/>
  <c r="I12"/>
  <c r="J12" s="1"/>
  <c r="I10"/>
  <c r="J10" s="1"/>
  <c r="I125"/>
  <c r="J125" s="1"/>
  <c r="I123"/>
  <c r="J123" s="1"/>
  <c r="I121"/>
  <c r="J121" s="1"/>
  <c r="I120"/>
  <c r="J120" s="1"/>
  <c r="I119"/>
  <c r="J119" s="1"/>
  <c r="I118"/>
  <c r="J118" s="1"/>
  <c r="I116"/>
  <c r="J116" s="1"/>
  <c r="I115"/>
  <c r="J115" s="1"/>
  <c r="I111"/>
  <c r="J111" s="1"/>
  <c r="I106"/>
  <c r="J106" s="1"/>
  <c r="I105"/>
  <c r="J105" s="1"/>
  <c r="I104"/>
  <c r="J104" s="1"/>
  <c r="I103"/>
  <c r="J103" s="1"/>
  <c r="I100"/>
  <c r="J100" s="1"/>
  <c r="I98"/>
  <c r="J98" s="1"/>
  <c r="I96"/>
  <c r="J96" s="1"/>
  <c r="I94"/>
  <c r="J94" s="1"/>
  <c r="I93"/>
  <c r="J93" s="1"/>
  <c r="I78"/>
  <c r="J78" s="1"/>
  <c r="I77"/>
  <c r="J77" s="1"/>
  <c r="I76"/>
  <c r="J76" s="1"/>
  <c r="I75"/>
  <c r="J75" s="1"/>
  <c r="I72"/>
  <c r="J72" s="1"/>
  <c r="I71"/>
  <c r="J71" s="1"/>
  <c r="I70"/>
  <c r="I69"/>
  <c r="J69" s="1"/>
  <c r="I67"/>
  <c r="J67" s="1"/>
  <c r="I66"/>
  <c r="J66" s="1"/>
  <c r="I61"/>
  <c r="J61" s="1"/>
  <c r="I60"/>
  <c r="J60" s="1"/>
  <c r="I59"/>
  <c r="J59" s="1"/>
  <c r="I58"/>
  <c r="J58" s="1"/>
  <c r="I55"/>
  <c r="J55" s="1"/>
  <c r="I54"/>
  <c r="J54" s="1"/>
  <c r="I50"/>
  <c r="J50" s="1"/>
  <c r="I49"/>
  <c r="J49" s="1"/>
  <c r="I48"/>
  <c r="J48" s="1"/>
  <c r="I47"/>
  <c r="J47" s="1"/>
  <c r="I45"/>
  <c r="J45" s="1"/>
  <c r="I40"/>
  <c r="J40" s="1"/>
  <c r="I35"/>
  <c r="J35" s="1"/>
  <c r="I34"/>
  <c r="J34" s="1"/>
  <c r="I33"/>
  <c r="J33" s="1"/>
  <c r="I32"/>
  <c r="J32" s="1"/>
  <c r="I29"/>
  <c r="J29" s="1"/>
  <c r="I27"/>
  <c r="J27" s="1"/>
  <c r="I25"/>
  <c r="J25" s="1"/>
  <c r="I23"/>
  <c r="J23" s="1"/>
  <c r="I22"/>
  <c r="J22" s="1"/>
  <c r="I19"/>
  <c r="J19" s="1"/>
  <c r="I18"/>
  <c r="J18" s="1"/>
  <c r="I17"/>
  <c r="J17" s="1"/>
  <c r="I16"/>
  <c r="J16" s="1"/>
  <c r="I13"/>
  <c r="J13" s="1"/>
  <c r="I11"/>
  <c r="J11" s="1"/>
  <c r="I9"/>
  <c r="J9" s="1"/>
  <c r="I7"/>
  <c r="J7" s="1"/>
  <c r="I6"/>
  <c r="J6" s="1"/>
  <c r="I5"/>
  <c r="J5" s="1"/>
  <c r="L5"/>
  <c r="L6"/>
  <c r="F78" s="1"/>
  <c r="L7"/>
  <c r="L8"/>
  <c r="F11" s="1"/>
  <c r="L9"/>
  <c r="F98" s="1"/>
  <c r="L10"/>
  <c r="F120" s="1"/>
  <c r="L11"/>
  <c r="F52" s="1"/>
  <c r="L12"/>
  <c r="F127" s="1"/>
  <c r="L13"/>
  <c r="F128" s="1"/>
  <c r="L16"/>
  <c r="F44" s="1"/>
  <c r="L17"/>
  <c r="F130" s="1"/>
  <c r="L18"/>
  <c r="F108" s="1"/>
  <c r="L19"/>
  <c r="F131" s="1"/>
  <c r="L20"/>
  <c r="F132" s="1"/>
  <c r="L21"/>
  <c r="L22"/>
  <c r="F105" s="1"/>
  <c r="L23"/>
  <c r="L24"/>
  <c r="L25"/>
  <c r="L26"/>
  <c r="L27"/>
  <c r="L28"/>
  <c r="L15"/>
  <c r="F129" s="1"/>
  <c r="F5" l="1"/>
  <c r="F7"/>
  <c r="F8"/>
  <c r="F16"/>
  <c r="F32"/>
  <c r="F35"/>
  <c r="F42"/>
  <c r="F43"/>
  <c r="F45"/>
  <c r="F46"/>
  <c r="F67"/>
  <c r="F68"/>
  <c r="F92"/>
  <c r="F94"/>
  <c r="F95"/>
  <c r="F103"/>
  <c r="F106"/>
  <c r="F107"/>
  <c r="F113"/>
  <c r="F114"/>
  <c r="F116"/>
  <c r="F117"/>
  <c r="F71"/>
  <c r="F77"/>
  <c r="F79"/>
  <c r="F122"/>
  <c r="F6"/>
  <c r="F10"/>
  <c r="F15"/>
  <c r="F17"/>
  <c r="F22"/>
  <c r="F26"/>
  <c r="F31"/>
  <c r="F33"/>
  <c r="F39"/>
  <c r="F41"/>
  <c r="F50"/>
  <c r="F66"/>
  <c r="F69"/>
  <c r="F73"/>
  <c r="F83"/>
  <c r="F89"/>
  <c r="F93"/>
  <c r="F97"/>
  <c r="F102"/>
  <c r="F104"/>
  <c r="F110"/>
  <c r="F112"/>
  <c r="F115"/>
  <c r="F121"/>
  <c r="F9"/>
  <c r="F25"/>
  <c r="F40"/>
  <c r="F48"/>
  <c r="F53"/>
  <c r="F61"/>
  <c r="F65"/>
  <c r="F70"/>
  <c r="F74"/>
  <c r="F75"/>
  <c r="F96"/>
  <c r="F111"/>
  <c r="F119"/>
  <c r="F123"/>
  <c r="F126"/>
  <c r="F12"/>
  <c r="F27"/>
  <c r="F28"/>
  <c r="F51"/>
  <c r="F125"/>
  <c r="F14"/>
  <c r="F30"/>
  <c r="F47"/>
  <c r="F64"/>
  <c r="F76"/>
  <c r="F101"/>
  <c r="F118"/>
  <c r="F124"/>
  <c r="F18"/>
  <c r="F19"/>
  <c r="F20"/>
  <c r="F21"/>
  <c r="F23"/>
  <c r="F24"/>
  <c r="F34"/>
  <c r="F36"/>
  <c r="F38"/>
  <c r="F54"/>
  <c r="F59"/>
  <c r="F63"/>
  <c r="F82"/>
  <c r="F88"/>
  <c r="F109"/>
  <c r="F37"/>
  <c r="F55"/>
  <c r="F56"/>
  <c r="F57"/>
  <c r="F58"/>
  <c r="F62"/>
  <c r="F49"/>
  <c r="F99"/>
</calcChain>
</file>

<file path=xl/sharedStrings.xml><?xml version="1.0" encoding="utf-8"?>
<sst xmlns="http://schemas.openxmlformats.org/spreadsheetml/2006/main" count="258" uniqueCount="42">
  <si>
    <t>A-TEAM theme</t>
  </si>
  <si>
    <t>e2</t>
  </si>
  <si>
    <t>h1</t>
  </si>
  <si>
    <t>a1</t>
  </si>
  <si>
    <t>e1</t>
  </si>
  <si>
    <t>g1</t>
  </si>
  <si>
    <t>f2</t>
  </si>
  <si>
    <t>c2</t>
  </si>
  <si>
    <t>d2</t>
  </si>
  <si>
    <t>f1</t>
  </si>
  <si>
    <t>d1</t>
  </si>
  <si>
    <t>pause</t>
  </si>
  <si>
    <t>x</t>
  </si>
  <si>
    <t>Auflösungszeichen</t>
  </si>
  <si>
    <t>Notenlänge</t>
  </si>
  <si>
    <t>Länge [ms]</t>
  </si>
  <si>
    <t>b's</t>
  </si>
  <si>
    <t>b, es, as, des</t>
  </si>
  <si>
    <t>b</t>
  </si>
  <si>
    <t>f</t>
  </si>
  <si>
    <t>c1</t>
  </si>
  <si>
    <t>g2</t>
  </si>
  <si>
    <t>a2</t>
  </si>
  <si>
    <t>h2</t>
  </si>
  <si>
    <t>Note</t>
  </si>
  <si>
    <t>des1</t>
  </si>
  <si>
    <t>es1</t>
  </si>
  <si>
    <t>ges1</t>
  </si>
  <si>
    <t>as1</t>
  </si>
  <si>
    <t>b1</t>
  </si>
  <si>
    <t>des2</t>
  </si>
  <si>
    <t>es2</t>
  </si>
  <si>
    <t>ges2</t>
  </si>
  <si>
    <t>as2</t>
  </si>
  <si>
    <t>b2</t>
  </si>
  <si>
    <t>Halbtonabstand</t>
  </si>
  <si>
    <t>f(Ton)</t>
  </si>
  <si>
    <t>f(TonMitVorzeichen)</t>
  </si>
  <si>
    <t>f(TonMitVersZeichen)</t>
  </si>
  <si>
    <t>1/4^=</t>
  </si>
  <si>
    <t>L[ms] ger</t>
  </si>
  <si>
    <t>ger f(TonMitVersZeichen)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</si>
</sst>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16" fontId="0" fillId="0" borderId="0" xfId="0" applyNumberFormat="1"/>
    <xf numFmtId="2" fontId="0" fillId="0" borderId="0" xfId="0" applyNumberFormat="1"/>
    <xf numFmtId="13" fontId="0" fillId="0" borderId="0" xfId="0" applyNumberFormat="1"/>
    <xf numFmtId="0" fontId="3" fillId="0" borderId="0" xfId="0" applyFont="1"/>
    <xf numFmtId="0" fontId="4" fillId="2" borderId="0" xfId="1" applyFont="1"/>
    <xf numFmtId="2" fontId="0" fillId="4" borderId="0" xfId="0" applyNumberFormat="1" applyFill="1"/>
    <xf numFmtId="13" fontId="3" fillId="0" borderId="0" xfId="0" quotePrefix="1" applyNumberFormat="1" applyFont="1"/>
    <xf numFmtId="2" fontId="2" fillId="3" borderId="0" xfId="2" applyNumberFormat="1"/>
    <xf numFmtId="0" fontId="2" fillId="3" borderId="0" xfId="2"/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topLeftCell="A126" workbookViewId="0">
      <pane xSplit="1" topLeftCell="G1" activePane="topRight" state="frozen"/>
      <selection pane="topRight" activeCell="G126" sqref="G126"/>
    </sheetView>
  </sheetViews>
  <sheetFormatPr baseColWidth="10" defaultRowHeight="15"/>
  <cols>
    <col min="8" max="9" width="0" hidden="1" customWidth="1"/>
  </cols>
  <sheetData>
    <row r="1" spans="1:15">
      <c r="A1" s="4" t="s">
        <v>0</v>
      </c>
      <c r="B1" s="4"/>
    </row>
    <row r="2" spans="1:15">
      <c r="A2" s="4" t="s">
        <v>16</v>
      </c>
      <c r="B2" t="s">
        <v>17</v>
      </c>
    </row>
    <row r="3" spans="1:15">
      <c r="A3" s="7" t="s">
        <v>39</v>
      </c>
      <c r="B3">
        <f>60/118*1000</f>
        <v>508.47457627118644</v>
      </c>
    </row>
    <row r="4" spans="1:15">
      <c r="A4" s="5"/>
      <c r="B4" s="5" t="s">
        <v>18</v>
      </c>
      <c r="C4" s="5" t="s">
        <v>13</v>
      </c>
      <c r="D4" s="5" t="s">
        <v>36</v>
      </c>
      <c r="E4" s="5" t="s">
        <v>37</v>
      </c>
      <c r="F4" s="5" t="s">
        <v>38</v>
      </c>
      <c r="G4" s="5" t="s">
        <v>41</v>
      </c>
      <c r="H4" s="5" t="s">
        <v>14</v>
      </c>
      <c r="I4" s="5" t="s">
        <v>15</v>
      </c>
      <c r="J4" s="5" t="s">
        <v>40</v>
      </c>
      <c r="K4" s="5" t="s">
        <v>24</v>
      </c>
      <c r="L4" s="5" t="s">
        <v>19</v>
      </c>
      <c r="M4" s="5" t="s">
        <v>35</v>
      </c>
      <c r="N4" s="5"/>
    </row>
    <row r="5" spans="1:15">
      <c r="A5" t="s">
        <v>1</v>
      </c>
      <c r="B5" t="s">
        <v>18</v>
      </c>
      <c r="C5" s="1"/>
      <c r="D5" s="2"/>
      <c r="E5" s="2"/>
      <c r="F5">
        <f>$L$20</f>
        <v>622.25396744416184</v>
      </c>
      <c r="G5" s="8">
        <f>ROUND(F5,0)</f>
        <v>622</v>
      </c>
      <c r="H5" s="3">
        <v>0.25</v>
      </c>
      <c r="I5">
        <f>$B$3</f>
        <v>508.47457627118644</v>
      </c>
      <c r="J5" s="9">
        <f>ROUND(I5,0)</f>
        <v>508</v>
      </c>
      <c r="K5" t="s">
        <v>20</v>
      </c>
      <c r="L5" s="2">
        <f>$L$14*POWER(2,M5/12)</f>
        <v>261.62556530059862</v>
      </c>
      <c r="M5">
        <v>-9</v>
      </c>
    </row>
    <row r="6" spans="1:15">
      <c r="A6" t="s">
        <v>2</v>
      </c>
      <c r="B6" t="s">
        <v>18</v>
      </c>
      <c r="D6" s="2"/>
      <c r="E6" s="2"/>
      <c r="F6">
        <f>$L$15</f>
        <v>466.16376151808993</v>
      </c>
      <c r="G6" s="8">
        <f t="shared" ref="G6:G69" si="0">ROUND(F6,0)</f>
        <v>466</v>
      </c>
      <c r="H6" s="3">
        <v>0.125</v>
      </c>
      <c r="I6">
        <f>$B$3/2</f>
        <v>254.23728813559322</v>
      </c>
      <c r="J6" s="9">
        <f t="shared" ref="J6:J69" si="1">ROUND(I6,0)</f>
        <v>254</v>
      </c>
      <c r="K6" t="s">
        <v>25</v>
      </c>
      <c r="L6" s="2">
        <f>$L$14*POWER(2,M6/12)</f>
        <v>277.18263097687208</v>
      </c>
      <c r="M6">
        <v>-8</v>
      </c>
    </row>
    <row r="7" spans="1:15">
      <c r="A7" t="s">
        <v>1</v>
      </c>
      <c r="B7" t="s">
        <v>18</v>
      </c>
      <c r="D7" s="2"/>
      <c r="E7" s="2"/>
      <c r="F7">
        <f>$L$20</f>
        <v>622.25396744416184</v>
      </c>
      <c r="G7" s="8">
        <f t="shared" si="0"/>
        <v>622</v>
      </c>
      <c r="H7" s="3">
        <v>0.125</v>
      </c>
      <c r="I7">
        <f>$B$3/2</f>
        <v>254.23728813559322</v>
      </c>
      <c r="J7" s="9">
        <f t="shared" si="1"/>
        <v>254</v>
      </c>
      <c r="K7" t="s">
        <v>10</v>
      </c>
      <c r="L7" s="2">
        <f>$L$14*POWER(2,M7/12)</f>
        <v>293.66476791740757</v>
      </c>
      <c r="M7">
        <v>-7</v>
      </c>
    </row>
    <row r="8" spans="1:15">
      <c r="A8" t="s">
        <v>1</v>
      </c>
      <c r="B8" t="s">
        <v>18</v>
      </c>
      <c r="D8" s="2"/>
      <c r="E8" s="2"/>
      <c r="F8">
        <f>$L$20</f>
        <v>622.25396744416184</v>
      </c>
      <c r="G8" s="8">
        <f t="shared" si="0"/>
        <v>622</v>
      </c>
      <c r="H8" s="3">
        <v>2</v>
      </c>
      <c r="I8">
        <f>$B$3*8</f>
        <v>4067.7966101694915</v>
      </c>
      <c r="J8" s="9">
        <f t="shared" si="1"/>
        <v>4068</v>
      </c>
      <c r="K8" t="s">
        <v>26</v>
      </c>
      <c r="L8" s="2">
        <f>$L$14*POWER(2,M8/12)</f>
        <v>311.12698372208087</v>
      </c>
      <c r="M8">
        <v>-6</v>
      </c>
    </row>
    <row r="9" spans="1:15">
      <c r="A9" t="s">
        <v>3</v>
      </c>
      <c r="B9" t="s">
        <v>18</v>
      </c>
      <c r="D9" s="2"/>
      <c r="E9" s="2"/>
      <c r="F9">
        <f>$L$13</f>
        <v>415.30469757994513</v>
      </c>
      <c r="G9" s="8">
        <f t="shared" si="0"/>
        <v>415</v>
      </c>
      <c r="H9" s="3">
        <v>0.125</v>
      </c>
      <c r="I9">
        <f>$B$3/2</f>
        <v>254.23728813559322</v>
      </c>
      <c r="J9" s="9">
        <f t="shared" si="1"/>
        <v>254</v>
      </c>
      <c r="K9" t="s">
        <v>4</v>
      </c>
      <c r="L9" s="2">
        <f>$L$14*POWER(2,M9/12)</f>
        <v>329.62755691286992</v>
      </c>
      <c r="M9">
        <v>-5</v>
      </c>
      <c r="O9" s="2"/>
    </row>
    <row r="10" spans="1:15">
      <c r="A10" t="s">
        <v>2</v>
      </c>
      <c r="B10" t="s">
        <v>18</v>
      </c>
      <c r="D10" s="2"/>
      <c r="E10" s="2"/>
      <c r="F10">
        <f>$L$15</f>
        <v>466.16376151808993</v>
      </c>
      <c r="G10" s="8">
        <f t="shared" si="0"/>
        <v>466</v>
      </c>
      <c r="H10" s="3">
        <v>0.25</v>
      </c>
      <c r="I10">
        <f>$B$3</f>
        <v>508.47457627118644</v>
      </c>
      <c r="J10" s="9">
        <f t="shared" si="1"/>
        <v>508</v>
      </c>
      <c r="K10" t="s">
        <v>9</v>
      </c>
      <c r="L10" s="2">
        <f>$L$14*POWER(2,M10/12)</f>
        <v>349.22823143300388</v>
      </c>
      <c r="M10">
        <v>-4</v>
      </c>
    </row>
    <row r="11" spans="1:15">
      <c r="A11" t="s">
        <v>4</v>
      </c>
      <c r="B11" t="s">
        <v>18</v>
      </c>
      <c r="D11" s="2"/>
      <c r="E11" s="2"/>
      <c r="F11">
        <f>$L$8</f>
        <v>311.12698372208087</v>
      </c>
      <c r="G11" s="8">
        <f t="shared" si="0"/>
        <v>311</v>
      </c>
      <c r="H11" s="3">
        <v>0.125</v>
      </c>
      <c r="I11">
        <f>$B$3/2</f>
        <v>254.23728813559322</v>
      </c>
      <c r="J11" s="9">
        <f t="shared" si="1"/>
        <v>254</v>
      </c>
      <c r="K11" t="s">
        <v>27</v>
      </c>
      <c r="L11" s="2">
        <f>$L$14*POWER(2,M11/12)</f>
        <v>369.99442271163446</v>
      </c>
      <c r="M11">
        <v>-3</v>
      </c>
    </row>
    <row r="12" spans="1:15">
      <c r="A12" t="s">
        <v>4</v>
      </c>
      <c r="B12" t="s">
        <v>18</v>
      </c>
      <c r="D12" s="2"/>
      <c r="E12" s="2"/>
      <c r="F12">
        <f>$L$9</f>
        <v>329.62755691286992</v>
      </c>
      <c r="G12" s="8">
        <f t="shared" si="0"/>
        <v>330</v>
      </c>
      <c r="H12" s="3">
        <v>0.25</v>
      </c>
      <c r="I12">
        <f>$B$3</f>
        <v>508.47457627118644</v>
      </c>
      <c r="J12" s="9">
        <f t="shared" si="1"/>
        <v>508</v>
      </c>
      <c r="K12" t="s">
        <v>5</v>
      </c>
      <c r="L12" s="2">
        <f>$L$14*POWER(2,M12/12)</f>
        <v>391.99543598174927</v>
      </c>
      <c r="M12">
        <v>-2</v>
      </c>
    </row>
    <row r="13" spans="1:15">
      <c r="A13" t="s">
        <v>11</v>
      </c>
      <c r="D13" s="2"/>
      <c r="E13" s="2"/>
      <c r="F13">
        <v>0</v>
      </c>
      <c r="G13" s="8">
        <f t="shared" si="0"/>
        <v>0</v>
      </c>
      <c r="H13" s="3">
        <v>0.125</v>
      </c>
      <c r="I13">
        <f>$B$3/2</f>
        <v>254.23728813559322</v>
      </c>
      <c r="J13" s="9">
        <f t="shared" si="1"/>
        <v>254</v>
      </c>
      <c r="K13" t="s">
        <v>28</v>
      </c>
      <c r="L13" s="2">
        <f>$L$14*POWER(2,M13/12)</f>
        <v>415.30469757994513</v>
      </c>
      <c r="M13">
        <v>-1</v>
      </c>
    </row>
    <row r="14" spans="1:15">
      <c r="A14" t="s">
        <v>5</v>
      </c>
      <c r="D14" s="2"/>
      <c r="E14" s="2"/>
      <c r="F14">
        <f>$L$12</f>
        <v>391.99543598174927</v>
      </c>
      <c r="G14" s="8">
        <f t="shared" si="0"/>
        <v>392</v>
      </c>
      <c r="H14" s="3">
        <v>6.25E-2</v>
      </c>
      <c r="I14">
        <f>$B$3/4</f>
        <v>127.11864406779661</v>
      </c>
      <c r="J14" s="9">
        <f t="shared" si="1"/>
        <v>127</v>
      </c>
      <c r="K14" t="s">
        <v>3</v>
      </c>
      <c r="L14" s="6">
        <v>440</v>
      </c>
    </row>
    <row r="15" spans="1:15">
      <c r="A15" t="s">
        <v>2</v>
      </c>
      <c r="B15" t="s">
        <v>18</v>
      </c>
      <c r="D15" s="2"/>
      <c r="E15" s="2"/>
      <c r="F15">
        <f>$L$15</f>
        <v>466.16376151808993</v>
      </c>
      <c r="G15" s="8">
        <f t="shared" si="0"/>
        <v>466</v>
      </c>
      <c r="H15" s="3">
        <v>6.25E-2</v>
      </c>
      <c r="I15">
        <f>$B$3/4</f>
        <v>127.11864406779661</v>
      </c>
      <c r="J15" s="9">
        <f t="shared" si="1"/>
        <v>127</v>
      </c>
      <c r="K15" t="s">
        <v>29</v>
      </c>
      <c r="L15" s="2">
        <f>$L$14*POWER(2,M15/12)</f>
        <v>466.16376151808993</v>
      </c>
      <c r="M15">
        <v>1</v>
      </c>
    </row>
    <row r="16" spans="1:15">
      <c r="A16" t="s">
        <v>1</v>
      </c>
      <c r="B16" t="s">
        <v>18</v>
      </c>
      <c r="D16" s="2"/>
      <c r="E16" s="2"/>
      <c r="F16">
        <f>$L$20</f>
        <v>622.25396744416184</v>
      </c>
      <c r="G16" s="8">
        <f t="shared" si="0"/>
        <v>622</v>
      </c>
      <c r="H16" s="3">
        <v>0.125</v>
      </c>
      <c r="I16">
        <f>$B$3/2</f>
        <v>254.23728813559322</v>
      </c>
      <c r="J16" s="9">
        <f t="shared" si="1"/>
        <v>254</v>
      </c>
      <c r="K16" t="s">
        <v>2</v>
      </c>
      <c r="L16" s="2">
        <f t="shared" ref="L16:L28" si="2">$L$14*POWER(2,M16/12)</f>
        <v>493.88330125612413</v>
      </c>
      <c r="M16">
        <v>2</v>
      </c>
    </row>
    <row r="17" spans="1:13">
      <c r="A17" t="s">
        <v>2</v>
      </c>
      <c r="B17" t="s">
        <v>18</v>
      </c>
      <c r="D17" s="2"/>
      <c r="E17" s="2"/>
      <c r="F17">
        <f>$L$15</f>
        <v>466.16376151808993</v>
      </c>
      <c r="G17" s="8">
        <f t="shared" si="0"/>
        <v>466</v>
      </c>
      <c r="H17" s="3">
        <v>0.125</v>
      </c>
      <c r="I17">
        <f>$B$3/2</f>
        <v>254.23728813559322</v>
      </c>
      <c r="J17" s="9">
        <f t="shared" si="1"/>
        <v>254</v>
      </c>
      <c r="K17" t="s">
        <v>7</v>
      </c>
      <c r="L17" s="2">
        <f t="shared" si="2"/>
        <v>523.25113060119725</v>
      </c>
      <c r="M17">
        <v>3</v>
      </c>
    </row>
    <row r="18" spans="1:13">
      <c r="A18" t="s">
        <v>6</v>
      </c>
      <c r="D18" s="2"/>
      <c r="E18" s="2"/>
      <c r="F18">
        <f>$L$22</f>
        <v>698.45646286600777</v>
      </c>
      <c r="G18" s="8">
        <f t="shared" si="0"/>
        <v>698</v>
      </c>
      <c r="H18" s="3">
        <v>0.125</v>
      </c>
      <c r="I18">
        <f>$B$3/2</f>
        <v>254.23728813559322</v>
      </c>
      <c r="J18" s="9">
        <f t="shared" si="1"/>
        <v>254</v>
      </c>
      <c r="K18" t="s">
        <v>30</v>
      </c>
      <c r="L18" s="2">
        <f t="shared" si="2"/>
        <v>554.36526195374415</v>
      </c>
      <c r="M18">
        <v>4</v>
      </c>
    </row>
    <row r="19" spans="1:13">
      <c r="A19" t="s">
        <v>6</v>
      </c>
      <c r="D19" s="2"/>
      <c r="E19" s="2"/>
      <c r="F19">
        <f>$L$22</f>
        <v>698.45646286600777</v>
      </c>
      <c r="G19" s="8">
        <f t="shared" si="0"/>
        <v>698</v>
      </c>
      <c r="H19" s="3">
        <v>0.125</v>
      </c>
      <c r="I19">
        <f>$B$3/2</f>
        <v>254.23728813559322</v>
      </c>
      <c r="J19" s="9">
        <f t="shared" si="1"/>
        <v>254</v>
      </c>
      <c r="K19" t="s">
        <v>8</v>
      </c>
      <c r="L19" s="2">
        <f t="shared" si="2"/>
        <v>587.32953583481515</v>
      </c>
      <c r="M19">
        <v>5</v>
      </c>
    </row>
    <row r="20" spans="1:13">
      <c r="A20" t="s">
        <v>6</v>
      </c>
      <c r="D20" s="2"/>
      <c r="E20" s="2"/>
      <c r="F20">
        <f>$L$22</f>
        <v>698.45646286600777</v>
      </c>
      <c r="G20" s="8">
        <f t="shared" si="0"/>
        <v>698</v>
      </c>
      <c r="H20" s="3">
        <v>0.5</v>
      </c>
      <c r="I20">
        <f>$B$3*2</f>
        <v>1016.9491525423729</v>
      </c>
      <c r="J20" s="9">
        <f t="shared" si="1"/>
        <v>1017</v>
      </c>
      <c r="K20" t="s">
        <v>31</v>
      </c>
      <c r="L20" s="2">
        <f t="shared" si="2"/>
        <v>622.25396744416184</v>
      </c>
      <c r="M20">
        <v>6</v>
      </c>
    </row>
    <row r="21" spans="1:13">
      <c r="A21" t="s">
        <v>6</v>
      </c>
      <c r="D21" s="2"/>
      <c r="E21" s="2"/>
      <c r="F21">
        <f>$L$22</f>
        <v>698.45646286600777</v>
      </c>
      <c r="G21" s="8">
        <f t="shared" si="0"/>
        <v>698</v>
      </c>
      <c r="H21" s="3">
        <v>0.25</v>
      </c>
      <c r="I21">
        <f>$B$3</f>
        <v>508.47457627118644</v>
      </c>
      <c r="J21" s="9">
        <f t="shared" si="1"/>
        <v>508</v>
      </c>
      <c r="K21" t="s">
        <v>1</v>
      </c>
      <c r="L21" s="2">
        <f t="shared" si="2"/>
        <v>659.25511382573984</v>
      </c>
      <c r="M21">
        <v>7</v>
      </c>
    </row>
    <row r="22" spans="1:13">
      <c r="A22" t="s">
        <v>2</v>
      </c>
      <c r="B22" t="s">
        <v>18</v>
      </c>
      <c r="D22" s="2"/>
      <c r="E22" s="2"/>
      <c r="F22">
        <f>$L$15</f>
        <v>466.16376151808993</v>
      </c>
      <c r="G22" s="8">
        <f t="shared" si="0"/>
        <v>466</v>
      </c>
      <c r="H22" s="3">
        <v>0.125</v>
      </c>
      <c r="I22">
        <f>$B$3/2</f>
        <v>254.23728813559322</v>
      </c>
      <c r="J22" s="9">
        <f t="shared" si="1"/>
        <v>254</v>
      </c>
      <c r="K22" t="s">
        <v>6</v>
      </c>
      <c r="L22" s="2">
        <f t="shared" si="2"/>
        <v>698.45646286600777</v>
      </c>
      <c r="M22">
        <v>8</v>
      </c>
    </row>
    <row r="23" spans="1:13">
      <c r="A23" t="s">
        <v>6</v>
      </c>
      <c r="D23" s="2"/>
      <c r="E23" s="2"/>
      <c r="F23">
        <f>$L$22</f>
        <v>698.45646286600777</v>
      </c>
      <c r="G23" s="8">
        <f t="shared" si="0"/>
        <v>698</v>
      </c>
      <c r="H23" s="3">
        <v>0.125</v>
      </c>
      <c r="I23">
        <f>$B$3/2</f>
        <v>254.23728813559322</v>
      </c>
      <c r="J23" s="9">
        <f t="shared" si="1"/>
        <v>254</v>
      </c>
      <c r="K23" t="s">
        <v>32</v>
      </c>
      <c r="L23" s="2">
        <f t="shared" si="2"/>
        <v>739.9888454232688</v>
      </c>
      <c r="M23">
        <v>9</v>
      </c>
    </row>
    <row r="24" spans="1:13">
      <c r="A24" t="s">
        <v>6</v>
      </c>
      <c r="D24" s="2"/>
      <c r="E24" s="2"/>
      <c r="F24">
        <f>$L$22</f>
        <v>698.45646286600777</v>
      </c>
      <c r="G24" s="8">
        <f t="shared" si="0"/>
        <v>698</v>
      </c>
      <c r="H24" s="3">
        <v>0.5</v>
      </c>
      <c r="I24">
        <f>$B$3*2</f>
        <v>1016.9491525423729</v>
      </c>
      <c r="J24" s="9">
        <f t="shared" si="1"/>
        <v>1017</v>
      </c>
      <c r="K24" t="s">
        <v>21</v>
      </c>
      <c r="L24" s="2">
        <f t="shared" si="2"/>
        <v>783.99087196349853</v>
      </c>
      <c r="M24">
        <v>10</v>
      </c>
    </row>
    <row r="25" spans="1:13">
      <c r="A25" t="s">
        <v>3</v>
      </c>
      <c r="B25" t="s">
        <v>18</v>
      </c>
      <c r="D25" s="2"/>
      <c r="E25" s="2"/>
      <c r="F25">
        <f>$L$13</f>
        <v>415.30469757994513</v>
      </c>
      <c r="G25" s="8">
        <f t="shared" si="0"/>
        <v>415</v>
      </c>
      <c r="H25" s="3">
        <v>0.125</v>
      </c>
      <c r="I25">
        <f>$B$3/2</f>
        <v>254.23728813559322</v>
      </c>
      <c r="J25" s="9">
        <f t="shared" si="1"/>
        <v>254</v>
      </c>
      <c r="K25" t="s">
        <v>33</v>
      </c>
      <c r="L25" s="2">
        <f t="shared" si="2"/>
        <v>830.60939515989025</v>
      </c>
      <c r="M25">
        <v>11</v>
      </c>
    </row>
    <row r="26" spans="1:13">
      <c r="A26" t="s">
        <v>2</v>
      </c>
      <c r="B26" t="s">
        <v>18</v>
      </c>
      <c r="D26" s="2"/>
      <c r="E26" s="2"/>
      <c r="F26">
        <f>$L$15</f>
        <v>466.16376151808993</v>
      </c>
      <c r="G26" s="8">
        <f t="shared" si="0"/>
        <v>466</v>
      </c>
      <c r="H26" s="3">
        <v>0.25</v>
      </c>
      <c r="I26">
        <f>$B$3</f>
        <v>508.47457627118644</v>
      </c>
      <c r="J26" s="9">
        <f t="shared" si="1"/>
        <v>508</v>
      </c>
      <c r="K26" t="s">
        <v>22</v>
      </c>
      <c r="L26" s="2">
        <f t="shared" si="2"/>
        <v>880</v>
      </c>
      <c r="M26">
        <v>12</v>
      </c>
    </row>
    <row r="27" spans="1:13">
      <c r="A27" t="s">
        <v>4</v>
      </c>
      <c r="B27" t="s">
        <v>18</v>
      </c>
      <c r="D27" s="2"/>
      <c r="E27" s="2"/>
      <c r="F27">
        <f>$L$9</f>
        <v>329.62755691286992</v>
      </c>
      <c r="G27" s="8">
        <f t="shared" si="0"/>
        <v>330</v>
      </c>
      <c r="H27" s="3">
        <v>0.125</v>
      </c>
      <c r="I27">
        <f>$B$3/2</f>
        <v>254.23728813559322</v>
      </c>
      <c r="J27" s="9">
        <f t="shared" si="1"/>
        <v>254</v>
      </c>
      <c r="K27" t="s">
        <v>34</v>
      </c>
      <c r="L27" s="2">
        <f t="shared" si="2"/>
        <v>932.32752303617963</v>
      </c>
      <c r="M27">
        <v>13</v>
      </c>
    </row>
    <row r="28" spans="1:13">
      <c r="A28" t="s">
        <v>4</v>
      </c>
      <c r="B28" t="s">
        <v>18</v>
      </c>
      <c r="D28" s="2"/>
      <c r="E28" s="2"/>
      <c r="F28">
        <f>$L$9</f>
        <v>329.62755691286992</v>
      </c>
      <c r="G28" s="8">
        <f t="shared" si="0"/>
        <v>330</v>
      </c>
      <c r="H28" s="3">
        <v>0.25</v>
      </c>
      <c r="I28">
        <f>$B$3</f>
        <v>508.47457627118644</v>
      </c>
      <c r="J28" s="9">
        <f t="shared" si="1"/>
        <v>508</v>
      </c>
      <c r="K28" t="s">
        <v>23</v>
      </c>
      <c r="L28" s="2">
        <f t="shared" si="2"/>
        <v>987.76660251224826</v>
      </c>
      <c r="M28">
        <v>14</v>
      </c>
    </row>
    <row r="29" spans="1:13">
      <c r="A29" t="s">
        <v>11</v>
      </c>
      <c r="D29" s="2"/>
      <c r="E29" s="2"/>
      <c r="F29">
        <v>0</v>
      </c>
      <c r="G29" s="8">
        <f t="shared" si="0"/>
        <v>0</v>
      </c>
      <c r="H29" s="3">
        <v>0.125</v>
      </c>
      <c r="I29">
        <f>$B$3/2</f>
        <v>254.23728813559322</v>
      </c>
      <c r="J29" s="9">
        <f t="shared" si="1"/>
        <v>254</v>
      </c>
    </row>
    <row r="30" spans="1:13">
      <c r="A30" t="s">
        <v>5</v>
      </c>
      <c r="D30" s="2"/>
      <c r="E30" s="2"/>
      <c r="F30">
        <f>$L$12</f>
        <v>391.99543598174927</v>
      </c>
      <c r="G30" s="8">
        <f t="shared" si="0"/>
        <v>392</v>
      </c>
      <c r="H30" s="3">
        <v>6.25E-2</v>
      </c>
      <c r="I30">
        <f>$B$3/4</f>
        <v>127.11864406779661</v>
      </c>
      <c r="J30" s="9">
        <f t="shared" si="1"/>
        <v>127</v>
      </c>
    </row>
    <row r="31" spans="1:13">
      <c r="A31" t="s">
        <v>2</v>
      </c>
      <c r="B31" t="s">
        <v>18</v>
      </c>
      <c r="D31" s="2"/>
      <c r="E31" s="2"/>
      <c r="F31">
        <f>$L$15</f>
        <v>466.16376151808993</v>
      </c>
      <c r="G31" s="8">
        <f t="shared" si="0"/>
        <v>466</v>
      </c>
      <c r="H31" s="3">
        <v>6.25E-2</v>
      </c>
      <c r="I31">
        <f>$B$3/4</f>
        <v>127.11864406779661</v>
      </c>
      <c r="J31" s="9">
        <f t="shared" si="1"/>
        <v>127</v>
      </c>
    </row>
    <row r="32" spans="1:13">
      <c r="A32" t="s">
        <v>1</v>
      </c>
      <c r="B32" t="s">
        <v>18</v>
      </c>
      <c r="D32" s="2"/>
      <c r="E32" s="2"/>
      <c r="F32">
        <f>$L$20</f>
        <v>622.25396744416184</v>
      </c>
      <c r="G32" s="8">
        <f t="shared" si="0"/>
        <v>622</v>
      </c>
      <c r="H32" s="3">
        <v>0.125</v>
      </c>
      <c r="I32">
        <f>$B$3/2</f>
        <v>254.23728813559322</v>
      </c>
      <c r="J32" s="9">
        <f t="shared" si="1"/>
        <v>254</v>
      </c>
    </row>
    <row r="33" spans="1:10">
      <c r="A33" t="s">
        <v>2</v>
      </c>
      <c r="B33" t="s">
        <v>18</v>
      </c>
      <c r="D33" s="2"/>
      <c r="E33" s="2"/>
      <c r="F33">
        <f>$L$15</f>
        <v>466.16376151808993</v>
      </c>
      <c r="G33" s="8">
        <f t="shared" si="0"/>
        <v>466</v>
      </c>
      <c r="H33" s="3">
        <v>0.125</v>
      </c>
      <c r="I33">
        <f>$B$3/2</f>
        <v>254.23728813559322</v>
      </c>
      <c r="J33" s="9">
        <f t="shared" si="1"/>
        <v>254</v>
      </c>
    </row>
    <row r="34" spans="1:10">
      <c r="A34" t="s">
        <v>6</v>
      </c>
      <c r="D34" s="2"/>
      <c r="E34" s="2"/>
      <c r="F34">
        <f>$L$22</f>
        <v>698.45646286600777</v>
      </c>
      <c r="G34" s="8">
        <f t="shared" si="0"/>
        <v>698</v>
      </c>
      <c r="H34" s="3">
        <v>0.125</v>
      </c>
      <c r="I34">
        <f>$B$3/2</f>
        <v>254.23728813559322</v>
      </c>
      <c r="J34" s="9">
        <f t="shared" si="1"/>
        <v>254</v>
      </c>
    </row>
    <row r="35" spans="1:10">
      <c r="A35" t="s">
        <v>1</v>
      </c>
      <c r="B35" t="s">
        <v>18</v>
      </c>
      <c r="D35" s="2"/>
      <c r="E35" s="2"/>
      <c r="F35">
        <f>$L$20</f>
        <v>622.25396744416184</v>
      </c>
      <c r="G35" s="8">
        <f t="shared" si="0"/>
        <v>622</v>
      </c>
      <c r="H35" s="3">
        <v>0.125</v>
      </c>
      <c r="I35">
        <f>$B$3/2</f>
        <v>254.23728813559322</v>
      </c>
      <c r="J35" s="9">
        <f t="shared" si="1"/>
        <v>254</v>
      </c>
    </row>
    <row r="36" spans="1:10">
      <c r="A36" t="s">
        <v>7</v>
      </c>
      <c r="D36" s="2"/>
      <c r="E36" s="2"/>
      <c r="F36">
        <f>$L$17</f>
        <v>523.25113060119725</v>
      </c>
      <c r="G36" s="8">
        <f t="shared" si="0"/>
        <v>523</v>
      </c>
      <c r="H36" s="3">
        <v>0.5</v>
      </c>
      <c r="I36">
        <f>$B$3*2</f>
        <v>1016.9491525423729</v>
      </c>
      <c r="J36" s="9">
        <f t="shared" si="1"/>
        <v>1017</v>
      </c>
    </row>
    <row r="37" spans="1:10">
      <c r="A37" t="s">
        <v>8</v>
      </c>
      <c r="B37" t="s">
        <v>18</v>
      </c>
      <c r="D37" s="2"/>
      <c r="E37" s="2"/>
      <c r="F37">
        <f>$L$18</f>
        <v>554.36526195374415</v>
      </c>
      <c r="G37" s="8">
        <f t="shared" si="0"/>
        <v>554</v>
      </c>
      <c r="H37" s="3">
        <v>0.1875</v>
      </c>
      <c r="I37">
        <f>$B$3*3/4</f>
        <v>381.35593220338984</v>
      </c>
      <c r="J37" s="9">
        <f t="shared" si="1"/>
        <v>381</v>
      </c>
    </row>
    <row r="38" spans="1:10">
      <c r="A38" t="s">
        <v>7</v>
      </c>
      <c r="D38" s="2"/>
      <c r="E38" s="2"/>
      <c r="F38">
        <f>$L$17</f>
        <v>523.25113060119725</v>
      </c>
      <c r="G38" s="8">
        <f t="shared" si="0"/>
        <v>523</v>
      </c>
      <c r="H38" s="3">
        <v>6.25E-2</v>
      </c>
      <c r="I38">
        <f>$B$3/4</f>
        <v>127.11864406779661</v>
      </c>
      <c r="J38" s="9">
        <f t="shared" si="1"/>
        <v>127</v>
      </c>
    </row>
    <row r="39" spans="1:10">
      <c r="A39" t="s">
        <v>2</v>
      </c>
      <c r="B39" t="s">
        <v>18</v>
      </c>
      <c r="D39" s="2"/>
      <c r="E39" s="2"/>
      <c r="F39">
        <f>$L$15</f>
        <v>466.16376151808993</v>
      </c>
      <c r="G39" s="8">
        <f t="shared" si="0"/>
        <v>466</v>
      </c>
      <c r="H39" s="3">
        <v>6.25E-2</v>
      </c>
      <c r="I39">
        <f>$B$3/4</f>
        <v>127.11864406779661</v>
      </c>
      <c r="J39" s="9">
        <f t="shared" si="1"/>
        <v>127</v>
      </c>
    </row>
    <row r="40" spans="1:10">
      <c r="A40" t="s">
        <v>3</v>
      </c>
      <c r="B40" t="s">
        <v>18</v>
      </c>
      <c r="D40" s="2"/>
      <c r="E40" s="2"/>
      <c r="F40">
        <f>$L$13</f>
        <v>415.30469757994513</v>
      </c>
      <c r="G40" s="8">
        <f t="shared" si="0"/>
        <v>415</v>
      </c>
      <c r="H40" s="3">
        <v>0.125</v>
      </c>
      <c r="I40">
        <f>$B$3/2</f>
        <v>254.23728813559322</v>
      </c>
      <c r="J40" s="9">
        <f t="shared" si="1"/>
        <v>254</v>
      </c>
    </row>
    <row r="41" spans="1:10">
      <c r="A41" t="s">
        <v>2</v>
      </c>
      <c r="B41" t="s">
        <v>18</v>
      </c>
      <c r="D41" s="2"/>
      <c r="E41" s="2"/>
      <c r="F41">
        <f>$L$15</f>
        <v>466.16376151808993</v>
      </c>
      <c r="G41" s="8">
        <f t="shared" si="0"/>
        <v>466</v>
      </c>
      <c r="H41" s="3">
        <v>0.5</v>
      </c>
      <c r="I41">
        <f>$B$3*2</f>
        <v>1016.9491525423729</v>
      </c>
      <c r="J41" s="9">
        <f t="shared" si="1"/>
        <v>1017</v>
      </c>
    </row>
    <row r="42" spans="1:10">
      <c r="A42" t="s">
        <v>1</v>
      </c>
      <c r="B42" t="s">
        <v>18</v>
      </c>
      <c r="D42" s="2"/>
      <c r="E42" s="2"/>
      <c r="F42">
        <f>$L$20</f>
        <v>622.25396744416184</v>
      </c>
      <c r="G42" s="8">
        <f t="shared" si="0"/>
        <v>622</v>
      </c>
      <c r="H42" s="3">
        <v>0.1875</v>
      </c>
      <c r="I42">
        <f>$B$3*3/4</f>
        <v>381.35593220338984</v>
      </c>
      <c r="J42" s="9">
        <f t="shared" si="1"/>
        <v>381</v>
      </c>
    </row>
    <row r="43" spans="1:10">
      <c r="A43" t="s">
        <v>1</v>
      </c>
      <c r="B43" t="s">
        <v>18</v>
      </c>
      <c r="D43" s="2"/>
      <c r="E43" s="2"/>
      <c r="F43">
        <f>$L$20</f>
        <v>622.25396744416184</v>
      </c>
      <c r="G43" s="8">
        <f t="shared" si="0"/>
        <v>622</v>
      </c>
      <c r="H43" s="3">
        <v>6.25E-2</v>
      </c>
      <c r="I43">
        <f>$B$3/4</f>
        <v>127.11864406779661</v>
      </c>
      <c r="J43" s="9">
        <f t="shared" si="1"/>
        <v>127</v>
      </c>
    </row>
    <row r="44" spans="1:10">
      <c r="A44" t="s">
        <v>2</v>
      </c>
      <c r="B44" t="s">
        <v>18</v>
      </c>
      <c r="D44" s="2"/>
      <c r="E44" s="2"/>
      <c r="F44">
        <f>$L$16</f>
        <v>493.88330125612413</v>
      </c>
      <c r="G44" s="8">
        <f t="shared" si="0"/>
        <v>494</v>
      </c>
      <c r="H44" s="3">
        <v>6.25E-2</v>
      </c>
      <c r="I44">
        <f>$B$3/4</f>
        <v>127.11864406779661</v>
      </c>
      <c r="J44" s="9">
        <f t="shared" si="1"/>
        <v>127</v>
      </c>
    </row>
    <row r="45" spans="1:10">
      <c r="A45" t="s">
        <v>1</v>
      </c>
      <c r="B45" t="s">
        <v>18</v>
      </c>
      <c r="D45" s="2"/>
      <c r="E45" s="2"/>
      <c r="F45">
        <f>$L$20</f>
        <v>622.25396744416184</v>
      </c>
      <c r="G45" s="8">
        <f t="shared" si="0"/>
        <v>622</v>
      </c>
      <c r="H45" s="3">
        <v>0.125</v>
      </c>
      <c r="I45">
        <f>$B$3/2</f>
        <v>254.23728813559322</v>
      </c>
      <c r="J45" s="9">
        <f t="shared" si="1"/>
        <v>254</v>
      </c>
    </row>
    <row r="46" spans="1:10">
      <c r="A46" t="s">
        <v>1</v>
      </c>
      <c r="B46" t="s">
        <v>18</v>
      </c>
      <c r="D46" s="2"/>
      <c r="E46" s="2"/>
      <c r="F46">
        <f>$L$20</f>
        <v>622.25396744416184</v>
      </c>
      <c r="G46" s="8">
        <f t="shared" si="0"/>
        <v>622</v>
      </c>
      <c r="H46" s="3">
        <v>0.5</v>
      </c>
      <c r="I46">
        <f>$B$3*2</f>
        <v>1016.9491525423729</v>
      </c>
      <c r="J46" s="9">
        <f t="shared" si="1"/>
        <v>1017</v>
      </c>
    </row>
    <row r="47" spans="1:10">
      <c r="A47" t="s">
        <v>5</v>
      </c>
      <c r="D47" s="2"/>
      <c r="E47" s="2"/>
      <c r="F47">
        <f>$L$12</f>
        <v>391.99543598174927</v>
      </c>
      <c r="G47" s="8">
        <f t="shared" si="0"/>
        <v>392</v>
      </c>
      <c r="H47" s="3">
        <v>0.125</v>
      </c>
      <c r="I47">
        <f t="shared" ref="I47:I50" si="3">$B$3/2</f>
        <v>254.23728813559322</v>
      </c>
      <c r="J47" s="9">
        <f t="shared" si="1"/>
        <v>254</v>
      </c>
    </row>
    <row r="48" spans="1:10">
      <c r="A48" t="s">
        <v>3</v>
      </c>
      <c r="B48" t="s">
        <v>18</v>
      </c>
      <c r="D48" s="2"/>
      <c r="E48" s="2"/>
      <c r="F48">
        <f>$L$13</f>
        <v>415.30469757994513</v>
      </c>
      <c r="G48" s="8">
        <f t="shared" si="0"/>
        <v>415</v>
      </c>
      <c r="H48" s="3">
        <v>0.125</v>
      </c>
      <c r="I48">
        <f t="shared" si="3"/>
        <v>254.23728813559322</v>
      </c>
      <c r="J48" s="9">
        <f t="shared" si="1"/>
        <v>254</v>
      </c>
    </row>
    <row r="49" spans="1:10">
      <c r="A49" t="s">
        <v>9</v>
      </c>
      <c r="D49" s="2"/>
      <c r="E49" s="2"/>
      <c r="F49">
        <f>$L$10</f>
        <v>349.22823143300388</v>
      </c>
      <c r="G49" s="8">
        <f t="shared" si="0"/>
        <v>349</v>
      </c>
      <c r="H49" s="3">
        <v>0.125</v>
      </c>
      <c r="I49">
        <f t="shared" si="3"/>
        <v>254.23728813559322</v>
      </c>
      <c r="J49" s="9">
        <f t="shared" si="1"/>
        <v>254</v>
      </c>
    </row>
    <row r="50" spans="1:10">
      <c r="A50" t="s">
        <v>2</v>
      </c>
      <c r="B50" t="s">
        <v>18</v>
      </c>
      <c r="D50" s="2"/>
      <c r="E50" s="2"/>
      <c r="F50">
        <f>$L$15</f>
        <v>466.16376151808993</v>
      </c>
      <c r="G50" s="8">
        <f t="shared" si="0"/>
        <v>466</v>
      </c>
      <c r="H50" s="3">
        <v>0.125</v>
      </c>
      <c r="I50">
        <f t="shared" si="3"/>
        <v>254.23728813559322</v>
      </c>
      <c r="J50" s="9">
        <f t="shared" si="1"/>
        <v>254</v>
      </c>
    </row>
    <row r="51" spans="1:10">
      <c r="A51" t="s">
        <v>4</v>
      </c>
      <c r="B51" t="s">
        <v>18</v>
      </c>
      <c r="D51" s="2"/>
      <c r="E51" s="2"/>
      <c r="F51">
        <f>$L$9</f>
        <v>329.62755691286992</v>
      </c>
      <c r="G51" s="8">
        <f t="shared" si="0"/>
        <v>330</v>
      </c>
      <c r="H51" s="3">
        <v>0.5</v>
      </c>
      <c r="I51">
        <f>$B$3*2</f>
        <v>1016.9491525423729</v>
      </c>
      <c r="J51" s="9">
        <f t="shared" si="1"/>
        <v>1017</v>
      </c>
    </row>
    <row r="52" spans="1:10">
      <c r="A52" t="s">
        <v>5</v>
      </c>
      <c r="C52" t="s">
        <v>12</v>
      </c>
      <c r="D52" s="2"/>
      <c r="E52" s="2"/>
      <c r="F52">
        <f>$L$11</f>
        <v>369.99442271163446</v>
      </c>
      <c r="G52" s="8">
        <f t="shared" si="0"/>
        <v>370</v>
      </c>
      <c r="H52" s="3">
        <v>0.1875</v>
      </c>
      <c r="I52">
        <f>$B$3*3/4</f>
        <v>381.35593220338984</v>
      </c>
      <c r="J52" s="9">
        <f t="shared" si="1"/>
        <v>381</v>
      </c>
    </row>
    <row r="53" spans="1:10">
      <c r="A53" t="s">
        <v>3</v>
      </c>
      <c r="B53" t="s">
        <v>18</v>
      </c>
      <c r="D53" s="2"/>
      <c r="E53" s="2"/>
      <c r="F53">
        <f>$L$13</f>
        <v>415.30469757994513</v>
      </c>
      <c r="G53" s="8">
        <f t="shared" si="0"/>
        <v>415</v>
      </c>
      <c r="H53" s="3">
        <v>6.25E-2</v>
      </c>
      <c r="I53">
        <f>$B$3/4</f>
        <v>127.11864406779661</v>
      </c>
      <c r="J53" s="9">
        <f t="shared" si="1"/>
        <v>127</v>
      </c>
    </row>
    <row r="54" spans="1:10">
      <c r="A54" t="s">
        <v>7</v>
      </c>
      <c r="D54" s="2"/>
      <c r="E54" s="2"/>
      <c r="F54">
        <f>$L$17</f>
        <v>523.25113060119725</v>
      </c>
      <c r="G54" s="8">
        <f t="shared" si="0"/>
        <v>523</v>
      </c>
      <c r="H54" s="3">
        <v>0.125</v>
      </c>
      <c r="I54">
        <f>$B$3/2</f>
        <v>254.23728813559322</v>
      </c>
      <c r="J54" s="9">
        <f t="shared" si="1"/>
        <v>254</v>
      </c>
    </row>
    <row r="55" spans="1:10">
      <c r="A55" t="s">
        <v>8</v>
      </c>
      <c r="B55" t="s">
        <v>18</v>
      </c>
      <c r="D55" s="2"/>
      <c r="E55" s="2"/>
      <c r="F55">
        <f>$L$18</f>
        <v>554.36526195374415</v>
      </c>
      <c r="G55" s="8">
        <f t="shared" si="0"/>
        <v>554</v>
      </c>
      <c r="H55" s="3">
        <v>0.125</v>
      </c>
      <c r="I55">
        <f>$B$3/2</f>
        <v>254.23728813559322</v>
      </c>
      <c r="J55" s="9">
        <f t="shared" si="1"/>
        <v>254</v>
      </c>
    </row>
    <row r="56" spans="1:10">
      <c r="A56" t="s">
        <v>8</v>
      </c>
      <c r="B56" t="s">
        <v>18</v>
      </c>
      <c r="D56" s="2"/>
      <c r="E56" s="2"/>
      <c r="F56">
        <f>$L$18</f>
        <v>554.36526195374415</v>
      </c>
      <c r="G56" s="8">
        <f t="shared" si="0"/>
        <v>554</v>
      </c>
      <c r="H56" s="3">
        <v>0.5</v>
      </c>
      <c r="I56">
        <f>$B$3*2</f>
        <v>1016.9491525423729</v>
      </c>
      <c r="J56" s="9">
        <f t="shared" si="1"/>
        <v>1017</v>
      </c>
    </row>
    <row r="57" spans="1:10">
      <c r="A57" t="s">
        <v>8</v>
      </c>
      <c r="B57" t="s">
        <v>18</v>
      </c>
      <c r="D57" s="2"/>
      <c r="E57" s="2"/>
      <c r="F57">
        <f>$L$18</f>
        <v>554.36526195374415</v>
      </c>
      <c r="G57" s="8">
        <f t="shared" si="0"/>
        <v>554</v>
      </c>
      <c r="H57" s="3">
        <v>1</v>
      </c>
      <c r="I57">
        <f>$B$3*4</f>
        <v>2033.8983050847457</v>
      </c>
      <c r="J57" s="9">
        <f t="shared" si="1"/>
        <v>2034</v>
      </c>
    </row>
    <row r="58" spans="1:10">
      <c r="A58" t="s">
        <v>8</v>
      </c>
      <c r="B58" t="s">
        <v>18</v>
      </c>
      <c r="D58" s="2"/>
      <c r="E58" s="2"/>
      <c r="F58">
        <f>$L$18</f>
        <v>554.36526195374415</v>
      </c>
      <c r="G58" s="8">
        <f t="shared" si="0"/>
        <v>554</v>
      </c>
      <c r="H58" s="3">
        <v>0.125</v>
      </c>
      <c r="I58">
        <f t="shared" ref="I58:I61" si="4">$B$3/2</f>
        <v>254.23728813559322</v>
      </c>
      <c r="J58" s="9">
        <f t="shared" si="1"/>
        <v>254</v>
      </c>
    </row>
    <row r="59" spans="1:10">
      <c r="A59" t="s">
        <v>7</v>
      </c>
      <c r="D59" s="2"/>
      <c r="E59" s="2"/>
      <c r="F59">
        <f>$L$17</f>
        <v>523.25113060119725</v>
      </c>
      <c r="G59" s="8">
        <f t="shared" si="0"/>
        <v>523</v>
      </c>
      <c r="H59" s="3">
        <v>0.125</v>
      </c>
      <c r="I59">
        <f t="shared" si="4"/>
        <v>254.23728813559322</v>
      </c>
      <c r="J59" s="9">
        <f t="shared" si="1"/>
        <v>254</v>
      </c>
    </row>
    <row r="60" spans="1:10">
      <c r="A60" t="s">
        <v>11</v>
      </c>
      <c r="D60" s="2"/>
      <c r="E60" s="2"/>
      <c r="F60">
        <v>0</v>
      </c>
      <c r="G60" s="8">
        <f t="shared" si="0"/>
        <v>0</v>
      </c>
      <c r="H60" s="3">
        <v>0.125</v>
      </c>
      <c r="I60">
        <f t="shared" si="4"/>
        <v>254.23728813559322</v>
      </c>
      <c r="J60" s="9">
        <f t="shared" si="1"/>
        <v>254</v>
      </c>
    </row>
    <row r="61" spans="1:10">
      <c r="A61" t="s">
        <v>3</v>
      </c>
      <c r="B61" t="s">
        <v>18</v>
      </c>
      <c r="D61" s="2"/>
      <c r="E61" s="2"/>
      <c r="F61">
        <f>$L$13</f>
        <v>415.30469757994513</v>
      </c>
      <c r="G61" s="8">
        <f t="shared" si="0"/>
        <v>415</v>
      </c>
      <c r="H61" s="3">
        <v>0.125</v>
      </c>
      <c r="I61">
        <f t="shared" si="4"/>
        <v>254.23728813559322</v>
      </c>
      <c r="J61" s="9">
        <f t="shared" si="1"/>
        <v>254</v>
      </c>
    </row>
    <row r="62" spans="1:10">
      <c r="A62" t="s">
        <v>8</v>
      </c>
      <c r="B62" t="s">
        <v>18</v>
      </c>
      <c r="D62" s="2"/>
      <c r="E62" s="2"/>
      <c r="F62">
        <f>$L$18</f>
        <v>554.36526195374415</v>
      </c>
      <c r="G62" s="8">
        <f t="shared" si="0"/>
        <v>554</v>
      </c>
      <c r="H62" s="3">
        <v>0.25</v>
      </c>
      <c r="I62">
        <f>$B$3</f>
        <v>508.47457627118644</v>
      </c>
      <c r="J62" s="9">
        <f t="shared" si="1"/>
        <v>508</v>
      </c>
    </row>
    <row r="63" spans="1:10">
      <c r="A63" t="s">
        <v>7</v>
      </c>
      <c r="D63" s="2"/>
      <c r="E63" s="2"/>
      <c r="F63">
        <f>$L$17</f>
        <v>523.25113060119725</v>
      </c>
      <c r="G63" s="8">
        <f t="shared" si="0"/>
        <v>523</v>
      </c>
      <c r="H63" s="3">
        <v>0.25</v>
      </c>
      <c r="I63">
        <f>$B$3</f>
        <v>508.47457627118644</v>
      </c>
      <c r="J63" s="9">
        <f t="shared" si="1"/>
        <v>508</v>
      </c>
    </row>
    <row r="64" spans="1:10">
      <c r="A64" t="s">
        <v>5</v>
      </c>
      <c r="D64" s="2"/>
      <c r="E64" s="2"/>
      <c r="F64">
        <f>$L$12</f>
        <v>391.99543598174927</v>
      </c>
      <c r="G64" s="8">
        <f t="shared" si="0"/>
        <v>392</v>
      </c>
      <c r="H64" s="3">
        <v>0.1875</v>
      </c>
      <c r="I64">
        <f>$B$3*3/4</f>
        <v>381.35593220338984</v>
      </c>
      <c r="J64" s="9">
        <f t="shared" si="1"/>
        <v>381</v>
      </c>
    </row>
    <row r="65" spans="1:10">
      <c r="A65" t="s">
        <v>3</v>
      </c>
      <c r="B65" t="s">
        <v>18</v>
      </c>
      <c r="D65" s="2"/>
      <c r="E65" s="2"/>
      <c r="F65">
        <f>$L$13</f>
        <v>415.30469757994513</v>
      </c>
      <c r="G65" s="8">
        <f t="shared" si="0"/>
        <v>415</v>
      </c>
      <c r="H65" s="3">
        <v>6.25E-2</v>
      </c>
      <c r="I65">
        <f>$B$3/4</f>
        <v>127.11864406779661</v>
      </c>
      <c r="J65" s="9">
        <f t="shared" si="1"/>
        <v>127</v>
      </c>
    </row>
    <row r="66" spans="1:10">
      <c r="A66" t="s">
        <v>2</v>
      </c>
      <c r="B66" t="s">
        <v>18</v>
      </c>
      <c r="D66" s="2"/>
      <c r="E66" s="2"/>
      <c r="F66">
        <f>$L$15</f>
        <v>466.16376151808993</v>
      </c>
      <c r="G66" s="8">
        <f t="shared" si="0"/>
        <v>466</v>
      </c>
      <c r="H66" s="3">
        <v>0.125</v>
      </c>
      <c r="I66">
        <f t="shared" ref="I66:I67" si="5">$B$3/2</f>
        <v>254.23728813559322</v>
      </c>
      <c r="J66" s="9">
        <f t="shared" si="1"/>
        <v>254</v>
      </c>
    </row>
    <row r="67" spans="1:10">
      <c r="A67" t="s">
        <v>1</v>
      </c>
      <c r="B67" t="s">
        <v>18</v>
      </c>
      <c r="D67" s="2"/>
      <c r="E67" s="2"/>
      <c r="F67">
        <f>$L$20</f>
        <v>622.25396744416184</v>
      </c>
      <c r="G67" s="8">
        <f t="shared" si="0"/>
        <v>622</v>
      </c>
      <c r="H67" s="3">
        <v>0.125</v>
      </c>
      <c r="I67">
        <f t="shared" si="5"/>
        <v>254.23728813559322</v>
      </c>
      <c r="J67" s="9">
        <f t="shared" si="1"/>
        <v>254</v>
      </c>
    </row>
    <row r="68" spans="1:10">
      <c r="A68" t="s">
        <v>1</v>
      </c>
      <c r="B68" t="s">
        <v>18</v>
      </c>
      <c r="D68" s="2"/>
      <c r="E68" s="2"/>
      <c r="F68">
        <f>$L$20</f>
        <v>622.25396744416184</v>
      </c>
      <c r="G68" s="8">
        <f t="shared" si="0"/>
        <v>622</v>
      </c>
      <c r="H68" s="3">
        <v>0.5</v>
      </c>
      <c r="I68">
        <f>$B$3*2</f>
        <v>1016.9491525423729</v>
      </c>
      <c r="J68" s="9">
        <f t="shared" si="1"/>
        <v>1017</v>
      </c>
    </row>
    <row r="69" spans="1:10">
      <c r="A69" t="s">
        <v>2</v>
      </c>
      <c r="B69" t="s">
        <v>18</v>
      </c>
      <c r="D69" s="2"/>
      <c r="E69" s="2"/>
      <c r="F69">
        <f>$L$15</f>
        <v>466.16376151808993</v>
      </c>
      <c r="G69" s="8">
        <f t="shared" si="0"/>
        <v>466</v>
      </c>
      <c r="H69" s="3">
        <v>0.125</v>
      </c>
      <c r="I69">
        <f t="shared" ref="I69:I72" si="6">$B$3/2</f>
        <v>254.23728813559322</v>
      </c>
      <c r="J69" s="9">
        <f t="shared" si="1"/>
        <v>254</v>
      </c>
    </row>
    <row r="70" spans="1:10">
      <c r="A70" t="s">
        <v>3</v>
      </c>
      <c r="B70" t="s">
        <v>18</v>
      </c>
      <c r="D70" s="2"/>
      <c r="E70" s="2"/>
      <c r="F70">
        <f>$L$13</f>
        <v>415.30469757994513</v>
      </c>
      <c r="G70" s="8">
        <f t="shared" ref="G70:G133" si="7">ROUND(F70,0)</f>
        <v>415</v>
      </c>
      <c r="H70" s="3">
        <v>0.125</v>
      </c>
      <c r="I70">
        <f t="shared" si="6"/>
        <v>254.23728813559322</v>
      </c>
      <c r="J70" s="9">
        <f>ROUND(I70,0)</f>
        <v>254</v>
      </c>
    </row>
    <row r="71" spans="1:10">
      <c r="A71" t="s">
        <v>4</v>
      </c>
      <c r="B71" t="s">
        <v>18</v>
      </c>
      <c r="D71" s="2"/>
      <c r="E71" s="2"/>
      <c r="F71">
        <f>$L$9</f>
        <v>329.62755691286992</v>
      </c>
      <c r="G71" s="8">
        <f t="shared" si="7"/>
        <v>330</v>
      </c>
      <c r="H71" s="3">
        <v>0.125</v>
      </c>
      <c r="I71">
        <f t="shared" si="6"/>
        <v>254.23728813559322</v>
      </c>
      <c r="J71" s="9">
        <f t="shared" ref="J70:J133" si="8">ROUND(I71,0)</f>
        <v>254</v>
      </c>
    </row>
    <row r="72" spans="1:10">
      <c r="A72" t="s">
        <v>11</v>
      </c>
      <c r="D72" s="2"/>
      <c r="E72" s="2"/>
      <c r="F72">
        <v>0</v>
      </c>
      <c r="G72" s="8">
        <f t="shared" si="7"/>
        <v>0</v>
      </c>
      <c r="H72" s="3">
        <v>0.125</v>
      </c>
      <c r="I72">
        <f t="shared" si="6"/>
        <v>254.23728813559322</v>
      </c>
      <c r="J72" s="9">
        <f t="shared" si="8"/>
        <v>254</v>
      </c>
    </row>
    <row r="73" spans="1:10">
      <c r="A73" t="s">
        <v>2</v>
      </c>
      <c r="B73" t="s">
        <v>18</v>
      </c>
      <c r="D73" s="2"/>
      <c r="E73" s="2"/>
      <c r="F73">
        <f>$L$15</f>
        <v>466.16376151808993</v>
      </c>
      <c r="G73" s="8">
        <f t="shared" si="7"/>
        <v>466</v>
      </c>
      <c r="H73" s="3">
        <v>0.25</v>
      </c>
      <c r="I73">
        <f t="shared" ref="I73:I74" si="9">$B$3</f>
        <v>508.47457627118644</v>
      </c>
      <c r="J73" s="9">
        <f t="shared" si="8"/>
        <v>508</v>
      </c>
    </row>
    <row r="74" spans="1:10">
      <c r="A74" t="s">
        <v>3</v>
      </c>
      <c r="B74" t="s">
        <v>18</v>
      </c>
      <c r="D74" s="2"/>
      <c r="E74" s="2"/>
      <c r="F74">
        <f>$L$13</f>
        <v>415.30469757994513</v>
      </c>
      <c r="G74" s="8">
        <f t="shared" si="7"/>
        <v>415</v>
      </c>
      <c r="H74" s="3">
        <v>0.25</v>
      </c>
      <c r="I74">
        <f t="shared" si="9"/>
        <v>508.47457627118644</v>
      </c>
      <c r="J74" s="9">
        <f t="shared" si="8"/>
        <v>508</v>
      </c>
    </row>
    <row r="75" spans="1:10">
      <c r="A75" t="s">
        <v>3</v>
      </c>
      <c r="B75" t="s">
        <v>18</v>
      </c>
      <c r="D75" s="2"/>
      <c r="E75" s="2"/>
      <c r="F75">
        <f>$L$13</f>
        <v>415.30469757994513</v>
      </c>
      <c r="G75" s="8">
        <f t="shared" si="7"/>
        <v>415</v>
      </c>
      <c r="H75" s="3">
        <v>0.125</v>
      </c>
      <c r="I75">
        <f t="shared" ref="I75:I78" si="10">$B$3/2</f>
        <v>254.23728813559322</v>
      </c>
      <c r="J75" s="9">
        <f t="shared" si="8"/>
        <v>254</v>
      </c>
    </row>
    <row r="76" spans="1:10">
      <c r="A76" t="s">
        <v>5</v>
      </c>
      <c r="D76" s="2"/>
      <c r="E76" s="2"/>
      <c r="F76">
        <f>$L$12</f>
        <v>391.99543598174927</v>
      </c>
      <c r="G76" s="8">
        <f t="shared" si="7"/>
        <v>392</v>
      </c>
      <c r="H76" s="3">
        <v>0.125</v>
      </c>
      <c r="I76">
        <f t="shared" si="10"/>
        <v>254.23728813559322</v>
      </c>
      <c r="J76" s="9">
        <f t="shared" si="8"/>
        <v>254</v>
      </c>
    </row>
    <row r="77" spans="1:10">
      <c r="A77" t="s">
        <v>4</v>
      </c>
      <c r="B77" t="s">
        <v>18</v>
      </c>
      <c r="D77" s="2"/>
      <c r="E77" s="2"/>
      <c r="F77">
        <f>$L$9</f>
        <v>329.62755691286992</v>
      </c>
      <c r="G77" s="8">
        <f t="shared" si="7"/>
        <v>330</v>
      </c>
      <c r="H77" s="3">
        <v>0.125</v>
      </c>
      <c r="I77">
        <f t="shared" si="10"/>
        <v>254.23728813559322</v>
      </c>
      <c r="J77" s="9">
        <f t="shared" si="8"/>
        <v>254</v>
      </c>
    </row>
    <row r="78" spans="1:10">
      <c r="A78" t="s">
        <v>10</v>
      </c>
      <c r="B78" t="s">
        <v>18</v>
      </c>
      <c r="D78" s="2"/>
      <c r="E78" s="2"/>
      <c r="F78">
        <f>$L$6</f>
        <v>277.18263097687208</v>
      </c>
      <c r="G78" s="8">
        <f t="shared" si="7"/>
        <v>277</v>
      </c>
      <c r="H78" s="3">
        <v>0.125</v>
      </c>
      <c r="I78">
        <f t="shared" si="10"/>
        <v>254.23728813559322</v>
      </c>
      <c r="J78" s="9">
        <f t="shared" si="8"/>
        <v>254</v>
      </c>
    </row>
    <row r="79" spans="1:10">
      <c r="A79" t="s">
        <v>4</v>
      </c>
      <c r="B79" t="s">
        <v>18</v>
      </c>
      <c r="D79" s="2"/>
      <c r="E79" s="2"/>
      <c r="F79">
        <f>$L$9</f>
        <v>329.62755691286992</v>
      </c>
      <c r="G79" s="8">
        <f t="shared" si="7"/>
        <v>330</v>
      </c>
      <c r="H79" s="3">
        <v>0.5</v>
      </c>
      <c r="I79">
        <f>$B$3*2</f>
        <v>1016.9491525423729</v>
      </c>
      <c r="J79" s="9">
        <f t="shared" si="8"/>
        <v>1017</v>
      </c>
    </row>
    <row r="80" spans="1:10">
      <c r="A80" t="s">
        <v>11</v>
      </c>
      <c r="D80" s="2"/>
      <c r="E80" s="2"/>
      <c r="F80">
        <v>0</v>
      </c>
      <c r="G80" s="8">
        <f t="shared" si="7"/>
        <v>0</v>
      </c>
      <c r="H80" s="3">
        <v>1</v>
      </c>
      <c r="I80">
        <f>$B$3*4</f>
        <v>2033.8983050847457</v>
      </c>
      <c r="J80" s="9">
        <f t="shared" si="8"/>
        <v>2034</v>
      </c>
    </row>
    <row r="81" spans="1:10">
      <c r="A81" t="s">
        <v>11</v>
      </c>
      <c r="D81" s="2"/>
      <c r="E81" s="2"/>
      <c r="F81">
        <v>0</v>
      </c>
      <c r="G81" s="8">
        <f t="shared" si="7"/>
        <v>0</v>
      </c>
      <c r="H81" s="3">
        <v>0.5</v>
      </c>
      <c r="I81">
        <f>$B$3*2</f>
        <v>1016.9491525423729</v>
      </c>
      <c r="J81" s="9">
        <f t="shared" si="8"/>
        <v>1017</v>
      </c>
    </row>
    <row r="82" spans="1:10">
      <c r="A82" t="s">
        <v>7</v>
      </c>
      <c r="D82" s="2"/>
      <c r="E82" s="2"/>
      <c r="F82">
        <f>$L$17</f>
        <v>523.25113060119725</v>
      </c>
      <c r="G82" s="8">
        <f t="shared" si="7"/>
        <v>523</v>
      </c>
      <c r="H82" s="3">
        <v>0.25</v>
      </c>
      <c r="I82">
        <f t="shared" ref="I82:I83" si="11">$B$3</f>
        <v>508.47457627118644</v>
      </c>
      <c r="J82" s="9">
        <f t="shared" si="8"/>
        <v>508</v>
      </c>
    </row>
    <row r="83" spans="1:10">
      <c r="A83" t="s">
        <v>2</v>
      </c>
      <c r="B83" t="s">
        <v>18</v>
      </c>
      <c r="D83" s="2"/>
      <c r="E83" s="2"/>
      <c r="F83">
        <f>$L$15</f>
        <v>466.16376151808993</v>
      </c>
      <c r="G83" s="8">
        <f t="shared" si="7"/>
        <v>466</v>
      </c>
      <c r="H83" s="3">
        <v>0.25</v>
      </c>
      <c r="I83">
        <f t="shared" si="11"/>
        <v>508.47457627118644</v>
      </c>
      <c r="J83" s="9">
        <f t="shared" si="8"/>
        <v>508</v>
      </c>
    </row>
    <row r="84" spans="1:10">
      <c r="A84" t="s">
        <v>11</v>
      </c>
      <c r="D84" s="2"/>
      <c r="E84" s="2"/>
      <c r="F84">
        <v>0</v>
      </c>
      <c r="G84" s="8">
        <f t="shared" si="7"/>
        <v>0</v>
      </c>
      <c r="H84" s="3">
        <v>1</v>
      </c>
      <c r="I84">
        <f t="shared" ref="I84:I86" si="12">$B$3*4</f>
        <v>2033.8983050847457</v>
      </c>
      <c r="J84" s="9">
        <f t="shared" si="8"/>
        <v>2034</v>
      </c>
    </row>
    <row r="85" spans="1:10">
      <c r="A85" t="s">
        <v>11</v>
      </c>
      <c r="D85" s="2"/>
      <c r="E85" s="2"/>
      <c r="F85">
        <v>0</v>
      </c>
      <c r="G85" s="8">
        <f t="shared" si="7"/>
        <v>0</v>
      </c>
      <c r="H85" s="3">
        <v>1</v>
      </c>
      <c r="I85">
        <f t="shared" si="12"/>
        <v>2033.8983050847457</v>
      </c>
      <c r="J85" s="9">
        <f t="shared" si="8"/>
        <v>2034</v>
      </c>
    </row>
    <row r="86" spans="1:10">
      <c r="A86" t="s">
        <v>11</v>
      </c>
      <c r="D86" s="2"/>
      <c r="E86" s="2"/>
      <c r="F86">
        <v>0</v>
      </c>
      <c r="G86" s="8">
        <f t="shared" si="7"/>
        <v>0</v>
      </c>
      <c r="H86" s="3">
        <v>1</v>
      </c>
      <c r="I86">
        <f t="shared" si="12"/>
        <v>2033.8983050847457</v>
      </c>
      <c r="J86" s="9">
        <f t="shared" si="8"/>
        <v>2034</v>
      </c>
    </row>
    <row r="87" spans="1:10">
      <c r="A87" t="s">
        <v>11</v>
      </c>
      <c r="D87" s="2"/>
      <c r="E87" s="2"/>
      <c r="F87">
        <v>0</v>
      </c>
      <c r="G87" s="8">
        <f t="shared" si="7"/>
        <v>0</v>
      </c>
      <c r="H87" s="3">
        <v>0.5</v>
      </c>
      <c r="I87">
        <f>$B$3*2</f>
        <v>1016.9491525423729</v>
      </c>
      <c r="J87" s="9">
        <f t="shared" si="8"/>
        <v>1017</v>
      </c>
    </row>
    <row r="88" spans="1:10">
      <c r="A88" t="s">
        <v>7</v>
      </c>
      <c r="D88" s="2"/>
      <c r="E88" s="2"/>
      <c r="F88">
        <f>$L$17</f>
        <v>523.25113060119725</v>
      </c>
      <c r="G88" s="8">
        <f t="shared" si="7"/>
        <v>523</v>
      </c>
      <c r="H88" s="3">
        <v>0.25</v>
      </c>
      <c r="I88">
        <f t="shared" ref="I88:I89" si="13">$B$3</f>
        <v>508.47457627118644</v>
      </c>
      <c r="J88" s="9">
        <f t="shared" si="8"/>
        <v>508</v>
      </c>
    </row>
    <row r="89" spans="1:10">
      <c r="A89" t="s">
        <v>2</v>
      </c>
      <c r="B89" t="s">
        <v>18</v>
      </c>
      <c r="D89" s="2"/>
      <c r="E89" s="2"/>
      <c r="F89">
        <f>$L$15</f>
        <v>466.16376151808993</v>
      </c>
      <c r="G89" s="8">
        <f t="shared" si="7"/>
        <v>466</v>
      </c>
      <c r="H89" s="3">
        <v>0.25</v>
      </c>
      <c r="I89">
        <f t="shared" si="13"/>
        <v>508.47457627118644</v>
      </c>
      <c r="J89" s="9">
        <f t="shared" si="8"/>
        <v>508</v>
      </c>
    </row>
    <row r="90" spans="1:10">
      <c r="A90" t="s">
        <v>11</v>
      </c>
      <c r="D90" s="2"/>
      <c r="E90" s="2"/>
      <c r="F90">
        <v>0</v>
      </c>
      <c r="G90" s="8">
        <f t="shared" si="7"/>
        <v>0</v>
      </c>
      <c r="H90" s="3">
        <v>1</v>
      </c>
      <c r="I90">
        <f>$B$3*4</f>
        <v>2033.8983050847457</v>
      </c>
      <c r="J90" s="9">
        <f t="shared" si="8"/>
        <v>2034</v>
      </c>
    </row>
    <row r="91" spans="1:10">
      <c r="A91" t="s">
        <v>11</v>
      </c>
      <c r="D91" s="2"/>
      <c r="E91" s="2"/>
      <c r="F91">
        <v>0</v>
      </c>
      <c r="G91" s="8">
        <f t="shared" si="7"/>
        <v>0</v>
      </c>
      <c r="H91" s="3">
        <v>1</v>
      </c>
      <c r="I91">
        <f>$B$3*4</f>
        <v>2033.8983050847457</v>
      </c>
      <c r="J91" s="9">
        <f t="shared" si="8"/>
        <v>2034</v>
      </c>
    </row>
    <row r="92" spans="1:10">
      <c r="A92" t="s">
        <v>1</v>
      </c>
      <c r="B92" t="s">
        <v>18</v>
      </c>
      <c r="D92" s="2"/>
      <c r="E92" s="2"/>
      <c r="F92">
        <f>$L$20</f>
        <v>622.25396744416184</v>
      </c>
      <c r="G92" s="8">
        <f t="shared" si="7"/>
        <v>622</v>
      </c>
      <c r="H92" s="3">
        <v>0.25</v>
      </c>
      <c r="I92">
        <f>$B$3</f>
        <v>508.47457627118644</v>
      </c>
      <c r="J92" s="9">
        <f t="shared" si="8"/>
        <v>508</v>
      </c>
    </row>
    <row r="93" spans="1:10">
      <c r="A93" t="s">
        <v>2</v>
      </c>
      <c r="B93" t="s">
        <v>18</v>
      </c>
      <c r="D93" s="2"/>
      <c r="E93" s="2"/>
      <c r="F93">
        <f>$L$15</f>
        <v>466.16376151808993</v>
      </c>
      <c r="G93" s="8">
        <f t="shared" si="7"/>
        <v>466</v>
      </c>
      <c r="H93" s="3">
        <v>0.125</v>
      </c>
      <c r="I93">
        <f t="shared" ref="I93:I94" si="14">$B$3/2</f>
        <v>254.23728813559322</v>
      </c>
      <c r="J93" s="9">
        <f t="shared" si="8"/>
        <v>254</v>
      </c>
    </row>
    <row r="94" spans="1:10">
      <c r="A94" t="s">
        <v>1</v>
      </c>
      <c r="B94" t="s">
        <v>18</v>
      </c>
      <c r="D94" s="2"/>
      <c r="E94" s="2"/>
      <c r="F94">
        <f>$L$20</f>
        <v>622.25396744416184</v>
      </c>
      <c r="G94" s="8">
        <f t="shared" si="7"/>
        <v>622</v>
      </c>
      <c r="H94" s="3">
        <v>0.125</v>
      </c>
      <c r="I94">
        <f t="shared" si="14"/>
        <v>254.23728813559322</v>
      </c>
      <c r="J94" s="9">
        <f t="shared" si="8"/>
        <v>254</v>
      </c>
    </row>
    <row r="95" spans="1:10">
      <c r="A95" t="s">
        <v>1</v>
      </c>
      <c r="B95" t="s">
        <v>18</v>
      </c>
      <c r="D95" s="2"/>
      <c r="E95" s="2"/>
      <c r="F95">
        <f>$L$20</f>
        <v>622.25396744416184</v>
      </c>
      <c r="G95" s="8">
        <f t="shared" si="7"/>
        <v>622</v>
      </c>
      <c r="H95" s="3">
        <v>0.5</v>
      </c>
      <c r="I95">
        <f>$B$3*2</f>
        <v>1016.9491525423729</v>
      </c>
      <c r="J95" s="9">
        <f t="shared" si="8"/>
        <v>1017</v>
      </c>
    </row>
    <row r="96" spans="1:10">
      <c r="A96" t="s">
        <v>3</v>
      </c>
      <c r="B96" t="s">
        <v>18</v>
      </c>
      <c r="D96" s="2"/>
      <c r="E96" s="2"/>
      <c r="F96">
        <f>$L$13</f>
        <v>415.30469757994513</v>
      </c>
      <c r="G96" s="8">
        <f t="shared" si="7"/>
        <v>415</v>
      </c>
      <c r="H96" s="3">
        <v>0.125</v>
      </c>
      <c r="I96">
        <f>$B$3/2</f>
        <v>254.23728813559322</v>
      </c>
      <c r="J96" s="9">
        <f t="shared" si="8"/>
        <v>254</v>
      </c>
    </row>
    <row r="97" spans="1:10">
      <c r="A97" t="s">
        <v>2</v>
      </c>
      <c r="B97" t="s">
        <v>18</v>
      </c>
      <c r="D97" s="2"/>
      <c r="E97" s="2"/>
      <c r="F97">
        <f>$L$15</f>
        <v>466.16376151808993</v>
      </c>
      <c r="G97" s="8">
        <f t="shared" si="7"/>
        <v>466</v>
      </c>
      <c r="H97" s="3">
        <v>0.25</v>
      </c>
      <c r="I97">
        <f>$B$3</f>
        <v>508.47457627118644</v>
      </c>
      <c r="J97" s="9">
        <f t="shared" si="8"/>
        <v>508</v>
      </c>
    </row>
    <row r="98" spans="1:10">
      <c r="A98" t="s">
        <v>4</v>
      </c>
      <c r="B98" t="s">
        <v>18</v>
      </c>
      <c r="D98" s="2"/>
      <c r="E98" s="2"/>
      <c r="F98">
        <f>$L$9</f>
        <v>329.62755691286992</v>
      </c>
      <c r="G98" s="8">
        <f t="shared" si="7"/>
        <v>330</v>
      </c>
      <c r="H98" s="3">
        <v>0.125</v>
      </c>
      <c r="I98">
        <f>$B$3/2</f>
        <v>254.23728813559322</v>
      </c>
      <c r="J98" s="9">
        <f t="shared" si="8"/>
        <v>254</v>
      </c>
    </row>
    <row r="99" spans="1:10">
      <c r="A99" t="s">
        <v>4</v>
      </c>
      <c r="B99" t="s">
        <v>18</v>
      </c>
      <c r="D99" s="2"/>
      <c r="E99" s="2"/>
      <c r="F99">
        <f>$L$9</f>
        <v>329.62755691286992</v>
      </c>
      <c r="G99" s="8">
        <f t="shared" si="7"/>
        <v>330</v>
      </c>
      <c r="H99" s="3">
        <v>0.25</v>
      </c>
      <c r="I99">
        <f>$B$3</f>
        <v>508.47457627118644</v>
      </c>
      <c r="J99" s="9">
        <f t="shared" si="8"/>
        <v>508</v>
      </c>
    </row>
    <row r="100" spans="1:10">
      <c r="A100" t="s">
        <v>11</v>
      </c>
      <c r="D100" s="2"/>
      <c r="E100" s="2"/>
      <c r="F100">
        <v>0</v>
      </c>
      <c r="G100" s="8">
        <f t="shared" si="7"/>
        <v>0</v>
      </c>
      <c r="H100" s="3">
        <v>0.125</v>
      </c>
      <c r="I100">
        <f>$B$3/2</f>
        <v>254.23728813559322</v>
      </c>
      <c r="J100" s="9">
        <f t="shared" si="8"/>
        <v>254</v>
      </c>
    </row>
    <row r="101" spans="1:10">
      <c r="A101" t="s">
        <v>5</v>
      </c>
      <c r="D101" s="2"/>
      <c r="E101" s="2"/>
      <c r="F101">
        <f>$L$12</f>
        <v>391.99543598174927</v>
      </c>
      <c r="G101" s="8">
        <f t="shared" si="7"/>
        <v>392</v>
      </c>
      <c r="H101" s="3">
        <v>6.25E-2</v>
      </c>
      <c r="I101">
        <f t="shared" ref="I101:I102" si="15">$B$3/4</f>
        <v>127.11864406779661</v>
      </c>
      <c r="J101" s="9">
        <f t="shared" si="8"/>
        <v>127</v>
      </c>
    </row>
    <row r="102" spans="1:10">
      <c r="A102" t="s">
        <v>2</v>
      </c>
      <c r="B102" t="s">
        <v>18</v>
      </c>
      <c r="D102" s="2"/>
      <c r="E102" s="2"/>
      <c r="F102">
        <f>$L$15</f>
        <v>466.16376151808993</v>
      </c>
      <c r="G102" s="8">
        <f t="shared" si="7"/>
        <v>466</v>
      </c>
      <c r="H102" s="3">
        <v>6.25E-2</v>
      </c>
      <c r="I102">
        <f t="shared" si="15"/>
        <v>127.11864406779661</v>
      </c>
      <c r="J102" s="9">
        <f t="shared" si="8"/>
        <v>127</v>
      </c>
    </row>
    <row r="103" spans="1:10">
      <c r="A103" t="s">
        <v>1</v>
      </c>
      <c r="B103" t="s">
        <v>18</v>
      </c>
      <c r="D103" s="2"/>
      <c r="E103" s="2"/>
      <c r="F103">
        <f>$L$20</f>
        <v>622.25396744416184</v>
      </c>
      <c r="G103" s="8">
        <f t="shared" si="7"/>
        <v>622</v>
      </c>
      <c r="H103" s="3">
        <v>0.125</v>
      </c>
      <c r="I103">
        <f>$B$3/2</f>
        <v>254.23728813559322</v>
      </c>
      <c r="J103" s="9">
        <f t="shared" si="8"/>
        <v>254</v>
      </c>
    </row>
    <row r="104" spans="1:10">
      <c r="A104" t="s">
        <v>2</v>
      </c>
      <c r="B104" t="s">
        <v>18</v>
      </c>
      <c r="D104" s="2"/>
      <c r="E104" s="2"/>
      <c r="F104">
        <f>$L$15</f>
        <v>466.16376151808993</v>
      </c>
      <c r="G104" s="8">
        <f t="shared" si="7"/>
        <v>466</v>
      </c>
      <c r="H104" s="3">
        <v>0.125</v>
      </c>
      <c r="I104">
        <f>$B$3/2</f>
        <v>254.23728813559322</v>
      </c>
      <c r="J104" s="9">
        <f t="shared" si="8"/>
        <v>254</v>
      </c>
    </row>
    <row r="105" spans="1:10">
      <c r="A105" t="s">
        <v>6</v>
      </c>
      <c r="D105" s="2"/>
      <c r="E105" s="2"/>
      <c r="F105">
        <f>$L$22</f>
        <v>698.45646286600777</v>
      </c>
      <c r="G105" s="8">
        <f t="shared" si="7"/>
        <v>698</v>
      </c>
      <c r="H105" s="3">
        <v>0.125</v>
      </c>
      <c r="I105">
        <f>$B$3/2</f>
        <v>254.23728813559322</v>
      </c>
      <c r="J105" s="9">
        <f t="shared" si="8"/>
        <v>254</v>
      </c>
    </row>
    <row r="106" spans="1:10">
      <c r="A106" t="s">
        <v>1</v>
      </c>
      <c r="B106" t="s">
        <v>18</v>
      </c>
      <c r="D106" s="2"/>
      <c r="E106" s="2"/>
      <c r="F106">
        <f>$L$20</f>
        <v>622.25396744416184</v>
      </c>
      <c r="G106" s="8">
        <f t="shared" si="7"/>
        <v>622</v>
      </c>
      <c r="H106" s="3">
        <v>0.125</v>
      </c>
      <c r="I106">
        <f>$B$3/2</f>
        <v>254.23728813559322</v>
      </c>
      <c r="J106" s="9">
        <f t="shared" si="8"/>
        <v>254</v>
      </c>
    </row>
    <row r="107" spans="1:10">
      <c r="A107" t="s">
        <v>1</v>
      </c>
      <c r="B107" t="s">
        <v>18</v>
      </c>
      <c r="D107" s="2"/>
      <c r="E107" s="2"/>
      <c r="F107">
        <f>$L$20</f>
        <v>622.25396744416184</v>
      </c>
      <c r="G107" s="8">
        <f t="shared" si="7"/>
        <v>622</v>
      </c>
      <c r="H107" s="3">
        <v>0.5</v>
      </c>
      <c r="I107">
        <f>$B$3*2</f>
        <v>1016.9491525423729</v>
      </c>
      <c r="J107" s="9">
        <f t="shared" si="8"/>
        <v>1017</v>
      </c>
    </row>
    <row r="108" spans="1:10">
      <c r="A108" t="s">
        <v>8</v>
      </c>
      <c r="B108" t="s">
        <v>18</v>
      </c>
      <c r="D108" s="2"/>
      <c r="E108" s="2"/>
      <c r="F108">
        <f>$L$18</f>
        <v>554.36526195374415</v>
      </c>
      <c r="G108" s="8">
        <f t="shared" si="7"/>
        <v>554</v>
      </c>
      <c r="H108" s="3">
        <v>0.1875</v>
      </c>
      <c r="I108">
        <f>$B$3*3/4</f>
        <v>381.35593220338984</v>
      </c>
      <c r="J108" s="9">
        <f t="shared" si="8"/>
        <v>381</v>
      </c>
    </row>
    <row r="109" spans="1:10">
      <c r="A109" t="s">
        <v>7</v>
      </c>
      <c r="D109" s="2"/>
      <c r="E109" s="2"/>
      <c r="F109">
        <f>$L$17</f>
        <v>523.25113060119725</v>
      </c>
      <c r="G109" s="8">
        <f t="shared" si="7"/>
        <v>523</v>
      </c>
      <c r="H109" s="3">
        <v>6.25E-2</v>
      </c>
      <c r="I109">
        <f t="shared" ref="I109:I110" si="16">$B$3/4</f>
        <v>127.11864406779661</v>
      </c>
      <c r="J109" s="9">
        <f t="shared" si="8"/>
        <v>127</v>
      </c>
    </row>
    <row r="110" spans="1:10">
      <c r="A110" t="s">
        <v>2</v>
      </c>
      <c r="B110" t="s">
        <v>18</v>
      </c>
      <c r="D110" s="2"/>
      <c r="E110" s="2"/>
      <c r="F110">
        <f>$L$15</f>
        <v>466.16376151808993</v>
      </c>
      <c r="G110" s="8">
        <f t="shared" si="7"/>
        <v>466</v>
      </c>
      <c r="H110" s="3">
        <v>6.25E-2</v>
      </c>
      <c r="I110">
        <f t="shared" si="16"/>
        <v>127.11864406779661</v>
      </c>
      <c r="J110" s="9">
        <f t="shared" si="8"/>
        <v>127</v>
      </c>
    </row>
    <row r="111" spans="1:10">
      <c r="A111" t="s">
        <v>3</v>
      </c>
      <c r="B111" t="s">
        <v>18</v>
      </c>
      <c r="D111" s="2"/>
      <c r="E111" s="2"/>
      <c r="F111">
        <f>$L$13</f>
        <v>415.30469757994513</v>
      </c>
      <c r="G111" s="8">
        <f t="shared" si="7"/>
        <v>415</v>
      </c>
      <c r="H111" s="3">
        <v>0.125</v>
      </c>
      <c r="I111">
        <f>$B$3/2</f>
        <v>254.23728813559322</v>
      </c>
      <c r="J111" s="9">
        <f t="shared" si="8"/>
        <v>254</v>
      </c>
    </row>
    <row r="112" spans="1:10">
      <c r="A112" t="s">
        <v>2</v>
      </c>
      <c r="B112" t="s">
        <v>18</v>
      </c>
      <c r="D112" s="2"/>
      <c r="E112" s="2"/>
      <c r="F112">
        <f>$L$15</f>
        <v>466.16376151808993</v>
      </c>
      <c r="G112" s="8">
        <f t="shared" si="7"/>
        <v>466</v>
      </c>
      <c r="H112" s="3">
        <v>0.5</v>
      </c>
      <c r="I112">
        <f>$B$3*2</f>
        <v>1016.9491525423729</v>
      </c>
      <c r="J112" s="9">
        <f t="shared" si="8"/>
        <v>1017</v>
      </c>
    </row>
    <row r="113" spans="1:10">
      <c r="A113" t="s">
        <v>1</v>
      </c>
      <c r="B113" t="s">
        <v>18</v>
      </c>
      <c r="D113" s="2"/>
      <c r="E113" s="2"/>
      <c r="F113">
        <f>$L$20</f>
        <v>622.25396744416184</v>
      </c>
      <c r="G113" s="8">
        <f t="shared" si="7"/>
        <v>622</v>
      </c>
      <c r="H113" s="3">
        <v>0.1875</v>
      </c>
      <c r="I113">
        <f>$B$3*3/4</f>
        <v>381.35593220338984</v>
      </c>
      <c r="J113" s="9">
        <f t="shared" si="8"/>
        <v>381</v>
      </c>
    </row>
    <row r="114" spans="1:10">
      <c r="A114" t="s">
        <v>1</v>
      </c>
      <c r="B114" t="s">
        <v>18</v>
      </c>
      <c r="D114" s="2"/>
      <c r="E114" s="2"/>
      <c r="F114">
        <f>$L$20</f>
        <v>622.25396744416184</v>
      </c>
      <c r="G114" s="8">
        <f t="shared" si="7"/>
        <v>622</v>
      </c>
      <c r="H114" s="3">
        <v>6.25E-2</v>
      </c>
      <c r="I114">
        <f>$B$3/4</f>
        <v>127.11864406779661</v>
      </c>
      <c r="J114" s="9">
        <f t="shared" si="8"/>
        <v>127</v>
      </c>
    </row>
    <row r="115" spans="1:10">
      <c r="A115" t="s">
        <v>2</v>
      </c>
      <c r="B115" t="s">
        <v>18</v>
      </c>
      <c r="D115" s="2"/>
      <c r="E115" s="2"/>
      <c r="F115">
        <f>$L$15</f>
        <v>466.16376151808993</v>
      </c>
      <c r="G115" s="8">
        <f t="shared" si="7"/>
        <v>466</v>
      </c>
      <c r="H115" s="3">
        <v>0.125</v>
      </c>
      <c r="I115">
        <f t="shared" ref="I115:I116" si="17">$B$3/2</f>
        <v>254.23728813559322</v>
      </c>
      <c r="J115" s="9">
        <f t="shared" si="8"/>
        <v>254</v>
      </c>
    </row>
    <row r="116" spans="1:10">
      <c r="A116" t="s">
        <v>1</v>
      </c>
      <c r="B116" t="s">
        <v>18</v>
      </c>
      <c r="D116" s="2"/>
      <c r="E116" s="2"/>
      <c r="F116">
        <f>$L$20</f>
        <v>622.25396744416184</v>
      </c>
      <c r="G116" s="8">
        <f t="shared" si="7"/>
        <v>622</v>
      </c>
      <c r="H116" s="3">
        <v>0.125</v>
      </c>
      <c r="I116">
        <f t="shared" si="17"/>
        <v>254.23728813559322</v>
      </c>
      <c r="J116" s="9">
        <f t="shared" si="8"/>
        <v>254</v>
      </c>
    </row>
    <row r="117" spans="1:10">
      <c r="A117" t="s">
        <v>1</v>
      </c>
      <c r="B117" t="s">
        <v>18</v>
      </c>
      <c r="D117" s="2"/>
      <c r="E117" s="2"/>
      <c r="F117">
        <f>$L$20</f>
        <v>622.25396744416184</v>
      </c>
      <c r="G117" s="8">
        <f t="shared" si="7"/>
        <v>622</v>
      </c>
      <c r="H117" s="3">
        <v>0.5</v>
      </c>
      <c r="I117">
        <f>$B$3*2</f>
        <v>1016.9491525423729</v>
      </c>
      <c r="J117" s="9">
        <f t="shared" si="8"/>
        <v>1017</v>
      </c>
    </row>
    <row r="118" spans="1:10">
      <c r="A118" t="s">
        <v>5</v>
      </c>
      <c r="D118" s="2"/>
      <c r="E118" s="2"/>
      <c r="F118">
        <f>$L$12</f>
        <v>391.99543598174927</v>
      </c>
      <c r="G118" s="8">
        <f t="shared" si="7"/>
        <v>392</v>
      </c>
      <c r="H118" s="3">
        <v>0.125</v>
      </c>
      <c r="I118">
        <f t="shared" ref="I118:I121" si="18">$B$3/2</f>
        <v>254.23728813559322</v>
      </c>
      <c r="J118" s="9">
        <f t="shared" si="8"/>
        <v>254</v>
      </c>
    </row>
    <row r="119" spans="1:10">
      <c r="A119" t="s">
        <v>3</v>
      </c>
      <c r="B119" t="s">
        <v>18</v>
      </c>
      <c r="D119" s="2"/>
      <c r="E119" s="2"/>
      <c r="F119">
        <f>$L$13</f>
        <v>415.30469757994513</v>
      </c>
      <c r="G119" s="8">
        <f t="shared" si="7"/>
        <v>415</v>
      </c>
      <c r="H119" s="3">
        <v>0.125</v>
      </c>
      <c r="I119">
        <f t="shared" si="18"/>
        <v>254.23728813559322</v>
      </c>
      <c r="J119" s="9">
        <f t="shared" si="8"/>
        <v>254</v>
      </c>
    </row>
    <row r="120" spans="1:10">
      <c r="A120" t="s">
        <v>9</v>
      </c>
      <c r="D120" s="2"/>
      <c r="E120" s="2"/>
      <c r="F120">
        <f>$L$10</f>
        <v>349.22823143300388</v>
      </c>
      <c r="G120" s="8">
        <f t="shared" si="7"/>
        <v>349</v>
      </c>
      <c r="H120" s="3">
        <v>0.125</v>
      </c>
      <c r="I120">
        <f t="shared" si="18"/>
        <v>254.23728813559322</v>
      </c>
      <c r="J120" s="9">
        <f t="shared" si="8"/>
        <v>254</v>
      </c>
    </row>
    <row r="121" spans="1:10">
      <c r="A121" t="s">
        <v>2</v>
      </c>
      <c r="B121" t="s">
        <v>18</v>
      </c>
      <c r="D121" s="2"/>
      <c r="E121" s="2"/>
      <c r="F121">
        <f>$L$15</f>
        <v>466.16376151808993</v>
      </c>
      <c r="G121" s="8">
        <f t="shared" si="7"/>
        <v>466</v>
      </c>
      <c r="H121" s="3">
        <v>0.125</v>
      </c>
      <c r="I121">
        <f t="shared" si="18"/>
        <v>254.23728813559322</v>
      </c>
      <c r="J121" s="9">
        <f t="shared" si="8"/>
        <v>254</v>
      </c>
    </row>
    <row r="122" spans="1:10">
      <c r="A122" t="s">
        <v>4</v>
      </c>
      <c r="B122" t="s">
        <v>18</v>
      </c>
      <c r="D122" s="2"/>
      <c r="E122" s="2"/>
      <c r="F122">
        <f>$L$9</f>
        <v>329.62755691286992</v>
      </c>
      <c r="G122" s="8">
        <f t="shared" si="7"/>
        <v>330</v>
      </c>
      <c r="H122" s="3">
        <v>0.5</v>
      </c>
      <c r="I122">
        <f>$B$3*2</f>
        <v>1016.9491525423729</v>
      </c>
      <c r="J122" s="9">
        <f t="shared" si="8"/>
        <v>1017</v>
      </c>
    </row>
    <row r="123" spans="1:10">
      <c r="A123" t="s">
        <v>3</v>
      </c>
      <c r="B123" t="s">
        <v>18</v>
      </c>
      <c r="D123" s="2"/>
      <c r="E123" s="2"/>
      <c r="F123">
        <f>$L$13</f>
        <v>415.30469757994513</v>
      </c>
      <c r="G123" s="8">
        <f t="shared" si="7"/>
        <v>415</v>
      </c>
      <c r="H123" s="3">
        <v>0.125</v>
      </c>
      <c r="I123">
        <f>$B$3/2</f>
        <v>254.23728813559322</v>
      </c>
      <c r="J123" s="9">
        <f t="shared" si="8"/>
        <v>254</v>
      </c>
    </row>
    <row r="124" spans="1:10">
      <c r="A124" t="s">
        <v>5</v>
      </c>
      <c r="D124" s="2"/>
      <c r="E124" s="2"/>
      <c r="F124">
        <f>$L$12</f>
        <v>391.99543598174927</v>
      </c>
      <c r="G124" s="8">
        <f t="shared" si="7"/>
        <v>392</v>
      </c>
      <c r="H124" s="3">
        <v>0.25</v>
      </c>
      <c r="I124">
        <f>$B$3</f>
        <v>508.47457627118644</v>
      </c>
      <c r="J124" s="9">
        <f t="shared" si="8"/>
        <v>508</v>
      </c>
    </row>
    <row r="125" spans="1:10">
      <c r="A125" t="s">
        <v>4</v>
      </c>
      <c r="B125" t="s">
        <v>18</v>
      </c>
      <c r="D125" s="2"/>
      <c r="E125" s="2"/>
      <c r="F125">
        <f>$L$9</f>
        <v>329.62755691286992</v>
      </c>
      <c r="G125" s="8">
        <f t="shared" si="7"/>
        <v>330</v>
      </c>
      <c r="H125" s="3">
        <v>0.125</v>
      </c>
      <c r="I125">
        <f>$B$3/2</f>
        <v>254.23728813559322</v>
      </c>
      <c r="J125" s="9">
        <f t="shared" si="8"/>
        <v>254</v>
      </c>
    </row>
    <row r="126" spans="1:10">
      <c r="A126" t="s">
        <v>3</v>
      </c>
      <c r="B126" t="s">
        <v>18</v>
      </c>
      <c r="D126" s="2"/>
      <c r="E126" s="2"/>
      <c r="F126">
        <f>$L$13</f>
        <v>415.30469757994513</v>
      </c>
      <c r="G126" s="8">
        <f t="shared" si="7"/>
        <v>415</v>
      </c>
      <c r="H126" s="3">
        <v>0.25</v>
      </c>
      <c r="I126">
        <f>$B$3</f>
        <v>508.47457627118644</v>
      </c>
      <c r="J126" s="9">
        <f t="shared" si="8"/>
        <v>508</v>
      </c>
    </row>
    <row r="127" spans="1:10">
      <c r="A127" t="s">
        <v>5</v>
      </c>
      <c r="D127" s="2"/>
      <c r="E127" s="2"/>
      <c r="F127">
        <f>$L$12</f>
        <v>391.99543598174927</v>
      </c>
      <c r="G127" s="8">
        <f t="shared" si="7"/>
        <v>392</v>
      </c>
      <c r="H127" s="3">
        <v>0.25</v>
      </c>
      <c r="I127">
        <f>$B$3</f>
        <v>508.47457627118644</v>
      </c>
      <c r="J127" s="9">
        <f t="shared" si="8"/>
        <v>508</v>
      </c>
    </row>
    <row r="128" spans="1:10">
      <c r="A128" t="s">
        <v>3</v>
      </c>
      <c r="B128" t="s">
        <v>18</v>
      </c>
      <c r="D128" s="2"/>
      <c r="E128" s="2"/>
      <c r="F128">
        <f>$L$13</f>
        <v>415.30469757994513</v>
      </c>
      <c r="G128" s="8">
        <f t="shared" si="7"/>
        <v>415</v>
      </c>
      <c r="H128" s="3">
        <v>0.25</v>
      </c>
      <c r="I128">
        <f>$B$3</f>
        <v>508.47457627118644</v>
      </c>
      <c r="J128" s="9">
        <f t="shared" si="8"/>
        <v>508</v>
      </c>
    </row>
    <row r="129" spans="1:10">
      <c r="A129" t="s">
        <v>2</v>
      </c>
      <c r="B129" t="s">
        <v>18</v>
      </c>
      <c r="D129" s="2"/>
      <c r="E129" s="2"/>
      <c r="F129">
        <f>$L$15</f>
        <v>466.16376151808993</v>
      </c>
      <c r="G129" s="8">
        <f t="shared" si="7"/>
        <v>466</v>
      </c>
      <c r="H129" s="3">
        <v>0.25</v>
      </c>
      <c r="I129">
        <f>$B$3</f>
        <v>508.47457627118644</v>
      </c>
      <c r="J129" s="9">
        <f t="shared" si="8"/>
        <v>508</v>
      </c>
    </row>
    <row r="130" spans="1:10">
      <c r="A130" t="s">
        <v>7</v>
      </c>
      <c r="D130" s="2"/>
      <c r="E130" s="2"/>
      <c r="F130">
        <f>$L$17</f>
        <v>523.25113060119725</v>
      </c>
      <c r="G130" s="8">
        <f t="shared" si="7"/>
        <v>523</v>
      </c>
      <c r="H130" s="3">
        <v>0.25</v>
      </c>
      <c r="I130">
        <f>$B$3</f>
        <v>508.47457627118644</v>
      </c>
      <c r="J130" s="9">
        <f t="shared" si="8"/>
        <v>508</v>
      </c>
    </row>
    <row r="131" spans="1:10">
      <c r="A131" t="s">
        <v>8</v>
      </c>
      <c r="B131" t="s">
        <v>18</v>
      </c>
      <c r="C131" t="s">
        <v>12</v>
      </c>
      <c r="D131" s="2"/>
      <c r="E131" s="2"/>
      <c r="F131">
        <f>$L$19</f>
        <v>587.32953583481515</v>
      </c>
      <c r="G131" s="8">
        <f t="shared" si="7"/>
        <v>587</v>
      </c>
      <c r="H131" s="3">
        <v>0.25</v>
      </c>
      <c r="I131">
        <f>$B$3</f>
        <v>508.47457627118644</v>
      </c>
      <c r="J131" s="9">
        <f t="shared" si="8"/>
        <v>508</v>
      </c>
    </row>
    <row r="132" spans="1:10">
      <c r="A132" t="s">
        <v>1</v>
      </c>
      <c r="B132" t="s">
        <v>18</v>
      </c>
      <c r="D132" s="2"/>
      <c r="E132" s="2"/>
      <c r="F132">
        <f>$L$20</f>
        <v>622.25396744416184</v>
      </c>
      <c r="G132" s="8">
        <f t="shared" si="7"/>
        <v>622</v>
      </c>
      <c r="H132" s="3">
        <v>0.25</v>
      </c>
      <c r="I132">
        <f>$B$3</f>
        <v>508.47457627118644</v>
      </c>
      <c r="J132" s="9">
        <f t="shared" si="8"/>
        <v>508</v>
      </c>
    </row>
    <row r="133" spans="1:10">
      <c r="A133" t="s">
        <v>11</v>
      </c>
      <c r="D133" s="2"/>
      <c r="E133" s="2"/>
      <c r="F133">
        <v>0</v>
      </c>
      <c r="G133" s="8">
        <f t="shared" si="7"/>
        <v>0</v>
      </c>
      <c r="H133" s="3">
        <v>0.25</v>
      </c>
      <c r="I133">
        <f>$B$3</f>
        <v>508.47457627118644</v>
      </c>
      <c r="J133" s="9">
        <f t="shared" si="8"/>
        <v>508</v>
      </c>
    </row>
    <row r="134" spans="1:10">
      <c r="A134" t="s">
        <v>11</v>
      </c>
      <c r="D134" s="2"/>
      <c r="E134" s="2"/>
      <c r="F134">
        <v>0</v>
      </c>
      <c r="G134" s="8">
        <f t="shared" ref="G134" si="19">ROUND(F134,0)</f>
        <v>0</v>
      </c>
      <c r="H134" s="3">
        <v>0.5</v>
      </c>
      <c r="I134">
        <f>$B$3*2</f>
        <v>1016.9491525423729</v>
      </c>
      <c r="J134" s="9">
        <f t="shared" ref="J134" si="20">ROUND(I134,0)</f>
        <v>1017</v>
      </c>
    </row>
    <row r="135" spans="1:10">
      <c r="D135" s="3"/>
    </row>
    <row r="136" spans="1:10">
      <c r="D136" s="3"/>
    </row>
    <row r="137" spans="1:10">
      <c r="D137" s="3"/>
    </row>
    <row r="138" spans="1:10">
      <c r="D138" s="3"/>
    </row>
    <row r="139" spans="1:10">
      <c r="D139" s="3"/>
    </row>
    <row r="140" spans="1:10">
      <c r="D140" s="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Kempf</dc:creator>
  <cp:lastModifiedBy>Lukas Kempf</cp:lastModifiedBy>
  <dcterms:created xsi:type="dcterms:W3CDTF">2011-03-18T21:12:09Z</dcterms:created>
  <dcterms:modified xsi:type="dcterms:W3CDTF">2011-03-18T23:41:16Z</dcterms:modified>
</cp:coreProperties>
</file>