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Stack\CL032\"/>
    </mc:Choice>
  </mc:AlternateContent>
  <xr:revisionPtr revIDLastSave="0" documentId="13_ncr:1_{47E2BBB7-C060-426C-B059-D64F5410A3A6}" xr6:coauthVersionLast="47" xr6:coauthVersionMax="47" xr10:uidLastSave="{00000000-0000-0000-0000-000000000000}"/>
  <bookViews>
    <workbookView xWindow="-28800" yWindow="-21435" windowWidth="20475" windowHeight="14415" activeTab="5"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6" l="1"/>
  <c r="C76" i="6"/>
  <c r="C77" i="6"/>
  <c r="C78" i="6"/>
  <c r="C79" i="6"/>
  <c r="C80" i="6"/>
  <c r="C81" i="6"/>
  <c r="C82" i="6"/>
  <c r="C83" i="6"/>
  <c r="C72" i="6"/>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P30" i="11"/>
  <c r="X3" i="8"/>
  <c r="X4" i="8"/>
  <c r="X5" i="8"/>
  <c r="X6" i="8"/>
  <c r="X7" i="8"/>
  <c r="X8" i="8"/>
  <c r="X9" i="8"/>
  <c r="X10" i="8"/>
  <c r="X11" i="8"/>
  <c r="X12" i="8"/>
  <c r="X13" i="8"/>
  <c r="X14" i="8"/>
  <c r="X15" i="8"/>
  <c r="X16" i="8"/>
  <c r="X17" i="8"/>
  <c r="X18" i="8"/>
  <c r="X19" i="8"/>
  <c r="X22" i="8"/>
  <c r="X23" i="8"/>
  <c r="X24" i="8"/>
  <c r="X26" i="8"/>
  <c r="X29" i="8"/>
  <c r="X30" i="8"/>
  <c r="X31" i="8"/>
  <c r="X35" i="8"/>
  <c r="X36" i="8"/>
  <c r="X38" i="8"/>
  <c r="X39" i="8"/>
  <c r="X40" i="8"/>
  <c r="X41" i="8"/>
  <c r="X42" i="8"/>
  <c r="X43" i="8"/>
  <c r="X44" i="8"/>
  <c r="X46" i="8"/>
  <c r="X56"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2" i="8"/>
  <c r="C146" i="6"/>
  <c r="B146" i="6"/>
  <c r="C145" i="6"/>
  <c r="B145" i="6"/>
  <c r="C144" i="6"/>
  <c r="B144" i="6"/>
  <c r="C143" i="6"/>
  <c r="B143" i="6"/>
  <c r="C142" i="6"/>
  <c r="B142" i="6"/>
  <c r="C141" i="6"/>
  <c r="B141" i="6"/>
  <c r="C140" i="6"/>
  <c r="B140" i="6"/>
  <c r="C139" i="6"/>
  <c r="B139" i="6"/>
  <c r="C138" i="6"/>
  <c r="B138" i="6"/>
  <c r="B109" i="6"/>
  <c r="L109" i="6" s="1"/>
  <c r="C109" i="6"/>
  <c r="M109" i="6"/>
  <c r="B110" i="6"/>
  <c r="C110" i="6"/>
  <c r="L110" i="6"/>
  <c r="M110" i="6"/>
  <c r="B108" i="6"/>
  <c r="K109" i="6" s="1"/>
  <c r="K110" i="6" s="1"/>
  <c r="B107" i="6"/>
  <c r="B106" i="6"/>
  <c r="B105" i="6"/>
  <c r="B104" i="6"/>
  <c r="B103" i="6"/>
  <c r="B102" i="6"/>
  <c r="B101" i="6"/>
  <c r="B100" i="6"/>
  <c r="B99" i="6"/>
  <c r="B98" i="6"/>
  <c r="B97" i="6"/>
  <c r="B96"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E87" i="8"/>
  <c r="D87" i="8"/>
  <c r="E86" i="8"/>
  <c r="D86" i="8"/>
  <c r="E85" i="8"/>
  <c r="D85" i="8"/>
  <c r="E84" i="8"/>
  <c r="D84" i="8"/>
  <c r="J82" i="8"/>
  <c r="I82" i="8"/>
  <c r="J81" i="8"/>
  <c r="I81" i="8"/>
  <c r="J80" i="8"/>
  <c r="I80" i="8"/>
  <c r="J79" i="8"/>
  <c r="I79" i="8"/>
  <c r="J78" i="8"/>
  <c r="I78" i="8"/>
  <c r="J77" i="8"/>
  <c r="I77" i="8"/>
  <c r="J76" i="8"/>
  <c r="I76" i="8"/>
  <c r="J75" i="8"/>
  <c r="I75" i="8"/>
  <c r="J74" i="8"/>
  <c r="I74" i="8"/>
  <c r="E74" i="8"/>
  <c r="D74" i="8"/>
  <c r="J73" i="8"/>
  <c r="I73" i="8"/>
  <c r="D46" i="8"/>
  <c r="E46" i="8"/>
  <c r="D58" i="8"/>
  <c r="E58" i="8"/>
  <c r="B62" i="6"/>
  <c r="B63" i="6"/>
  <c r="B64" i="6"/>
  <c r="B65" i="6"/>
  <c r="B66" i="6"/>
  <c r="B67" i="6"/>
  <c r="B68" i="6"/>
  <c r="B69" i="6"/>
  <c r="B70" i="6"/>
  <c r="B71" i="6"/>
  <c r="B72" i="6"/>
  <c r="B73" i="6"/>
  <c r="B74" i="6"/>
  <c r="B75" i="6"/>
  <c r="B76" i="6"/>
  <c r="B77" i="6"/>
  <c r="B78" i="6"/>
  <c r="B79" i="6"/>
  <c r="B80" i="6"/>
  <c r="B81" i="6"/>
  <c r="B82" i="6"/>
  <c r="B83" i="6"/>
  <c r="W35" i="8"/>
  <c r="AA35" i="8"/>
  <c r="W36" i="8"/>
  <c r="AA36" i="8"/>
  <c r="W37" i="8"/>
  <c r="AA37" i="8"/>
  <c r="W38" i="8"/>
  <c r="AA38" i="8"/>
  <c r="W39" i="8"/>
  <c r="AA39" i="8"/>
  <c r="W40" i="8"/>
  <c r="AA40" i="8"/>
  <c r="W41" i="8"/>
  <c r="AA41" i="8"/>
  <c r="W42" i="8"/>
  <c r="AA42" i="8"/>
  <c r="W43" i="8"/>
  <c r="AA43" i="8"/>
  <c r="W44" i="8"/>
  <c r="AA44" i="8"/>
  <c r="W45" i="8"/>
  <c r="AA45" i="8"/>
  <c r="W46" i="8"/>
  <c r="AA46" i="8"/>
  <c r="W47" i="8"/>
  <c r="AA47" i="8"/>
  <c r="W48" i="8"/>
  <c r="AA48" i="8"/>
  <c r="W49" i="8"/>
  <c r="AA49" i="8"/>
  <c r="W50" i="8"/>
  <c r="AA50" i="8"/>
  <c r="W51" i="8"/>
  <c r="AA51" i="8"/>
  <c r="W52" i="8"/>
  <c r="AA52" i="8"/>
  <c r="W53" i="8"/>
  <c r="AA53" i="8"/>
  <c r="W54" i="8"/>
  <c r="AA54" i="8"/>
  <c r="W55" i="8"/>
  <c r="AA55" i="8"/>
  <c r="W56" i="8"/>
  <c r="AA56" i="8"/>
  <c r="W57" i="8"/>
  <c r="AA57" i="8"/>
  <c r="W58" i="8"/>
  <c r="AA58" i="8"/>
  <c r="W59" i="8"/>
  <c r="AA59" i="8"/>
  <c r="W60" i="8"/>
  <c r="AA60" i="8"/>
  <c r="W61" i="8"/>
  <c r="AA61" i="8"/>
  <c r="W62" i="8"/>
  <c r="AA62" i="8"/>
  <c r="W63" i="8"/>
  <c r="AA63" i="8"/>
  <c r="W64" i="8"/>
  <c r="AA64" i="8"/>
  <c r="W65" i="8"/>
  <c r="AA65" i="8"/>
  <c r="W66" i="8"/>
  <c r="AA66" i="8"/>
  <c r="W67" i="8"/>
  <c r="AA67" i="8"/>
  <c r="W68" i="8"/>
  <c r="AA68" i="8"/>
  <c r="W69" i="8"/>
  <c r="AA69" i="8"/>
  <c r="W70" i="8"/>
  <c r="AA70" i="8"/>
  <c r="W71" i="8"/>
  <c r="AA71" i="8"/>
  <c r="W72" i="8"/>
  <c r="AA72" i="8"/>
  <c r="W73" i="8"/>
  <c r="AA73" i="8"/>
  <c r="W74" i="8"/>
  <c r="AA74" i="8"/>
  <c r="W75" i="8"/>
  <c r="AA75" i="8"/>
  <c r="W76" i="8"/>
  <c r="AA76" i="8"/>
  <c r="W77" i="8"/>
  <c r="AA77" i="8"/>
  <c r="W78" i="8"/>
  <c r="AA78" i="8"/>
  <c r="W79" i="8"/>
  <c r="AA79" i="8"/>
  <c r="W80" i="8"/>
  <c r="AA80" i="8"/>
  <c r="W81" i="8"/>
  <c r="AA81" i="8"/>
  <c r="W82" i="8"/>
  <c r="AA82" i="8"/>
  <c r="W83" i="8"/>
  <c r="AA83" i="8"/>
  <c r="W84" i="8"/>
  <c r="AA84" i="8"/>
  <c r="W85" i="8"/>
  <c r="AA85" i="8"/>
  <c r="W86" i="8"/>
  <c r="AA86" i="8"/>
  <c r="W87" i="8"/>
  <c r="AA87" i="8"/>
  <c r="W88" i="8"/>
  <c r="AA88" i="8"/>
  <c r="W89" i="8"/>
  <c r="AA89" i="8"/>
  <c r="W90" i="8"/>
  <c r="AA90" i="8"/>
  <c r="W91" i="8"/>
  <c r="AA91" i="8"/>
  <c r="W92" i="8"/>
  <c r="AA92" i="8"/>
  <c r="W93" i="8"/>
  <c r="AA93" i="8"/>
  <c r="W94" i="8"/>
  <c r="AA94" i="8"/>
  <c r="W95" i="8"/>
  <c r="AA95" i="8"/>
  <c r="W96" i="8"/>
  <c r="AA96" i="8"/>
  <c r="W97" i="8"/>
  <c r="AA97" i="8"/>
  <c r="W98" i="8"/>
  <c r="AA98" i="8"/>
  <c r="D38" i="8"/>
  <c r="E38" i="8"/>
  <c r="D39" i="8"/>
  <c r="E39" i="8"/>
  <c r="D40" i="8"/>
  <c r="E40" i="8"/>
  <c r="D41" i="8"/>
  <c r="E41" i="8"/>
  <c r="D42" i="8"/>
  <c r="E42" i="8"/>
  <c r="D44" i="8"/>
  <c r="E44" i="8"/>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L503" i="6"/>
  <c r="M503" i="6"/>
  <c r="L504" i="6"/>
  <c r="M504" i="6"/>
  <c r="L505" i="6"/>
  <c r="M505" i="6"/>
  <c r="L506" i="6"/>
  <c r="M506" i="6"/>
  <c r="L507" i="6"/>
  <c r="M507" i="6"/>
  <c r="L508" i="6"/>
  <c r="M508" i="6"/>
  <c r="L509" i="6"/>
  <c r="M509" i="6"/>
  <c r="L510" i="6"/>
  <c r="M510" i="6"/>
  <c r="L511" i="6"/>
  <c r="M511" i="6"/>
  <c r="L512" i="6"/>
  <c r="M512" i="6"/>
  <c r="L513" i="6"/>
  <c r="M513" i="6"/>
  <c r="L514" i="6"/>
  <c r="M514" i="6"/>
  <c r="L515" i="6"/>
  <c r="M515" i="6"/>
  <c r="L516" i="6"/>
  <c r="M516" i="6"/>
  <c r="L517" i="6"/>
  <c r="M517" i="6"/>
  <c r="L518" i="6"/>
  <c r="M518" i="6"/>
  <c r="L519" i="6"/>
  <c r="M519" i="6"/>
  <c r="L520" i="6"/>
  <c r="M520" i="6"/>
  <c r="L521" i="6"/>
  <c r="M521" i="6"/>
  <c r="L522" i="6"/>
  <c r="M522" i="6"/>
  <c r="L523" i="6"/>
  <c r="M523" i="6"/>
  <c r="L524" i="6"/>
  <c r="M524" i="6"/>
  <c r="L525" i="6"/>
  <c r="M525" i="6"/>
  <c r="L526" i="6"/>
  <c r="M526" i="6"/>
  <c r="L527" i="6"/>
  <c r="M527" i="6"/>
  <c r="L528" i="6"/>
  <c r="M528" i="6"/>
  <c r="L529" i="6"/>
  <c r="M529" i="6"/>
  <c r="L530" i="6"/>
  <c r="M530" i="6"/>
  <c r="L531" i="6"/>
  <c r="M531" i="6"/>
  <c r="L532" i="6"/>
  <c r="M532" i="6"/>
  <c r="L533" i="6"/>
  <c r="M533" i="6"/>
  <c r="L534" i="6"/>
  <c r="M534" i="6"/>
  <c r="L535" i="6"/>
  <c r="M535" i="6"/>
  <c r="L536" i="6"/>
  <c r="M536" i="6"/>
  <c r="L537" i="6"/>
  <c r="M537" i="6"/>
  <c r="L538" i="6"/>
  <c r="M538" i="6"/>
  <c r="L539" i="6"/>
  <c r="M539" i="6"/>
  <c r="L540" i="6"/>
  <c r="M540" i="6"/>
  <c r="L541" i="6"/>
  <c r="M541" i="6"/>
  <c r="L542" i="6"/>
  <c r="M542" i="6"/>
  <c r="L543" i="6"/>
  <c r="M543" i="6"/>
  <c r="L544" i="6"/>
  <c r="M544" i="6"/>
  <c r="L545" i="6"/>
  <c r="M545" i="6"/>
  <c r="L546" i="6"/>
  <c r="M546" i="6"/>
  <c r="L547" i="6"/>
  <c r="M547" i="6"/>
  <c r="L548" i="6"/>
  <c r="M548" i="6"/>
  <c r="L549" i="6"/>
  <c r="M549" i="6"/>
  <c r="L550" i="6"/>
  <c r="M550" i="6"/>
  <c r="L551" i="6"/>
  <c r="M551" i="6"/>
  <c r="L552" i="6"/>
  <c r="M552" i="6"/>
  <c r="L553" i="6"/>
  <c r="M553" i="6"/>
  <c r="L554" i="6"/>
  <c r="M554" i="6"/>
  <c r="L555" i="6"/>
  <c r="M555" i="6"/>
  <c r="L556" i="6"/>
  <c r="M556" i="6"/>
  <c r="L557" i="6"/>
  <c r="M557" i="6"/>
  <c r="L558" i="6"/>
  <c r="M558" i="6"/>
  <c r="L559" i="6"/>
  <c r="M559" i="6"/>
  <c r="L560" i="6"/>
  <c r="M560" i="6"/>
  <c r="L561" i="6"/>
  <c r="M561" i="6"/>
  <c r="L562" i="6"/>
  <c r="M562" i="6"/>
  <c r="L563" i="6"/>
  <c r="M563" i="6"/>
  <c r="L564" i="6"/>
  <c r="M564" i="6"/>
  <c r="L565" i="6"/>
  <c r="M565" i="6"/>
  <c r="R4" i="11"/>
  <c r="S4" i="11"/>
  <c r="T4" i="11"/>
  <c r="U4" i="11"/>
  <c r="R5" i="11"/>
  <c r="S5" i="11"/>
  <c r="T5" i="11"/>
  <c r="U5" i="11"/>
  <c r="R6" i="11"/>
  <c r="S6" i="11"/>
  <c r="T6" i="11"/>
  <c r="U6" i="11"/>
  <c r="R7" i="11"/>
  <c r="S7" i="11"/>
  <c r="T7" i="11"/>
  <c r="U7" i="11"/>
  <c r="R8" i="11"/>
  <c r="S8" i="11"/>
  <c r="T8" i="11"/>
  <c r="U8" i="11"/>
  <c r="R9" i="11"/>
  <c r="S9" i="11"/>
  <c r="T9" i="11"/>
  <c r="U9" i="11"/>
  <c r="R10" i="11"/>
  <c r="S10" i="11"/>
  <c r="T10" i="11"/>
  <c r="U10" i="11"/>
  <c r="R11" i="11"/>
  <c r="S11" i="11"/>
  <c r="T11" i="11"/>
  <c r="U11" i="11"/>
  <c r="R12" i="11"/>
  <c r="S12" i="11"/>
  <c r="T12" i="11"/>
  <c r="U12" i="11"/>
  <c r="R13" i="11"/>
  <c r="S13" i="11"/>
  <c r="T13" i="11"/>
  <c r="U13" i="11"/>
  <c r="R14" i="11"/>
  <c r="S14" i="11"/>
  <c r="T14" i="11"/>
  <c r="U14" i="11"/>
  <c r="R15" i="11"/>
  <c r="S15" i="11"/>
  <c r="T15" i="11"/>
  <c r="U15" i="11"/>
  <c r="R16" i="11"/>
  <c r="S16" i="11"/>
  <c r="T16" i="11"/>
  <c r="U16" i="11"/>
  <c r="R17" i="11"/>
  <c r="S17" i="11"/>
  <c r="T17" i="11"/>
  <c r="U17" i="11"/>
  <c r="R18" i="11"/>
  <c r="S18" i="11"/>
  <c r="T18" i="11"/>
  <c r="U18" i="11"/>
  <c r="R19" i="11"/>
  <c r="S19" i="11"/>
  <c r="T19" i="11"/>
  <c r="U19" i="11"/>
  <c r="R20" i="11"/>
  <c r="S20" i="11"/>
  <c r="T20" i="11"/>
  <c r="U20" i="11"/>
  <c r="R21" i="11"/>
  <c r="S21" i="11"/>
  <c r="T21" i="11"/>
  <c r="U21" i="11"/>
  <c r="R22" i="11"/>
  <c r="S22" i="11"/>
  <c r="T22" i="11"/>
  <c r="U22" i="11"/>
  <c r="R23" i="11"/>
  <c r="S23" i="11"/>
  <c r="T23" i="11"/>
  <c r="U23" i="11"/>
  <c r="R24" i="11"/>
  <c r="S24" i="11"/>
  <c r="T24" i="11"/>
  <c r="U24" i="11"/>
  <c r="R25" i="11"/>
  <c r="S25" i="11"/>
  <c r="T25" i="11"/>
  <c r="U25" i="11"/>
  <c r="R26" i="11"/>
  <c r="S26" i="11"/>
  <c r="T26" i="11"/>
  <c r="U26" i="11"/>
  <c r="R27" i="11"/>
  <c r="S27" i="11"/>
  <c r="T27" i="11"/>
  <c r="U27" i="11"/>
  <c r="R28" i="11"/>
  <c r="S28" i="11"/>
  <c r="T28" i="11"/>
  <c r="U28" i="11"/>
  <c r="R29" i="11"/>
  <c r="S29" i="11"/>
  <c r="T29" i="11"/>
  <c r="U29" i="11"/>
  <c r="R30" i="11"/>
  <c r="S30" i="11"/>
  <c r="T30" i="11"/>
  <c r="U30" i="11"/>
  <c r="R31" i="11"/>
  <c r="S31" i="11"/>
  <c r="T31" i="11"/>
  <c r="U31" i="11"/>
  <c r="R32" i="11"/>
  <c r="S32" i="11"/>
  <c r="T32" i="11"/>
  <c r="U32" i="11"/>
  <c r="R33" i="11"/>
  <c r="S33" i="11"/>
  <c r="T33" i="11"/>
  <c r="U33" i="11"/>
  <c r="R34" i="11"/>
  <c r="S34" i="11"/>
  <c r="T34" i="11"/>
  <c r="U34" i="11"/>
  <c r="R35" i="11"/>
  <c r="S35" i="11"/>
  <c r="T35" i="11"/>
  <c r="U35" i="11"/>
  <c r="R36" i="11"/>
  <c r="S36" i="11"/>
  <c r="T36" i="11"/>
  <c r="U36" i="11"/>
  <c r="R37" i="11"/>
  <c r="S37" i="11"/>
  <c r="T37" i="11"/>
  <c r="U37" i="11"/>
  <c r="R38" i="11"/>
  <c r="S38" i="11"/>
  <c r="T38" i="11"/>
  <c r="U38" i="11"/>
  <c r="R39" i="11"/>
  <c r="S39" i="11"/>
  <c r="T39" i="11"/>
  <c r="U39" i="11"/>
  <c r="R40" i="11"/>
  <c r="S40" i="11"/>
  <c r="T40" i="11"/>
  <c r="U40" i="11"/>
  <c r="R41" i="11"/>
  <c r="S41" i="11"/>
  <c r="T41" i="11"/>
  <c r="U41" i="11"/>
  <c r="R42" i="11"/>
  <c r="S42" i="11"/>
  <c r="T42" i="11"/>
  <c r="U42" i="11"/>
  <c r="R43" i="11"/>
  <c r="S43" i="11"/>
  <c r="T43" i="11"/>
  <c r="U43" i="11"/>
  <c r="R44" i="11"/>
  <c r="S44" i="11"/>
  <c r="T44" i="11"/>
  <c r="U44" i="11"/>
  <c r="R45" i="11"/>
  <c r="S45" i="11"/>
  <c r="T45" i="11"/>
  <c r="U45" i="11"/>
  <c r="R46" i="11"/>
  <c r="S46" i="11"/>
  <c r="T46" i="11"/>
  <c r="U46" i="11"/>
  <c r="R47" i="11"/>
  <c r="S47" i="11"/>
  <c r="T47" i="11"/>
  <c r="U47" i="11"/>
  <c r="R48" i="11"/>
  <c r="S48" i="11"/>
  <c r="T48" i="11"/>
  <c r="U48" i="11"/>
  <c r="R49" i="11"/>
  <c r="S49" i="11"/>
  <c r="T49" i="11"/>
  <c r="U49" i="11"/>
  <c r="R50" i="11"/>
  <c r="S50" i="11"/>
  <c r="T50" i="11"/>
  <c r="U50" i="11"/>
  <c r="R51" i="11"/>
  <c r="S51" i="11"/>
  <c r="T51" i="11"/>
  <c r="U51" i="11"/>
  <c r="R52" i="11"/>
  <c r="S52" i="11"/>
  <c r="T52" i="11"/>
  <c r="U52" i="11"/>
  <c r="R53" i="11"/>
  <c r="S53" i="11"/>
  <c r="T53" i="11"/>
  <c r="U53" i="11"/>
  <c r="R54" i="11"/>
  <c r="S54" i="11"/>
  <c r="T54" i="11"/>
  <c r="U54" i="11"/>
  <c r="R55" i="11"/>
  <c r="S55" i="11"/>
  <c r="T55" i="11"/>
  <c r="U55" i="11"/>
  <c r="R56" i="11"/>
  <c r="S56" i="11"/>
  <c r="T56" i="11"/>
  <c r="U56" i="11"/>
  <c r="R57" i="11"/>
  <c r="S57" i="11"/>
  <c r="T57" i="11"/>
  <c r="U57" i="11"/>
  <c r="R58" i="11"/>
  <c r="S58" i="11"/>
  <c r="T58" i="11"/>
  <c r="U58" i="11"/>
  <c r="R59" i="11"/>
  <c r="S59" i="11"/>
  <c r="T59" i="11"/>
  <c r="U59" i="11"/>
  <c r="R60" i="11"/>
  <c r="S60" i="11"/>
  <c r="T60" i="11"/>
  <c r="U60" i="11"/>
  <c r="R61" i="11"/>
  <c r="S61" i="11"/>
  <c r="T61" i="11"/>
  <c r="U61" i="11"/>
  <c r="R62" i="11"/>
  <c r="S62" i="11"/>
  <c r="T62" i="11"/>
  <c r="U62" i="11"/>
  <c r="R63" i="11"/>
  <c r="S63" i="11"/>
  <c r="T63" i="11"/>
  <c r="U63" i="11"/>
  <c r="R64" i="11"/>
  <c r="S64" i="11"/>
  <c r="T64" i="11"/>
  <c r="U64" i="11"/>
  <c r="R65" i="11"/>
  <c r="S65" i="11"/>
  <c r="T65" i="11"/>
  <c r="U65" i="11"/>
  <c r="R66" i="11"/>
  <c r="S66" i="11"/>
  <c r="T66" i="11"/>
  <c r="U66" i="11"/>
  <c r="R67" i="11"/>
  <c r="S67" i="11"/>
  <c r="T67" i="11"/>
  <c r="U67" i="11"/>
  <c r="R68" i="11"/>
  <c r="S68" i="11"/>
  <c r="T68" i="11"/>
  <c r="U68" i="11"/>
  <c r="R69" i="11"/>
  <c r="S69" i="11"/>
  <c r="T69" i="11"/>
  <c r="U69" i="11"/>
  <c r="R70" i="11"/>
  <c r="S70" i="11"/>
  <c r="T70" i="11"/>
  <c r="U70" i="11"/>
  <c r="R71" i="11"/>
  <c r="S71" i="11"/>
  <c r="T71" i="11"/>
  <c r="U71" i="11"/>
  <c r="R72" i="11"/>
  <c r="S72" i="11"/>
  <c r="T72" i="11"/>
  <c r="U72" i="11"/>
  <c r="R73" i="11"/>
  <c r="S73" i="11"/>
  <c r="T73" i="11"/>
  <c r="U73" i="11"/>
  <c r="R74" i="11"/>
  <c r="S74" i="11"/>
  <c r="T74" i="11"/>
  <c r="U74" i="11"/>
  <c r="R75" i="11"/>
  <c r="S75" i="11"/>
  <c r="T75" i="11"/>
  <c r="U75" i="11"/>
  <c r="R76" i="11"/>
  <c r="S76" i="11"/>
  <c r="T76" i="11"/>
  <c r="U76" i="11"/>
  <c r="R77" i="11"/>
  <c r="S77" i="11"/>
  <c r="T77" i="11"/>
  <c r="U77" i="11"/>
  <c r="R78" i="11"/>
  <c r="S78" i="11"/>
  <c r="T78" i="11"/>
  <c r="U78" i="11"/>
  <c r="R79" i="11"/>
  <c r="S79" i="11"/>
  <c r="T79" i="11"/>
  <c r="U79" i="11"/>
  <c r="R80" i="11"/>
  <c r="S80" i="11"/>
  <c r="T80" i="11"/>
  <c r="U80" i="11"/>
  <c r="R81" i="11"/>
  <c r="S81" i="11"/>
  <c r="T81" i="11"/>
  <c r="U81" i="11"/>
  <c r="R82" i="11"/>
  <c r="S82" i="11"/>
  <c r="T82" i="11"/>
  <c r="U82" i="11"/>
  <c r="R83" i="11"/>
  <c r="S83" i="11"/>
  <c r="T83" i="11"/>
  <c r="U83" i="11"/>
  <c r="R84" i="11"/>
  <c r="S84" i="11"/>
  <c r="T84" i="11"/>
  <c r="U84" i="11"/>
  <c r="R85" i="11"/>
  <c r="S85" i="11"/>
  <c r="T85" i="11"/>
  <c r="U85" i="11"/>
  <c r="R86" i="11"/>
  <c r="S86" i="11"/>
  <c r="T86" i="11"/>
  <c r="U86" i="11"/>
  <c r="R87" i="11"/>
  <c r="S87" i="11"/>
  <c r="T87" i="11"/>
  <c r="U87" i="11"/>
  <c r="R88" i="11"/>
  <c r="S88" i="11"/>
  <c r="T88" i="11"/>
  <c r="U88" i="11"/>
  <c r="R89" i="11"/>
  <c r="S89" i="11"/>
  <c r="T89" i="11"/>
  <c r="U89" i="11"/>
  <c r="R90" i="11"/>
  <c r="S90" i="11"/>
  <c r="T90" i="11"/>
  <c r="U90" i="11"/>
  <c r="R91" i="11"/>
  <c r="S91" i="11"/>
  <c r="T91" i="11"/>
  <c r="U91" i="11"/>
  <c r="R92" i="11"/>
  <c r="S92" i="11"/>
  <c r="T92" i="11"/>
  <c r="U92" i="11"/>
  <c r="R93" i="11"/>
  <c r="S93" i="11"/>
  <c r="T93" i="11"/>
  <c r="U93" i="11"/>
  <c r="R94" i="11"/>
  <c r="S94" i="11"/>
  <c r="T94" i="11"/>
  <c r="U94" i="11"/>
  <c r="R95" i="11"/>
  <c r="S95" i="11"/>
  <c r="T95" i="11"/>
  <c r="U95" i="11"/>
  <c r="R96" i="11"/>
  <c r="S96" i="11"/>
  <c r="T96" i="11"/>
  <c r="U96" i="11"/>
  <c r="R97" i="11"/>
  <c r="S97" i="11"/>
  <c r="T97" i="11"/>
  <c r="U97" i="11"/>
  <c r="R98" i="11"/>
  <c r="S98" i="11"/>
  <c r="T98" i="11"/>
  <c r="U98" i="11"/>
  <c r="R99" i="11"/>
  <c r="S99" i="11"/>
  <c r="T99" i="11"/>
  <c r="U99" i="11"/>
  <c r="R100" i="11"/>
  <c r="S100" i="11"/>
  <c r="T100" i="11"/>
  <c r="U100" i="11"/>
  <c r="R101" i="11"/>
  <c r="S101" i="11"/>
  <c r="T101" i="11"/>
  <c r="U101" i="11"/>
  <c r="R102" i="11"/>
  <c r="S102" i="11"/>
  <c r="T102" i="11"/>
  <c r="U102" i="11"/>
  <c r="R103" i="11"/>
  <c r="S103" i="11"/>
  <c r="T103" i="11"/>
  <c r="U103" i="11"/>
  <c r="R104" i="11"/>
  <c r="S104" i="11"/>
  <c r="T104" i="11"/>
  <c r="U104" i="11"/>
  <c r="R105" i="11"/>
  <c r="S105" i="11"/>
  <c r="T105" i="11"/>
  <c r="U105" i="11"/>
  <c r="R106" i="11"/>
  <c r="S106" i="11"/>
  <c r="T106" i="11"/>
  <c r="U106" i="11"/>
  <c r="R107" i="11"/>
  <c r="S107" i="11"/>
  <c r="T107" i="11"/>
  <c r="U107" i="11"/>
  <c r="R108" i="11"/>
  <c r="S108" i="11"/>
  <c r="T108" i="11"/>
  <c r="U108" i="11"/>
  <c r="R109" i="11"/>
  <c r="S109" i="11"/>
  <c r="T109" i="11"/>
  <c r="U109" i="11"/>
  <c r="R110" i="11"/>
  <c r="S110" i="11"/>
  <c r="T110" i="11"/>
  <c r="U110" i="11"/>
  <c r="R111" i="11"/>
  <c r="S111" i="11"/>
  <c r="T111" i="11"/>
  <c r="U111" i="11"/>
  <c r="R112" i="11"/>
  <c r="S112" i="11"/>
  <c r="T112" i="11"/>
  <c r="U112" i="11"/>
  <c r="R113" i="11"/>
  <c r="S113" i="11"/>
  <c r="T113" i="11"/>
  <c r="U113" i="11"/>
  <c r="R114" i="11"/>
  <c r="S114" i="11"/>
  <c r="T114" i="11"/>
  <c r="U114" i="11"/>
  <c r="R115" i="11"/>
  <c r="S115" i="11"/>
  <c r="T115" i="11"/>
  <c r="U115" i="11"/>
  <c r="R116" i="11"/>
  <c r="S116" i="11"/>
  <c r="T116" i="11"/>
  <c r="U116" i="11"/>
  <c r="R117" i="11"/>
  <c r="S117" i="11"/>
  <c r="T117" i="11"/>
  <c r="U117" i="11"/>
  <c r="R118" i="11"/>
  <c r="S118" i="11"/>
  <c r="T118" i="11"/>
  <c r="U118" i="11"/>
  <c r="R119" i="11"/>
  <c r="S119" i="11"/>
  <c r="T119" i="11"/>
  <c r="U119" i="11"/>
  <c r="R120" i="11"/>
  <c r="S120" i="11"/>
  <c r="T120" i="11"/>
  <c r="U120" i="11"/>
  <c r="R121" i="11"/>
  <c r="S121" i="11"/>
  <c r="T121" i="11"/>
  <c r="U121" i="11"/>
  <c r="R122" i="11"/>
  <c r="S122" i="11"/>
  <c r="T122" i="11"/>
  <c r="U122" i="11"/>
  <c r="R123" i="11"/>
  <c r="S123" i="11"/>
  <c r="T123" i="11"/>
  <c r="U123" i="11"/>
  <c r="R124" i="11"/>
  <c r="S124" i="11"/>
  <c r="T124" i="11"/>
  <c r="U124" i="11"/>
  <c r="R125" i="11"/>
  <c r="S125" i="11"/>
  <c r="T125" i="11"/>
  <c r="U125" i="11"/>
  <c r="R126" i="11"/>
  <c r="S126" i="11"/>
  <c r="T126" i="11"/>
  <c r="U126" i="11"/>
  <c r="R127" i="11"/>
  <c r="S127" i="11"/>
  <c r="T127" i="11"/>
  <c r="U127" i="11"/>
  <c r="R128" i="11"/>
  <c r="S128" i="11"/>
  <c r="T128" i="11"/>
  <c r="U128" i="11"/>
  <c r="R129" i="11"/>
  <c r="S129" i="11"/>
  <c r="T129" i="11"/>
  <c r="U129" i="11"/>
  <c r="R130" i="11"/>
  <c r="S130" i="11"/>
  <c r="T130" i="11"/>
  <c r="U130" i="11"/>
  <c r="R131" i="11"/>
  <c r="S131" i="11"/>
  <c r="T131" i="11"/>
  <c r="U131" i="11"/>
  <c r="R132" i="11"/>
  <c r="S132" i="11"/>
  <c r="T132" i="11"/>
  <c r="U132" i="11"/>
  <c r="R133" i="11"/>
  <c r="S133" i="11"/>
  <c r="T133" i="11"/>
  <c r="U133" i="11"/>
  <c r="R134" i="11"/>
  <c r="S134" i="11"/>
  <c r="T134" i="11"/>
  <c r="U134" i="11"/>
  <c r="R135" i="11"/>
  <c r="S135" i="11"/>
  <c r="T135" i="11"/>
  <c r="U135" i="11"/>
  <c r="R136" i="11"/>
  <c r="S136" i="11"/>
  <c r="T136" i="11"/>
  <c r="U136" i="11"/>
  <c r="R137" i="11"/>
  <c r="S137" i="11"/>
  <c r="T137" i="11"/>
  <c r="U137" i="11"/>
  <c r="R138" i="11"/>
  <c r="S138" i="11"/>
  <c r="T138" i="11"/>
  <c r="U138" i="11"/>
  <c r="R139" i="11"/>
  <c r="S139" i="11"/>
  <c r="T139" i="11"/>
  <c r="U139" i="11"/>
  <c r="R140" i="11"/>
  <c r="S140" i="11"/>
  <c r="T140" i="11"/>
  <c r="U140" i="11"/>
  <c r="R141" i="11"/>
  <c r="S141" i="11"/>
  <c r="T141" i="11"/>
  <c r="U141" i="11"/>
  <c r="R142" i="11"/>
  <c r="S142" i="11"/>
  <c r="T142" i="11"/>
  <c r="U142" i="11"/>
  <c r="R143" i="11"/>
  <c r="S143" i="11"/>
  <c r="T143" i="11"/>
  <c r="U143" i="11"/>
  <c r="R144" i="11"/>
  <c r="S144" i="11"/>
  <c r="T144" i="11"/>
  <c r="U144" i="11"/>
  <c r="R145" i="11"/>
  <c r="S145" i="11"/>
  <c r="T145" i="11"/>
  <c r="U145" i="11"/>
  <c r="R146" i="11"/>
  <c r="S146" i="11"/>
  <c r="T146" i="11"/>
  <c r="U146" i="11"/>
  <c r="R147" i="11"/>
  <c r="S147" i="11"/>
  <c r="T147" i="11"/>
  <c r="U147" i="11"/>
  <c r="R148" i="11"/>
  <c r="S148" i="11"/>
  <c r="T148" i="11"/>
  <c r="U148" i="11"/>
  <c r="R149" i="11"/>
  <c r="S149" i="11"/>
  <c r="T149" i="11"/>
  <c r="U149" i="11"/>
  <c r="R150" i="11"/>
  <c r="S150" i="11"/>
  <c r="T150" i="11"/>
  <c r="U150" i="11"/>
  <c r="R151" i="11"/>
  <c r="S151" i="11"/>
  <c r="T151" i="11"/>
  <c r="U151" i="11"/>
  <c r="R152" i="11"/>
  <c r="S152" i="11"/>
  <c r="T152" i="11"/>
  <c r="U152" i="11"/>
  <c r="R153" i="11"/>
  <c r="S153" i="11"/>
  <c r="T153" i="11"/>
  <c r="U153" i="11"/>
  <c r="R154" i="11"/>
  <c r="S154" i="11"/>
  <c r="T154" i="11"/>
  <c r="U154" i="11"/>
  <c r="R155" i="11"/>
  <c r="S155" i="11"/>
  <c r="T155" i="11"/>
  <c r="U155" i="11"/>
  <c r="R156" i="11"/>
  <c r="S156" i="11"/>
  <c r="T156" i="11"/>
  <c r="U156" i="11"/>
  <c r="R157" i="11"/>
  <c r="S157" i="11"/>
  <c r="T157" i="11"/>
  <c r="U157" i="11"/>
  <c r="R158" i="11"/>
  <c r="S158" i="11"/>
  <c r="T158" i="11"/>
  <c r="U158" i="11"/>
  <c r="R159" i="11"/>
  <c r="S159" i="11"/>
  <c r="T159" i="11"/>
  <c r="U159" i="11"/>
  <c r="R160" i="11"/>
  <c r="S160" i="11"/>
  <c r="T160" i="11"/>
  <c r="U160" i="11"/>
  <c r="R161" i="11"/>
  <c r="S161" i="11"/>
  <c r="T161" i="11"/>
  <c r="U161" i="11"/>
  <c r="R162" i="11"/>
  <c r="S162" i="11"/>
  <c r="T162" i="11"/>
  <c r="U162" i="11"/>
  <c r="R163" i="11"/>
  <c r="S163" i="11"/>
  <c r="T163" i="11"/>
  <c r="U163" i="11"/>
  <c r="R164" i="11"/>
  <c r="S164" i="11"/>
  <c r="T164" i="11"/>
  <c r="U164" i="11"/>
  <c r="R165" i="11"/>
  <c r="S165" i="11"/>
  <c r="T165" i="11"/>
  <c r="U165" i="11"/>
  <c r="R166" i="11"/>
  <c r="S166" i="11"/>
  <c r="T166" i="11"/>
  <c r="U166" i="11"/>
  <c r="R167" i="11"/>
  <c r="S167" i="11"/>
  <c r="T167" i="11"/>
  <c r="U167" i="11"/>
  <c r="R168" i="11"/>
  <c r="S168" i="11"/>
  <c r="T168" i="11"/>
  <c r="U168" i="11"/>
  <c r="R169" i="11"/>
  <c r="S169" i="11"/>
  <c r="T169" i="11"/>
  <c r="U169" i="11"/>
  <c r="R170" i="11"/>
  <c r="S170" i="11"/>
  <c r="T170" i="11"/>
  <c r="U170" i="11"/>
  <c r="R171" i="11"/>
  <c r="S171" i="11"/>
  <c r="T171" i="11"/>
  <c r="U171" i="11"/>
  <c r="R172" i="11"/>
  <c r="S172" i="11"/>
  <c r="T172" i="11"/>
  <c r="U172" i="11"/>
  <c r="R173" i="11"/>
  <c r="S173" i="11"/>
  <c r="T173" i="11"/>
  <c r="U173" i="11"/>
  <c r="R174" i="11"/>
  <c r="S174" i="11"/>
  <c r="T174" i="11"/>
  <c r="U174" i="11"/>
  <c r="R175" i="11"/>
  <c r="S175" i="11"/>
  <c r="T175" i="11"/>
  <c r="U175" i="11"/>
  <c r="R176" i="11"/>
  <c r="S176" i="11"/>
  <c r="T176" i="11"/>
  <c r="U176" i="11"/>
  <c r="R177" i="11"/>
  <c r="S177" i="11"/>
  <c r="T177" i="11"/>
  <c r="U177" i="11"/>
  <c r="R178" i="11"/>
  <c r="S178" i="11"/>
  <c r="T178" i="11"/>
  <c r="U178" i="11"/>
  <c r="R179" i="11"/>
  <c r="S179" i="11"/>
  <c r="T179" i="11"/>
  <c r="U179" i="11"/>
  <c r="R180" i="11"/>
  <c r="S180" i="11"/>
  <c r="T180" i="11"/>
  <c r="U180" i="11"/>
  <c r="R181" i="11"/>
  <c r="S181" i="11"/>
  <c r="T181" i="11"/>
  <c r="U181" i="11"/>
  <c r="R182" i="11"/>
  <c r="S182" i="11"/>
  <c r="T182" i="11"/>
  <c r="U182" i="11"/>
  <c r="R183" i="11"/>
  <c r="S183" i="11"/>
  <c r="T183" i="11"/>
  <c r="U183" i="11"/>
  <c r="R184" i="11"/>
  <c r="S184" i="11"/>
  <c r="T184" i="11"/>
  <c r="U184" i="11"/>
  <c r="R185" i="11"/>
  <c r="S185" i="11"/>
  <c r="T185" i="11"/>
  <c r="U185" i="11"/>
  <c r="R186" i="11"/>
  <c r="S186" i="11"/>
  <c r="T186" i="11"/>
  <c r="U186" i="11"/>
  <c r="R187" i="11"/>
  <c r="S187" i="11"/>
  <c r="T187" i="11"/>
  <c r="U187" i="11"/>
  <c r="R188" i="11"/>
  <c r="S188" i="11"/>
  <c r="T188" i="11"/>
  <c r="U188" i="11"/>
  <c r="R189" i="11"/>
  <c r="S189" i="11"/>
  <c r="T189" i="11"/>
  <c r="U189" i="11"/>
  <c r="R190" i="11"/>
  <c r="S190" i="11"/>
  <c r="T190" i="11"/>
  <c r="U190" i="11"/>
  <c r="R191" i="11"/>
  <c r="S191" i="11"/>
  <c r="T191" i="11"/>
  <c r="U191" i="11"/>
  <c r="R192" i="11"/>
  <c r="S192" i="11"/>
  <c r="T192" i="11"/>
  <c r="U192" i="11"/>
  <c r="R193" i="11"/>
  <c r="S193" i="11"/>
  <c r="T193" i="11"/>
  <c r="U193" i="11"/>
  <c r="R194" i="11"/>
  <c r="S194" i="11"/>
  <c r="T194" i="11"/>
  <c r="U194" i="11"/>
  <c r="R195" i="11"/>
  <c r="S195" i="11"/>
  <c r="T195" i="11"/>
  <c r="U195" i="11"/>
  <c r="R196" i="11"/>
  <c r="S196" i="11"/>
  <c r="T196" i="11"/>
  <c r="U196" i="11"/>
  <c r="R197" i="11"/>
  <c r="S197" i="11"/>
  <c r="T197" i="11"/>
  <c r="U197" i="11"/>
  <c r="R198" i="11"/>
  <c r="S198" i="11"/>
  <c r="T198" i="11"/>
  <c r="U198" i="11"/>
  <c r="R199" i="11"/>
  <c r="S199" i="11"/>
  <c r="T199" i="11"/>
  <c r="U199" i="11"/>
  <c r="R200" i="11"/>
  <c r="S200" i="11"/>
  <c r="T200" i="11"/>
  <c r="U200" i="11"/>
  <c r="R201" i="11"/>
  <c r="S201" i="11"/>
  <c r="T201" i="11"/>
  <c r="U201" i="11"/>
  <c r="R202" i="11"/>
  <c r="S202" i="11"/>
  <c r="T202" i="11"/>
  <c r="U202" i="11"/>
  <c r="R203" i="11"/>
  <c r="S203" i="11"/>
  <c r="T203" i="11"/>
  <c r="U203" i="11"/>
  <c r="R204" i="11"/>
  <c r="S204" i="11"/>
  <c r="T204" i="11"/>
  <c r="U204" i="11"/>
  <c r="R205" i="11"/>
  <c r="S205" i="11"/>
  <c r="T205" i="11"/>
  <c r="U205" i="11"/>
  <c r="R206" i="11"/>
  <c r="S206" i="11"/>
  <c r="T206" i="11"/>
  <c r="U206" i="11"/>
  <c r="R207" i="11"/>
  <c r="S207" i="11"/>
  <c r="T207" i="11"/>
  <c r="U207" i="11"/>
  <c r="R208" i="11"/>
  <c r="S208" i="11"/>
  <c r="T208" i="11"/>
  <c r="U208" i="11"/>
  <c r="R209" i="11"/>
  <c r="S209" i="11"/>
  <c r="T209" i="11"/>
  <c r="U209" i="11"/>
  <c r="R210" i="11"/>
  <c r="S210" i="11"/>
  <c r="T210" i="11"/>
  <c r="U210" i="11"/>
  <c r="R211" i="11"/>
  <c r="S211" i="11"/>
  <c r="T211" i="11"/>
  <c r="U211" i="11"/>
  <c r="R212" i="11"/>
  <c r="S212" i="11"/>
  <c r="T212" i="11"/>
  <c r="U212" i="11"/>
  <c r="R213" i="11"/>
  <c r="S213" i="11"/>
  <c r="T213" i="11"/>
  <c r="U213" i="11"/>
  <c r="R214" i="11"/>
  <c r="S214" i="11"/>
  <c r="T214" i="11"/>
  <c r="U214" i="11"/>
  <c r="R215" i="11"/>
  <c r="S215" i="11"/>
  <c r="T215" i="11"/>
  <c r="U215" i="11"/>
  <c r="R216" i="11"/>
  <c r="S216" i="11"/>
  <c r="T216" i="11"/>
  <c r="U216" i="11"/>
  <c r="R217" i="11"/>
  <c r="S217" i="11"/>
  <c r="T217" i="11"/>
  <c r="U217" i="11"/>
  <c r="R218" i="11"/>
  <c r="S218" i="11"/>
  <c r="T218" i="11"/>
  <c r="U218" i="11"/>
  <c r="R219" i="11"/>
  <c r="S219" i="11"/>
  <c r="T219" i="11"/>
  <c r="U219" i="11"/>
  <c r="R220" i="11"/>
  <c r="S220" i="11"/>
  <c r="T220" i="11"/>
  <c r="U220" i="11"/>
  <c r="R221" i="11"/>
  <c r="S221" i="11"/>
  <c r="T221" i="11"/>
  <c r="U221" i="11"/>
  <c r="R222" i="11"/>
  <c r="S222" i="11"/>
  <c r="T222" i="11"/>
  <c r="U222" i="11"/>
  <c r="R223" i="11"/>
  <c r="S223" i="11"/>
  <c r="T223" i="11"/>
  <c r="U223" i="11"/>
  <c r="R224" i="11"/>
  <c r="S224" i="11"/>
  <c r="T224" i="11"/>
  <c r="U224" i="11"/>
  <c r="R225" i="11"/>
  <c r="S225" i="11"/>
  <c r="T225" i="11"/>
  <c r="U225" i="11"/>
  <c r="R226" i="11"/>
  <c r="S226" i="11"/>
  <c r="T226" i="11"/>
  <c r="U226" i="11"/>
  <c r="R227" i="11"/>
  <c r="S227" i="11"/>
  <c r="T227" i="11"/>
  <c r="U227" i="11"/>
  <c r="R228" i="11"/>
  <c r="S228" i="11"/>
  <c r="T228" i="11"/>
  <c r="U228" i="11"/>
  <c r="R229" i="11"/>
  <c r="S229" i="11"/>
  <c r="T229" i="11"/>
  <c r="U229" i="11"/>
  <c r="R230" i="11"/>
  <c r="S230" i="11"/>
  <c r="T230" i="11"/>
  <c r="U230" i="11"/>
  <c r="R231" i="11"/>
  <c r="S231" i="11"/>
  <c r="T231" i="11"/>
  <c r="U231" i="11"/>
  <c r="R232" i="11"/>
  <c r="S232" i="11"/>
  <c r="T232" i="11"/>
  <c r="U232" i="11"/>
  <c r="R233" i="11"/>
  <c r="S233" i="11"/>
  <c r="T233" i="11"/>
  <c r="U233" i="11"/>
  <c r="R234" i="11"/>
  <c r="S234" i="11"/>
  <c r="T234" i="11"/>
  <c r="U234" i="11"/>
  <c r="R235" i="11"/>
  <c r="S235" i="11"/>
  <c r="T235" i="11"/>
  <c r="U235" i="11"/>
  <c r="R236" i="11"/>
  <c r="S236" i="11"/>
  <c r="T236" i="11"/>
  <c r="U236" i="11"/>
  <c r="R237" i="11"/>
  <c r="S237" i="11"/>
  <c r="T237" i="11"/>
  <c r="U237" i="11"/>
  <c r="R238" i="11"/>
  <c r="S238" i="11"/>
  <c r="T238" i="11"/>
  <c r="U238" i="11"/>
  <c r="R239" i="11"/>
  <c r="S239" i="11"/>
  <c r="T239" i="11"/>
  <c r="U239" i="11"/>
  <c r="R240" i="11"/>
  <c r="S240" i="11"/>
  <c r="T240" i="11"/>
  <c r="U240" i="11"/>
  <c r="R241" i="11"/>
  <c r="S241" i="11"/>
  <c r="T241" i="11"/>
  <c r="U241" i="11"/>
  <c r="R242" i="11"/>
  <c r="S242" i="11"/>
  <c r="T242" i="11"/>
  <c r="U242" i="11"/>
  <c r="R243" i="11"/>
  <c r="S243" i="11"/>
  <c r="T243" i="11"/>
  <c r="U243" i="11"/>
  <c r="R244" i="11"/>
  <c r="S244" i="11"/>
  <c r="T244" i="11"/>
  <c r="U244" i="11"/>
  <c r="R245" i="11"/>
  <c r="S245" i="11"/>
  <c r="T245" i="11"/>
  <c r="U245" i="11"/>
  <c r="R246" i="11"/>
  <c r="S246" i="11"/>
  <c r="T246" i="11"/>
  <c r="U246" i="11"/>
  <c r="R247" i="11"/>
  <c r="S247" i="11"/>
  <c r="T247" i="11"/>
  <c r="U247" i="11"/>
  <c r="R248" i="11"/>
  <c r="S248" i="11"/>
  <c r="T248" i="11"/>
  <c r="U248" i="11"/>
  <c r="R249" i="11"/>
  <c r="S249" i="11"/>
  <c r="T249" i="11"/>
  <c r="U249" i="11"/>
  <c r="R250" i="11"/>
  <c r="S250" i="11"/>
  <c r="T250" i="11"/>
  <c r="U250" i="11"/>
  <c r="R251" i="11"/>
  <c r="S251" i="11"/>
  <c r="T251" i="11"/>
  <c r="U251" i="11"/>
  <c r="R252" i="11"/>
  <c r="S252" i="11"/>
  <c r="T252" i="11"/>
  <c r="U252" i="11"/>
  <c r="R253" i="11"/>
  <c r="S253" i="11"/>
  <c r="T253" i="11"/>
  <c r="U253" i="11"/>
  <c r="R254" i="11"/>
  <c r="S254" i="11"/>
  <c r="T254" i="11"/>
  <c r="U254" i="11"/>
  <c r="R255" i="11"/>
  <c r="S255" i="11"/>
  <c r="T255" i="11"/>
  <c r="U255" i="11"/>
  <c r="R256" i="11"/>
  <c r="S256" i="11"/>
  <c r="T256" i="11"/>
  <c r="U256" i="11"/>
  <c r="R257" i="11"/>
  <c r="S257" i="11"/>
  <c r="T257" i="11"/>
  <c r="U257" i="11"/>
  <c r="R258" i="11"/>
  <c r="S258" i="11"/>
  <c r="T258" i="11"/>
  <c r="U258" i="11"/>
  <c r="R259" i="11"/>
  <c r="S259" i="11"/>
  <c r="T259" i="11"/>
  <c r="U259" i="11"/>
  <c r="R260" i="11"/>
  <c r="S260" i="11"/>
  <c r="T260" i="11"/>
  <c r="U260" i="11"/>
  <c r="R261" i="11"/>
  <c r="S261" i="11"/>
  <c r="T261" i="11"/>
  <c r="U261" i="11"/>
  <c r="R262" i="11"/>
  <c r="S262" i="11"/>
  <c r="T262" i="11"/>
  <c r="U262" i="11"/>
  <c r="R263" i="11"/>
  <c r="S263" i="11"/>
  <c r="T263" i="11"/>
  <c r="U263" i="11"/>
  <c r="R264" i="11"/>
  <c r="S264" i="11"/>
  <c r="T264" i="11"/>
  <c r="U264" i="11"/>
  <c r="R265" i="11"/>
  <c r="S265" i="11"/>
  <c r="T265" i="11"/>
  <c r="U265" i="11"/>
  <c r="R266" i="11"/>
  <c r="S266" i="11"/>
  <c r="T266" i="11"/>
  <c r="U266" i="11"/>
  <c r="R267" i="11"/>
  <c r="S267" i="11"/>
  <c r="T267" i="11"/>
  <c r="U267" i="11"/>
  <c r="R268" i="11"/>
  <c r="S268" i="11"/>
  <c r="T268" i="11"/>
  <c r="U268" i="11"/>
  <c r="R269" i="11"/>
  <c r="S269" i="11"/>
  <c r="T269" i="11"/>
  <c r="U269" i="11"/>
  <c r="R270" i="11"/>
  <c r="S270" i="11"/>
  <c r="T270" i="11"/>
  <c r="U270" i="11"/>
  <c r="R271" i="11"/>
  <c r="S271" i="11"/>
  <c r="T271" i="11"/>
  <c r="U271" i="11"/>
  <c r="R272" i="11"/>
  <c r="S272" i="11"/>
  <c r="T272" i="11"/>
  <c r="U272" i="11"/>
  <c r="R273" i="11"/>
  <c r="S273" i="11"/>
  <c r="T273" i="11"/>
  <c r="U273" i="11"/>
  <c r="R274" i="11"/>
  <c r="S274" i="11"/>
  <c r="T274" i="11"/>
  <c r="U274" i="11"/>
  <c r="R275" i="11"/>
  <c r="S275" i="11"/>
  <c r="T275" i="11"/>
  <c r="U275" i="11"/>
  <c r="R276" i="11"/>
  <c r="S276" i="11"/>
  <c r="T276" i="11"/>
  <c r="U276" i="11"/>
  <c r="R277" i="11"/>
  <c r="S277" i="11"/>
  <c r="T277" i="11"/>
  <c r="U277" i="11"/>
  <c r="R278" i="11"/>
  <c r="S278" i="11"/>
  <c r="T278" i="11"/>
  <c r="U278" i="11"/>
  <c r="R279" i="11"/>
  <c r="S279" i="11"/>
  <c r="T279" i="11"/>
  <c r="U279" i="11"/>
  <c r="R280" i="11"/>
  <c r="S280" i="11"/>
  <c r="T280" i="11"/>
  <c r="U280" i="11"/>
  <c r="R281" i="11"/>
  <c r="S281" i="11"/>
  <c r="T281" i="11"/>
  <c r="U281" i="11"/>
  <c r="R282" i="11"/>
  <c r="S282" i="11"/>
  <c r="T282" i="11"/>
  <c r="U282" i="11"/>
  <c r="R283" i="11"/>
  <c r="S283" i="11"/>
  <c r="T283" i="11"/>
  <c r="U283" i="11"/>
  <c r="R284" i="11"/>
  <c r="S284" i="11"/>
  <c r="T284" i="11"/>
  <c r="U284" i="11"/>
  <c r="R285" i="11"/>
  <c r="S285" i="11"/>
  <c r="T285" i="11"/>
  <c r="U285" i="11"/>
  <c r="R286" i="11"/>
  <c r="S286" i="11"/>
  <c r="T286" i="11"/>
  <c r="U286" i="11"/>
  <c r="R287" i="11"/>
  <c r="S287" i="11"/>
  <c r="T287" i="11"/>
  <c r="U287" i="11"/>
  <c r="R288" i="11"/>
  <c r="S288" i="11"/>
  <c r="T288" i="11"/>
  <c r="U288" i="11"/>
  <c r="R289" i="11"/>
  <c r="S289" i="11"/>
  <c r="T289" i="11"/>
  <c r="U289" i="11"/>
  <c r="R290" i="11"/>
  <c r="S290" i="11"/>
  <c r="T290" i="11"/>
  <c r="U290" i="11"/>
  <c r="R291" i="11"/>
  <c r="S291" i="11"/>
  <c r="T291" i="11"/>
  <c r="U291" i="11"/>
  <c r="R292" i="11"/>
  <c r="S292" i="11"/>
  <c r="T292" i="11"/>
  <c r="U292" i="11"/>
  <c r="R293" i="11"/>
  <c r="S293" i="11"/>
  <c r="T293" i="11"/>
  <c r="U293" i="11"/>
  <c r="R294" i="11"/>
  <c r="S294" i="11"/>
  <c r="T294" i="11"/>
  <c r="U294" i="11"/>
  <c r="R295" i="11"/>
  <c r="S295" i="11"/>
  <c r="T295" i="11"/>
  <c r="U295" i="11"/>
  <c r="R296" i="11"/>
  <c r="S296" i="11"/>
  <c r="T296" i="11"/>
  <c r="U296" i="11"/>
  <c r="R297" i="11"/>
  <c r="S297" i="11"/>
  <c r="T297" i="11"/>
  <c r="U297" i="11"/>
  <c r="R298" i="11"/>
  <c r="S298" i="11"/>
  <c r="T298" i="11"/>
  <c r="U298" i="11"/>
  <c r="R299" i="11"/>
  <c r="S299" i="11"/>
  <c r="T299" i="11"/>
  <c r="U299" i="11"/>
  <c r="R300" i="11"/>
  <c r="S300" i="11"/>
  <c r="T300" i="11"/>
  <c r="U300" i="11"/>
  <c r="R301" i="11"/>
  <c r="S301" i="11"/>
  <c r="T301" i="11"/>
  <c r="U301" i="11"/>
  <c r="R302" i="11"/>
  <c r="S302" i="11"/>
  <c r="T302" i="11"/>
  <c r="U302" i="11"/>
  <c r="R303" i="11"/>
  <c r="S303" i="11"/>
  <c r="T303" i="11"/>
  <c r="U303" i="11"/>
  <c r="R304" i="11"/>
  <c r="S304" i="11"/>
  <c r="T304" i="11"/>
  <c r="U304" i="11"/>
  <c r="R305" i="11"/>
  <c r="S305" i="11"/>
  <c r="T305" i="11"/>
  <c r="U305" i="11"/>
  <c r="R306" i="11"/>
  <c r="S306" i="11"/>
  <c r="T306" i="11"/>
  <c r="U306" i="11"/>
  <c r="R307" i="11"/>
  <c r="S307" i="11"/>
  <c r="T307" i="11"/>
  <c r="U307" i="11"/>
  <c r="R308" i="11"/>
  <c r="S308" i="11"/>
  <c r="T308" i="11"/>
  <c r="U308" i="11"/>
  <c r="R309" i="11"/>
  <c r="S309" i="11"/>
  <c r="T309" i="11"/>
  <c r="U309" i="11"/>
  <c r="R310" i="11"/>
  <c r="S310" i="11"/>
  <c r="T310" i="11"/>
  <c r="U310" i="11"/>
  <c r="R311" i="11"/>
  <c r="S311" i="11"/>
  <c r="T311" i="11"/>
  <c r="U311" i="11"/>
  <c r="R312" i="11"/>
  <c r="S312" i="11"/>
  <c r="T312" i="11"/>
  <c r="U312" i="11"/>
  <c r="R313" i="11"/>
  <c r="S313" i="11"/>
  <c r="T313" i="11"/>
  <c r="U313" i="11"/>
  <c r="R314" i="11"/>
  <c r="S314" i="11"/>
  <c r="T314" i="11"/>
  <c r="U314" i="11"/>
  <c r="R315" i="11"/>
  <c r="S315" i="11"/>
  <c r="T315" i="11"/>
  <c r="U315" i="11"/>
  <c r="R316" i="11"/>
  <c r="S316" i="11"/>
  <c r="T316" i="11"/>
  <c r="U316" i="11"/>
  <c r="R317" i="11"/>
  <c r="S317" i="11"/>
  <c r="T317" i="11"/>
  <c r="U317" i="11"/>
  <c r="R318" i="11"/>
  <c r="S318" i="11"/>
  <c r="T318" i="11"/>
  <c r="U318" i="11"/>
  <c r="R319" i="11"/>
  <c r="S319" i="11"/>
  <c r="T319" i="11"/>
  <c r="U319" i="11"/>
  <c r="R320" i="11"/>
  <c r="S320" i="11"/>
  <c r="T320" i="11"/>
  <c r="U320" i="11"/>
  <c r="R321" i="11"/>
  <c r="S321" i="11"/>
  <c r="T321" i="11"/>
  <c r="U321" i="11"/>
  <c r="R322" i="11"/>
  <c r="S322" i="11"/>
  <c r="T322" i="11"/>
  <c r="U322" i="11"/>
  <c r="R323" i="11"/>
  <c r="S323" i="11"/>
  <c r="T323" i="11"/>
  <c r="U323" i="11"/>
  <c r="R324" i="11"/>
  <c r="S324" i="11"/>
  <c r="T324" i="11"/>
  <c r="U324" i="11"/>
  <c r="R325" i="11"/>
  <c r="S325" i="11"/>
  <c r="T325" i="11"/>
  <c r="U325" i="11"/>
  <c r="R326" i="11"/>
  <c r="S326" i="11"/>
  <c r="T326" i="11"/>
  <c r="U326" i="11"/>
  <c r="R327" i="11"/>
  <c r="S327" i="11"/>
  <c r="T327" i="11"/>
  <c r="U327" i="11"/>
  <c r="R328" i="11"/>
  <c r="S328" i="11"/>
  <c r="T328" i="11"/>
  <c r="U328" i="11"/>
  <c r="R329" i="11"/>
  <c r="S329" i="11"/>
  <c r="T329" i="11"/>
  <c r="U329" i="11"/>
  <c r="R330" i="11"/>
  <c r="S330" i="11"/>
  <c r="T330" i="11"/>
  <c r="U330" i="11"/>
  <c r="R331" i="11"/>
  <c r="S331" i="11"/>
  <c r="T331" i="11"/>
  <c r="U331" i="11"/>
  <c r="R332" i="11"/>
  <c r="S332" i="11"/>
  <c r="T332" i="11"/>
  <c r="U332" i="11"/>
  <c r="R333" i="11"/>
  <c r="S333" i="11"/>
  <c r="T333" i="11"/>
  <c r="U333" i="11"/>
  <c r="R334" i="11"/>
  <c r="S334" i="11"/>
  <c r="T334" i="11"/>
  <c r="U334" i="11"/>
  <c r="R335" i="11"/>
  <c r="S335" i="11"/>
  <c r="T335" i="11"/>
  <c r="U335" i="11"/>
  <c r="R336" i="11"/>
  <c r="S336" i="11"/>
  <c r="T336" i="11"/>
  <c r="U336" i="11"/>
  <c r="R337" i="11"/>
  <c r="S337" i="11"/>
  <c r="T337" i="11"/>
  <c r="U337" i="11"/>
  <c r="R338" i="11"/>
  <c r="S338" i="11"/>
  <c r="T338" i="11"/>
  <c r="U338" i="11"/>
  <c r="R339" i="11"/>
  <c r="S339" i="11"/>
  <c r="T339" i="11"/>
  <c r="U339" i="11"/>
  <c r="R340" i="11"/>
  <c r="S340" i="11"/>
  <c r="T340" i="11"/>
  <c r="U340" i="11"/>
  <c r="R341" i="11"/>
  <c r="S341" i="11"/>
  <c r="T341" i="11"/>
  <c r="U341" i="11"/>
  <c r="R342" i="11"/>
  <c r="S342" i="11"/>
  <c r="T342" i="11"/>
  <c r="U342" i="11"/>
  <c r="R343" i="11"/>
  <c r="S343" i="11"/>
  <c r="T343" i="11"/>
  <c r="U343" i="11"/>
  <c r="R344" i="11"/>
  <c r="S344" i="11"/>
  <c r="T344" i="11"/>
  <c r="U344" i="11"/>
  <c r="R345" i="11"/>
  <c r="S345" i="11"/>
  <c r="T345" i="11"/>
  <c r="U345" i="11"/>
  <c r="R346" i="11"/>
  <c r="S346" i="11"/>
  <c r="T346" i="11"/>
  <c r="U346" i="11"/>
  <c r="R347" i="11"/>
  <c r="S347" i="11"/>
  <c r="T347" i="11"/>
  <c r="U347" i="11"/>
  <c r="R348" i="11"/>
  <c r="S348" i="11"/>
  <c r="T348" i="11"/>
  <c r="U348" i="11"/>
  <c r="R349" i="11"/>
  <c r="S349" i="11"/>
  <c r="T349" i="11"/>
  <c r="U349" i="11"/>
  <c r="R350" i="11"/>
  <c r="S350" i="11"/>
  <c r="T350" i="11"/>
  <c r="U350" i="11"/>
  <c r="R351" i="11"/>
  <c r="S351" i="11"/>
  <c r="T351" i="11"/>
  <c r="U351" i="11"/>
  <c r="R352" i="11"/>
  <c r="S352" i="11"/>
  <c r="T352" i="11"/>
  <c r="U352" i="11"/>
  <c r="R353" i="11"/>
  <c r="S353" i="11"/>
  <c r="T353" i="11"/>
  <c r="U353" i="11"/>
  <c r="R354" i="11"/>
  <c r="S354" i="11"/>
  <c r="T354" i="11"/>
  <c r="U354" i="11"/>
  <c r="R355" i="11"/>
  <c r="S355" i="11"/>
  <c r="T355" i="11"/>
  <c r="U355" i="11"/>
  <c r="R356" i="11"/>
  <c r="S356" i="11"/>
  <c r="T356" i="11"/>
  <c r="U356" i="11"/>
  <c r="R357" i="11"/>
  <c r="S357" i="11"/>
  <c r="T357" i="11"/>
  <c r="U357" i="11"/>
  <c r="R358" i="11"/>
  <c r="S358" i="11"/>
  <c r="T358" i="11"/>
  <c r="U358" i="11"/>
  <c r="R359" i="11"/>
  <c r="S359" i="11"/>
  <c r="T359" i="11"/>
  <c r="U359" i="11"/>
  <c r="R360" i="11"/>
  <c r="S360" i="11"/>
  <c r="T360" i="11"/>
  <c r="U360" i="11"/>
  <c r="R361" i="11"/>
  <c r="S361" i="11"/>
  <c r="T361" i="11"/>
  <c r="U361" i="11"/>
  <c r="R362" i="11"/>
  <c r="S362" i="11"/>
  <c r="T362" i="11"/>
  <c r="U362" i="11"/>
  <c r="R363" i="11"/>
  <c r="S363" i="11"/>
  <c r="T363" i="11"/>
  <c r="U363" i="11"/>
  <c r="R364" i="11"/>
  <c r="S364" i="11"/>
  <c r="T364" i="11"/>
  <c r="U364" i="11"/>
  <c r="R365" i="11"/>
  <c r="S365" i="11"/>
  <c r="T365" i="11"/>
  <c r="U365" i="11"/>
  <c r="R366" i="11"/>
  <c r="S366" i="11"/>
  <c r="T366" i="11"/>
  <c r="U366" i="11"/>
  <c r="R367" i="11"/>
  <c r="S367" i="11"/>
  <c r="T367" i="11"/>
  <c r="U367" i="11"/>
  <c r="R368" i="11"/>
  <c r="S368" i="11"/>
  <c r="T368" i="11"/>
  <c r="U368" i="11"/>
  <c r="R369" i="11"/>
  <c r="S369" i="11"/>
  <c r="T369" i="11"/>
  <c r="U369" i="11"/>
  <c r="R370" i="11"/>
  <c r="S370" i="11"/>
  <c r="T370" i="11"/>
  <c r="U370" i="11"/>
  <c r="R371" i="11"/>
  <c r="S371" i="11"/>
  <c r="T371" i="11"/>
  <c r="U371" i="11"/>
  <c r="R372" i="11"/>
  <c r="S372" i="11"/>
  <c r="T372" i="11"/>
  <c r="U372" i="11"/>
  <c r="R373" i="11"/>
  <c r="S373" i="11"/>
  <c r="T373" i="11"/>
  <c r="U373" i="11"/>
  <c r="R374" i="11"/>
  <c r="S374" i="11"/>
  <c r="T374" i="11"/>
  <c r="U374" i="11"/>
  <c r="R375" i="11"/>
  <c r="S375" i="11"/>
  <c r="T375" i="11"/>
  <c r="U375" i="11"/>
  <c r="R376" i="11"/>
  <c r="S376" i="11"/>
  <c r="T376" i="11"/>
  <c r="U376" i="11"/>
  <c r="R377" i="11"/>
  <c r="S377" i="11"/>
  <c r="T377" i="11"/>
  <c r="U377" i="11"/>
  <c r="R378" i="11"/>
  <c r="S378" i="11"/>
  <c r="T378" i="11"/>
  <c r="U378" i="11"/>
  <c r="R379" i="11"/>
  <c r="S379" i="11"/>
  <c r="T379" i="11"/>
  <c r="U379" i="11"/>
  <c r="R380" i="11"/>
  <c r="S380" i="11"/>
  <c r="T380" i="11"/>
  <c r="U380" i="11"/>
  <c r="R381" i="11"/>
  <c r="S381" i="11"/>
  <c r="T381" i="11"/>
  <c r="U381" i="11"/>
  <c r="R382" i="11"/>
  <c r="S382" i="11"/>
  <c r="T382" i="11"/>
  <c r="U382" i="11"/>
  <c r="R383" i="11"/>
  <c r="S383" i="11"/>
  <c r="T383" i="11"/>
  <c r="U383" i="11"/>
  <c r="R384" i="11"/>
  <c r="S384" i="11"/>
  <c r="T384" i="11"/>
  <c r="U384" i="11"/>
  <c r="R385" i="11"/>
  <c r="S385" i="11"/>
  <c r="T385" i="11"/>
  <c r="U385" i="11"/>
  <c r="R386" i="11"/>
  <c r="S386" i="11"/>
  <c r="T386" i="11"/>
  <c r="U386" i="11"/>
  <c r="R387" i="11"/>
  <c r="S387" i="11"/>
  <c r="T387" i="11"/>
  <c r="U387" i="11"/>
  <c r="R388" i="11"/>
  <c r="S388" i="11"/>
  <c r="T388" i="11"/>
  <c r="U388" i="11"/>
  <c r="R389" i="11"/>
  <c r="S389" i="11"/>
  <c r="T389" i="11"/>
  <c r="U389" i="11"/>
  <c r="R390" i="11"/>
  <c r="S390" i="11"/>
  <c r="T390" i="11"/>
  <c r="U390" i="11"/>
  <c r="R391" i="11"/>
  <c r="S391" i="11"/>
  <c r="T391" i="11"/>
  <c r="U391" i="11"/>
  <c r="R392" i="11"/>
  <c r="S392" i="11"/>
  <c r="T392" i="11"/>
  <c r="U392" i="11"/>
  <c r="R393" i="11"/>
  <c r="S393" i="11"/>
  <c r="T393" i="11"/>
  <c r="U393" i="11"/>
  <c r="R394" i="11"/>
  <c r="S394" i="11"/>
  <c r="T394" i="11"/>
  <c r="U394" i="11"/>
  <c r="R395" i="11"/>
  <c r="S395" i="11"/>
  <c r="T395" i="11"/>
  <c r="U395" i="11"/>
  <c r="R396" i="11"/>
  <c r="S396" i="11"/>
  <c r="T396" i="11"/>
  <c r="U396" i="11"/>
  <c r="R397" i="11"/>
  <c r="S397" i="11"/>
  <c r="T397" i="11"/>
  <c r="U397" i="11"/>
  <c r="R398" i="11"/>
  <c r="S398" i="11"/>
  <c r="T398" i="11"/>
  <c r="U398" i="11"/>
  <c r="R399" i="11"/>
  <c r="S399" i="11"/>
  <c r="T399" i="11"/>
  <c r="U399" i="11"/>
  <c r="R400" i="11"/>
  <c r="S400" i="11"/>
  <c r="T400" i="11"/>
  <c r="U400" i="11"/>
  <c r="R401" i="11"/>
  <c r="S401" i="11"/>
  <c r="T401" i="11"/>
  <c r="U401" i="11"/>
  <c r="R402" i="11"/>
  <c r="S402" i="11"/>
  <c r="T402" i="11"/>
  <c r="U402" i="11"/>
  <c r="R403" i="11"/>
  <c r="S403" i="11"/>
  <c r="T403" i="11"/>
  <c r="U403" i="11"/>
  <c r="R404" i="11"/>
  <c r="S404" i="11"/>
  <c r="T404" i="11"/>
  <c r="U404" i="11"/>
  <c r="R405" i="11"/>
  <c r="S405" i="11"/>
  <c r="T405" i="11"/>
  <c r="U405" i="11"/>
  <c r="R406" i="11"/>
  <c r="S406" i="11"/>
  <c r="T406" i="11"/>
  <c r="U406" i="11"/>
  <c r="R407" i="11"/>
  <c r="S407" i="11"/>
  <c r="T407" i="11"/>
  <c r="U407" i="11"/>
  <c r="R408" i="11"/>
  <c r="S408" i="11"/>
  <c r="T408" i="11"/>
  <c r="U408" i="11"/>
  <c r="R409" i="11"/>
  <c r="S409" i="11"/>
  <c r="T409" i="11"/>
  <c r="U409" i="11"/>
  <c r="R410" i="11"/>
  <c r="S410" i="11"/>
  <c r="T410" i="11"/>
  <c r="U410" i="11"/>
  <c r="R411" i="11"/>
  <c r="S411" i="11"/>
  <c r="T411" i="11"/>
  <c r="U411" i="11"/>
  <c r="R412" i="11"/>
  <c r="S412" i="11"/>
  <c r="T412" i="11"/>
  <c r="U412" i="11"/>
  <c r="R413" i="11"/>
  <c r="S413" i="11"/>
  <c r="T413" i="11"/>
  <c r="U413" i="11"/>
  <c r="R414" i="11"/>
  <c r="S414" i="11"/>
  <c r="T414" i="11"/>
  <c r="U414" i="11"/>
  <c r="R415" i="11"/>
  <c r="S415" i="11"/>
  <c r="T415" i="11"/>
  <c r="U415" i="11"/>
  <c r="R416" i="11"/>
  <c r="S416" i="11"/>
  <c r="T416" i="11"/>
  <c r="U416" i="11"/>
  <c r="R417" i="11"/>
  <c r="S417" i="11"/>
  <c r="T417" i="11"/>
  <c r="U417" i="11"/>
  <c r="R418" i="11"/>
  <c r="S418" i="11"/>
  <c r="T418" i="11"/>
  <c r="U418" i="11"/>
  <c r="R419" i="11"/>
  <c r="S419" i="11"/>
  <c r="T419" i="11"/>
  <c r="U419" i="11"/>
  <c r="R420" i="11"/>
  <c r="S420" i="11"/>
  <c r="T420" i="11"/>
  <c r="U420" i="11"/>
  <c r="R421" i="11"/>
  <c r="S421" i="11"/>
  <c r="T421" i="11"/>
  <c r="U421" i="11"/>
  <c r="R422" i="11"/>
  <c r="S422" i="11"/>
  <c r="T422" i="11"/>
  <c r="U422" i="11"/>
  <c r="R423" i="11"/>
  <c r="S423" i="11"/>
  <c r="T423" i="11"/>
  <c r="U423" i="11"/>
  <c r="R424" i="11"/>
  <c r="S424" i="11"/>
  <c r="T424" i="11"/>
  <c r="U424" i="11"/>
  <c r="R425" i="11"/>
  <c r="S425" i="11"/>
  <c r="T425" i="11"/>
  <c r="U425" i="11"/>
  <c r="R426" i="11"/>
  <c r="S426" i="11"/>
  <c r="T426" i="11"/>
  <c r="U426" i="11"/>
  <c r="R427" i="11"/>
  <c r="S427" i="11"/>
  <c r="T427" i="11"/>
  <c r="U427" i="11"/>
  <c r="R428" i="11"/>
  <c r="S428" i="11"/>
  <c r="T428" i="11"/>
  <c r="U428" i="11"/>
  <c r="R429" i="11"/>
  <c r="S429" i="11"/>
  <c r="T429" i="11"/>
  <c r="U429" i="11"/>
  <c r="R430" i="11"/>
  <c r="S430" i="11"/>
  <c r="T430" i="11"/>
  <c r="U430" i="11"/>
  <c r="R431" i="11"/>
  <c r="S431" i="11"/>
  <c r="T431" i="11"/>
  <c r="U431" i="11"/>
  <c r="R432" i="11"/>
  <c r="S432" i="11"/>
  <c r="T432" i="11"/>
  <c r="U432" i="11"/>
  <c r="R433" i="11"/>
  <c r="S433" i="11"/>
  <c r="T433" i="11"/>
  <c r="U433" i="11"/>
  <c r="R434" i="11"/>
  <c r="S434" i="11"/>
  <c r="T434" i="11"/>
  <c r="U434" i="11"/>
  <c r="R435" i="11"/>
  <c r="S435" i="11"/>
  <c r="T435" i="11"/>
  <c r="U435" i="11"/>
  <c r="R436" i="11"/>
  <c r="S436" i="11"/>
  <c r="T436" i="11"/>
  <c r="U436" i="11"/>
  <c r="R437" i="11"/>
  <c r="S437" i="11"/>
  <c r="T437" i="11"/>
  <c r="U437" i="11"/>
  <c r="R438" i="11"/>
  <c r="S438" i="11"/>
  <c r="T438" i="11"/>
  <c r="U438" i="11"/>
  <c r="R439" i="11"/>
  <c r="S439" i="11"/>
  <c r="T439" i="11"/>
  <c r="U439" i="11"/>
  <c r="R440" i="11"/>
  <c r="S440" i="11"/>
  <c r="T440" i="11"/>
  <c r="U440" i="11"/>
  <c r="R441" i="11"/>
  <c r="S441" i="11"/>
  <c r="T441" i="11"/>
  <c r="U441" i="11"/>
  <c r="R442" i="11"/>
  <c r="S442" i="11"/>
  <c r="T442" i="11"/>
  <c r="U442" i="11"/>
  <c r="R443" i="11"/>
  <c r="S443" i="11"/>
  <c r="T443" i="11"/>
  <c r="U443" i="11"/>
  <c r="R444" i="11"/>
  <c r="S444" i="11"/>
  <c r="T444" i="11"/>
  <c r="U444" i="11"/>
  <c r="R445" i="11"/>
  <c r="S445" i="11"/>
  <c r="T445" i="11"/>
  <c r="U445" i="11"/>
  <c r="R446" i="11"/>
  <c r="S446" i="11"/>
  <c r="T446" i="11"/>
  <c r="U446" i="11"/>
  <c r="R447" i="11"/>
  <c r="S447" i="11"/>
  <c r="T447" i="11"/>
  <c r="U447" i="11"/>
  <c r="R448" i="11"/>
  <c r="S448" i="11"/>
  <c r="T448" i="11"/>
  <c r="U448" i="11"/>
  <c r="R449" i="11"/>
  <c r="S449" i="11"/>
  <c r="T449" i="11"/>
  <c r="U449" i="11"/>
  <c r="R450" i="11"/>
  <c r="S450" i="11"/>
  <c r="T450" i="11"/>
  <c r="U450" i="11"/>
  <c r="R451" i="11"/>
  <c r="S451" i="11"/>
  <c r="T451" i="11"/>
  <c r="U451" i="11"/>
  <c r="R452" i="11"/>
  <c r="S452" i="11"/>
  <c r="T452" i="11"/>
  <c r="U452" i="11"/>
  <c r="R453" i="11"/>
  <c r="S453" i="11"/>
  <c r="T453" i="11"/>
  <c r="U453" i="11"/>
  <c r="R454" i="11"/>
  <c r="S454" i="11"/>
  <c r="T454" i="11"/>
  <c r="U454" i="11"/>
  <c r="R455" i="11"/>
  <c r="S455" i="11"/>
  <c r="T455" i="11"/>
  <c r="U455" i="11"/>
  <c r="R456" i="11"/>
  <c r="S456" i="11"/>
  <c r="T456" i="11"/>
  <c r="U456" i="11"/>
  <c r="R457" i="11"/>
  <c r="S457" i="11"/>
  <c r="T457" i="11"/>
  <c r="U457" i="11"/>
  <c r="R458" i="11"/>
  <c r="S458" i="11"/>
  <c r="T458" i="11"/>
  <c r="U458" i="11"/>
  <c r="R459" i="11"/>
  <c r="S459" i="11"/>
  <c r="T459" i="11"/>
  <c r="U459" i="11"/>
  <c r="R460" i="11"/>
  <c r="S460" i="11"/>
  <c r="T460" i="11"/>
  <c r="U460" i="11"/>
  <c r="R461" i="11"/>
  <c r="S461" i="11"/>
  <c r="T461" i="11"/>
  <c r="U461" i="11"/>
  <c r="R462" i="11"/>
  <c r="S462" i="11"/>
  <c r="T462" i="11"/>
  <c r="U462" i="11"/>
  <c r="R463" i="11"/>
  <c r="S463" i="11"/>
  <c r="T463" i="11"/>
  <c r="U463" i="11"/>
  <c r="R464" i="11"/>
  <c r="S464" i="11"/>
  <c r="T464" i="11"/>
  <c r="U464" i="11"/>
  <c r="R465" i="11"/>
  <c r="S465" i="11"/>
  <c r="T465" i="11"/>
  <c r="U465" i="11"/>
  <c r="R466" i="11"/>
  <c r="S466" i="11"/>
  <c r="T466" i="11"/>
  <c r="U466" i="11"/>
  <c r="R467" i="11"/>
  <c r="S467" i="11"/>
  <c r="T467" i="11"/>
  <c r="U467" i="11"/>
  <c r="R468" i="11"/>
  <c r="S468" i="11"/>
  <c r="T468" i="11"/>
  <c r="U468" i="11"/>
  <c r="R469" i="11"/>
  <c r="S469" i="11"/>
  <c r="T469" i="11"/>
  <c r="U469" i="11"/>
  <c r="R470" i="11"/>
  <c r="S470" i="11"/>
  <c r="T470" i="11"/>
  <c r="U470" i="11"/>
  <c r="R471" i="11"/>
  <c r="S471" i="11"/>
  <c r="T471" i="11"/>
  <c r="U471" i="11"/>
  <c r="R472" i="11"/>
  <c r="S472" i="11"/>
  <c r="T472" i="11"/>
  <c r="U472" i="11"/>
  <c r="R473" i="11"/>
  <c r="S473" i="11"/>
  <c r="T473" i="11"/>
  <c r="U473" i="11"/>
  <c r="R474" i="11"/>
  <c r="S474" i="11"/>
  <c r="T474" i="11"/>
  <c r="U474" i="11"/>
  <c r="R475" i="11"/>
  <c r="S475" i="11"/>
  <c r="T475" i="11"/>
  <c r="U475" i="11"/>
  <c r="R476" i="11"/>
  <c r="S476" i="11"/>
  <c r="T476" i="11"/>
  <c r="U476" i="11"/>
  <c r="R477" i="11"/>
  <c r="S477" i="11"/>
  <c r="T477" i="11"/>
  <c r="U477" i="11"/>
  <c r="R478" i="11"/>
  <c r="S478" i="11"/>
  <c r="T478" i="11"/>
  <c r="U478" i="11"/>
  <c r="R479" i="11"/>
  <c r="S479" i="11"/>
  <c r="T479" i="11"/>
  <c r="U479" i="11"/>
  <c r="R480" i="11"/>
  <c r="S480" i="11"/>
  <c r="T480" i="11"/>
  <c r="U480" i="11"/>
  <c r="R481" i="11"/>
  <c r="S481" i="11"/>
  <c r="T481" i="11"/>
  <c r="U481" i="11"/>
  <c r="R482" i="11"/>
  <c r="S482" i="11"/>
  <c r="T482" i="11"/>
  <c r="U482" i="11"/>
  <c r="R483" i="11"/>
  <c r="S483" i="11"/>
  <c r="T483" i="11"/>
  <c r="U483" i="11"/>
  <c r="R484" i="11"/>
  <c r="S484" i="11"/>
  <c r="T484" i="11"/>
  <c r="U484" i="11"/>
  <c r="R485" i="11"/>
  <c r="S485" i="11"/>
  <c r="T485" i="11"/>
  <c r="U485" i="11"/>
  <c r="R486" i="11"/>
  <c r="S486" i="11"/>
  <c r="T486" i="11"/>
  <c r="U486" i="11"/>
  <c r="R487" i="11"/>
  <c r="S487" i="11"/>
  <c r="T487" i="11"/>
  <c r="U487" i="11"/>
  <c r="R488" i="11"/>
  <c r="S488" i="11"/>
  <c r="T488" i="11"/>
  <c r="U488" i="11"/>
  <c r="R489" i="11"/>
  <c r="S489" i="11"/>
  <c r="T489" i="11"/>
  <c r="U489" i="11"/>
  <c r="R490" i="11"/>
  <c r="S490" i="11"/>
  <c r="T490" i="11"/>
  <c r="U490" i="11"/>
  <c r="R491" i="11"/>
  <c r="S491" i="11"/>
  <c r="T491" i="11"/>
  <c r="U491" i="11"/>
  <c r="R492" i="11"/>
  <c r="S492" i="11"/>
  <c r="T492" i="11"/>
  <c r="U492" i="11"/>
  <c r="R493" i="11"/>
  <c r="S493" i="11"/>
  <c r="T493" i="11"/>
  <c r="U493" i="11"/>
  <c r="R494" i="11"/>
  <c r="S494" i="11"/>
  <c r="T494" i="11"/>
  <c r="U494" i="11"/>
  <c r="R495" i="11"/>
  <c r="S495" i="11"/>
  <c r="T495" i="11"/>
  <c r="U495" i="11"/>
  <c r="R496" i="11"/>
  <c r="S496" i="11"/>
  <c r="T496" i="11"/>
  <c r="U496" i="11"/>
  <c r="R497" i="11"/>
  <c r="S497" i="11"/>
  <c r="T497" i="11"/>
  <c r="U497" i="11"/>
  <c r="R498" i="11"/>
  <c r="S498" i="11"/>
  <c r="T498" i="11"/>
  <c r="U498" i="11"/>
  <c r="R499" i="11"/>
  <c r="S499" i="11"/>
  <c r="T499" i="11"/>
  <c r="U499" i="11"/>
  <c r="R500" i="11"/>
  <c r="S500" i="11"/>
  <c r="T500" i="11"/>
  <c r="U500" i="11"/>
  <c r="R501" i="11"/>
  <c r="S501" i="11"/>
  <c r="T501" i="11"/>
  <c r="U501" i="11"/>
  <c r="R502" i="11"/>
  <c r="S502" i="11"/>
  <c r="T502" i="11"/>
  <c r="U502" i="11"/>
  <c r="R503" i="11"/>
  <c r="S503" i="11"/>
  <c r="T503" i="11"/>
  <c r="U503" i="11"/>
  <c r="R504" i="11"/>
  <c r="S504" i="11"/>
  <c r="T504" i="11"/>
  <c r="U504" i="11"/>
  <c r="R505" i="11"/>
  <c r="S505" i="11"/>
  <c r="T505" i="11"/>
  <c r="U505" i="11"/>
  <c r="R506" i="11"/>
  <c r="S506" i="11"/>
  <c r="T506" i="11"/>
  <c r="U506" i="11"/>
  <c r="R507" i="11"/>
  <c r="S507" i="11"/>
  <c r="T507" i="11"/>
  <c r="U507" i="11"/>
  <c r="R508" i="11"/>
  <c r="S508" i="11"/>
  <c r="T508" i="11"/>
  <c r="U508" i="11"/>
  <c r="R509" i="11"/>
  <c r="S509" i="11"/>
  <c r="T509" i="11"/>
  <c r="U509" i="11"/>
  <c r="R510" i="11"/>
  <c r="S510" i="11"/>
  <c r="T510" i="11"/>
  <c r="U510" i="11"/>
  <c r="R511" i="11"/>
  <c r="S511" i="11"/>
  <c r="T511" i="11"/>
  <c r="U511" i="11"/>
  <c r="R512" i="11"/>
  <c r="S512" i="11"/>
  <c r="T512" i="11"/>
  <c r="U512" i="11"/>
  <c r="R513" i="11"/>
  <c r="S513" i="11"/>
  <c r="T513" i="11"/>
  <c r="U513" i="11"/>
  <c r="R514" i="11"/>
  <c r="S514" i="11"/>
  <c r="T514" i="11"/>
  <c r="U514" i="11"/>
  <c r="R515" i="11"/>
  <c r="S515" i="11"/>
  <c r="T515" i="11"/>
  <c r="U515" i="11"/>
  <c r="R516" i="11"/>
  <c r="S516" i="11"/>
  <c r="T516" i="11"/>
  <c r="U516" i="11"/>
  <c r="R517" i="11"/>
  <c r="S517" i="11"/>
  <c r="T517" i="11"/>
  <c r="U517" i="11"/>
  <c r="R518" i="11"/>
  <c r="S518" i="11"/>
  <c r="T518" i="11"/>
  <c r="U518" i="11"/>
  <c r="R519" i="11"/>
  <c r="S519" i="11"/>
  <c r="T519" i="11"/>
  <c r="U519" i="11"/>
  <c r="R520" i="11"/>
  <c r="S520" i="11"/>
  <c r="T520" i="11"/>
  <c r="U520" i="11"/>
  <c r="R521" i="11"/>
  <c r="S521" i="11"/>
  <c r="T521" i="11"/>
  <c r="U521" i="11"/>
  <c r="R522" i="11"/>
  <c r="S522" i="11"/>
  <c r="T522" i="11"/>
  <c r="U522" i="11"/>
  <c r="R523" i="11"/>
  <c r="S523" i="11"/>
  <c r="T523" i="11"/>
  <c r="U523" i="11"/>
  <c r="R524" i="11"/>
  <c r="S524" i="11"/>
  <c r="T524" i="11"/>
  <c r="U524" i="11"/>
  <c r="R525" i="11"/>
  <c r="S525" i="11"/>
  <c r="T525" i="11"/>
  <c r="U525" i="11"/>
  <c r="R526" i="11"/>
  <c r="S526" i="11"/>
  <c r="T526" i="11"/>
  <c r="U526" i="11"/>
  <c r="R527" i="11"/>
  <c r="S527" i="11"/>
  <c r="T527" i="11"/>
  <c r="U527" i="11"/>
  <c r="R528" i="11"/>
  <c r="S528" i="11"/>
  <c r="T528" i="11"/>
  <c r="U528" i="11"/>
  <c r="R529" i="11"/>
  <c r="S529" i="11"/>
  <c r="T529" i="11"/>
  <c r="U529" i="11"/>
  <c r="R530" i="11"/>
  <c r="S530" i="11"/>
  <c r="T530" i="11"/>
  <c r="U530" i="11"/>
  <c r="R531" i="11"/>
  <c r="S531" i="11"/>
  <c r="T531" i="11"/>
  <c r="U531" i="11"/>
  <c r="R532" i="11"/>
  <c r="S532" i="11"/>
  <c r="T532" i="11"/>
  <c r="U532" i="11"/>
  <c r="R533" i="11"/>
  <c r="S533" i="11"/>
  <c r="T533" i="11"/>
  <c r="U533" i="11"/>
  <c r="R534" i="11"/>
  <c r="S534" i="11"/>
  <c r="T534" i="11"/>
  <c r="U534" i="11"/>
  <c r="R535" i="11"/>
  <c r="S535" i="11"/>
  <c r="T535" i="11"/>
  <c r="U535" i="11"/>
  <c r="R536" i="11"/>
  <c r="S536" i="11"/>
  <c r="T536" i="11"/>
  <c r="U536" i="11"/>
  <c r="R537" i="11"/>
  <c r="S537" i="11"/>
  <c r="T537" i="11"/>
  <c r="U537" i="11"/>
  <c r="R538" i="11"/>
  <c r="S538" i="11"/>
  <c r="T538" i="11"/>
  <c r="U538" i="11"/>
  <c r="R539" i="11"/>
  <c r="S539" i="11"/>
  <c r="T539" i="11"/>
  <c r="U539" i="11"/>
  <c r="R540" i="11"/>
  <c r="S540" i="11"/>
  <c r="T540" i="11"/>
  <c r="U540" i="11"/>
  <c r="R541" i="11"/>
  <c r="S541" i="11"/>
  <c r="T541" i="11"/>
  <c r="U541" i="11"/>
  <c r="R542" i="11"/>
  <c r="S542" i="11"/>
  <c r="T542" i="11"/>
  <c r="U542" i="11"/>
  <c r="R543" i="11"/>
  <c r="S543" i="11"/>
  <c r="T543" i="11"/>
  <c r="U543" i="11"/>
  <c r="R544" i="11"/>
  <c r="S544" i="11"/>
  <c r="T544" i="11"/>
  <c r="U544" i="11"/>
  <c r="R545" i="11"/>
  <c r="S545" i="11"/>
  <c r="T545" i="11"/>
  <c r="U545" i="11"/>
  <c r="R546" i="11"/>
  <c r="S546" i="11"/>
  <c r="T546" i="11"/>
  <c r="U546" i="11"/>
  <c r="R547" i="11"/>
  <c r="S547" i="11"/>
  <c r="T547" i="11"/>
  <c r="U547" i="11"/>
  <c r="R548" i="11"/>
  <c r="S548" i="11"/>
  <c r="T548" i="11"/>
  <c r="U548" i="11"/>
  <c r="R549" i="11"/>
  <c r="S549" i="11"/>
  <c r="T549" i="11"/>
  <c r="U549" i="11"/>
  <c r="R550" i="11"/>
  <c r="S550" i="11"/>
  <c r="T550" i="11"/>
  <c r="U550" i="11"/>
  <c r="R551" i="11"/>
  <c r="S551" i="11"/>
  <c r="T551" i="11"/>
  <c r="U551" i="11"/>
  <c r="R552" i="11"/>
  <c r="S552" i="11"/>
  <c r="T552" i="11"/>
  <c r="U552" i="11"/>
  <c r="R553" i="11"/>
  <c r="S553" i="11"/>
  <c r="T553" i="11"/>
  <c r="U553" i="11"/>
  <c r="R554" i="11"/>
  <c r="S554" i="11"/>
  <c r="T554" i="11"/>
  <c r="U554" i="11"/>
  <c r="R555" i="11"/>
  <c r="S555" i="11"/>
  <c r="T555" i="11"/>
  <c r="U555" i="11"/>
  <c r="R556" i="11"/>
  <c r="S556" i="11"/>
  <c r="T556" i="11"/>
  <c r="U556" i="11"/>
  <c r="R557" i="11"/>
  <c r="S557" i="11"/>
  <c r="T557" i="11"/>
  <c r="U557" i="11"/>
  <c r="R558" i="11"/>
  <c r="S558" i="11"/>
  <c r="T558" i="11"/>
  <c r="U558" i="11"/>
  <c r="R559" i="11"/>
  <c r="S559" i="11"/>
  <c r="T559" i="11"/>
  <c r="U559" i="11"/>
  <c r="R560" i="11"/>
  <c r="S560" i="11"/>
  <c r="T560" i="11"/>
  <c r="U560" i="11"/>
  <c r="R561" i="11"/>
  <c r="S561" i="11"/>
  <c r="T561" i="11"/>
  <c r="U561" i="11"/>
  <c r="R562" i="11"/>
  <c r="S562" i="11"/>
  <c r="T562" i="11"/>
  <c r="U562" i="11"/>
  <c r="R563" i="11"/>
  <c r="S563" i="11"/>
  <c r="T563" i="11"/>
  <c r="U563" i="11"/>
  <c r="R564" i="11"/>
  <c r="S564" i="11"/>
  <c r="T564" i="11"/>
  <c r="U564" i="11"/>
  <c r="R565" i="11"/>
  <c r="S565" i="11"/>
  <c r="T565" i="11"/>
  <c r="U565" i="11"/>
  <c r="R566" i="11"/>
  <c r="S566" i="11"/>
  <c r="T566" i="11"/>
  <c r="U566" i="11"/>
  <c r="R567" i="11"/>
  <c r="S567" i="11"/>
  <c r="T567" i="11"/>
  <c r="U567" i="11"/>
  <c r="R568" i="11"/>
  <c r="S568" i="11"/>
  <c r="T568" i="11"/>
  <c r="U568" i="11"/>
  <c r="R569" i="11"/>
  <c r="S569" i="11"/>
  <c r="T569" i="11"/>
  <c r="U569" i="11"/>
  <c r="R570" i="11"/>
  <c r="S570" i="11"/>
  <c r="T570" i="11"/>
  <c r="U570" i="11"/>
  <c r="R571" i="11"/>
  <c r="S571" i="11"/>
  <c r="T571" i="11"/>
  <c r="U571" i="11"/>
  <c r="R572" i="11"/>
  <c r="S572" i="11"/>
  <c r="T572" i="11"/>
  <c r="U572" i="11"/>
  <c r="R573" i="11"/>
  <c r="S573" i="11"/>
  <c r="T573" i="11"/>
  <c r="U573" i="11"/>
  <c r="R574" i="11"/>
  <c r="S574" i="11"/>
  <c r="T574" i="11"/>
  <c r="U574" i="11"/>
  <c r="R575" i="11"/>
  <c r="S575" i="11"/>
  <c r="T575" i="11"/>
  <c r="U575" i="11"/>
  <c r="R576" i="11"/>
  <c r="S576" i="11"/>
  <c r="T576" i="11"/>
  <c r="U576" i="11"/>
  <c r="R577" i="11"/>
  <c r="S577" i="11"/>
  <c r="T577" i="11"/>
  <c r="U577" i="11"/>
  <c r="R578" i="11"/>
  <c r="S578" i="11"/>
  <c r="T578" i="11"/>
  <c r="U578" i="11"/>
  <c r="R579" i="11"/>
  <c r="S579" i="11"/>
  <c r="T579" i="11"/>
  <c r="U579" i="11"/>
  <c r="R580" i="11"/>
  <c r="S580" i="11"/>
  <c r="T580" i="11"/>
  <c r="U580" i="11"/>
  <c r="R581" i="11"/>
  <c r="S581" i="11"/>
  <c r="T581" i="11"/>
  <c r="U581" i="11"/>
  <c r="R582" i="11"/>
  <c r="S582" i="11"/>
  <c r="T582" i="11"/>
  <c r="U582" i="11"/>
  <c r="R583" i="11"/>
  <c r="S583" i="11"/>
  <c r="T583" i="11"/>
  <c r="U583" i="11"/>
  <c r="R584" i="11"/>
  <c r="S584" i="11"/>
  <c r="T584" i="11"/>
  <c r="U584" i="11"/>
  <c r="R585" i="11"/>
  <c r="S585" i="11"/>
  <c r="T585" i="11"/>
  <c r="U585" i="11"/>
  <c r="R586" i="11"/>
  <c r="S586" i="11"/>
  <c r="T586" i="11"/>
  <c r="U586" i="11"/>
  <c r="R587" i="11"/>
  <c r="S587" i="11"/>
  <c r="T587" i="11"/>
  <c r="U587" i="11"/>
  <c r="R588" i="11"/>
  <c r="S588" i="11"/>
  <c r="T588" i="11"/>
  <c r="U588" i="11"/>
  <c r="R589" i="11"/>
  <c r="S589" i="11"/>
  <c r="T589" i="11"/>
  <c r="U589" i="11"/>
  <c r="R590" i="11"/>
  <c r="S590" i="11"/>
  <c r="T590" i="11"/>
  <c r="U590" i="11"/>
  <c r="R591" i="11"/>
  <c r="S591" i="11"/>
  <c r="T591" i="11"/>
  <c r="U591" i="11"/>
  <c r="R592" i="11"/>
  <c r="S592" i="11"/>
  <c r="T592" i="11"/>
  <c r="U592" i="11"/>
  <c r="R593" i="11"/>
  <c r="S593" i="11"/>
  <c r="T593" i="11"/>
  <c r="U593" i="11"/>
  <c r="R594" i="11"/>
  <c r="S594" i="11"/>
  <c r="T594" i="11"/>
  <c r="U594" i="11"/>
  <c r="R595" i="11"/>
  <c r="S595" i="11"/>
  <c r="T595" i="11"/>
  <c r="U595" i="11"/>
  <c r="R596" i="11"/>
  <c r="S596" i="11"/>
  <c r="T596" i="11"/>
  <c r="U596" i="11"/>
  <c r="R597" i="11"/>
  <c r="S597" i="11"/>
  <c r="T597" i="11"/>
  <c r="U597" i="11"/>
  <c r="R598" i="11"/>
  <c r="S598" i="11"/>
  <c r="T598" i="11"/>
  <c r="U598" i="11"/>
  <c r="R599" i="11"/>
  <c r="S599" i="11"/>
  <c r="T599" i="11"/>
  <c r="U599" i="11"/>
  <c r="R600" i="11"/>
  <c r="S600" i="11"/>
  <c r="T600" i="11"/>
  <c r="U600" i="11"/>
  <c r="R601" i="11"/>
  <c r="S601" i="11"/>
  <c r="T601" i="11"/>
  <c r="U601" i="11"/>
  <c r="R602" i="11"/>
  <c r="S602" i="11"/>
  <c r="T602" i="11"/>
  <c r="U602" i="11"/>
  <c r="R603" i="11"/>
  <c r="S603" i="11"/>
  <c r="T603" i="11"/>
  <c r="U603" i="11"/>
  <c r="R604" i="11"/>
  <c r="S604" i="11"/>
  <c r="T604" i="11"/>
  <c r="U604" i="11"/>
  <c r="R605" i="11"/>
  <c r="S605" i="11"/>
  <c r="T605" i="11"/>
  <c r="U605" i="11"/>
  <c r="R606" i="11"/>
  <c r="S606" i="11"/>
  <c r="T606" i="11"/>
  <c r="U606" i="11"/>
  <c r="R607" i="11"/>
  <c r="S607" i="11"/>
  <c r="T607" i="11"/>
  <c r="U607" i="11"/>
  <c r="R608" i="11"/>
  <c r="S608" i="11"/>
  <c r="T608" i="11"/>
  <c r="U608" i="11"/>
  <c r="R609" i="11"/>
  <c r="S609" i="11"/>
  <c r="T609" i="11"/>
  <c r="U609" i="11"/>
  <c r="R610" i="11"/>
  <c r="S610" i="11"/>
  <c r="T610" i="11"/>
  <c r="U610" i="11"/>
  <c r="R611" i="11"/>
  <c r="S611" i="11"/>
  <c r="T611" i="11"/>
  <c r="U611" i="11"/>
  <c r="R612" i="11"/>
  <c r="S612" i="11"/>
  <c r="T612" i="11"/>
  <c r="U612" i="11"/>
  <c r="R613" i="11"/>
  <c r="S613" i="11"/>
  <c r="T613" i="11"/>
  <c r="U613" i="11"/>
  <c r="R614" i="11"/>
  <c r="S614" i="11"/>
  <c r="T614" i="11"/>
  <c r="U614" i="11"/>
  <c r="R615" i="11"/>
  <c r="S615" i="11"/>
  <c r="T615" i="11"/>
  <c r="U615" i="11"/>
  <c r="R616" i="11"/>
  <c r="S616" i="11"/>
  <c r="T616" i="11"/>
  <c r="U616" i="11"/>
  <c r="R617" i="11"/>
  <c r="S617" i="11"/>
  <c r="T617" i="11"/>
  <c r="U617" i="11"/>
  <c r="R618" i="11"/>
  <c r="S618" i="11"/>
  <c r="T618" i="11"/>
  <c r="U618" i="11"/>
  <c r="R619" i="11"/>
  <c r="S619" i="11"/>
  <c r="T619" i="11"/>
  <c r="U619" i="11"/>
  <c r="R620" i="11"/>
  <c r="S620" i="11"/>
  <c r="T620" i="11"/>
  <c r="U620" i="11"/>
  <c r="R621" i="11"/>
  <c r="S621" i="11"/>
  <c r="T621" i="11"/>
  <c r="U621" i="11"/>
  <c r="R622" i="11"/>
  <c r="S622" i="11"/>
  <c r="T622" i="11"/>
  <c r="U622" i="11"/>
  <c r="R623" i="11"/>
  <c r="S623" i="11"/>
  <c r="T623" i="11"/>
  <c r="U623" i="11"/>
  <c r="R624" i="11"/>
  <c r="S624" i="11"/>
  <c r="T624" i="11"/>
  <c r="U624" i="11"/>
  <c r="R625" i="11"/>
  <c r="S625" i="11"/>
  <c r="T625" i="11"/>
  <c r="U625" i="11"/>
  <c r="R626" i="11"/>
  <c r="S626" i="11"/>
  <c r="T626" i="11"/>
  <c r="U626" i="11"/>
  <c r="R627" i="11"/>
  <c r="S627" i="11"/>
  <c r="T627" i="11"/>
  <c r="U627" i="11"/>
  <c r="R628" i="11"/>
  <c r="S628" i="11"/>
  <c r="T628" i="11"/>
  <c r="U628" i="11"/>
  <c r="R629" i="11"/>
  <c r="S629" i="11"/>
  <c r="T629" i="11"/>
  <c r="U629" i="11"/>
  <c r="R630" i="11"/>
  <c r="S630" i="11"/>
  <c r="T630" i="11"/>
  <c r="U630" i="11"/>
  <c r="R631" i="11"/>
  <c r="S631" i="11"/>
  <c r="T631" i="11"/>
  <c r="U631" i="11"/>
  <c r="R632" i="11"/>
  <c r="S632" i="11"/>
  <c r="T632" i="11"/>
  <c r="U632" i="11"/>
  <c r="R633" i="11"/>
  <c r="S633" i="11"/>
  <c r="T633" i="11"/>
  <c r="U633" i="11"/>
  <c r="R634" i="11"/>
  <c r="S634" i="11"/>
  <c r="T634" i="11"/>
  <c r="U634" i="11"/>
  <c r="R635" i="11"/>
  <c r="S635" i="11"/>
  <c r="T635" i="11"/>
  <c r="U635" i="11"/>
  <c r="R636" i="11"/>
  <c r="S636" i="11"/>
  <c r="T636" i="11"/>
  <c r="U636" i="11"/>
  <c r="R637" i="11"/>
  <c r="S637" i="11"/>
  <c r="T637" i="11"/>
  <c r="U637" i="11"/>
  <c r="R638" i="11"/>
  <c r="S638" i="11"/>
  <c r="T638" i="11"/>
  <c r="U638" i="11"/>
  <c r="R639" i="11"/>
  <c r="S639" i="11"/>
  <c r="T639" i="11"/>
  <c r="U639" i="11"/>
  <c r="R640" i="11"/>
  <c r="S640" i="11"/>
  <c r="T640" i="11"/>
  <c r="U640" i="11"/>
  <c r="R641" i="11"/>
  <c r="S641" i="11"/>
  <c r="T641" i="11"/>
  <c r="U641" i="11"/>
  <c r="R642" i="11"/>
  <c r="S642" i="11"/>
  <c r="T642" i="11"/>
  <c r="U642" i="11"/>
  <c r="R643" i="11"/>
  <c r="S643" i="11"/>
  <c r="T643" i="11"/>
  <c r="U643" i="11"/>
  <c r="R644" i="11"/>
  <c r="S644" i="11"/>
  <c r="T644" i="11"/>
  <c r="U644" i="11"/>
  <c r="R645" i="11"/>
  <c r="S645" i="11"/>
  <c r="T645" i="11"/>
  <c r="U645" i="11"/>
  <c r="R646" i="11"/>
  <c r="S646" i="11"/>
  <c r="T646" i="11"/>
  <c r="U646" i="11"/>
  <c r="R647" i="11"/>
  <c r="S647" i="11"/>
  <c r="T647" i="11"/>
  <c r="U647" i="11"/>
  <c r="R648" i="11"/>
  <c r="S648" i="11"/>
  <c r="T648" i="11"/>
  <c r="U648" i="11"/>
  <c r="R649" i="11"/>
  <c r="S649" i="11"/>
  <c r="T649" i="11"/>
  <c r="U649" i="11"/>
  <c r="R650" i="11"/>
  <c r="S650" i="11"/>
  <c r="T650" i="11"/>
  <c r="U650" i="11"/>
  <c r="R651" i="11"/>
  <c r="S651" i="11"/>
  <c r="T651" i="11"/>
  <c r="U651" i="11"/>
  <c r="U3" i="11"/>
  <c r="T3" i="11"/>
  <c r="S3" i="11"/>
  <c r="R3" i="11"/>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J87" i="8" l="1"/>
  <c r="J83" i="8"/>
  <c r="D78" i="8"/>
  <c r="D75" i="8"/>
  <c r="D76" i="8"/>
  <c r="D79" i="8"/>
  <c r="D82" i="8"/>
  <c r="E73" i="8"/>
  <c r="E76" i="8"/>
  <c r="E79" i="8"/>
  <c r="E82" i="8"/>
  <c r="I85" i="8"/>
  <c r="J85" i="8"/>
  <c r="D77" i="8"/>
  <c r="D80" i="8"/>
  <c r="D83" i="8"/>
  <c r="E77" i="8"/>
  <c r="E80" i="8"/>
  <c r="E83" i="8"/>
  <c r="I83" i="8"/>
  <c r="I86" i="8"/>
  <c r="J86" i="8"/>
  <c r="D81" i="8"/>
  <c r="E75" i="8"/>
  <c r="E78" i="8"/>
  <c r="E81" i="8"/>
  <c r="I84" i="8"/>
  <c r="I87" i="8"/>
  <c r="J84" i="8"/>
  <c r="E43" i="8"/>
  <c r="E2340" i="12"/>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L36" i="11"/>
  <c r="B47" i="6"/>
  <c r="B48" i="6"/>
  <c r="B44" i="6"/>
  <c r="B45" i="6"/>
  <c r="B46" i="6"/>
  <c r="B43"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B39" i="6"/>
  <c r="B8" i="6"/>
  <c r="B9" i="6"/>
  <c r="B10" i="6"/>
  <c r="B11" i="6"/>
  <c r="B12" i="6"/>
  <c r="B13" i="6"/>
  <c r="B16" i="6"/>
  <c r="K16" i="6" s="1"/>
  <c r="B17" i="6"/>
  <c r="B18" i="6"/>
  <c r="B19" i="6"/>
  <c r="B20" i="6"/>
  <c r="B21" i="6"/>
  <c r="B22" i="6"/>
  <c r="B23" i="6"/>
  <c r="B24" i="6"/>
  <c r="B25" i="6"/>
  <c r="B26" i="6"/>
  <c r="B27" i="6"/>
  <c r="B28" i="6"/>
  <c r="B29" i="6"/>
  <c r="B30" i="6"/>
  <c r="B31" i="6"/>
  <c r="B32" i="6"/>
  <c r="B33" i="6"/>
  <c r="B34" i="6"/>
  <c r="B35" i="6"/>
  <c r="B36" i="6"/>
  <c r="B37" i="6"/>
  <c r="B38" i="6"/>
  <c r="B40" i="6"/>
  <c r="B41" i="6"/>
  <c r="B42" i="6"/>
  <c r="B49" i="6"/>
  <c r="B50" i="6"/>
  <c r="B51" i="6"/>
  <c r="B52" i="6"/>
  <c r="B53" i="6"/>
  <c r="B54" i="6"/>
  <c r="B55" i="6"/>
  <c r="B56" i="6"/>
  <c r="B57" i="6"/>
  <c r="B58" i="6"/>
  <c r="B59" i="6"/>
  <c r="B60" i="6"/>
  <c r="B61" i="6"/>
  <c r="B84" i="6"/>
  <c r="B85" i="6"/>
  <c r="B86" i="6"/>
  <c r="B87" i="6"/>
  <c r="B88" i="6"/>
  <c r="B89" i="6"/>
  <c r="B90" i="6"/>
  <c r="B91" i="6"/>
  <c r="B92" i="6"/>
  <c r="B93" i="6"/>
  <c r="B94" i="6"/>
  <c r="B95" i="6"/>
  <c r="L138" i="6"/>
  <c r="L139" i="6" s="1"/>
  <c r="L140" i="6" s="1"/>
  <c r="L141" i="6" s="1"/>
  <c r="L142" i="6" s="1"/>
  <c r="L143" i="6" s="1"/>
  <c r="L144" i="6" s="1"/>
  <c r="L145" i="6" s="1"/>
  <c r="L146" i="6" s="1"/>
  <c r="B147" i="6"/>
  <c r="L147" i="6" s="1"/>
  <c r="B148" i="6"/>
  <c r="L148" i="6" s="1"/>
  <c r="B149" i="6"/>
  <c r="L149" i="6" s="1"/>
  <c r="B150" i="6"/>
  <c r="L150" i="6" s="1"/>
  <c r="B151" i="6"/>
  <c r="L151" i="6" s="1"/>
  <c r="B152" i="6"/>
  <c r="L152" i="6" s="1"/>
  <c r="B153" i="6"/>
  <c r="L153" i="6" s="1"/>
  <c r="B154" i="6"/>
  <c r="L154" i="6" s="1"/>
  <c r="B155" i="6"/>
  <c r="L155" i="6" s="1"/>
  <c r="B156" i="6"/>
  <c r="L156" i="6" s="1"/>
  <c r="B157" i="6"/>
  <c r="L157" i="6" s="1"/>
  <c r="B158" i="6"/>
  <c r="L158" i="6" s="1"/>
  <c r="B159" i="6"/>
  <c r="L159" i="6" s="1"/>
  <c r="B160" i="6"/>
  <c r="L160" i="6" s="1"/>
  <c r="B161" i="6"/>
  <c r="L161" i="6" s="1"/>
  <c r="B162" i="6"/>
  <c r="L162" i="6" s="1"/>
  <c r="B163" i="6"/>
  <c r="L163" i="6" s="1"/>
  <c r="B164" i="6"/>
  <c r="L164" i="6" s="1"/>
  <c r="B165" i="6"/>
  <c r="L165" i="6" s="1"/>
  <c r="B166" i="6"/>
  <c r="L166" i="6" s="1"/>
  <c r="B167" i="6"/>
  <c r="L167" i="6" s="1"/>
  <c r="B168" i="6"/>
  <c r="L168" i="6" s="1"/>
  <c r="B169" i="6"/>
  <c r="L169" i="6" s="1"/>
  <c r="B170" i="6"/>
  <c r="L170" i="6" s="1"/>
  <c r="B171" i="6"/>
  <c r="L171" i="6" s="1"/>
  <c r="B172" i="6"/>
  <c r="L172" i="6" s="1"/>
  <c r="B173" i="6"/>
  <c r="L173" i="6" s="1"/>
  <c r="B174" i="6"/>
  <c r="L174" i="6" s="1"/>
  <c r="B175" i="6"/>
  <c r="L175" i="6" s="1"/>
  <c r="B176" i="6"/>
  <c r="L176" i="6" s="1"/>
  <c r="B177" i="6"/>
  <c r="L177" i="6" s="1"/>
  <c r="B178" i="6"/>
  <c r="L178" i="6" s="1"/>
  <c r="B179" i="6"/>
  <c r="L179" i="6" s="1"/>
  <c r="B180" i="6"/>
  <c r="L180" i="6" s="1"/>
  <c r="B181" i="6"/>
  <c r="L181" i="6" s="1"/>
  <c r="B182" i="6"/>
  <c r="L182" i="6" s="1"/>
  <c r="B183" i="6"/>
  <c r="L183" i="6" s="1"/>
  <c r="B184" i="6"/>
  <c r="L184" i="6" s="1"/>
  <c r="B185" i="6"/>
  <c r="L185" i="6" s="1"/>
  <c r="B186" i="6"/>
  <c r="L186" i="6" s="1"/>
  <c r="B187" i="6"/>
  <c r="L187" i="6" s="1"/>
  <c r="B188" i="6"/>
  <c r="L188" i="6" s="1"/>
  <c r="B189" i="6"/>
  <c r="L189" i="6" s="1"/>
  <c r="B190" i="6"/>
  <c r="L190" i="6" s="1"/>
  <c r="B191" i="6"/>
  <c r="L191" i="6" s="1"/>
  <c r="B192" i="6"/>
  <c r="L192" i="6" s="1"/>
  <c r="B193" i="6"/>
  <c r="L193" i="6" s="1"/>
  <c r="B194" i="6"/>
  <c r="L194" i="6" s="1"/>
  <c r="B195" i="6"/>
  <c r="L195" i="6" s="1"/>
  <c r="B196" i="6"/>
  <c r="L196" i="6" s="1"/>
  <c r="B197" i="6"/>
  <c r="L197" i="6" s="1"/>
  <c r="B198" i="6"/>
  <c r="L198" i="6" s="1"/>
  <c r="B199" i="6"/>
  <c r="L199" i="6" s="1"/>
  <c r="B200" i="6"/>
  <c r="L200" i="6" s="1"/>
  <c r="B201" i="6"/>
  <c r="L201" i="6" s="1"/>
  <c r="B202" i="6"/>
  <c r="L202" i="6" s="1"/>
  <c r="B203" i="6"/>
  <c r="L203" i="6" s="1"/>
  <c r="B204" i="6"/>
  <c r="L204" i="6" s="1"/>
  <c r="B205" i="6"/>
  <c r="L205" i="6" s="1"/>
  <c r="B206" i="6"/>
  <c r="L206" i="6" s="1"/>
  <c r="B207" i="6"/>
  <c r="L207" i="6" s="1"/>
  <c r="B208" i="6"/>
  <c r="L208" i="6" s="1"/>
  <c r="B209" i="6"/>
  <c r="L209" i="6" s="1"/>
  <c r="B210" i="6"/>
  <c r="L210" i="6" s="1"/>
  <c r="B211" i="6"/>
  <c r="L211" i="6" s="1"/>
  <c r="B212" i="6"/>
  <c r="L212" i="6" s="1"/>
  <c r="B213" i="6"/>
  <c r="L213" i="6" s="1"/>
  <c r="B214" i="6"/>
  <c r="L214" i="6" s="1"/>
  <c r="B215" i="6"/>
  <c r="L215" i="6" s="1"/>
  <c r="B216" i="6"/>
  <c r="L216" i="6" s="1"/>
  <c r="B217" i="6"/>
  <c r="L217" i="6" s="1"/>
  <c r="B218" i="6"/>
  <c r="L218" i="6" s="1"/>
  <c r="B219" i="6"/>
  <c r="L219" i="6" s="1"/>
  <c r="B220" i="6"/>
  <c r="L220" i="6" s="1"/>
  <c r="B221" i="6"/>
  <c r="L221" i="6" s="1"/>
  <c r="B222" i="6"/>
  <c r="L222" i="6" s="1"/>
  <c r="B223" i="6"/>
  <c r="L223" i="6" s="1"/>
  <c r="B224" i="6"/>
  <c r="L224" i="6" s="1"/>
  <c r="B225" i="6"/>
  <c r="L225" i="6" s="1"/>
  <c r="B226" i="6"/>
  <c r="L226" i="6" s="1"/>
  <c r="B227" i="6"/>
  <c r="L227" i="6" s="1"/>
  <c r="B228" i="6"/>
  <c r="L228" i="6" s="1"/>
  <c r="B229" i="6"/>
  <c r="L229" i="6" s="1"/>
  <c r="B230" i="6"/>
  <c r="L230" i="6" s="1"/>
  <c r="B231" i="6"/>
  <c r="L231" i="6" s="1"/>
  <c r="B232" i="6"/>
  <c r="L232" i="6" s="1"/>
  <c r="B233" i="6"/>
  <c r="L233" i="6" s="1"/>
  <c r="B234" i="6"/>
  <c r="L234" i="6" s="1"/>
  <c r="B235" i="6"/>
  <c r="L235" i="6" s="1"/>
  <c r="B236" i="6"/>
  <c r="L236" i="6" s="1"/>
  <c r="B237" i="6"/>
  <c r="L237" i="6" s="1"/>
  <c r="B238" i="6"/>
  <c r="L238" i="6" s="1"/>
  <c r="B239" i="6"/>
  <c r="L239" i="6" s="1"/>
  <c r="B240" i="6"/>
  <c r="L240" i="6" s="1"/>
  <c r="B241" i="6"/>
  <c r="L241" i="6" s="1"/>
  <c r="B242" i="6"/>
  <c r="L242" i="6" s="1"/>
  <c r="B243" i="6"/>
  <c r="L243" i="6" s="1"/>
  <c r="B244" i="6"/>
  <c r="L244" i="6" s="1"/>
  <c r="B245" i="6"/>
  <c r="L245" i="6" s="1"/>
  <c r="B246" i="6"/>
  <c r="L246" i="6" s="1"/>
  <c r="B247" i="6"/>
  <c r="L247" i="6" s="1"/>
  <c r="B248" i="6"/>
  <c r="L248" i="6" s="1"/>
  <c r="B249" i="6"/>
  <c r="L249" i="6" s="1"/>
  <c r="B250" i="6"/>
  <c r="L250" i="6" s="1"/>
  <c r="B251" i="6"/>
  <c r="L251" i="6" s="1"/>
  <c r="B252" i="6"/>
  <c r="L252" i="6" s="1"/>
  <c r="B253" i="6"/>
  <c r="L253" i="6" s="1"/>
  <c r="B254" i="6"/>
  <c r="L254" i="6" s="1"/>
  <c r="B255" i="6"/>
  <c r="L255" i="6" s="1"/>
  <c r="B256" i="6"/>
  <c r="L256" i="6" s="1"/>
  <c r="B257" i="6"/>
  <c r="L257" i="6" s="1"/>
  <c r="B258" i="6"/>
  <c r="L258" i="6" s="1"/>
  <c r="B259" i="6"/>
  <c r="L259" i="6" s="1"/>
  <c r="B260" i="6"/>
  <c r="L260" i="6" s="1"/>
  <c r="B261" i="6"/>
  <c r="L261" i="6" s="1"/>
  <c r="B262" i="6"/>
  <c r="L262" i="6" s="1"/>
  <c r="B263" i="6"/>
  <c r="L263" i="6" s="1"/>
  <c r="B264" i="6"/>
  <c r="L264" i="6" s="1"/>
  <c r="B265" i="6"/>
  <c r="L265" i="6" s="1"/>
  <c r="B266" i="6"/>
  <c r="L266" i="6" s="1"/>
  <c r="B267" i="6"/>
  <c r="L267" i="6" s="1"/>
  <c r="B268" i="6"/>
  <c r="L268" i="6" s="1"/>
  <c r="B269" i="6"/>
  <c r="L269" i="6" s="1"/>
  <c r="B270" i="6"/>
  <c r="L270" i="6" s="1"/>
  <c r="B271" i="6"/>
  <c r="L271" i="6" s="1"/>
  <c r="B272" i="6"/>
  <c r="L272" i="6" s="1"/>
  <c r="B273" i="6"/>
  <c r="L273" i="6" s="1"/>
  <c r="B274" i="6"/>
  <c r="L274" i="6" s="1"/>
  <c r="B275" i="6"/>
  <c r="L275" i="6" s="1"/>
  <c r="B276" i="6"/>
  <c r="L276" i="6" s="1"/>
  <c r="B277" i="6"/>
  <c r="L277" i="6" s="1"/>
  <c r="B278" i="6"/>
  <c r="L278" i="6" s="1"/>
  <c r="B279" i="6"/>
  <c r="L279" i="6" s="1"/>
  <c r="B280" i="6"/>
  <c r="L280" i="6" s="1"/>
  <c r="B281" i="6"/>
  <c r="L281" i="6" s="1"/>
  <c r="B282" i="6"/>
  <c r="L282" i="6" s="1"/>
  <c r="B283" i="6"/>
  <c r="L283" i="6" s="1"/>
  <c r="B284" i="6"/>
  <c r="L284" i="6" s="1"/>
  <c r="B285" i="6"/>
  <c r="L285" i="6" s="1"/>
  <c r="B286" i="6"/>
  <c r="L286" i="6" s="1"/>
  <c r="B287" i="6"/>
  <c r="L287" i="6" s="1"/>
  <c r="B288" i="6"/>
  <c r="L288" i="6" s="1"/>
  <c r="B289" i="6"/>
  <c r="L289" i="6" s="1"/>
  <c r="B290" i="6"/>
  <c r="L290" i="6" s="1"/>
  <c r="B291" i="6"/>
  <c r="L291" i="6" s="1"/>
  <c r="B292" i="6"/>
  <c r="L292" i="6" s="1"/>
  <c r="B293" i="6"/>
  <c r="L293" i="6" s="1"/>
  <c r="B294" i="6"/>
  <c r="L294" i="6" s="1"/>
  <c r="B295" i="6"/>
  <c r="L295" i="6" s="1"/>
  <c r="B296" i="6"/>
  <c r="L296" i="6" s="1"/>
  <c r="B297" i="6"/>
  <c r="L297" i="6" s="1"/>
  <c r="B298" i="6"/>
  <c r="L298" i="6" s="1"/>
  <c r="B299" i="6"/>
  <c r="L299" i="6" s="1"/>
  <c r="B300" i="6"/>
  <c r="L300" i="6" s="1"/>
  <c r="B301" i="6"/>
  <c r="L301" i="6" s="1"/>
  <c r="B302" i="6"/>
  <c r="L302" i="6" s="1"/>
  <c r="B303" i="6"/>
  <c r="L303" i="6" s="1"/>
  <c r="B304" i="6"/>
  <c r="L304" i="6" s="1"/>
  <c r="B305" i="6"/>
  <c r="L305" i="6" s="1"/>
  <c r="B306" i="6"/>
  <c r="L306" i="6" s="1"/>
  <c r="B307" i="6"/>
  <c r="L307" i="6" s="1"/>
  <c r="B308" i="6"/>
  <c r="L308" i="6" s="1"/>
  <c r="B309" i="6"/>
  <c r="L309" i="6" s="1"/>
  <c r="B310" i="6"/>
  <c r="L310" i="6" s="1"/>
  <c r="B311" i="6"/>
  <c r="L311" i="6" s="1"/>
  <c r="B312" i="6"/>
  <c r="L312" i="6" s="1"/>
  <c r="B313" i="6"/>
  <c r="L313" i="6" s="1"/>
  <c r="B314" i="6"/>
  <c r="L314" i="6" s="1"/>
  <c r="B315" i="6"/>
  <c r="L315" i="6" s="1"/>
  <c r="B316" i="6"/>
  <c r="L316" i="6" s="1"/>
  <c r="B317" i="6"/>
  <c r="L317" i="6" s="1"/>
  <c r="B318" i="6"/>
  <c r="L318" i="6" s="1"/>
  <c r="B319" i="6"/>
  <c r="L319" i="6" s="1"/>
  <c r="B320" i="6"/>
  <c r="L320" i="6" s="1"/>
  <c r="B321" i="6"/>
  <c r="L321" i="6" s="1"/>
  <c r="B322" i="6"/>
  <c r="L322" i="6" s="1"/>
  <c r="B323" i="6"/>
  <c r="L323" i="6" s="1"/>
  <c r="B324" i="6"/>
  <c r="L324" i="6" s="1"/>
  <c r="B325" i="6"/>
  <c r="L325" i="6" s="1"/>
  <c r="B326" i="6"/>
  <c r="L326" i="6" s="1"/>
  <c r="B327" i="6"/>
  <c r="L327" i="6" s="1"/>
  <c r="B328" i="6"/>
  <c r="L328" i="6" s="1"/>
  <c r="B329" i="6"/>
  <c r="L329" i="6" s="1"/>
  <c r="B330" i="6"/>
  <c r="L330" i="6" s="1"/>
  <c r="B331" i="6"/>
  <c r="L331" i="6" s="1"/>
  <c r="B332" i="6"/>
  <c r="L332" i="6" s="1"/>
  <c r="B333" i="6"/>
  <c r="L333" i="6" s="1"/>
  <c r="B334" i="6"/>
  <c r="L334" i="6" s="1"/>
  <c r="B335" i="6"/>
  <c r="L335" i="6" s="1"/>
  <c r="B336" i="6"/>
  <c r="L336" i="6" s="1"/>
  <c r="B337" i="6"/>
  <c r="L337" i="6" s="1"/>
  <c r="B338" i="6"/>
  <c r="L338" i="6" s="1"/>
  <c r="B339" i="6"/>
  <c r="L339" i="6" s="1"/>
  <c r="B340" i="6"/>
  <c r="L340" i="6" s="1"/>
  <c r="B341" i="6"/>
  <c r="L341" i="6" s="1"/>
  <c r="B342" i="6"/>
  <c r="L342" i="6" s="1"/>
  <c r="B343" i="6"/>
  <c r="L343" i="6" s="1"/>
  <c r="B344" i="6"/>
  <c r="L344" i="6" s="1"/>
  <c r="B345" i="6"/>
  <c r="L345" i="6" s="1"/>
  <c r="B346" i="6"/>
  <c r="L346" i="6" s="1"/>
  <c r="B347" i="6"/>
  <c r="L347" i="6" s="1"/>
  <c r="B348" i="6"/>
  <c r="L348" i="6" s="1"/>
  <c r="B349" i="6"/>
  <c r="L349" i="6" s="1"/>
  <c r="B350" i="6"/>
  <c r="L350" i="6" s="1"/>
  <c r="B351" i="6"/>
  <c r="L351" i="6" s="1"/>
  <c r="B352" i="6"/>
  <c r="L352" i="6" s="1"/>
  <c r="B353" i="6"/>
  <c r="L353" i="6" s="1"/>
  <c r="B354" i="6"/>
  <c r="L354" i="6" s="1"/>
  <c r="B355" i="6"/>
  <c r="L355" i="6" s="1"/>
  <c r="B356" i="6"/>
  <c r="L356" i="6" s="1"/>
  <c r="B357" i="6"/>
  <c r="L357" i="6" s="1"/>
  <c r="B358" i="6"/>
  <c r="L358" i="6" s="1"/>
  <c r="B359" i="6"/>
  <c r="L359" i="6" s="1"/>
  <c r="B360" i="6"/>
  <c r="L360" i="6" s="1"/>
  <c r="B361" i="6"/>
  <c r="L361" i="6" s="1"/>
  <c r="B362" i="6"/>
  <c r="L362" i="6" s="1"/>
  <c r="B363" i="6"/>
  <c r="L363" i="6" s="1"/>
  <c r="B364" i="6"/>
  <c r="L364" i="6" s="1"/>
  <c r="B365" i="6"/>
  <c r="L365" i="6" s="1"/>
  <c r="B366" i="6"/>
  <c r="L366" i="6" s="1"/>
  <c r="B367" i="6"/>
  <c r="L367" i="6" s="1"/>
  <c r="B368" i="6"/>
  <c r="L368" i="6" s="1"/>
  <c r="B369" i="6"/>
  <c r="L369" i="6" s="1"/>
  <c r="B370" i="6"/>
  <c r="L370" i="6" s="1"/>
  <c r="B371" i="6"/>
  <c r="L371" i="6" s="1"/>
  <c r="B372" i="6"/>
  <c r="L372" i="6" s="1"/>
  <c r="B373" i="6"/>
  <c r="L373" i="6" s="1"/>
  <c r="B374" i="6"/>
  <c r="L374" i="6" s="1"/>
  <c r="B375" i="6"/>
  <c r="L375" i="6" s="1"/>
  <c r="B376" i="6"/>
  <c r="L376" i="6" s="1"/>
  <c r="B377" i="6"/>
  <c r="L377" i="6" s="1"/>
  <c r="B378" i="6"/>
  <c r="L378" i="6" s="1"/>
  <c r="B379" i="6"/>
  <c r="L379" i="6" s="1"/>
  <c r="B380" i="6"/>
  <c r="L380" i="6" s="1"/>
  <c r="B381" i="6"/>
  <c r="L381" i="6" s="1"/>
  <c r="B382" i="6"/>
  <c r="L382" i="6" s="1"/>
  <c r="B383" i="6"/>
  <c r="L383" i="6" s="1"/>
  <c r="B384" i="6"/>
  <c r="L384" i="6" s="1"/>
  <c r="B385" i="6"/>
  <c r="L385" i="6" s="1"/>
  <c r="B386" i="6"/>
  <c r="L386" i="6" s="1"/>
  <c r="B387" i="6"/>
  <c r="L387" i="6" s="1"/>
  <c r="B388" i="6"/>
  <c r="L388" i="6" s="1"/>
  <c r="B389" i="6"/>
  <c r="L389" i="6" s="1"/>
  <c r="B390" i="6"/>
  <c r="L390" i="6" s="1"/>
  <c r="B391" i="6"/>
  <c r="L391" i="6" s="1"/>
  <c r="B392" i="6"/>
  <c r="L392" i="6" s="1"/>
  <c r="B393" i="6"/>
  <c r="L393" i="6" s="1"/>
  <c r="B394" i="6"/>
  <c r="L394" i="6" s="1"/>
  <c r="B395" i="6"/>
  <c r="L395" i="6" s="1"/>
  <c r="B396" i="6"/>
  <c r="L396" i="6" s="1"/>
  <c r="B397" i="6"/>
  <c r="L397" i="6" s="1"/>
  <c r="B398" i="6"/>
  <c r="L398" i="6" s="1"/>
  <c r="B399" i="6"/>
  <c r="L399" i="6" s="1"/>
  <c r="B400" i="6"/>
  <c r="L400" i="6" s="1"/>
  <c r="B401" i="6"/>
  <c r="L401" i="6" s="1"/>
  <c r="B402" i="6"/>
  <c r="L402" i="6" s="1"/>
  <c r="B403" i="6"/>
  <c r="L403" i="6" s="1"/>
  <c r="B404" i="6"/>
  <c r="L404" i="6" s="1"/>
  <c r="B405" i="6"/>
  <c r="L405" i="6" s="1"/>
  <c r="B406" i="6"/>
  <c r="L406" i="6" s="1"/>
  <c r="B407" i="6"/>
  <c r="L407" i="6" s="1"/>
  <c r="B408" i="6"/>
  <c r="L408" i="6" s="1"/>
  <c r="B409" i="6"/>
  <c r="L409" i="6" s="1"/>
  <c r="B410" i="6"/>
  <c r="L410" i="6" s="1"/>
  <c r="B411" i="6"/>
  <c r="L411" i="6" s="1"/>
  <c r="B412" i="6"/>
  <c r="L412" i="6" s="1"/>
  <c r="B413" i="6"/>
  <c r="L413" i="6" s="1"/>
  <c r="B414" i="6"/>
  <c r="L414" i="6" s="1"/>
  <c r="B415" i="6"/>
  <c r="L415" i="6" s="1"/>
  <c r="B416" i="6"/>
  <c r="L416" i="6" s="1"/>
  <c r="B417" i="6"/>
  <c r="L417" i="6" s="1"/>
  <c r="B418" i="6"/>
  <c r="L418" i="6" s="1"/>
  <c r="B419" i="6"/>
  <c r="L419" i="6" s="1"/>
  <c r="B420" i="6"/>
  <c r="L420" i="6" s="1"/>
  <c r="B421" i="6"/>
  <c r="L421" i="6" s="1"/>
  <c r="B422" i="6"/>
  <c r="L422" i="6" s="1"/>
  <c r="B423" i="6"/>
  <c r="L423" i="6" s="1"/>
  <c r="B424" i="6"/>
  <c r="L424" i="6" s="1"/>
  <c r="B425" i="6"/>
  <c r="L425" i="6" s="1"/>
  <c r="B426" i="6"/>
  <c r="L426" i="6" s="1"/>
  <c r="B427" i="6"/>
  <c r="L427" i="6" s="1"/>
  <c r="B428" i="6"/>
  <c r="L428" i="6" s="1"/>
  <c r="B429" i="6"/>
  <c r="L429" i="6" s="1"/>
  <c r="B430" i="6"/>
  <c r="L430" i="6" s="1"/>
  <c r="B431" i="6"/>
  <c r="L431" i="6" s="1"/>
  <c r="B432" i="6"/>
  <c r="L432" i="6" s="1"/>
  <c r="B433" i="6"/>
  <c r="L433" i="6" s="1"/>
  <c r="B434" i="6"/>
  <c r="L434" i="6" s="1"/>
  <c r="B435" i="6"/>
  <c r="L435" i="6" s="1"/>
  <c r="B436" i="6"/>
  <c r="L436" i="6" s="1"/>
  <c r="B437" i="6"/>
  <c r="L437" i="6" s="1"/>
  <c r="B438" i="6"/>
  <c r="L438" i="6" s="1"/>
  <c r="B439" i="6"/>
  <c r="L439" i="6" s="1"/>
  <c r="B440" i="6"/>
  <c r="L440" i="6" s="1"/>
  <c r="B441" i="6"/>
  <c r="L441" i="6" s="1"/>
  <c r="B442" i="6"/>
  <c r="L442" i="6" s="1"/>
  <c r="B443" i="6"/>
  <c r="L443" i="6" s="1"/>
  <c r="B444" i="6"/>
  <c r="L444" i="6" s="1"/>
  <c r="B445" i="6"/>
  <c r="L445" i="6" s="1"/>
  <c r="B446" i="6"/>
  <c r="L446" i="6" s="1"/>
  <c r="B447" i="6"/>
  <c r="L447" i="6" s="1"/>
  <c r="B448" i="6"/>
  <c r="L448" i="6" s="1"/>
  <c r="B449" i="6"/>
  <c r="L449" i="6" s="1"/>
  <c r="B450" i="6"/>
  <c r="L450" i="6" s="1"/>
  <c r="B451" i="6"/>
  <c r="L451" i="6" s="1"/>
  <c r="B452" i="6"/>
  <c r="L452" i="6" s="1"/>
  <c r="B453" i="6"/>
  <c r="L453" i="6" s="1"/>
  <c r="B454" i="6"/>
  <c r="L454" i="6" s="1"/>
  <c r="B455" i="6"/>
  <c r="L455" i="6" s="1"/>
  <c r="B456" i="6"/>
  <c r="L456" i="6" s="1"/>
  <c r="B457" i="6"/>
  <c r="L457" i="6" s="1"/>
  <c r="B458" i="6"/>
  <c r="L458" i="6" s="1"/>
  <c r="B459" i="6"/>
  <c r="L459" i="6" s="1"/>
  <c r="B460" i="6"/>
  <c r="L460" i="6" s="1"/>
  <c r="B461" i="6"/>
  <c r="L461" i="6" s="1"/>
  <c r="B462" i="6"/>
  <c r="L462" i="6" s="1"/>
  <c r="B463" i="6"/>
  <c r="L463" i="6" s="1"/>
  <c r="B464" i="6"/>
  <c r="L464" i="6" s="1"/>
  <c r="B465" i="6"/>
  <c r="L465" i="6" s="1"/>
  <c r="B466" i="6"/>
  <c r="L466" i="6" s="1"/>
  <c r="B467" i="6"/>
  <c r="L467" i="6" s="1"/>
  <c r="B468" i="6"/>
  <c r="L468" i="6" s="1"/>
  <c r="B469" i="6"/>
  <c r="L469" i="6" s="1"/>
  <c r="B470" i="6"/>
  <c r="L470" i="6" s="1"/>
  <c r="B471" i="6"/>
  <c r="L471" i="6" s="1"/>
  <c r="B472" i="6"/>
  <c r="L472" i="6" s="1"/>
  <c r="B473" i="6"/>
  <c r="L473" i="6" s="1"/>
  <c r="B474" i="6"/>
  <c r="L474" i="6" s="1"/>
  <c r="B475" i="6"/>
  <c r="L475" i="6" s="1"/>
  <c r="B476" i="6"/>
  <c r="L476" i="6" s="1"/>
  <c r="B477" i="6"/>
  <c r="L477" i="6" s="1"/>
  <c r="B478" i="6"/>
  <c r="L478" i="6" s="1"/>
  <c r="B479" i="6"/>
  <c r="L479" i="6" s="1"/>
  <c r="B480" i="6"/>
  <c r="L480" i="6" s="1"/>
  <c r="B481" i="6"/>
  <c r="L481" i="6" s="1"/>
  <c r="B482" i="6"/>
  <c r="L482" i="6" s="1"/>
  <c r="B483" i="6"/>
  <c r="L483" i="6" s="1"/>
  <c r="B484" i="6"/>
  <c r="L484" i="6" s="1"/>
  <c r="B485" i="6"/>
  <c r="L485" i="6" s="1"/>
  <c r="B486" i="6"/>
  <c r="L486" i="6" s="1"/>
  <c r="B487" i="6"/>
  <c r="L487" i="6" s="1"/>
  <c r="B488" i="6"/>
  <c r="L488" i="6" s="1"/>
  <c r="B489" i="6"/>
  <c r="L489" i="6" s="1"/>
  <c r="B490" i="6"/>
  <c r="L490" i="6" s="1"/>
  <c r="B491" i="6"/>
  <c r="L491" i="6" s="1"/>
  <c r="B492" i="6"/>
  <c r="L492" i="6" s="1"/>
  <c r="B493" i="6"/>
  <c r="L493" i="6" s="1"/>
  <c r="B494" i="6"/>
  <c r="L494" i="6" s="1"/>
  <c r="B495" i="6"/>
  <c r="L495" i="6" s="1"/>
  <c r="B496" i="6"/>
  <c r="L496" i="6" s="1"/>
  <c r="B497" i="6"/>
  <c r="L497" i="6" s="1"/>
  <c r="B498" i="6"/>
  <c r="L498" i="6" s="1"/>
  <c r="B499" i="6"/>
  <c r="L499" i="6" s="1"/>
  <c r="B500" i="6"/>
  <c r="L500" i="6" s="1"/>
  <c r="B501" i="6"/>
  <c r="L501" i="6" s="1"/>
  <c r="B502" i="6"/>
  <c r="L502" i="6" s="1"/>
  <c r="B7" i="6"/>
  <c r="M8" i="6"/>
  <c r="M9" i="6"/>
  <c r="M10" i="6"/>
  <c r="M11" i="6"/>
  <c r="M12" i="6"/>
  <c r="M13" i="6"/>
  <c r="M7" i="6"/>
  <c r="M3" i="6"/>
  <c r="M4" i="6"/>
  <c r="M5" i="6"/>
  <c r="M6" i="6"/>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A461" i="8"/>
  <c r="AA462" i="8"/>
  <c r="AA463" i="8"/>
  <c r="AA464" i="8"/>
  <c r="AA465" i="8"/>
  <c r="AA466" i="8"/>
  <c r="AA467" i="8"/>
  <c r="AA468" i="8"/>
  <c r="AA469" i="8"/>
  <c r="AA470" i="8"/>
  <c r="AA471" i="8"/>
  <c r="AA472" i="8"/>
  <c r="AA473" i="8"/>
  <c r="AA474" i="8"/>
  <c r="AA475" i="8"/>
  <c r="AA476" i="8"/>
  <c r="AA477" i="8"/>
  <c r="AA478" i="8"/>
  <c r="AA479" i="8"/>
  <c r="AA480" i="8"/>
  <c r="AA481" i="8"/>
  <c r="AA482" i="8"/>
  <c r="AA483" i="8"/>
  <c r="AA484" i="8"/>
  <c r="AA485" i="8"/>
  <c r="AA486" i="8"/>
  <c r="AA487" i="8"/>
  <c r="AA488" i="8"/>
  <c r="AA489" i="8"/>
  <c r="AA490" i="8"/>
  <c r="AA491" i="8"/>
  <c r="AA492" i="8"/>
  <c r="AA493" i="8"/>
  <c r="AA494" i="8"/>
  <c r="AA495" i="8"/>
  <c r="AA496" i="8"/>
  <c r="AA497" i="8"/>
  <c r="AA498" i="8"/>
  <c r="AA499" i="8"/>
  <c r="AA500" i="8"/>
  <c r="AA501" i="8"/>
  <c r="AA502" i="8"/>
  <c r="AA503" i="8"/>
  <c r="AA504" i="8"/>
  <c r="AA505" i="8"/>
  <c r="AA506" i="8"/>
  <c r="AA507" i="8"/>
  <c r="AA508" i="8"/>
  <c r="AA509" i="8"/>
  <c r="AA510" i="8"/>
  <c r="AA511" i="8"/>
  <c r="AA512" i="8"/>
  <c r="AA513" i="8"/>
  <c r="AA514" i="8"/>
  <c r="AA515" i="8"/>
  <c r="AA516" i="8"/>
  <c r="AA517" i="8"/>
  <c r="AA518" i="8"/>
  <c r="AA519" i="8"/>
  <c r="AA520" i="8"/>
  <c r="AA521" i="8"/>
  <c r="AA522" i="8"/>
  <c r="AA523" i="8"/>
  <c r="AA524" i="8"/>
  <c r="AA525" i="8"/>
  <c r="AA526" i="8"/>
  <c r="AA527" i="8"/>
  <c r="AA528" i="8"/>
  <c r="AA529" i="8"/>
  <c r="AA530" i="8"/>
  <c r="AA531" i="8"/>
  <c r="AA532" i="8"/>
  <c r="AA533" i="8"/>
  <c r="AA534" i="8"/>
  <c r="AA535" i="8"/>
  <c r="AA536" i="8"/>
  <c r="AA537" i="8"/>
  <c r="AA538" i="8"/>
  <c r="AA539" i="8"/>
  <c r="AA540" i="8"/>
  <c r="AA541" i="8"/>
  <c r="AA542" i="8"/>
  <c r="AA543" i="8"/>
  <c r="AA544" i="8"/>
  <c r="AA545" i="8"/>
  <c r="AA546" i="8"/>
  <c r="AA547" i="8"/>
  <c r="AA548" i="8"/>
  <c r="AA549" i="8"/>
  <c r="AA550" i="8"/>
  <c r="AA551" i="8"/>
  <c r="AA552" i="8"/>
  <c r="AA553" i="8"/>
  <c r="AA554" i="8"/>
  <c r="AA555" i="8"/>
  <c r="AA556" i="8"/>
  <c r="AA557" i="8"/>
  <c r="AA558" i="8"/>
  <c r="AA559" i="8"/>
  <c r="AA560" i="8"/>
  <c r="AA561" i="8"/>
  <c r="AA562" i="8"/>
  <c r="AA563" i="8"/>
  <c r="AA564" i="8"/>
  <c r="AA565" i="8"/>
  <c r="AA566" i="8"/>
  <c r="AA567" i="8"/>
  <c r="AA568" i="8"/>
  <c r="AA569" i="8"/>
  <c r="AA570" i="8"/>
  <c r="AA571" i="8"/>
  <c r="AA572" i="8"/>
  <c r="AA573" i="8"/>
  <c r="AA574" i="8"/>
  <c r="AA575" i="8"/>
  <c r="AA576" i="8"/>
  <c r="AA577" i="8"/>
  <c r="AA578" i="8"/>
  <c r="AA579" i="8"/>
  <c r="AA580" i="8"/>
  <c r="AA581" i="8"/>
  <c r="AA582" i="8"/>
  <c r="AA583" i="8"/>
  <c r="AA584" i="8"/>
  <c r="AA585" i="8"/>
  <c r="AA586" i="8"/>
  <c r="AA587" i="8"/>
  <c r="AA588" i="8"/>
  <c r="AA589" i="8"/>
  <c r="AA590" i="8"/>
  <c r="AA591" i="8"/>
  <c r="AA592" i="8"/>
  <c r="AA593" i="8"/>
  <c r="AA594" i="8"/>
  <c r="AA595" i="8"/>
  <c r="AA596" i="8"/>
  <c r="AA597" i="8"/>
  <c r="AA598" i="8"/>
  <c r="AA599" i="8"/>
  <c r="AA600" i="8"/>
  <c r="AA601" i="8"/>
  <c r="AA602" i="8"/>
  <c r="AA603" i="8"/>
  <c r="AA604" i="8"/>
  <c r="AA605" i="8"/>
  <c r="AA606" i="8"/>
  <c r="AA607" i="8"/>
  <c r="AA608" i="8"/>
  <c r="AA609" i="8"/>
  <c r="AA610" i="8"/>
  <c r="AA611" i="8"/>
  <c r="AA612" i="8"/>
  <c r="AA613" i="8"/>
  <c r="AA614" i="8"/>
  <c r="AA615" i="8"/>
  <c r="AA616" i="8"/>
  <c r="AA617" i="8"/>
  <c r="AA618" i="8"/>
  <c r="AA619" i="8"/>
  <c r="AA620" i="8"/>
  <c r="AA621" i="8"/>
  <c r="AA622" i="8"/>
  <c r="AA623" i="8"/>
  <c r="AA624" i="8"/>
  <c r="AA625" i="8"/>
  <c r="AA626" i="8"/>
  <c r="AA627" i="8"/>
  <c r="AA628" i="8"/>
  <c r="AA629" i="8"/>
  <c r="AA630" i="8"/>
  <c r="AA631" i="8"/>
  <c r="AA632" i="8"/>
  <c r="AA633" i="8"/>
  <c r="AA634" i="8"/>
  <c r="AA635" i="8"/>
  <c r="AA636" i="8"/>
  <c r="AA637" i="8"/>
  <c r="AA638" i="8"/>
  <c r="AA639" i="8"/>
  <c r="AA640" i="8"/>
  <c r="AA641" i="8"/>
  <c r="AA642" i="8"/>
  <c r="AA643" i="8"/>
  <c r="AA644" i="8"/>
  <c r="AA645" i="8"/>
  <c r="AA646" i="8"/>
  <c r="AA647" i="8"/>
  <c r="AA648" i="8"/>
  <c r="AA649" i="8"/>
  <c r="AA650" i="8"/>
  <c r="AA651" i="8"/>
  <c r="AA652" i="8"/>
  <c r="AA653" i="8"/>
  <c r="AA654" i="8"/>
  <c r="AA655" i="8"/>
  <c r="AA656" i="8"/>
  <c r="AA657" i="8"/>
  <c r="AA658" i="8"/>
  <c r="AA659" i="8"/>
  <c r="AA660" i="8"/>
  <c r="AA661" i="8"/>
  <c r="AA662" i="8"/>
  <c r="AA663" i="8"/>
  <c r="AA664" i="8"/>
  <c r="AA665" i="8"/>
  <c r="AA666" i="8"/>
  <c r="AA667" i="8"/>
  <c r="AA668" i="8"/>
  <c r="AA669" i="8"/>
  <c r="AA670" i="8"/>
  <c r="AA671" i="8"/>
  <c r="AA672" i="8"/>
  <c r="AA673" i="8"/>
  <c r="AA674" i="8"/>
  <c r="AA675" i="8"/>
  <c r="AA676" i="8"/>
  <c r="AA677" i="8"/>
  <c r="AA678" i="8"/>
  <c r="AA679" i="8"/>
  <c r="AA680" i="8"/>
  <c r="AA681" i="8"/>
  <c r="AA682" i="8"/>
  <c r="AA683" i="8"/>
  <c r="AA684" i="8"/>
  <c r="AA685" i="8"/>
  <c r="AA686" i="8"/>
  <c r="AA687" i="8"/>
  <c r="AA688" i="8"/>
  <c r="AA689" i="8"/>
  <c r="AA690" i="8"/>
  <c r="AA691" i="8"/>
  <c r="AA692" i="8"/>
  <c r="AA693" i="8"/>
  <c r="AA694" i="8"/>
  <c r="AA695" i="8"/>
  <c r="AA696" i="8"/>
  <c r="AA697" i="8"/>
  <c r="AA698" i="8"/>
  <c r="AA699" i="8"/>
  <c r="AA700" i="8"/>
  <c r="AA701" i="8"/>
  <c r="AA702" i="8"/>
  <c r="AA703" i="8"/>
  <c r="AA704" i="8"/>
  <c r="AA705" i="8"/>
  <c r="AA706" i="8"/>
  <c r="AA707" i="8"/>
  <c r="AA708" i="8"/>
  <c r="AA709" i="8"/>
  <c r="AA710" i="8"/>
  <c r="AA711" i="8"/>
  <c r="AA712" i="8"/>
  <c r="AA713" i="8"/>
  <c r="AA714" i="8"/>
  <c r="AA715" i="8"/>
  <c r="AA716" i="8"/>
  <c r="AA717" i="8"/>
  <c r="AA718" i="8"/>
  <c r="AA719" i="8"/>
  <c r="AA720" i="8"/>
  <c r="AA721" i="8"/>
  <c r="AA722" i="8"/>
  <c r="AA723" i="8"/>
  <c r="AA724" i="8"/>
  <c r="AA725" i="8"/>
  <c r="AA726" i="8"/>
  <c r="AA727" i="8"/>
  <c r="AA728" i="8"/>
  <c r="AA729" i="8"/>
  <c r="AA730" i="8"/>
  <c r="AA731" i="8"/>
  <c r="AA732" i="8"/>
  <c r="AA733" i="8"/>
  <c r="AA734" i="8"/>
  <c r="AA735" i="8"/>
  <c r="AA736" i="8"/>
  <c r="AA737" i="8"/>
  <c r="AA738" i="8"/>
  <c r="AA739" i="8"/>
  <c r="AA740" i="8"/>
  <c r="AA741" i="8"/>
  <c r="AA742" i="8"/>
  <c r="AA743" i="8"/>
  <c r="AA744" i="8"/>
  <c r="AA745" i="8"/>
  <c r="AA746" i="8"/>
  <c r="AA747" i="8"/>
  <c r="AA748" i="8"/>
  <c r="AA749" i="8"/>
  <c r="AA750" i="8"/>
  <c r="AA751" i="8"/>
  <c r="AA752" i="8"/>
  <c r="AA753" i="8"/>
  <c r="AA754" i="8"/>
  <c r="AA755" i="8"/>
  <c r="AA756" i="8"/>
  <c r="AA757" i="8"/>
  <c r="AA758" i="8"/>
  <c r="AA759" i="8"/>
  <c r="AA760" i="8"/>
  <c r="AA761" i="8"/>
  <c r="AA762" i="8"/>
  <c r="AA763" i="8"/>
  <c r="AA764" i="8"/>
  <c r="AA765" i="8"/>
  <c r="AA766" i="8"/>
  <c r="AA767" i="8"/>
  <c r="AA768" i="8"/>
  <c r="AA769" i="8"/>
  <c r="AA770" i="8"/>
  <c r="AA771" i="8"/>
  <c r="AA772" i="8"/>
  <c r="AA773" i="8"/>
  <c r="AA774" i="8"/>
  <c r="AA775" i="8"/>
  <c r="AA776" i="8"/>
  <c r="AA777" i="8"/>
  <c r="AA778" i="8"/>
  <c r="AA779" i="8"/>
  <c r="AA780" i="8"/>
  <c r="AA781" i="8"/>
  <c r="AA782" i="8"/>
  <c r="AA783" i="8"/>
  <c r="AA784" i="8"/>
  <c r="AA785" i="8"/>
  <c r="AA786" i="8"/>
  <c r="AA787" i="8"/>
  <c r="AA788" i="8"/>
  <c r="AA789" i="8"/>
  <c r="AA790" i="8"/>
  <c r="AA791" i="8"/>
  <c r="AA792" i="8"/>
  <c r="AA793" i="8"/>
  <c r="AA794" i="8"/>
  <c r="AA795" i="8"/>
  <c r="AA796" i="8"/>
  <c r="AA797" i="8"/>
  <c r="AA798" i="8"/>
  <c r="AA799" i="8"/>
  <c r="AA800" i="8"/>
  <c r="AA801" i="8"/>
  <c r="AA802" i="8"/>
  <c r="AA803" i="8"/>
  <c r="AA804" i="8"/>
  <c r="AA805" i="8"/>
  <c r="AA806" i="8"/>
  <c r="AA807" i="8"/>
  <c r="AA808" i="8"/>
  <c r="AA809" i="8"/>
  <c r="AA810" i="8"/>
  <c r="AA811" i="8"/>
  <c r="AA812" i="8"/>
  <c r="AA813" i="8"/>
  <c r="AA814" i="8"/>
  <c r="AA815" i="8"/>
  <c r="AA816" i="8"/>
  <c r="AA817" i="8"/>
  <c r="AA818" i="8"/>
  <c r="AA819" i="8"/>
  <c r="AA820" i="8"/>
  <c r="AA821" i="8"/>
  <c r="AA822" i="8"/>
  <c r="AA823" i="8"/>
  <c r="AA824" i="8"/>
  <c r="AA825" i="8"/>
  <c r="AA826" i="8"/>
  <c r="AA827" i="8"/>
  <c r="AA828" i="8"/>
  <c r="AA829" i="8"/>
  <c r="AA830" i="8"/>
  <c r="AA831" i="8"/>
  <c r="AA832" i="8"/>
  <c r="AA833" i="8"/>
  <c r="AA834" i="8"/>
  <c r="AA835" i="8"/>
  <c r="AA836" i="8"/>
  <c r="AA837" i="8"/>
  <c r="AA838" i="8"/>
  <c r="AA839" i="8"/>
  <c r="AA840" i="8"/>
  <c r="AA841" i="8"/>
  <c r="AA842" i="8"/>
  <c r="AA843" i="8"/>
  <c r="AA844" i="8"/>
  <c r="AA845" i="8"/>
  <c r="AA846" i="8"/>
  <c r="AA847" i="8"/>
  <c r="AA848" i="8"/>
  <c r="AA849" i="8"/>
  <c r="AA850" i="8"/>
  <c r="AA851" i="8"/>
  <c r="AA852" i="8"/>
  <c r="AA853" i="8"/>
  <c r="AA854" i="8"/>
  <c r="AA855" i="8"/>
  <c r="AA856" i="8"/>
  <c r="AA857" i="8"/>
  <c r="AA858" i="8"/>
  <c r="AA859" i="8"/>
  <c r="AA860" i="8"/>
  <c r="AA861" i="8"/>
  <c r="AA862" i="8"/>
  <c r="AA863" i="8"/>
  <c r="AA864" i="8"/>
  <c r="AA865" i="8"/>
  <c r="AA866" i="8"/>
  <c r="AA867" i="8"/>
  <c r="AA868" i="8"/>
  <c r="AA869" i="8"/>
  <c r="AA870" i="8"/>
  <c r="AA871" i="8"/>
  <c r="AA872" i="8"/>
  <c r="AA873" i="8"/>
  <c r="AA874" i="8"/>
  <c r="AA875" i="8"/>
  <c r="AA876" i="8"/>
  <c r="AA877" i="8"/>
  <c r="AA878" i="8"/>
  <c r="AA879" i="8"/>
  <c r="AA880" i="8"/>
  <c r="AA881" i="8"/>
  <c r="AA882" i="8"/>
  <c r="AA883" i="8"/>
  <c r="AA2" i="8"/>
  <c r="H68" i="11"/>
  <c r="A68" i="11" s="1"/>
  <c r="D68" i="11" s="1"/>
  <c r="H69" i="11"/>
  <c r="A69" i="11" s="1"/>
  <c r="D69" i="11" s="1"/>
  <c r="H70" i="11"/>
  <c r="A70" i="11" s="1"/>
  <c r="D70" i="11" s="1"/>
  <c r="H71" i="11"/>
  <c r="A71" i="11" s="1"/>
  <c r="G71" i="11" s="1"/>
  <c r="H72" i="11"/>
  <c r="A72" i="11" s="1"/>
  <c r="B72" i="11" s="1"/>
  <c r="H73" i="11"/>
  <c r="A73" i="11" s="1"/>
  <c r="D73" i="11" s="1"/>
  <c r="H89" i="11"/>
  <c r="A89" i="11" s="1"/>
  <c r="D89" i="11" s="1"/>
  <c r="H90" i="11"/>
  <c r="A90" i="11" s="1"/>
  <c r="D90" i="11" s="1"/>
  <c r="H91" i="11"/>
  <c r="A91" i="11" s="1"/>
  <c r="D91" i="11" s="1"/>
  <c r="H92" i="11"/>
  <c r="A92" i="11" s="1"/>
  <c r="D92" i="11" s="1"/>
  <c r="H93" i="11"/>
  <c r="A93" i="11" s="1"/>
  <c r="D93" i="11" s="1"/>
  <c r="H94" i="11"/>
  <c r="A94" i="11" s="1"/>
  <c r="D94" i="11" s="1"/>
  <c r="H95" i="11"/>
  <c r="A95" i="11" s="1"/>
  <c r="E95" i="11" s="1"/>
  <c r="H96" i="11"/>
  <c r="A96" i="11" s="1"/>
  <c r="D96" i="11" s="1"/>
  <c r="H97" i="11"/>
  <c r="A97" i="11" s="1"/>
  <c r="D97" i="11" s="1"/>
  <c r="H98" i="11"/>
  <c r="A98" i="11" s="1"/>
  <c r="D98" i="11" s="1"/>
  <c r="H99" i="11"/>
  <c r="A99" i="11" s="1"/>
  <c r="D99" i="11" s="1"/>
  <c r="H100" i="11"/>
  <c r="A100" i="11" s="1"/>
  <c r="D100" i="11" s="1"/>
  <c r="H101" i="11"/>
  <c r="A101" i="11" s="1"/>
  <c r="D101" i="11" s="1"/>
  <c r="H102" i="11"/>
  <c r="A102" i="11" s="1"/>
  <c r="D102" i="11" s="1"/>
  <c r="H103" i="11"/>
  <c r="A103" i="11" s="1"/>
  <c r="G103" i="11" s="1"/>
  <c r="H104" i="11"/>
  <c r="A104" i="11" s="1"/>
  <c r="D104" i="11" s="1"/>
  <c r="H105" i="11"/>
  <c r="A105" i="11" s="1"/>
  <c r="D105" i="11" s="1"/>
  <c r="H106" i="11"/>
  <c r="A106" i="11" s="1"/>
  <c r="D106" i="11" s="1"/>
  <c r="H107" i="11"/>
  <c r="A107" i="11" s="1"/>
  <c r="D107" i="11" s="1"/>
  <c r="H108" i="11"/>
  <c r="A108" i="11" s="1"/>
  <c r="D108" i="11" s="1"/>
  <c r="H109" i="11"/>
  <c r="A109" i="11" s="1"/>
  <c r="D109" i="11" s="1"/>
  <c r="H110" i="11"/>
  <c r="A110" i="11" s="1"/>
  <c r="D110" i="11" s="1"/>
  <c r="H111" i="11"/>
  <c r="A111" i="11" s="1"/>
  <c r="G111" i="11" s="1"/>
  <c r="H112" i="11"/>
  <c r="A112" i="11" s="1"/>
  <c r="D112" i="11" s="1"/>
  <c r="H113" i="11"/>
  <c r="A113" i="11" s="1"/>
  <c r="D113" i="11" s="1"/>
  <c r="H114" i="11"/>
  <c r="A114" i="11" s="1"/>
  <c r="D114" i="11" s="1"/>
  <c r="H115" i="11"/>
  <c r="A115" i="11" s="1"/>
  <c r="D115" i="11" s="1"/>
  <c r="H116" i="11"/>
  <c r="A116" i="11" s="1"/>
  <c r="D116" i="11" s="1"/>
  <c r="H117" i="11"/>
  <c r="A117" i="11" s="1"/>
  <c r="D117" i="11" s="1"/>
  <c r="H118" i="11"/>
  <c r="A118" i="11" s="1"/>
  <c r="D118" i="11" s="1"/>
  <c r="H119" i="11"/>
  <c r="A119" i="11" s="1"/>
  <c r="G119" i="11" s="1"/>
  <c r="H120" i="11"/>
  <c r="A120" i="11" s="1"/>
  <c r="D120" i="11" s="1"/>
  <c r="H121" i="11"/>
  <c r="A121" i="11" s="1"/>
  <c r="D121" i="11" s="1"/>
  <c r="H122" i="11"/>
  <c r="A122" i="11" s="1"/>
  <c r="D122" i="11" s="1"/>
  <c r="H123" i="11"/>
  <c r="A123" i="11" s="1"/>
  <c r="D123" i="11" s="1"/>
  <c r="H124" i="11"/>
  <c r="A124" i="11" s="1"/>
  <c r="D124" i="11" s="1"/>
  <c r="H125" i="11"/>
  <c r="A125" i="11" s="1"/>
  <c r="D125" i="11" s="1"/>
  <c r="H126" i="11"/>
  <c r="A126" i="11" s="1"/>
  <c r="D126" i="11" s="1"/>
  <c r="H127" i="11"/>
  <c r="A127" i="11" s="1"/>
  <c r="G127" i="11" s="1"/>
  <c r="H128" i="11"/>
  <c r="A128" i="11" s="1"/>
  <c r="D128" i="11" s="1"/>
  <c r="H129" i="11"/>
  <c r="A129" i="11" s="1"/>
  <c r="D129" i="11" s="1"/>
  <c r="H130" i="11"/>
  <c r="A130" i="11" s="1"/>
  <c r="D130" i="11" s="1"/>
  <c r="H131" i="11"/>
  <c r="A131" i="11" s="1"/>
  <c r="D131" i="11" s="1"/>
  <c r="H132" i="11"/>
  <c r="A132" i="11" s="1"/>
  <c r="D132" i="11" s="1"/>
  <c r="H133" i="11"/>
  <c r="A133" i="11" s="1"/>
  <c r="D133" i="11" s="1"/>
  <c r="H134" i="11"/>
  <c r="A134" i="11" s="1"/>
  <c r="D134" i="11" s="1"/>
  <c r="H135" i="11"/>
  <c r="A135" i="11" s="1"/>
  <c r="G135" i="11" s="1"/>
  <c r="H136" i="11"/>
  <c r="A136" i="11" s="1"/>
  <c r="D136" i="11" s="1"/>
  <c r="H137" i="11"/>
  <c r="A137" i="11" s="1"/>
  <c r="D137" i="11" s="1"/>
  <c r="H138" i="11"/>
  <c r="A138" i="11" s="1"/>
  <c r="D138" i="11" s="1"/>
  <c r="H139" i="11"/>
  <c r="A139" i="11" s="1"/>
  <c r="D139" i="11" s="1"/>
  <c r="H140" i="11"/>
  <c r="A140" i="11" s="1"/>
  <c r="D140" i="11" s="1"/>
  <c r="H141" i="11"/>
  <c r="A141" i="11" s="1"/>
  <c r="D141" i="11" s="1"/>
  <c r="H142" i="11"/>
  <c r="A142" i="11" s="1"/>
  <c r="D142" i="11" s="1"/>
  <c r="H143" i="11"/>
  <c r="A143" i="11" s="1"/>
  <c r="G143" i="11" s="1"/>
  <c r="H144" i="11"/>
  <c r="A144" i="11" s="1"/>
  <c r="D144" i="11" s="1"/>
  <c r="H145" i="11"/>
  <c r="A145" i="11" s="1"/>
  <c r="D145" i="11" s="1"/>
  <c r="H146" i="11"/>
  <c r="A146" i="11" s="1"/>
  <c r="D146" i="11" s="1"/>
  <c r="H147" i="11"/>
  <c r="A147" i="11" s="1"/>
  <c r="D147" i="11" s="1"/>
  <c r="H148" i="11"/>
  <c r="A148" i="11" s="1"/>
  <c r="D148" i="11" s="1"/>
  <c r="H149" i="11"/>
  <c r="A149" i="11" s="1"/>
  <c r="D149" i="11" s="1"/>
  <c r="H150" i="11"/>
  <c r="A150" i="11" s="1"/>
  <c r="D150" i="11" s="1"/>
  <c r="H151" i="11"/>
  <c r="A151" i="11" s="1"/>
  <c r="G151" i="11" s="1"/>
  <c r="H152" i="11"/>
  <c r="A152" i="11" s="1"/>
  <c r="D152" i="11" s="1"/>
  <c r="H153" i="11"/>
  <c r="A153" i="11" s="1"/>
  <c r="D153" i="11" s="1"/>
  <c r="H154" i="11"/>
  <c r="A154" i="11" s="1"/>
  <c r="D154" i="11" s="1"/>
  <c r="H155" i="11"/>
  <c r="A155" i="11" s="1"/>
  <c r="D155" i="11" s="1"/>
  <c r="H156" i="11"/>
  <c r="A156" i="11" s="1"/>
  <c r="D156" i="11" s="1"/>
  <c r="H157" i="11"/>
  <c r="A157" i="11" s="1"/>
  <c r="D157" i="11" s="1"/>
  <c r="H158" i="11"/>
  <c r="A158" i="11" s="1"/>
  <c r="D158" i="11" s="1"/>
  <c r="H159" i="11"/>
  <c r="A159" i="11" s="1"/>
  <c r="E159" i="11" s="1"/>
  <c r="H160" i="11"/>
  <c r="A160" i="11" s="1"/>
  <c r="D160" i="11" s="1"/>
  <c r="H161" i="11"/>
  <c r="A161" i="11" s="1"/>
  <c r="D161" i="11" s="1"/>
  <c r="H162" i="11"/>
  <c r="A162" i="11" s="1"/>
  <c r="H163" i="11"/>
  <c r="A163" i="11" s="1"/>
  <c r="H164" i="11"/>
  <c r="A164" i="11" s="1"/>
  <c r="H165" i="11"/>
  <c r="A165" i="11" s="1"/>
  <c r="H166" i="11"/>
  <c r="A166" i="11" s="1"/>
  <c r="H167" i="11"/>
  <c r="A167" i="11" s="1"/>
  <c r="G167" i="11" s="1"/>
  <c r="H168" i="11"/>
  <c r="A168" i="11" s="1"/>
  <c r="H169" i="11"/>
  <c r="A169" i="11" s="1"/>
  <c r="H170" i="11"/>
  <c r="A170" i="11" s="1"/>
  <c r="H171" i="11"/>
  <c r="A171" i="11" s="1"/>
  <c r="H172" i="11"/>
  <c r="A172" i="11" s="1"/>
  <c r="H173" i="11"/>
  <c r="A173" i="11" s="1"/>
  <c r="H174" i="11"/>
  <c r="A174" i="11" s="1"/>
  <c r="H175" i="11"/>
  <c r="A175" i="11" s="1"/>
  <c r="G175" i="11" s="1"/>
  <c r="H176" i="11"/>
  <c r="A176" i="11" s="1"/>
  <c r="H177" i="11"/>
  <c r="A177" i="11" s="1"/>
  <c r="H178" i="11"/>
  <c r="A178" i="11" s="1"/>
  <c r="H179" i="11"/>
  <c r="A179" i="11" s="1"/>
  <c r="H180" i="11"/>
  <c r="A180" i="11" s="1"/>
  <c r="H181" i="11"/>
  <c r="A181" i="11" s="1"/>
  <c r="H182" i="11"/>
  <c r="A182" i="11" s="1"/>
  <c r="H183" i="11"/>
  <c r="A183" i="11" s="1"/>
  <c r="G183" i="11" s="1"/>
  <c r="H184" i="11"/>
  <c r="A184" i="11" s="1"/>
  <c r="H185" i="11"/>
  <c r="A185" i="11" s="1"/>
  <c r="H186" i="11"/>
  <c r="A186" i="11" s="1"/>
  <c r="H187" i="11"/>
  <c r="A187" i="11" s="1"/>
  <c r="H188" i="11"/>
  <c r="A188" i="11" s="1"/>
  <c r="H189" i="11"/>
  <c r="A189" i="11" s="1"/>
  <c r="H190" i="11"/>
  <c r="A190" i="11" s="1"/>
  <c r="H191" i="11"/>
  <c r="A191" i="11" s="1"/>
  <c r="G191" i="11" s="1"/>
  <c r="H192" i="11"/>
  <c r="A192" i="11" s="1"/>
  <c r="H193" i="11"/>
  <c r="A193" i="11" s="1"/>
  <c r="H194" i="11"/>
  <c r="A194" i="11" s="1"/>
  <c r="H195" i="11"/>
  <c r="A195" i="11" s="1"/>
  <c r="H196" i="11"/>
  <c r="A196" i="11" s="1"/>
  <c r="H197" i="11"/>
  <c r="A197" i="11" s="1"/>
  <c r="H198" i="11"/>
  <c r="A198" i="11" s="1"/>
  <c r="H199" i="11"/>
  <c r="A199" i="11" s="1"/>
  <c r="G199" i="11" s="1"/>
  <c r="H200" i="11"/>
  <c r="A200" i="11" s="1"/>
  <c r="B200" i="11" s="1"/>
  <c r="H201" i="11"/>
  <c r="A201" i="11" s="1"/>
  <c r="H202" i="11"/>
  <c r="A202" i="11" s="1"/>
  <c r="H203" i="11"/>
  <c r="A203" i="11" s="1"/>
  <c r="H204" i="11"/>
  <c r="A204" i="11" s="1"/>
  <c r="H205" i="11"/>
  <c r="A205" i="11" s="1"/>
  <c r="H206" i="11"/>
  <c r="A206" i="11" s="1"/>
  <c r="H207" i="11"/>
  <c r="A207" i="11" s="1"/>
  <c r="G207" i="11" s="1"/>
  <c r="H208" i="11"/>
  <c r="A208" i="11" s="1"/>
  <c r="H209" i="11"/>
  <c r="A209" i="11" s="1"/>
  <c r="H210" i="11"/>
  <c r="A210" i="11" s="1"/>
  <c r="H211" i="11"/>
  <c r="A211" i="11" s="1"/>
  <c r="H212" i="11"/>
  <c r="A212" i="11" s="1"/>
  <c r="H213" i="11"/>
  <c r="A213" i="11" s="1"/>
  <c r="H214" i="11"/>
  <c r="A214" i="11" s="1"/>
  <c r="H215" i="11"/>
  <c r="A215" i="11" s="1"/>
  <c r="G215" i="11" s="1"/>
  <c r="H216" i="11"/>
  <c r="A216" i="11" s="1"/>
  <c r="H217" i="11"/>
  <c r="A217" i="11" s="1"/>
  <c r="H218" i="11"/>
  <c r="A218" i="11" s="1"/>
  <c r="H219" i="11"/>
  <c r="A219" i="11" s="1"/>
  <c r="H220" i="11"/>
  <c r="A220" i="11" s="1"/>
  <c r="H221" i="11"/>
  <c r="A221" i="11" s="1"/>
  <c r="H222" i="11"/>
  <c r="A222" i="11" s="1"/>
  <c r="H223" i="11"/>
  <c r="A223" i="11" s="1"/>
  <c r="E223" i="11" s="1"/>
  <c r="H224" i="11"/>
  <c r="A224" i="11" s="1"/>
  <c r="H225" i="11"/>
  <c r="A225" i="11" s="1"/>
  <c r="H226" i="11"/>
  <c r="A226" i="11" s="1"/>
  <c r="H227" i="11"/>
  <c r="A227" i="11" s="1"/>
  <c r="H228" i="11"/>
  <c r="A228" i="11" s="1"/>
  <c r="H229" i="11"/>
  <c r="A229" i="11" s="1"/>
  <c r="H230" i="11"/>
  <c r="A230" i="11" s="1"/>
  <c r="H231" i="11"/>
  <c r="A231" i="11" s="1"/>
  <c r="E231" i="11" s="1"/>
  <c r="H232" i="11"/>
  <c r="A232" i="11" s="1"/>
  <c r="H233" i="11"/>
  <c r="A233" i="11" s="1"/>
  <c r="H234" i="11"/>
  <c r="A234" i="11" s="1"/>
  <c r="H235" i="11"/>
  <c r="A235" i="11" s="1"/>
  <c r="H236" i="11"/>
  <c r="A236" i="11" s="1"/>
  <c r="H237" i="11"/>
  <c r="A237" i="11" s="1"/>
  <c r="H238" i="11"/>
  <c r="A238" i="11" s="1"/>
  <c r="H239" i="11"/>
  <c r="A239" i="11" s="1"/>
  <c r="G239" i="11" s="1"/>
  <c r="H240" i="11"/>
  <c r="A240" i="11" s="1"/>
  <c r="H241" i="11"/>
  <c r="A241" i="11" s="1"/>
  <c r="H242" i="11"/>
  <c r="A242" i="11" s="1"/>
  <c r="H243" i="11"/>
  <c r="A243" i="11" s="1"/>
  <c r="H244" i="11"/>
  <c r="A244" i="11" s="1"/>
  <c r="H245" i="11"/>
  <c r="A245" i="11" s="1"/>
  <c r="H246" i="11"/>
  <c r="A246" i="11" s="1"/>
  <c r="H247" i="11"/>
  <c r="A247" i="11" s="1"/>
  <c r="G247" i="11" s="1"/>
  <c r="H248" i="11"/>
  <c r="A248" i="11" s="1"/>
  <c r="H249" i="11"/>
  <c r="A249" i="11" s="1"/>
  <c r="H250" i="11"/>
  <c r="A250" i="11" s="1"/>
  <c r="H251" i="11"/>
  <c r="A251" i="11" s="1"/>
  <c r="H252" i="11"/>
  <c r="A252" i="11" s="1"/>
  <c r="H253" i="11"/>
  <c r="A253" i="11" s="1"/>
  <c r="H254" i="11"/>
  <c r="A254" i="11" s="1"/>
  <c r="H255" i="11"/>
  <c r="A255" i="11" s="1"/>
  <c r="G255" i="11" s="1"/>
  <c r="H256" i="11"/>
  <c r="A256" i="11" s="1"/>
  <c r="H257" i="11"/>
  <c r="A257" i="11" s="1"/>
  <c r="H258" i="11"/>
  <c r="A258" i="11" s="1"/>
  <c r="H259" i="11"/>
  <c r="A259" i="11" s="1"/>
  <c r="H260" i="11"/>
  <c r="A260" i="11" s="1"/>
  <c r="H261" i="11"/>
  <c r="A261" i="11" s="1"/>
  <c r="H262" i="11"/>
  <c r="A262" i="11" s="1"/>
  <c r="H263" i="11"/>
  <c r="A263" i="11" s="1"/>
  <c r="G263" i="11" s="1"/>
  <c r="H264" i="11"/>
  <c r="A264" i="11" s="1"/>
  <c r="H265" i="11"/>
  <c r="A265" i="11" s="1"/>
  <c r="H266" i="11"/>
  <c r="A266" i="11" s="1"/>
  <c r="H267" i="11"/>
  <c r="A267" i="11" s="1"/>
  <c r="H268" i="11"/>
  <c r="A268" i="11" s="1"/>
  <c r="H269" i="11"/>
  <c r="A269" i="11" s="1"/>
  <c r="H270" i="11"/>
  <c r="A270" i="11" s="1"/>
  <c r="H271" i="11"/>
  <c r="A271" i="11" s="1"/>
  <c r="G271" i="11" s="1"/>
  <c r="H272" i="11"/>
  <c r="A272" i="11" s="1"/>
  <c r="H273" i="11"/>
  <c r="A273" i="11" s="1"/>
  <c r="H274" i="11"/>
  <c r="A274" i="11" s="1"/>
  <c r="H275" i="11"/>
  <c r="A275" i="11" s="1"/>
  <c r="H276" i="11"/>
  <c r="A276" i="11" s="1"/>
  <c r="H277" i="11"/>
  <c r="A277" i="11" s="1"/>
  <c r="H278" i="11"/>
  <c r="A278" i="11" s="1"/>
  <c r="H279" i="11"/>
  <c r="A279" i="11" s="1"/>
  <c r="G279" i="11" s="1"/>
  <c r="H280" i="11"/>
  <c r="A280" i="11" s="1"/>
  <c r="H281" i="11"/>
  <c r="A281" i="11" s="1"/>
  <c r="H282" i="11"/>
  <c r="A282" i="11" s="1"/>
  <c r="H283" i="11"/>
  <c r="A283" i="11" s="1"/>
  <c r="H284" i="11"/>
  <c r="A284" i="11" s="1"/>
  <c r="H285" i="11"/>
  <c r="A285" i="11" s="1"/>
  <c r="H286" i="11"/>
  <c r="A286" i="11" s="1"/>
  <c r="H287" i="11"/>
  <c r="A287" i="11" s="1"/>
  <c r="E287" i="11" s="1"/>
  <c r="H288" i="11"/>
  <c r="A288" i="11" s="1"/>
  <c r="H289" i="11"/>
  <c r="A289" i="11" s="1"/>
  <c r="H290" i="11"/>
  <c r="A290" i="11" s="1"/>
  <c r="H291" i="11"/>
  <c r="A291" i="11" s="1"/>
  <c r="H292" i="11"/>
  <c r="A292" i="11" s="1"/>
  <c r="H293" i="11"/>
  <c r="A293" i="11" s="1"/>
  <c r="H294" i="11"/>
  <c r="A294" i="11" s="1"/>
  <c r="H295" i="11"/>
  <c r="A295" i="11" s="1"/>
  <c r="E295" i="11" s="1"/>
  <c r="H296" i="11"/>
  <c r="A296" i="11" s="1"/>
  <c r="H297" i="11"/>
  <c r="A297" i="11" s="1"/>
  <c r="H298" i="11"/>
  <c r="A298" i="11" s="1"/>
  <c r="H299" i="11"/>
  <c r="A299" i="11" s="1"/>
  <c r="H300" i="11"/>
  <c r="A300" i="11" s="1"/>
  <c r="H301" i="11"/>
  <c r="A301" i="11" s="1"/>
  <c r="H302" i="11"/>
  <c r="A302" i="11" s="1"/>
  <c r="H303" i="11"/>
  <c r="A303" i="11" s="1"/>
  <c r="G303" i="11" s="1"/>
  <c r="H304" i="11"/>
  <c r="A304" i="11" s="1"/>
  <c r="H305" i="11"/>
  <c r="A305" i="11" s="1"/>
  <c r="H306" i="11"/>
  <c r="A306" i="11" s="1"/>
  <c r="H307" i="11"/>
  <c r="A307" i="11" s="1"/>
  <c r="H308" i="11"/>
  <c r="A308" i="11" s="1"/>
  <c r="H309" i="11"/>
  <c r="A309" i="11" s="1"/>
  <c r="H310" i="11"/>
  <c r="A310" i="11" s="1"/>
  <c r="H311" i="11"/>
  <c r="A311" i="11" s="1"/>
  <c r="G311" i="11" s="1"/>
  <c r="H312" i="11"/>
  <c r="A312" i="11" s="1"/>
  <c r="H313" i="11"/>
  <c r="A313" i="11" s="1"/>
  <c r="H314" i="11"/>
  <c r="A314" i="11" s="1"/>
  <c r="H315" i="11"/>
  <c r="A315" i="11" s="1"/>
  <c r="H316" i="11"/>
  <c r="A316" i="11" s="1"/>
  <c r="H317" i="11"/>
  <c r="A317" i="11" s="1"/>
  <c r="H318" i="11"/>
  <c r="A318" i="11" s="1"/>
  <c r="H319" i="11"/>
  <c r="A319" i="11" s="1"/>
  <c r="G319" i="11" s="1"/>
  <c r="H320" i="11"/>
  <c r="A320" i="11" s="1"/>
  <c r="H321" i="11"/>
  <c r="A321" i="11" s="1"/>
  <c r="H322" i="11"/>
  <c r="A322" i="11" s="1"/>
  <c r="H323" i="11"/>
  <c r="A323" i="11" s="1"/>
  <c r="H324" i="11"/>
  <c r="A324" i="11" s="1"/>
  <c r="H325" i="11"/>
  <c r="A325" i="11" s="1"/>
  <c r="H326" i="11"/>
  <c r="A326" i="11" s="1"/>
  <c r="H327" i="11"/>
  <c r="A327" i="11" s="1"/>
  <c r="G327" i="11" s="1"/>
  <c r="H328" i="11"/>
  <c r="A328" i="11" s="1"/>
  <c r="B328" i="11" s="1"/>
  <c r="H329" i="11"/>
  <c r="A329" i="11" s="1"/>
  <c r="H330" i="11"/>
  <c r="A330" i="11" s="1"/>
  <c r="H331" i="11"/>
  <c r="A331" i="11" s="1"/>
  <c r="H332" i="11"/>
  <c r="A332" i="11" s="1"/>
  <c r="H333" i="11"/>
  <c r="A333" i="11" s="1"/>
  <c r="H334" i="11"/>
  <c r="A334" i="11" s="1"/>
  <c r="H335" i="11"/>
  <c r="A335" i="11" s="1"/>
  <c r="G335" i="11" s="1"/>
  <c r="H336" i="11"/>
  <c r="A336" i="11" s="1"/>
  <c r="B336" i="11" s="1"/>
  <c r="H337" i="11"/>
  <c r="A337" i="11" s="1"/>
  <c r="H338" i="11"/>
  <c r="A338" i="11" s="1"/>
  <c r="H339" i="11"/>
  <c r="A339" i="11" s="1"/>
  <c r="H340" i="11"/>
  <c r="A340" i="11" s="1"/>
  <c r="H341" i="11"/>
  <c r="A341" i="11" s="1"/>
  <c r="H342" i="11"/>
  <c r="A342" i="11" s="1"/>
  <c r="H343" i="11"/>
  <c r="A343" i="11" s="1"/>
  <c r="G343" i="11" s="1"/>
  <c r="H344" i="11"/>
  <c r="A344" i="11" s="1"/>
  <c r="H345" i="11"/>
  <c r="A345" i="11" s="1"/>
  <c r="H346" i="11"/>
  <c r="A346" i="11" s="1"/>
  <c r="H347" i="11"/>
  <c r="A347" i="11" s="1"/>
  <c r="H348" i="11"/>
  <c r="A348" i="11" s="1"/>
  <c r="H349" i="11"/>
  <c r="A349" i="11" s="1"/>
  <c r="H350" i="11"/>
  <c r="A350" i="11" s="1"/>
  <c r="H351" i="11"/>
  <c r="A351" i="11" s="1"/>
  <c r="E351" i="11" s="1"/>
  <c r="H352" i="11"/>
  <c r="A352" i="11" s="1"/>
  <c r="H353" i="11"/>
  <c r="A353" i="11" s="1"/>
  <c r="H354" i="11"/>
  <c r="A354" i="11" s="1"/>
  <c r="H355" i="11"/>
  <c r="A355" i="11" s="1"/>
  <c r="H356" i="11"/>
  <c r="A356" i="11" s="1"/>
  <c r="H357" i="11"/>
  <c r="A357" i="11" s="1"/>
  <c r="H358" i="11"/>
  <c r="A358" i="11" s="1"/>
  <c r="H359" i="11"/>
  <c r="A359" i="11" s="1"/>
  <c r="E359" i="11" s="1"/>
  <c r="H360" i="11"/>
  <c r="A360" i="11" s="1"/>
  <c r="H361" i="11"/>
  <c r="A361" i="11" s="1"/>
  <c r="H362" i="11"/>
  <c r="A362" i="11" s="1"/>
  <c r="H363" i="11"/>
  <c r="A363" i="11" s="1"/>
  <c r="H364" i="11"/>
  <c r="A364" i="11" s="1"/>
  <c r="H365" i="11"/>
  <c r="A365" i="11" s="1"/>
  <c r="H366" i="11"/>
  <c r="A366" i="11" s="1"/>
  <c r="H367" i="11"/>
  <c r="A367" i="11" s="1"/>
  <c r="G367" i="11" s="1"/>
  <c r="H368" i="11"/>
  <c r="A368" i="11" s="1"/>
  <c r="H369" i="11"/>
  <c r="A369" i="11" s="1"/>
  <c r="B369" i="11" s="1"/>
  <c r="H370" i="11"/>
  <c r="A370" i="11" s="1"/>
  <c r="H371" i="11"/>
  <c r="A371" i="11" s="1"/>
  <c r="H372" i="11"/>
  <c r="A372" i="11" s="1"/>
  <c r="H373" i="11"/>
  <c r="A373" i="11" s="1"/>
  <c r="H374" i="11"/>
  <c r="A374" i="11" s="1"/>
  <c r="H375" i="11"/>
  <c r="A375" i="11" s="1"/>
  <c r="G375" i="11" s="1"/>
  <c r="H376" i="11"/>
  <c r="A376" i="11" s="1"/>
  <c r="H377" i="11"/>
  <c r="A377" i="11" s="1"/>
  <c r="H378" i="11"/>
  <c r="A378" i="11" s="1"/>
  <c r="H379" i="11"/>
  <c r="A379" i="11" s="1"/>
  <c r="H380" i="11"/>
  <c r="A380" i="11" s="1"/>
  <c r="H381" i="11"/>
  <c r="A381" i="11" s="1"/>
  <c r="H382" i="11"/>
  <c r="A382" i="11" s="1"/>
  <c r="H383" i="11"/>
  <c r="A383" i="11" s="1"/>
  <c r="G383" i="11" s="1"/>
  <c r="H384" i="11"/>
  <c r="A384" i="11" s="1"/>
  <c r="H385" i="11"/>
  <c r="A385" i="11" s="1"/>
  <c r="H386" i="11"/>
  <c r="A386" i="11" s="1"/>
  <c r="H387" i="11"/>
  <c r="A387" i="11" s="1"/>
  <c r="H388" i="11"/>
  <c r="A388" i="11" s="1"/>
  <c r="H389" i="11"/>
  <c r="A389" i="11" s="1"/>
  <c r="H390" i="11"/>
  <c r="A390" i="11" s="1"/>
  <c r="H391" i="11"/>
  <c r="A391" i="11" s="1"/>
  <c r="G391" i="11" s="1"/>
  <c r="H392" i="11"/>
  <c r="A392" i="11" s="1"/>
  <c r="B392" i="11" s="1"/>
  <c r="H393" i="11"/>
  <c r="A393" i="11" s="1"/>
  <c r="H394" i="11"/>
  <c r="A394" i="11" s="1"/>
  <c r="H395" i="11"/>
  <c r="A395" i="11" s="1"/>
  <c r="H396" i="11"/>
  <c r="A396" i="11" s="1"/>
  <c r="H397" i="11"/>
  <c r="A397" i="11" s="1"/>
  <c r="H398" i="11"/>
  <c r="A398" i="11" s="1"/>
  <c r="H399" i="11"/>
  <c r="A399" i="11" s="1"/>
  <c r="G399" i="11" s="1"/>
  <c r="H400" i="11"/>
  <c r="A400" i="11" s="1"/>
  <c r="B400" i="11" s="1"/>
  <c r="H401" i="11"/>
  <c r="A401" i="11" s="1"/>
  <c r="H402" i="11"/>
  <c r="A402" i="11" s="1"/>
  <c r="H403" i="11"/>
  <c r="A403" i="11" s="1"/>
  <c r="H404" i="11"/>
  <c r="A404" i="11" s="1"/>
  <c r="H405" i="11"/>
  <c r="A405" i="11" s="1"/>
  <c r="H406" i="11"/>
  <c r="A406" i="11" s="1"/>
  <c r="H407" i="11"/>
  <c r="A407" i="11" s="1"/>
  <c r="G407" i="11" s="1"/>
  <c r="H408" i="11"/>
  <c r="A408" i="11" s="1"/>
  <c r="H409" i="11"/>
  <c r="A409" i="11" s="1"/>
  <c r="H410" i="11"/>
  <c r="A410" i="11" s="1"/>
  <c r="H411" i="11"/>
  <c r="A411" i="11" s="1"/>
  <c r="H412" i="11"/>
  <c r="A412" i="11" s="1"/>
  <c r="H413" i="11"/>
  <c r="A413" i="11" s="1"/>
  <c r="H414" i="11"/>
  <c r="A414" i="11" s="1"/>
  <c r="B414" i="11" s="1"/>
  <c r="H415" i="11"/>
  <c r="A415" i="11" s="1"/>
  <c r="G415" i="11" s="1"/>
  <c r="H416" i="11"/>
  <c r="A416" i="11" s="1"/>
  <c r="H417" i="11"/>
  <c r="A417" i="11" s="1"/>
  <c r="H418" i="11"/>
  <c r="A418" i="11" s="1"/>
  <c r="H419" i="11"/>
  <c r="A419" i="11" s="1"/>
  <c r="H420" i="11"/>
  <c r="A420" i="11" s="1"/>
  <c r="H421" i="11"/>
  <c r="A421" i="11" s="1"/>
  <c r="H422" i="11"/>
  <c r="A422" i="11" s="1"/>
  <c r="H423" i="11"/>
  <c r="A423" i="11" s="1"/>
  <c r="G423" i="11" s="1"/>
  <c r="H424" i="11"/>
  <c r="A424" i="11" s="1"/>
  <c r="H425" i="11"/>
  <c r="A425" i="11" s="1"/>
  <c r="H426" i="11"/>
  <c r="A426" i="11" s="1"/>
  <c r="H427" i="11"/>
  <c r="A427" i="11" s="1"/>
  <c r="H428" i="11"/>
  <c r="A428" i="11" s="1"/>
  <c r="H429" i="11"/>
  <c r="A429" i="11" s="1"/>
  <c r="H430" i="11"/>
  <c r="A430" i="11" s="1"/>
  <c r="H431" i="11"/>
  <c r="A431" i="11" s="1"/>
  <c r="G431" i="11" s="1"/>
  <c r="H432" i="11"/>
  <c r="A432" i="11" s="1"/>
  <c r="H433" i="11"/>
  <c r="A433" i="11" s="1"/>
  <c r="H434" i="11"/>
  <c r="A434" i="11" s="1"/>
  <c r="H435" i="11"/>
  <c r="A435" i="11" s="1"/>
  <c r="H436" i="11"/>
  <c r="A436" i="11" s="1"/>
  <c r="H437" i="11"/>
  <c r="A437" i="11" s="1"/>
  <c r="H438" i="11"/>
  <c r="A438" i="11" s="1"/>
  <c r="H439" i="11"/>
  <c r="A439" i="11" s="1"/>
  <c r="G439" i="11" s="1"/>
  <c r="H440" i="11"/>
  <c r="A440" i="11" s="1"/>
  <c r="H441" i="11"/>
  <c r="A441" i="11" s="1"/>
  <c r="H442" i="11"/>
  <c r="A442" i="11" s="1"/>
  <c r="H443" i="11"/>
  <c r="A443" i="11" s="1"/>
  <c r="H444" i="11"/>
  <c r="A444" i="11" s="1"/>
  <c r="H445" i="11"/>
  <c r="A445" i="11" s="1"/>
  <c r="H446" i="11"/>
  <c r="A446" i="11" s="1"/>
  <c r="H447" i="11"/>
  <c r="A447" i="11" s="1"/>
  <c r="G447" i="11" s="1"/>
  <c r="H448" i="11"/>
  <c r="A448" i="11" s="1"/>
  <c r="H449" i="11"/>
  <c r="A449" i="11" s="1"/>
  <c r="H450" i="11"/>
  <c r="A450" i="11" s="1"/>
  <c r="H451" i="11"/>
  <c r="A451" i="11" s="1"/>
  <c r="H452" i="11"/>
  <c r="A452" i="11" s="1"/>
  <c r="H453" i="11"/>
  <c r="A453" i="11" s="1"/>
  <c r="H454" i="11"/>
  <c r="A454" i="11" s="1"/>
  <c r="H455" i="11"/>
  <c r="A455" i="11" s="1"/>
  <c r="G455" i="11" s="1"/>
  <c r="H456" i="11"/>
  <c r="A456" i="11" s="1"/>
  <c r="H457" i="11"/>
  <c r="A457" i="11" s="1"/>
  <c r="H458" i="11"/>
  <c r="A458" i="11" s="1"/>
  <c r="H459" i="11"/>
  <c r="A459" i="11" s="1"/>
  <c r="H460" i="11"/>
  <c r="A460" i="11" s="1"/>
  <c r="H461" i="11"/>
  <c r="A461" i="11" s="1"/>
  <c r="H462" i="11"/>
  <c r="A462" i="11" s="1"/>
  <c r="B462" i="11" s="1"/>
  <c r="H463" i="11"/>
  <c r="A463" i="11" s="1"/>
  <c r="G463" i="11" s="1"/>
  <c r="H464" i="11"/>
  <c r="A464" i="11" s="1"/>
  <c r="H465" i="11"/>
  <c r="A465" i="11" s="1"/>
  <c r="H466" i="11"/>
  <c r="A466" i="11" s="1"/>
  <c r="H467" i="11"/>
  <c r="A467" i="11" s="1"/>
  <c r="H468" i="11"/>
  <c r="A468" i="11" s="1"/>
  <c r="H469" i="11"/>
  <c r="A469" i="11" s="1"/>
  <c r="H470" i="11"/>
  <c r="A470" i="11" s="1"/>
  <c r="H471" i="11"/>
  <c r="A471" i="11" s="1"/>
  <c r="G471" i="11" s="1"/>
  <c r="H472" i="11"/>
  <c r="A472" i="11" s="1"/>
  <c r="H473" i="11"/>
  <c r="A473" i="11" s="1"/>
  <c r="H474" i="11"/>
  <c r="A474" i="11" s="1"/>
  <c r="H475" i="11"/>
  <c r="A475" i="11" s="1"/>
  <c r="H476" i="11"/>
  <c r="A476" i="11" s="1"/>
  <c r="H477" i="11"/>
  <c r="A477" i="11" s="1"/>
  <c r="H478" i="11"/>
  <c r="A478" i="11" s="1"/>
  <c r="B478" i="11" s="1"/>
  <c r="H479" i="11"/>
  <c r="A479" i="11" s="1"/>
  <c r="G479" i="11" s="1"/>
  <c r="H480" i="11"/>
  <c r="A480" i="11" s="1"/>
  <c r="H481" i="11"/>
  <c r="A481" i="11" s="1"/>
  <c r="H482" i="11"/>
  <c r="A482" i="11" s="1"/>
  <c r="H483" i="11"/>
  <c r="A483" i="11" s="1"/>
  <c r="H484" i="11"/>
  <c r="A484" i="11" s="1"/>
  <c r="H485" i="11"/>
  <c r="A485" i="11" s="1"/>
  <c r="H486" i="11"/>
  <c r="A486" i="11" s="1"/>
  <c r="H487" i="11"/>
  <c r="A487" i="11" s="1"/>
  <c r="G487" i="11" s="1"/>
  <c r="H488" i="11"/>
  <c r="A488" i="11" s="1"/>
  <c r="H489" i="11"/>
  <c r="A489" i="11" s="1"/>
  <c r="H490" i="11"/>
  <c r="A490" i="11" s="1"/>
  <c r="H491" i="11"/>
  <c r="A491" i="11" s="1"/>
  <c r="H492" i="11"/>
  <c r="A492" i="11" s="1"/>
  <c r="H493" i="11"/>
  <c r="A493" i="11" s="1"/>
  <c r="H494" i="11"/>
  <c r="A494" i="11" s="1"/>
  <c r="H495" i="11"/>
  <c r="A495" i="11" s="1"/>
  <c r="G495" i="11" s="1"/>
  <c r="H496" i="11"/>
  <c r="A496" i="11" s="1"/>
  <c r="H497" i="11"/>
  <c r="A497" i="11" s="1"/>
  <c r="H498" i="11"/>
  <c r="A498" i="11" s="1"/>
  <c r="H499" i="11"/>
  <c r="A499" i="11" s="1"/>
  <c r="H500" i="11"/>
  <c r="A500" i="11" s="1"/>
  <c r="H501" i="11"/>
  <c r="A501" i="11" s="1"/>
  <c r="H502" i="11"/>
  <c r="A502" i="11" s="1"/>
  <c r="H503" i="11"/>
  <c r="A503" i="11" s="1"/>
  <c r="G503" i="11" s="1"/>
  <c r="H504" i="11"/>
  <c r="A504" i="11" s="1"/>
  <c r="H505" i="11"/>
  <c r="A505" i="11" s="1"/>
  <c r="H506" i="11"/>
  <c r="A506" i="11" s="1"/>
  <c r="H507" i="11"/>
  <c r="A507" i="11" s="1"/>
  <c r="H508" i="11"/>
  <c r="A508" i="11" s="1"/>
  <c r="H509" i="11"/>
  <c r="A509" i="11" s="1"/>
  <c r="H510" i="11"/>
  <c r="A510" i="11" s="1"/>
  <c r="G510" i="11" s="1"/>
  <c r="H511" i="11"/>
  <c r="A511" i="11" s="1"/>
  <c r="G511" i="11" s="1"/>
  <c r="H512" i="11"/>
  <c r="A512" i="11" s="1"/>
  <c r="H513" i="11"/>
  <c r="A513" i="11" s="1"/>
  <c r="H514" i="11"/>
  <c r="A514" i="11" s="1"/>
  <c r="H515" i="11"/>
  <c r="A515" i="11" s="1"/>
  <c r="H516" i="11"/>
  <c r="A516" i="11" s="1"/>
  <c r="H517" i="11"/>
  <c r="A517" i="11" s="1"/>
  <c r="H518" i="11"/>
  <c r="A518" i="11" s="1"/>
  <c r="H519" i="11"/>
  <c r="A519" i="11" s="1"/>
  <c r="G519" i="11" s="1"/>
  <c r="H520" i="11"/>
  <c r="A520" i="11" s="1"/>
  <c r="H521" i="11"/>
  <c r="A521" i="11" s="1"/>
  <c r="H522" i="11"/>
  <c r="A522" i="11" s="1"/>
  <c r="H523" i="11"/>
  <c r="A523" i="11" s="1"/>
  <c r="H524" i="11"/>
  <c r="A524" i="11" s="1"/>
  <c r="H525" i="11"/>
  <c r="A525" i="11" s="1"/>
  <c r="H526" i="11"/>
  <c r="A526" i="11" s="1"/>
  <c r="H527" i="11"/>
  <c r="A527" i="11" s="1"/>
  <c r="G527" i="11" s="1"/>
  <c r="H528" i="11"/>
  <c r="A528" i="11" s="1"/>
  <c r="H529" i="11"/>
  <c r="A529" i="11" s="1"/>
  <c r="H530" i="11"/>
  <c r="A530" i="11" s="1"/>
  <c r="H531" i="11"/>
  <c r="A531" i="11" s="1"/>
  <c r="H532" i="11"/>
  <c r="A532" i="11" s="1"/>
  <c r="H533" i="11"/>
  <c r="A533" i="11" s="1"/>
  <c r="H534" i="11"/>
  <c r="A534" i="11" s="1"/>
  <c r="H535" i="11"/>
  <c r="A535" i="11" s="1"/>
  <c r="G535" i="11" s="1"/>
  <c r="H536" i="11"/>
  <c r="A536" i="11" s="1"/>
  <c r="H537" i="11"/>
  <c r="A537" i="11" s="1"/>
  <c r="H538" i="11"/>
  <c r="A538" i="11" s="1"/>
  <c r="H539" i="11"/>
  <c r="A539" i="11" s="1"/>
  <c r="H540" i="11"/>
  <c r="A540" i="11" s="1"/>
  <c r="H541" i="11"/>
  <c r="A541" i="11" s="1"/>
  <c r="H542" i="11"/>
  <c r="A542" i="11" s="1"/>
  <c r="H543" i="11"/>
  <c r="A543" i="11" s="1"/>
  <c r="H544" i="11"/>
  <c r="A544" i="11" s="1"/>
  <c r="H545" i="11"/>
  <c r="A545" i="11" s="1"/>
  <c r="H546" i="11"/>
  <c r="A546" i="11" s="1"/>
  <c r="H547" i="11"/>
  <c r="A547" i="11" s="1"/>
  <c r="H548" i="11"/>
  <c r="A548" i="11" s="1"/>
  <c r="H549" i="11"/>
  <c r="A549" i="11" s="1"/>
  <c r="H550" i="11"/>
  <c r="A550" i="11" s="1"/>
  <c r="H551" i="11"/>
  <c r="A551" i="11" s="1"/>
  <c r="H552" i="11"/>
  <c r="A552" i="11" s="1"/>
  <c r="H553" i="11"/>
  <c r="A553" i="11" s="1"/>
  <c r="H554" i="11"/>
  <c r="A554" i="11" s="1"/>
  <c r="H555" i="11"/>
  <c r="A555" i="11" s="1"/>
  <c r="H556" i="11"/>
  <c r="A556" i="11" s="1"/>
  <c r="H557" i="11"/>
  <c r="A557" i="11" s="1"/>
  <c r="H558" i="11"/>
  <c r="A558" i="11" s="1"/>
  <c r="H559" i="11"/>
  <c r="A559" i="11" s="1"/>
  <c r="H560" i="11"/>
  <c r="A560" i="11" s="1"/>
  <c r="H561" i="11"/>
  <c r="A561" i="11" s="1"/>
  <c r="H562" i="11"/>
  <c r="A562" i="11" s="1"/>
  <c r="H563" i="11"/>
  <c r="A563" i="11" s="1"/>
  <c r="H564" i="11"/>
  <c r="A564" i="11" s="1"/>
  <c r="H565" i="11"/>
  <c r="A565" i="11" s="1"/>
  <c r="H566" i="11"/>
  <c r="A566" i="11" s="1"/>
  <c r="H567" i="11"/>
  <c r="A567" i="11" s="1"/>
  <c r="H568" i="11"/>
  <c r="A568" i="11" s="1"/>
  <c r="H569" i="11"/>
  <c r="A569" i="11" s="1"/>
  <c r="H570" i="11"/>
  <c r="A570" i="11" s="1"/>
  <c r="H571" i="11"/>
  <c r="A571" i="11" s="1"/>
  <c r="H572" i="11"/>
  <c r="A572" i="11" s="1"/>
  <c r="H573" i="11"/>
  <c r="A573" i="11" s="1"/>
  <c r="H574" i="11"/>
  <c r="A574" i="11" s="1"/>
  <c r="H575" i="11"/>
  <c r="A575" i="11" s="1"/>
  <c r="H576" i="11"/>
  <c r="A576" i="11" s="1"/>
  <c r="H577" i="11"/>
  <c r="A577" i="11" s="1"/>
  <c r="H578" i="11"/>
  <c r="A578" i="11" s="1"/>
  <c r="H579" i="11"/>
  <c r="A579" i="11" s="1"/>
  <c r="H580" i="11"/>
  <c r="A580" i="11" s="1"/>
  <c r="H581" i="11"/>
  <c r="A581" i="11" s="1"/>
  <c r="H582" i="11"/>
  <c r="A582" i="11" s="1"/>
  <c r="H583" i="11"/>
  <c r="A583" i="11" s="1"/>
  <c r="H584" i="11"/>
  <c r="A584" i="11" s="1"/>
  <c r="H585" i="11"/>
  <c r="A585" i="11" s="1"/>
  <c r="H586" i="11"/>
  <c r="A586" i="11" s="1"/>
  <c r="H587" i="11"/>
  <c r="A587" i="11" s="1"/>
  <c r="H588" i="11"/>
  <c r="A588" i="11" s="1"/>
  <c r="H589" i="11"/>
  <c r="A589" i="11" s="1"/>
  <c r="H590" i="11"/>
  <c r="A590" i="11" s="1"/>
  <c r="H591" i="11"/>
  <c r="A591" i="11" s="1"/>
  <c r="H592" i="11"/>
  <c r="A592" i="11" s="1"/>
  <c r="H593" i="11"/>
  <c r="A593" i="11" s="1"/>
  <c r="H594" i="11"/>
  <c r="A594" i="11" s="1"/>
  <c r="H595" i="11"/>
  <c r="A595" i="11" s="1"/>
  <c r="H596" i="11"/>
  <c r="A596" i="11" s="1"/>
  <c r="H597" i="11"/>
  <c r="A597" i="11" s="1"/>
  <c r="H598" i="11"/>
  <c r="A598" i="11" s="1"/>
  <c r="H599" i="11"/>
  <c r="A599" i="11" s="1"/>
  <c r="H600" i="11"/>
  <c r="A600" i="11" s="1"/>
  <c r="H601" i="11"/>
  <c r="A601" i="11" s="1"/>
  <c r="H602" i="11"/>
  <c r="A602" i="11" s="1"/>
  <c r="H603" i="11"/>
  <c r="A603" i="11" s="1"/>
  <c r="H604" i="11"/>
  <c r="A604" i="11" s="1"/>
  <c r="H605" i="11"/>
  <c r="A605" i="11" s="1"/>
  <c r="H606" i="11"/>
  <c r="A606" i="11" s="1"/>
  <c r="H607" i="11"/>
  <c r="A607" i="11" s="1"/>
  <c r="H608" i="11"/>
  <c r="A608" i="11" s="1"/>
  <c r="H609" i="11"/>
  <c r="A609" i="11" s="1"/>
  <c r="H610" i="11"/>
  <c r="A610" i="11" s="1"/>
  <c r="H611" i="11"/>
  <c r="A611" i="11" s="1"/>
  <c r="H612" i="11"/>
  <c r="A612" i="11" s="1"/>
  <c r="H613" i="11"/>
  <c r="A613" i="11" s="1"/>
  <c r="H614" i="11"/>
  <c r="A614" i="11" s="1"/>
  <c r="H615" i="11"/>
  <c r="A615" i="11" s="1"/>
  <c r="H616" i="11"/>
  <c r="A616" i="11" s="1"/>
  <c r="H617" i="11"/>
  <c r="A617" i="11" s="1"/>
  <c r="H618" i="11"/>
  <c r="A618" i="11" s="1"/>
  <c r="H619" i="11"/>
  <c r="A619" i="11" s="1"/>
  <c r="H620" i="11"/>
  <c r="A620" i="11" s="1"/>
  <c r="H621" i="11"/>
  <c r="A621" i="11" s="1"/>
  <c r="H622" i="11"/>
  <c r="A622" i="11" s="1"/>
  <c r="H623" i="11"/>
  <c r="A623" i="11" s="1"/>
  <c r="H624" i="11"/>
  <c r="A624" i="11" s="1"/>
  <c r="H625" i="11"/>
  <c r="A625" i="11" s="1"/>
  <c r="H626" i="11"/>
  <c r="A626" i="11" s="1"/>
  <c r="H627" i="11"/>
  <c r="A627" i="11" s="1"/>
  <c r="H628" i="11"/>
  <c r="A628" i="11" s="1"/>
  <c r="H629" i="11"/>
  <c r="A629" i="11" s="1"/>
  <c r="H630" i="11"/>
  <c r="A630" i="11" s="1"/>
  <c r="H631" i="11"/>
  <c r="A631" i="11" s="1"/>
  <c r="H632" i="11"/>
  <c r="A632" i="11" s="1"/>
  <c r="H633" i="11"/>
  <c r="A633" i="11" s="1"/>
  <c r="H634" i="11"/>
  <c r="A634" i="11" s="1"/>
  <c r="H635" i="11"/>
  <c r="A635" i="11" s="1"/>
  <c r="H636" i="11"/>
  <c r="A636" i="11" s="1"/>
  <c r="H637" i="11"/>
  <c r="A637" i="11" s="1"/>
  <c r="H638" i="11"/>
  <c r="A638" i="11" s="1"/>
  <c r="H639" i="11"/>
  <c r="A639" i="11" s="1"/>
  <c r="H640" i="11"/>
  <c r="A640" i="11" s="1"/>
  <c r="H641" i="11"/>
  <c r="A641" i="11" s="1"/>
  <c r="H642" i="11"/>
  <c r="A642" i="11" s="1"/>
  <c r="E642" i="11" s="1"/>
  <c r="H643" i="11"/>
  <c r="A643" i="11" s="1"/>
  <c r="H644" i="11"/>
  <c r="A644" i="11" s="1"/>
  <c r="H645" i="11"/>
  <c r="A645" i="11" s="1"/>
  <c r="B645" i="11" s="1"/>
  <c r="H646" i="11"/>
  <c r="A646" i="11" s="1"/>
  <c r="B646" i="11" s="1"/>
  <c r="H647" i="11"/>
  <c r="A647" i="11" s="1"/>
  <c r="B647" i="11" s="1"/>
  <c r="H648" i="11"/>
  <c r="A648" i="11" s="1"/>
  <c r="B648" i="11" s="1"/>
  <c r="H649" i="11"/>
  <c r="A649" i="11" s="1"/>
  <c r="H650" i="11"/>
  <c r="A650" i="11" s="1"/>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M2" i="6"/>
  <c r="B2" i="6"/>
  <c r="K2" i="6" s="1"/>
  <c r="B3" i="6"/>
  <c r="C2" i="6"/>
  <c r="H651" i="11"/>
  <c r="A651" i="11" s="1"/>
  <c r="H652" i="11"/>
  <c r="A652" i="11" s="1"/>
  <c r="K29" i="11"/>
  <c r="L29" i="11"/>
  <c r="M29" i="11"/>
  <c r="P29" i="11"/>
  <c r="K30" i="11"/>
  <c r="L30" i="11"/>
  <c r="M30" i="11"/>
  <c r="K31" i="11"/>
  <c r="L31" i="11"/>
  <c r="M31" i="11"/>
  <c r="P31" i="11"/>
  <c r="K32" i="11"/>
  <c r="L32" i="11"/>
  <c r="M32" i="11"/>
  <c r="P32" i="11"/>
  <c r="K33" i="11"/>
  <c r="L33" i="11"/>
  <c r="M33" i="11"/>
  <c r="P33" i="11"/>
  <c r="K34" i="11"/>
  <c r="L34" i="11"/>
  <c r="M34" i="11"/>
  <c r="P34" i="11"/>
  <c r="K35" i="11"/>
  <c r="L35" i="11"/>
  <c r="M35" i="11"/>
  <c r="P35" i="11"/>
  <c r="K36" i="11"/>
  <c r="M36" i="11"/>
  <c r="P36" i="11"/>
  <c r="K37" i="11"/>
  <c r="L37" i="11"/>
  <c r="M37" i="11"/>
  <c r="P37" i="11"/>
  <c r="K38" i="11"/>
  <c r="L38" i="11"/>
  <c r="M38" i="11"/>
  <c r="P38" i="11"/>
  <c r="K39" i="11"/>
  <c r="L39" i="11"/>
  <c r="M39" i="11"/>
  <c r="P39" i="11"/>
  <c r="K40" i="11"/>
  <c r="L40" i="11"/>
  <c r="M40" i="11"/>
  <c r="P40" i="11"/>
  <c r="K41" i="11"/>
  <c r="L41" i="11"/>
  <c r="M41" i="11"/>
  <c r="P41" i="11"/>
  <c r="K42" i="11"/>
  <c r="L42" i="11"/>
  <c r="M42" i="11"/>
  <c r="P42" i="11"/>
  <c r="K43" i="11"/>
  <c r="L43" i="11"/>
  <c r="M43" i="11"/>
  <c r="P43" i="11"/>
  <c r="K44" i="11"/>
  <c r="L44" i="11"/>
  <c r="M44" i="11"/>
  <c r="P44" i="11"/>
  <c r="K45" i="11"/>
  <c r="L45" i="11"/>
  <c r="M45" i="11"/>
  <c r="P45" i="11"/>
  <c r="K46" i="11"/>
  <c r="L46" i="11"/>
  <c r="M46" i="11"/>
  <c r="P46" i="11"/>
  <c r="K47" i="11"/>
  <c r="L47" i="11"/>
  <c r="M47" i="11"/>
  <c r="P47" i="11"/>
  <c r="K48" i="11"/>
  <c r="L48" i="11"/>
  <c r="M48" i="11"/>
  <c r="P48" i="11"/>
  <c r="K49" i="11"/>
  <c r="L49" i="11"/>
  <c r="M49" i="11"/>
  <c r="P49" i="11"/>
  <c r="K50" i="11"/>
  <c r="L50" i="11"/>
  <c r="M50" i="11"/>
  <c r="P50" i="11"/>
  <c r="K51" i="11"/>
  <c r="L51" i="11"/>
  <c r="M51" i="11"/>
  <c r="P51" i="11"/>
  <c r="K52" i="11"/>
  <c r="L52" i="11"/>
  <c r="M52" i="11"/>
  <c r="P52" i="11"/>
  <c r="K53" i="11"/>
  <c r="L53" i="11"/>
  <c r="M53" i="11"/>
  <c r="P53" i="11"/>
  <c r="K54" i="11"/>
  <c r="L54" i="11"/>
  <c r="M54" i="11"/>
  <c r="P54" i="11"/>
  <c r="K55" i="11"/>
  <c r="L55" i="11"/>
  <c r="M55" i="11"/>
  <c r="P55" i="11"/>
  <c r="K56" i="11"/>
  <c r="L56" i="11"/>
  <c r="M56" i="11"/>
  <c r="P56" i="11"/>
  <c r="K57" i="11"/>
  <c r="L57" i="11"/>
  <c r="M57" i="11"/>
  <c r="P57" i="11"/>
  <c r="K58" i="11"/>
  <c r="L58" i="11"/>
  <c r="M58" i="11"/>
  <c r="P58" i="11"/>
  <c r="K59" i="11"/>
  <c r="L59" i="11"/>
  <c r="M59" i="11"/>
  <c r="P59" i="11"/>
  <c r="K60" i="11"/>
  <c r="L60" i="11"/>
  <c r="M60" i="11"/>
  <c r="P60" i="11"/>
  <c r="K61" i="11"/>
  <c r="L61" i="11"/>
  <c r="M61" i="11"/>
  <c r="P61" i="11"/>
  <c r="K62" i="11"/>
  <c r="L62" i="11"/>
  <c r="M62" i="11"/>
  <c r="P62" i="11"/>
  <c r="K63" i="11"/>
  <c r="L63" i="11"/>
  <c r="M63" i="11"/>
  <c r="P63" i="11"/>
  <c r="K64" i="11"/>
  <c r="L64" i="11"/>
  <c r="M64" i="11"/>
  <c r="P64" i="11"/>
  <c r="K65" i="11"/>
  <c r="L65" i="11"/>
  <c r="M65" i="11"/>
  <c r="P65" i="11"/>
  <c r="K66" i="11"/>
  <c r="L66" i="11"/>
  <c r="M66" i="11"/>
  <c r="P66" i="11"/>
  <c r="K67" i="11"/>
  <c r="L67" i="11"/>
  <c r="M67" i="11"/>
  <c r="P67" i="11"/>
  <c r="K68" i="11"/>
  <c r="L68" i="11"/>
  <c r="M68" i="11"/>
  <c r="P68" i="11"/>
  <c r="K69" i="11"/>
  <c r="L69" i="11"/>
  <c r="M69" i="11"/>
  <c r="P69" i="11"/>
  <c r="K70" i="11"/>
  <c r="L70" i="11"/>
  <c r="M70" i="11"/>
  <c r="P70" i="11"/>
  <c r="K71" i="11"/>
  <c r="L71" i="11"/>
  <c r="M71" i="11"/>
  <c r="P71" i="11"/>
  <c r="K72" i="11"/>
  <c r="L72" i="11"/>
  <c r="M72" i="11"/>
  <c r="P72" i="11"/>
  <c r="K73" i="11"/>
  <c r="L73" i="11"/>
  <c r="M73" i="11"/>
  <c r="P73" i="11"/>
  <c r="K74" i="11"/>
  <c r="L74" i="11"/>
  <c r="M74" i="11"/>
  <c r="P74" i="11"/>
  <c r="K75" i="11"/>
  <c r="L75" i="11"/>
  <c r="M75" i="11"/>
  <c r="P75" i="11"/>
  <c r="K76" i="11"/>
  <c r="L76" i="11"/>
  <c r="M76" i="11"/>
  <c r="P76" i="11"/>
  <c r="K77" i="11"/>
  <c r="L77" i="11"/>
  <c r="M77" i="11"/>
  <c r="P77" i="11"/>
  <c r="K78" i="11"/>
  <c r="L78" i="11"/>
  <c r="M78" i="11"/>
  <c r="P78" i="11"/>
  <c r="K79" i="11"/>
  <c r="L79" i="11"/>
  <c r="M79" i="11"/>
  <c r="P79" i="11"/>
  <c r="K80" i="11"/>
  <c r="L80" i="11"/>
  <c r="M80" i="11"/>
  <c r="P80" i="11"/>
  <c r="K81" i="11"/>
  <c r="L81" i="11"/>
  <c r="M81" i="11"/>
  <c r="P81" i="11"/>
  <c r="K82" i="11"/>
  <c r="L82" i="11"/>
  <c r="M82" i="11"/>
  <c r="P82" i="11"/>
  <c r="K83" i="11"/>
  <c r="L83" i="11"/>
  <c r="M83" i="11"/>
  <c r="P83" i="11"/>
  <c r="K84" i="11"/>
  <c r="L84" i="11"/>
  <c r="M84" i="11"/>
  <c r="P84" i="11"/>
  <c r="K85" i="11"/>
  <c r="L85" i="11"/>
  <c r="M85" i="11"/>
  <c r="P85" i="11"/>
  <c r="K86" i="11"/>
  <c r="L86" i="11"/>
  <c r="M86" i="11"/>
  <c r="P86" i="11"/>
  <c r="K87" i="11"/>
  <c r="L87" i="11"/>
  <c r="M87" i="11"/>
  <c r="P87" i="11"/>
  <c r="K88" i="11"/>
  <c r="L88" i="11"/>
  <c r="M88" i="11"/>
  <c r="P88" i="11"/>
  <c r="K89" i="11"/>
  <c r="L89" i="11"/>
  <c r="M89" i="11"/>
  <c r="P89" i="11"/>
  <c r="K90" i="11"/>
  <c r="L90" i="11"/>
  <c r="M90" i="11"/>
  <c r="P90" i="11"/>
  <c r="K91" i="11"/>
  <c r="L91" i="11"/>
  <c r="M91" i="11"/>
  <c r="P91" i="11"/>
  <c r="K92" i="11"/>
  <c r="L92" i="11"/>
  <c r="M92" i="11"/>
  <c r="P92" i="11"/>
  <c r="K93" i="11"/>
  <c r="L93" i="11"/>
  <c r="M93" i="11"/>
  <c r="P93" i="11"/>
  <c r="K94" i="11"/>
  <c r="L94" i="11"/>
  <c r="M94" i="11"/>
  <c r="P94" i="11"/>
  <c r="K95" i="11"/>
  <c r="L95" i="11"/>
  <c r="M95" i="11"/>
  <c r="P95" i="11"/>
  <c r="K96" i="11"/>
  <c r="L96" i="11"/>
  <c r="M96" i="11"/>
  <c r="P96" i="11"/>
  <c r="K97" i="11"/>
  <c r="L97" i="11"/>
  <c r="M97" i="11"/>
  <c r="P97" i="11"/>
  <c r="K98" i="11"/>
  <c r="L98" i="11"/>
  <c r="M98" i="11"/>
  <c r="P98" i="11"/>
  <c r="K99" i="11"/>
  <c r="L99" i="11"/>
  <c r="M99" i="11"/>
  <c r="P99" i="11"/>
  <c r="K100" i="11"/>
  <c r="L100" i="11"/>
  <c r="M100" i="11"/>
  <c r="P100" i="11"/>
  <c r="K101" i="11"/>
  <c r="L101" i="11"/>
  <c r="M101" i="11"/>
  <c r="P101" i="11"/>
  <c r="K102" i="11"/>
  <c r="L102" i="11"/>
  <c r="M102" i="11"/>
  <c r="P102" i="11"/>
  <c r="K103" i="11"/>
  <c r="L103" i="11"/>
  <c r="M103" i="11"/>
  <c r="P103" i="11"/>
  <c r="K104" i="11"/>
  <c r="L104" i="11"/>
  <c r="M104" i="11"/>
  <c r="P104" i="11"/>
  <c r="K105" i="11"/>
  <c r="L105" i="11"/>
  <c r="M105" i="11"/>
  <c r="P105" i="11"/>
  <c r="K106" i="11"/>
  <c r="L106" i="11"/>
  <c r="M106" i="11"/>
  <c r="P106" i="11"/>
  <c r="K107" i="11"/>
  <c r="L107" i="11"/>
  <c r="M107" i="11"/>
  <c r="P107" i="11"/>
  <c r="K108" i="11"/>
  <c r="L108" i="11"/>
  <c r="M108" i="11"/>
  <c r="P108" i="11"/>
  <c r="K109" i="11"/>
  <c r="L109" i="11"/>
  <c r="M109" i="11"/>
  <c r="P109" i="11"/>
  <c r="K110" i="11"/>
  <c r="L110" i="11"/>
  <c r="M110" i="11"/>
  <c r="P110" i="11"/>
  <c r="K111" i="11"/>
  <c r="L111" i="11"/>
  <c r="M111" i="11"/>
  <c r="P111" i="11"/>
  <c r="K112" i="11"/>
  <c r="L112" i="11"/>
  <c r="M112" i="11"/>
  <c r="P112" i="11"/>
  <c r="K113" i="11"/>
  <c r="L113" i="11"/>
  <c r="M113" i="11"/>
  <c r="P113" i="11"/>
  <c r="K114" i="11"/>
  <c r="L114" i="11"/>
  <c r="M114" i="11"/>
  <c r="P114" i="11"/>
  <c r="K115" i="11"/>
  <c r="L115" i="11"/>
  <c r="M115" i="11"/>
  <c r="P115" i="11"/>
  <c r="K116" i="11"/>
  <c r="L116" i="11"/>
  <c r="M116" i="11"/>
  <c r="P116" i="11"/>
  <c r="K117" i="11"/>
  <c r="L117" i="11"/>
  <c r="M117" i="11"/>
  <c r="P117" i="11"/>
  <c r="K118" i="11"/>
  <c r="L118" i="11"/>
  <c r="M118" i="11"/>
  <c r="P118" i="11"/>
  <c r="K119" i="11"/>
  <c r="L119" i="11"/>
  <c r="M119" i="11"/>
  <c r="P119" i="11"/>
  <c r="K120" i="11"/>
  <c r="L120" i="11"/>
  <c r="M120" i="11"/>
  <c r="P120" i="11"/>
  <c r="K121" i="11"/>
  <c r="L121" i="11"/>
  <c r="M121" i="11"/>
  <c r="P121" i="11"/>
  <c r="K122" i="11"/>
  <c r="L122" i="11"/>
  <c r="M122" i="11"/>
  <c r="P122" i="11"/>
  <c r="K123" i="11"/>
  <c r="L123" i="11"/>
  <c r="M123" i="11"/>
  <c r="P123" i="11"/>
  <c r="K124" i="11"/>
  <c r="L124" i="11"/>
  <c r="M124" i="11"/>
  <c r="P124" i="11"/>
  <c r="K125" i="11"/>
  <c r="L125" i="11"/>
  <c r="M125" i="11"/>
  <c r="P125" i="11"/>
  <c r="K126" i="11"/>
  <c r="L126" i="11"/>
  <c r="M126" i="11"/>
  <c r="P126" i="11"/>
  <c r="K127" i="11"/>
  <c r="L127" i="11"/>
  <c r="M127" i="11"/>
  <c r="P127" i="11"/>
  <c r="K128" i="11"/>
  <c r="L128" i="11"/>
  <c r="M128" i="11"/>
  <c r="P128" i="11"/>
  <c r="K129" i="11"/>
  <c r="L129" i="11"/>
  <c r="M129" i="11"/>
  <c r="P129" i="11"/>
  <c r="K130" i="11"/>
  <c r="L130" i="11"/>
  <c r="M130" i="11"/>
  <c r="P130" i="11"/>
  <c r="K131" i="11"/>
  <c r="L131" i="11"/>
  <c r="M131" i="11"/>
  <c r="P131" i="11"/>
  <c r="K132" i="11"/>
  <c r="L132" i="11"/>
  <c r="M132" i="11"/>
  <c r="P132" i="11"/>
  <c r="K133" i="11"/>
  <c r="L133" i="11"/>
  <c r="M133" i="11"/>
  <c r="P133" i="11"/>
  <c r="K134" i="11"/>
  <c r="L134" i="11"/>
  <c r="M134" i="11"/>
  <c r="P134" i="11"/>
  <c r="K135" i="11"/>
  <c r="L135" i="11"/>
  <c r="M135" i="11"/>
  <c r="P135" i="11"/>
  <c r="K136" i="11"/>
  <c r="L136" i="11"/>
  <c r="M136" i="11"/>
  <c r="P136" i="11"/>
  <c r="K137" i="11"/>
  <c r="L137" i="11"/>
  <c r="M137" i="11"/>
  <c r="P137" i="11"/>
  <c r="K138" i="11"/>
  <c r="L138" i="11"/>
  <c r="M138" i="11"/>
  <c r="P138" i="11"/>
  <c r="K139" i="11"/>
  <c r="L139" i="11"/>
  <c r="M139" i="11"/>
  <c r="P139" i="11"/>
  <c r="K140" i="11"/>
  <c r="L140" i="11"/>
  <c r="M140" i="11"/>
  <c r="P140" i="11"/>
  <c r="K141" i="11"/>
  <c r="L141" i="11"/>
  <c r="M141" i="11"/>
  <c r="P141" i="11"/>
  <c r="K142" i="11"/>
  <c r="L142" i="11"/>
  <c r="M142" i="11"/>
  <c r="P142" i="11"/>
  <c r="K143" i="11"/>
  <c r="L143" i="11"/>
  <c r="M143" i="11"/>
  <c r="P143" i="11"/>
  <c r="K144" i="11"/>
  <c r="L144" i="11"/>
  <c r="M144" i="11"/>
  <c r="P144" i="11"/>
  <c r="K145" i="11"/>
  <c r="L145" i="11"/>
  <c r="M145" i="11"/>
  <c r="P145" i="11"/>
  <c r="K146" i="11"/>
  <c r="L146" i="11"/>
  <c r="M146" i="11"/>
  <c r="P146" i="11"/>
  <c r="K147" i="11"/>
  <c r="L147" i="11"/>
  <c r="M147" i="11"/>
  <c r="P147" i="11"/>
  <c r="K148" i="11"/>
  <c r="L148" i="11"/>
  <c r="M148" i="11"/>
  <c r="P148" i="11"/>
  <c r="K149" i="11"/>
  <c r="L149" i="11"/>
  <c r="M149" i="11"/>
  <c r="P149" i="11"/>
  <c r="K150" i="11"/>
  <c r="L150" i="11"/>
  <c r="M150" i="11"/>
  <c r="P150" i="11"/>
  <c r="K151" i="11"/>
  <c r="L151" i="11"/>
  <c r="M151" i="11"/>
  <c r="P151" i="11"/>
  <c r="K152" i="11"/>
  <c r="L152" i="11"/>
  <c r="M152" i="11"/>
  <c r="P152" i="11"/>
  <c r="K153" i="11"/>
  <c r="L153" i="11"/>
  <c r="M153" i="11"/>
  <c r="P153" i="11"/>
  <c r="K154" i="11"/>
  <c r="L154" i="11"/>
  <c r="M154" i="11"/>
  <c r="P154" i="11"/>
  <c r="K155" i="11"/>
  <c r="L155" i="11"/>
  <c r="M155" i="11"/>
  <c r="P155" i="11"/>
  <c r="K156" i="11"/>
  <c r="L156" i="11"/>
  <c r="M156" i="11"/>
  <c r="P156" i="11"/>
  <c r="K157" i="11"/>
  <c r="L157" i="11"/>
  <c r="M157" i="11"/>
  <c r="P157" i="11"/>
  <c r="K158" i="11"/>
  <c r="L158" i="11"/>
  <c r="M158" i="11"/>
  <c r="P158" i="11"/>
  <c r="K159" i="11"/>
  <c r="L159" i="11"/>
  <c r="M159" i="11"/>
  <c r="P159" i="11"/>
  <c r="K160" i="11"/>
  <c r="L160" i="11"/>
  <c r="M160" i="11"/>
  <c r="P160" i="11"/>
  <c r="K161" i="11"/>
  <c r="L161" i="11"/>
  <c r="M161" i="11"/>
  <c r="P161" i="11"/>
  <c r="K162" i="11"/>
  <c r="L162" i="11"/>
  <c r="M162" i="11"/>
  <c r="P162" i="11"/>
  <c r="K163" i="11"/>
  <c r="L163" i="11"/>
  <c r="M163" i="11"/>
  <c r="P163" i="11"/>
  <c r="K164" i="11"/>
  <c r="L164" i="11"/>
  <c r="M164" i="11"/>
  <c r="P164" i="11"/>
  <c r="K165" i="11"/>
  <c r="L165" i="11"/>
  <c r="M165" i="11"/>
  <c r="P165" i="11"/>
  <c r="K166" i="11"/>
  <c r="L166" i="11"/>
  <c r="M166" i="11"/>
  <c r="P166" i="11"/>
  <c r="K167" i="11"/>
  <c r="L167" i="11"/>
  <c r="M167" i="11"/>
  <c r="P167" i="11"/>
  <c r="K168" i="11"/>
  <c r="L168" i="11"/>
  <c r="M168" i="11"/>
  <c r="P168" i="11"/>
  <c r="K169" i="11"/>
  <c r="L169" i="11"/>
  <c r="M169" i="11"/>
  <c r="P169" i="11"/>
  <c r="K170" i="11"/>
  <c r="L170" i="11"/>
  <c r="M170" i="11"/>
  <c r="P170" i="11"/>
  <c r="K171" i="11"/>
  <c r="L171" i="11"/>
  <c r="M171" i="11"/>
  <c r="P171" i="11"/>
  <c r="K172" i="11"/>
  <c r="L172" i="11"/>
  <c r="M172" i="11"/>
  <c r="P172" i="11"/>
  <c r="K173" i="11"/>
  <c r="L173" i="11"/>
  <c r="M173" i="11"/>
  <c r="P173" i="11"/>
  <c r="K174" i="11"/>
  <c r="L174" i="11"/>
  <c r="M174" i="11"/>
  <c r="P174" i="11"/>
  <c r="K175" i="11"/>
  <c r="L175" i="11"/>
  <c r="M175" i="11"/>
  <c r="P175" i="11"/>
  <c r="K176" i="11"/>
  <c r="L176" i="11"/>
  <c r="M176" i="11"/>
  <c r="P176" i="11"/>
  <c r="K177" i="11"/>
  <c r="L177" i="11"/>
  <c r="M177" i="11"/>
  <c r="P177" i="11"/>
  <c r="K178" i="11"/>
  <c r="L178" i="11"/>
  <c r="M178" i="11"/>
  <c r="P178" i="11"/>
  <c r="K179" i="11"/>
  <c r="L179" i="11"/>
  <c r="M179" i="11"/>
  <c r="P179" i="11"/>
  <c r="K180" i="11"/>
  <c r="L180" i="11"/>
  <c r="M180" i="11"/>
  <c r="P180" i="11"/>
  <c r="K181" i="11"/>
  <c r="L181" i="11"/>
  <c r="M181" i="11"/>
  <c r="P181" i="11"/>
  <c r="K182" i="11"/>
  <c r="L182" i="11"/>
  <c r="M182" i="11"/>
  <c r="P182" i="11"/>
  <c r="K183" i="11"/>
  <c r="L183" i="11"/>
  <c r="M183" i="11"/>
  <c r="P183" i="11"/>
  <c r="K184" i="11"/>
  <c r="L184" i="11"/>
  <c r="M184" i="11"/>
  <c r="P184" i="11"/>
  <c r="K185" i="11"/>
  <c r="L185" i="11"/>
  <c r="M185" i="11"/>
  <c r="P185" i="11"/>
  <c r="K186" i="11"/>
  <c r="L186" i="11"/>
  <c r="M186" i="11"/>
  <c r="P186" i="11"/>
  <c r="K187" i="11"/>
  <c r="L187" i="11"/>
  <c r="M187" i="11"/>
  <c r="P187" i="11"/>
  <c r="K188" i="11"/>
  <c r="L188" i="11"/>
  <c r="M188" i="11"/>
  <c r="P188" i="11"/>
  <c r="K189" i="11"/>
  <c r="L189" i="11"/>
  <c r="M189" i="11"/>
  <c r="P189" i="11"/>
  <c r="K190" i="11"/>
  <c r="L190" i="11"/>
  <c r="M190" i="11"/>
  <c r="P190" i="11"/>
  <c r="K191" i="11"/>
  <c r="L191" i="11"/>
  <c r="M191" i="11"/>
  <c r="P191" i="11"/>
  <c r="K192" i="11"/>
  <c r="L192" i="11"/>
  <c r="M192" i="11"/>
  <c r="P192" i="11"/>
  <c r="K193" i="11"/>
  <c r="L193" i="11"/>
  <c r="M193" i="11"/>
  <c r="P193" i="11"/>
  <c r="K194" i="11"/>
  <c r="L194" i="11"/>
  <c r="M194" i="11"/>
  <c r="P194" i="11"/>
  <c r="K195" i="11"/>
  <c r="L195" i="11"/>
  <c r="M195" i="11"/>
  <c r="P195" i="11"/>
  <c r="K196" i="11"/>
  <c r="L196" i="11"/>
  <c r="M196" i="11"/>
  <c r="P196" i="11"/>
  <c r="K197" i="11"/>
  <c r="L197" i="11"/>
  <c r="M197" i="11"/>
  <c r="P197" i="11"/>
  <c r="K198" i="11"/>
  <c r="L198" i="11"/>
  <c r="M198" i="11"/>
  <c r="P198" i="11"/>
  <c r="K199" i="11"/>
  <c r="L199" i="11"/>
  <c r="M199" i="11"/>
  <c r="P199" i="11"/>
  <c r="K200" i="11"/>
  <c r="L200" i="11"/>
  <c r="M200" i="11"/>
  <c r="P200" i="11"/>
  <c r="K201" i="11"/>
  <c r="L201" i="11"/>
  <c r="M201" i="11"/>
  <c r="P201" i="11"/>
  <c r="K202" i="11"/>
  <c r="L202" i="11"/>
  <c r="M202" i="11"/>
  <c r="P202" i="11"/>
  <c r="K203" i="11"/>
  <c r="L203" i="11"/>
  <c r="M203" i="11"/>
  <c r="P203" i="11"/>
  <c r="K204" i="11"/>
  <c r="L204" i="11"/>
  <c r="M204" i="11"/>
  <c r="P204" i="11"/>
  <c r="K205" i="11"/>
  <c r="L205" i="11"/>
  <c r="M205" i="11"/>
  <c r="P205" i="11"/>
  <c r="K206" i="11"/>
  <c r="L206" i="11"/>
  <c r="M206" i="11"/>
  <c r="P206" i="11"/>
  <c r="K207" i="11"/>
  <c r="L207" i="11"/>
  <c r="M207" i="11"/>
  <c r="P207" i="11"/>
  <c r="K208" i="11"/>
  <c r="L208" i="11"/>
  <c r="M208" i="11"/>
  <c r="P208" i="11"/>
  <c r="K209" i="11"/>
  <c r="L209" i="11"/>
  <c r="M209" i="11"/>
  <c r="P209" i="11"/>
  <c r="K210" i="11"/>
  <c r="L210" i="11"/>
  <c r="M210" i="11"/>
  <c r="P210" i="11"/>
  <c r="K211" i="11"/>
  <c r="L211" i="11"/>
  <c r="M211" i="11"/>
  <c r="P211" i="11"/>
  <c r="K212" i="11"/>
  <c r="L212" i="11"/>
  <c r="M212" i="11"/>
  <c r="P212" i="11"/>
  <c r="K213" i="11"/>
  <c r="L213" i="11"/>
  <c r="M213" i="11"/>
  <c r="P213" i="11"/>
  <c r="K214" i="11"/>
  <c r="L214" i="11"/>
  <c r="M214" i="11"/>
  <c r="P214" i="11"/>
  <c r="K215" i="11"/>
  <c r="L215" i="11"/>
  <c r="M215" i="11"/>
  <c r="P215" i="11"/>
  <c r="K216" i="11"/>
  <c r="L216" i="11"/>
  <c r="M216" i="11"/>
  <c r="P216" i="11"/>
  <c r="K217" i="11"/>
  <c r="L217" i="11"/>
  <c r="M217" i="11"/>
  <c r="P217" i="11"/>
  <c r="K218" i="11"/>
  <c r="L218" i="11"/>
  <c r="M218" i="11"/>
  <c r="P218" i="11"/>
  <c r="K219" i="11"/>
  <c r="L219" i="11"/>
  <c r="M219" i="11"/>
  <c r="P219" i="11"/>
  <c r="K220" i="11"/>
  <c r="L220" i="11"/>
  <c r="M220" i="11"/>
  <c r="P220" i="11"/>
  <c r="K221" i="11"/>
  <c r="L221" i="11"/>
  <c r="M221" i="11"/>
  <c r="P221" i="11"/>
  <c r="K222" i="11"/>
  <c r="L222" i="11"/>
  <c r="M222" i="11"/>
  <c r="P222" i="11"/>
  <c r="K223" i="11"/>
  <c r="L223" i="11"/>
  <c r="M223" i="11"/>
  <c r="P223" i="11"/>
  <c r="K224" i="11"/>
  <c r="L224" i="11"/>
  <c r="M224" i="11"/>
  <c r="P224" i="11"/>
  <c r="K225" i="11"/>
  <c r="L225" i="11"/>
  <c r="M225" i="11"/>
  <c r="P225" i="11"/>
  <c r="K226" i="11"/>
  <c r="L226" i="11"/>
  <c r="M226" i="11"/>
  <c r="P226" i="11"/>
  <c r="K227" i="11"/>
  <c r="L227" i="11"/>
  <c r="M227" i="11"/>
  <c r="P227" i="11"/>
  <c r="K228" i="11"/>
  <c r="L228" i="11"/>
  <c r="M228" i="11"/>
  <c r="P228" i="11"/>
  <c r="K229" i="11"/>
  <c r="L229" i="11"/>
  <c r="M229" i="11"/>
  <c r="P229" i="11"/>
  <c r="K230" i="11"/>
  <c r="L230" i="11"/>
  <c r="M230" i="11"/>
  <c r="P230" i="11"/>
  <c r="K231" i="11"/>
  <c r="L231" i="11"/>
  <c r="M231" i="11"/>
  <c r="P231" i="11"/>
  <c r="K232" i="11"/>
  <c r="L232" i="11"/>
  <c r="M232" i="11"/>
  <c r="P232" i="11"/>
  <c r="K233" i="11"/>
  <c r="L233" i="11"/>
  <c r="M233" i="11"/>
  <c r="P233" i="11"/>
  <c r="K234" i="11"/>
  <c r="L234" i="11"/>
  <c r="M234" i="11"/>
  <c r="P234" i="11"/>
  <c r="K235" i="11"/>
  <c r="L235" i="11"/>
  <c r="M235" i="11"/>
  <c r="P235" i="11"/>
  <c r="K236" i="11"/>
  <c r="L236" i="11"/>
  <c r="M236" i="11"/>
  <c r="P236" i="11"/>
  <c r="K237" i="11"/>
  <c r="L237" i="11"/>
  <c r="M237" i="11"/>
  <c r="P237" i="11"/>
  <c r="K238" i="11"/>
  <c r="L238" i="11"/>
  <c r="M238" i="11"/>
  <c r="P238" i="11"/>
  <c r="K239" i="11"/>
  <c r="L239" i="11"/>
  <c r="M239" i="11"/>
  <c r="P239" i="11"/>
  <c r="K240" i="11"/>
  <c r="L240" i="11"/>
  <c r="M240" i="11"/>
  <c r="P240" i="11"/>
  <c r="K241" i="11"/>
  <c r="L241" i="11"/>
  <c r="M241" i="11"/>
  <c r="P241" i="11"/>
  <c r="K242" i="11"/>
  <c r="L242" i="11"/>
  <c r="M242" i="11"/>
  <c r="P242" i="11"/>
  <c r="K243" i="11"/>
  <c r="L243" i="11"/>
  <c r="M243" i="11"/>
  <c r="P243" i="11"/>
  <c r="K244" i="11"/>
  <c r="L244" i="11"/>
  <c r="M244" i="11"/>
  <c r="P244" i="11"/>
  <c r="K245" i="11"/>
  <c r="L245" i="11"/>
  <c r="M245" i="11"/>
  <c r="P245" i="11"/>
  <c r="K246" i="11"/>
  <c r="L246" i="11"/>
  <c r="M246" i="11"/>
  <c r="P246" i="11"/>
  <c r="K247" i="11"/>
  <c r="L247" i="11"/>
  <c r="M247" i="11"/>
  <c r="P247" i="11"/>
  <c r="K248" i="11"/>
  <c r="L248" i="11"/>
  <c r="M248" i="11"/>
  <c r="P248" i="11"/>
  <c r="K249" i="11"/>
  <c r="L249" i="11"/>
  <c r="M249" i="11"/>
  <c r="P249" i="11"/>
  <c r="K250" i="11"/>
  <c r="L250" i="11"/>
  <c r="M250" i="11"/>
  <c r="P250" i="11"/>
  <c r="K251" i="11"/>
  <c r="L251" i="11"/>
  <c r="M251" i="11"/>
  <c r="P251" i="11"/>
  <c r="K252" i="11"/>
  <c r="L252" i="11"/>
  <c r="M252" i="11"/>
  <c r="P252" i="11"/>
  <c r="K253" i="11"/>
  <c r="L253" i="11"/>
  <c r="M253" i="11"/>
  <c r="P253" i="11"/>
  <c r="K254" i="11"/>
  <c r="L254" i="11"/>
  <c r="M254" i="11"/>
  <c r="P254" i="11"/>
  <c r="K255" i="11"/>
  <c r="L255" i="11"/>
  <c r="M255" i="11"/>
  <c r="P255" i="11"/>
  <c r="K256" i="11"/>
  <c r="L256" i="11"/>
  <c r="M256" i="11"/>
  <c r="P256" i="11"/>
  <c r="K257" i="11"/>
  <c r="L257" i="11"/>
  <c r="M257" i="11"/>
  <c r="P257" i="11"/>
  <c r="K258" i="11"/>
  <c r="L258" i="11"/>
  <c r="M258" i="11"/>
  <c r="P258" i="11"/>
  <c r="K259" i="11"/>
  <c r="L259" i="11"/>
  <c r="M259" i="11"/>
  <c r="P259" i="11"/>
  <c r="K260" i="11"/>
  <c r="L260" i="11"/>
  <c r="M260" i="11"/>
  <c r="P260" i="11"/>
  <c r="K261" i="11"/>
  <c r="L261" i="11"/>
  <c r="M261" i="11"/>
  <c r="P261" i="11"/>
  <c r="K262" i="11"/>
  <c r="L262" i="11"/>
  <c r="M262" i="11"/>
  <c r="P262" i="11"/>
  <c r="K263" i="11"/>
  <c r="L263" i="11"/>
  <c r="M263" i="11"/>
  <c r="P263" i="11"/>
  <c r="K264" i="11"/>
  <c r="L264" i="11"/>
  <c r="M264" i="11"/>
  <c r="P264" i="11"/>
  <c r="K265" i="11"/>
  <c r="L265" i="11"/>
  <c r="M265" i="11"/>
  <c r="P265" i="11"/>
  <c r="K266" i="11"/>
  <c r="L266" i="11"/>
  <c r="M266" i="11"/>
  <c r="P266" i="11"/>
  <c r="K267" i="11"/>
  <c r="L267" i="11"/>
  <c r="M267" i="11"/>
  <c r="P267" i="11"/>
  <c r="K268" i="11"/>
  <c r="L268" i="11"/>
  <c r="M268" i="11"/>
  <c r="P268" i="11"/>
  <c r="K269" i="11"/>
  <c r="L269" i="11"/>
  <c r="M269" i="11"/>
  <c r="P269" i="11"/>
  <c r="K270" i="11"/>
  <c r="L270" i="11"/>
  <c r="M270" i="11"/>
  <c r="P270" i="11"/>
  <c r="K271" i="11"/>
  <c r="L271" i="11"/>
  <c r="M271" i="11"/>
  <c r="P271" i="11"/>
  <c r="K272" i="11"/>
  <c r="L272" i="11"/>
  <c r="M272" i="11"/>
  <c r="P272" i="11"/>
  <c r="K273" i="11"/>
  <c r="L273" i="11"/>
  <c r="M273" i="11"/>
  <c r="P273" i="11"/>
  <c r="K274" i="11"/>
  <c r="L274" i="11"/>
  <c r="M274" i="11"/>
  <c r="P274" i="11"/>
  <c r="K275" i="11"/>
  <c r="L275" i="11"/>
  <c r="M275" i="11"/>
  <c r="P275" i="11"/>
  <c r="K276" i="11"/>
  <c r="L276" i="11"/>
  <c r="M276" i="11"/>
  <c r="P276" i="11"/>
  <c r="K277" i="11"/>
  <c r="L277" i="11"/>
  <c r="M277" i="11"/>
  <c r="P277" i="11"/>
  <c r="K278" i="11"/>
  <c r="L278" i="11"/>
  <c r="M278" i="11"/>
  <c r="P278" i="11"/>
  <c r="K279" i="11"/>
  <c r="L279" i="11"/>
  <c r="M279" i="11"/>
  <c r="P279" i="11"/>
  <c r="K280" i="11"/>
  <c r="L280" i="11"/>
  <c r="M280" i="11"/>
  <c r="P280" i="11"/>
  <c r="K281" i="11"/>
  <c r="L281" i="11"/>
  <c r="M281" i="11"/>
  <c r="P281" i="11"/>
  <c r="K282" i="11"/>
  <c r="L282" i="11"/>
  <c r="M282" i="11"/>
  <c r="P282" i="11"/>
  <c r="K283" i="11"/>
  <c r="L283" i="11"/>
  <c r="M283" i="11"/>
  <c r="P283" i="11"/>
  <c r="K284" i="11"/>
  <c r="L284" i="11"/>
  <c r="M284" i="11"/>
  <c r="P284" i="11"/>
  <c r="K285" i="11"/>
  <c r="L285" i="11"/>
  <c r="M285" i="11"/>
  <c r="P285" i="11"/>
  <c r="K286" i="11"/>
  <c r="L286" i="11"/>
  <c r="M286" i="11"/>
  <c r="P286" i="11"/>
  <c r="K287" i="11"/>
  <c r="L287" i="11"/>
  <c r="M287" i="11"/>
  <c r="P287" i="11"/>
  <c r="K288" i="11"/>
  <c r="L288" i="11"/>
  <c r="M288" i="11"/>
  <c r="P288" i="11"/>
  <c r="K289" i="11"/>
  <c r="L289" i="11"/>
  <c r="M289" i="11"/>
  <c r="P289" i="11"/>
  <c r="K290" i="11"/>
  <c r="L290" i="11"/>
  <c r="M290" i="11"/>
  <c r="P290" i="11"/>
  <c r="K291" i="11"/>
  <c r="L291" i="11"/>
  <c r="M291" i="11"/>
  <c r="P291" i="11"/>
  <c r="K292" i="11"/>
  <c r="L292" i="11"/>
  <c r="M292" i="11"/>
  <c r="P292" i="11"/>
  <c r="K293" i="11"/>
  <c r="L293" i="11"/>
  <c r="M293" i="11"/>
  <c r="P293" i="11"/>
  <c r="K294" i="11"/>
  <c r="L294" i="11"/>
  <c r="M294" i="11"/>
  <c r="P294" i="11"/>
  <c r="K295" i="11"/>
  <c r="L295" i="11"/>
  <c r="M295" i="11"/>
  <c r="P295" i="11"/>
  <c r="K296" i="11"/>
  <c r="L296" i="11"/>
  <c r="M296" i="11"/>
  <c r="P296" i="11"/>
  <c r="K297" i="11"/>
  <c r="L297" i="11"/>
  <c r="M297" i="11"/>
  <c r="P297" i="11"/>
  <c r="K298" i="11"/>
  <c r="L298" i="11"/>
  <c r="M298" i="11"/>
  <c r="P298" i="11"/>
  <c r="K299" i="11"/>
  <c r="L299" i="11"/>
  <c r="M299" i="11"/>
  <c r="P299" i="11"/>
  <c r="K300" i="11"/>
  <c r="L300" i="11"/>
  <c r="M300" i="11"/>
  <c r="P300" i="11"/>
  <c r="K301" i="11"/>
  <c r="L301" i="11"/>
  <c r="M301" i="11"/>
  <c r="P301" i="11"/>
  <c r="K302" i="11"/>
  <c r="L302" i="11"/>
  <c r="M302" i="11"/>
  <c r="P302" i="11"/>
  <c r="K303" i="11"/>
  <c r="L303" i="11"/>
  <c r="M303" i="11"/>
  <c r="P303" i="11"/>
  <c r="K304" i="11"/>
  <c r="L304" i="11"/>
  <c r="M304" i="11"/>
  <c r="P304" i="11"/>
  <c r="K305" i="11"/>
  <c r="L305" i="11"/>
  <c r="M305" i="11"/>
  <c r="P305" i="11"/>
  <c r="K306" i="11"/>
  <c r="L306" i="11"/>
  <c r="M306" i="11"/>
  <c r="P306" i="11"/>
  <c r="K307" i="11"/>
  <c r="L307" i="11"/>
  <c r="M307" i="11"/>
  <c r="P307" i="11"/>
  <c r="K308" i="11"/>
  <c r="L308" i="11"/>
  <c r="M308" i="11"/>
  <c r="P308" i="11"/>
  <c r="K309" i="11"/>
  <c r="L309" i="11"/>
  <c r="M309" i="11"/>
  <c r="P309" i="11"/>
  <c r="K310" i="11"/>
  <c r="L310" i="11"/>
  <c r="M310" i="11"/>
  <c r="P310" i="11"/>
  <c r="K311" i="11"/>
  <c r="L311" i="11"/>
  <c r="M311" i="11"/>
  <c r="P311" i="11"/>
  <c r="K312" i="11"/>
  <c r="L312" i="11"/>
  <c r="M312" i="11"/>
  <c r="P312" i="11"/>
  <c r="K313" i="11"/>
  <c r="L313" i="11"/>
  <c r="M313" i="11"/>
  <c r="P313" i="11"/>
  <c r="K314" i="11"/>
  <c r="L314" i="11"/>
  <c r="M314" i="11"/>
  <c r="P314" i="11"/>
  <c r="K315" i="11"/>
  <c r="L315" i="11"/>
  <c r="M315" i="11"/>
  <c r="P315" i="11"/>
  <c r="K316" i="11"/>
  <c r="L316" i="11"/>
  <c r="M316" i="11"/>
  <c r="P316" i="11"/>
  <c r="K317" i="11"/>
  <c r="L317" i="11"/>
  <c r="M317" i="11"/>
  <c r="P317" i="11"/>
  <c r="K318" i="11"/>
  <c r="L318" i="11"/>
  <c r="M318" i="11"/>
  <c r="P318" i="11"/>
  <c r="K319" i="11"/>
  <c r="L319" i="11"/>
  <c r="M319" i="11"/>
  <c r="P319" i="11"/>
  <c r="K320" i="11"/>
  <c r="L320" i="11"/>
  <c r="M320" i="11"/>
  <c r="P320" i="11"/>
  <c r="K321" i="11"/>
  <c r="L321" i="11"/>
  <c r="M321" i="11"/>
  <c r="P321" i="11"/>
  <c r="K322" i="11"/>
  <c r="L322" i="11"/>
  <c r="M322" i="11"/>
  <c r="P322" i="11"/>
  <c r="K323" i="11"/>
  <c r="L323" i="11"/>
  <c r="M323" i="11"/>
  <c r="P323" i="11"/>
  <c r="K324" i="11"/>
  <c r="L324" i="11"/>
  <c r="M324" i="11"/>
  <c r="P324" i="11"/>
  <c r="K325" i="11"/>
  <c r="L325" i="11"/>
  <c r="M325" i="11"/>
  <c r="P325" i="11"/>
  <c r="K326" i="11"/>
  <c r="L326" i="11"/>
  <c r="M326" i="11"/>
  <c r="P326" i="11"/>
  <c r="K327" i="11"/>
  <c r="L327" i="11"/>
  <c r="M327" i="11"/>
  <c r="P327" i="11"/>
  <c r="K328" i="11"/>
  <c r="L328" i="11"/>
  <c r="M328" i="11"/>
  <c r="P328" i="11"/>
  <c r="K329" i="11"/>
  <c r="L329" i="11"/>
  <c r="M329" i="11"/>
  <c r="P329" i="11"/>
  <c r="K330" i="11"/>
  <c r="L330" i="11"/>
  <c r="M330" i="11"/>
  <c r="P330" i="11"/>
  <c r="K331" i="11"/>
  <c r="L331" i="11"/>
  <c r="M331" i="11"/>
  <c r="P331" i="11"/>
  <c r="K332" i="11"/>
  <c r="L332" i="11"/>
  <c r="M332" i="11"/>
  <c r="P332" i="11"/>
  <c r="K333" i="11"/>
  <c r="L333" i="11"/>
  <c r="M333" i="11"/>
  <c r="P333" i="11"/>
  <c r="K334" i="11"/>
  <c r="L334" i="11"/>
  <c r="M334" i="11"/>
  <c r="P334" i="11"/>
  <c r="K335" i="11"/>
  <c r="L335" i="11"/>
  <c r="M335" i="11"/>
  <c r="P335" i="11"/>
  <c r="K336" i="11"/>
  <c r="L336" i="11"/>
  <c r="M336" i="11"/>
  <c r="P336" i="11"/>
  <c r="K337" i="11"/>
  <c r="L337" i="11"/>
  <c r="M337" i="11"/>
  <c r="P337" i="11"/>
  <c r="K338" i="11"/>
  <c r="L338" i="11"/>
  <c r="M338" i="11"/>
  <c r="P338" i="11"/>
  <c r="K339" i="11"/>
  <c r="L339" i="11"/>
  <c r="M339" i="11"/>
  <c r="P339" i="11"/>
  <c r="K340" i="11"/>
  <c r="L340" i="11"/>
  <c r="M340" i="11"/>
  <c r="P340" i="11"/>
  <c r="K341" i="11"/>
  <c r="L341" i="11"/>
  <c r="M341" i="11"/>
  <c r="P341" i="11"/>
  <c r="K342" i="11"/>
  <c r="L342" i="11"/>
  <c r="M342" i="11"/>
  <c r="P342" i="11"/>
  <c r="K343" i="11"/>
  <c r="L343" i="11"/>
  <c r="M343" i="11"/>
  <c r="P343" i="11"/>
  <c r="K344" i="11"/>
  <c r="L344" i="11"/>
  <c r="M344" i="11"/>
  <c r="P344" i="11"/>
  <c r="K345" i="11"/>
  <c r="L345" i="11"/>
  <c r="M345" i="11"/>
  <c r="P345" i="11"/>
  <c r="K346" i="11"/>
  <c r="L346" i="11"/>
  <c r="M346" i="11"/>
  <c r="P346" i="11"/>
  <c r="K347" i="11"/>
  <c r="L347" i="11"/>
  <c r="M347" i="11"/>
  <c r="P347" i="11"/>
  <c r="K348" i="11"/>
  <c r="L348" i="11"/>
  <c r="M348" i="11"/>
  <c r="P348" i="11"/>
  <c r="K349" i="11"/>
  <c r="L349" i="11"/>
  <c r="M349" i="11"/>
  <c r="P349" i="11"/>
  <c r="K350" i="11"/>
  <c r="L350" i="11"/>
  <c r="M350" i="11"/>
  <c r="P350" i="11"/>
  <c r="K351" i="11"/>
  <c r="L351" i="11"/>
  <c r="M351" i="11"/>
  <c r="P351" i="11"/>
  <c r="K352" i="11"/>
  <c r="L352" i="11"/>
  <c r="M352" i="11"/>
  <c r="P352" i="11"/>
  <c r="K353" i="11"/>
  <c r="L353" i="11"/>
  <c r="M353" i="11"/>
  <c r="P353" i="11"/>
  <c r="K354" i="11"/>
  <c r="L354" i="11"/>
  <c r="M354" i="11"/>
  <c r="P354" i="11"/>
  <c r="K355" i="11"/>
  <c r="L355" i="11"/>
  <c r="M355" i="11"/>
  <c r="P355" i="11"/>
  <c r="K356" i="11"/>
  <c r="L356" i="11"/>
  <c r="M356" i="11"/>
  <c r="P356" i="11"/>
  <c r="K357" i="11"/>
  <c r="L357" i="11"/>
  <c r="M357" i="11"/>
  <c r="P357" i="11"/>
  <c r="K358" i="11"/>
  <c r="L358" i="11"/>
  <c r="M358" i="11"/>
  <c r="P358" i="11"/>
  <c r="K359" i="11"/>
  <c r="L359" i="11"/>
  <c r="M359" i="11"/>
  <c r="P359" i="11"/>
  <c r="K360" i="11"/>
  <c r="L360" i="11"/>
  <c r="M360" i="11"/>
  <c r="P360" i="11"/>
  <c r="K361" i="11"/>
  <c r="L361" i="11"/>
  <c r="M361" i="11"/>
  <c r="P361" i="11"/>
  <c r="K362" i="11"/>
  <c r="L362" i="11"/>
  <c r="M362" i="11"/>
  <c r="P362" i="11"/>
  <c r="K363" i="11"/>
  <c r="L363" i="11"/>
  <c r="M363" i="11"/>
  <c r="P363" i="11"/>
  <c r="K364" i="11"/>
  <c r="L364" i="11"/>
  <c r="M364" i="11"/>
  <c r="P364" i="11"/>
  <c r="K365" i="11"/>
  <c r="L365" i="11"/>
  <c r="M365" i="11"/>
  <c r="P365" i="11"/>
  <c r="K366" i="11"/>
  <c r="L366" i="11"/>
  <c r="M366" i="11"/>
  <c r="P366" i="11"/>
  <c r="K367" i="11"/>
  <c r="L367" i="11"/>
  <c r="M367" i="11"/>
  <c r="P367" i="11"/>
  <c r="K368" i="11"/>
  <c r="L368" i="11"/>
  <c r="M368" i="11"/>
  <c r="P368" i="11"/>
  <c r="K369" i="11"/>
  <c r="L369" i="11"/>
  <c r="M369" i="11"/>
  <c r="P369" i="11"/>
  <c r="K370" i="11"/>
  <c r="L370" i="11"/>
  <c r="M370" i="11"/>
  <c r="P370" i="11"/>
  <c r="K371" i="11"/>
  <c r="L371" i="11"/>
  <c r="M371" i="11"/>
  <c r="P371" i="11"/>
  <c r="K372" i="11"/>
  <c r="L372" i="11"/>
  <c r="M372" i="11"/>
  <c r="P372" i="11"/>
  <c r="K373" i="11"/>
  <c r="L373" i="11"/>
  <c r="M373" i="11"/>
  <c r="P373" i="11"/>
  <c r="K374" i="11"/>
  <c r="L374" i="11"/>
  <c r="M374" i="11"/>
  <c r="P374" i="11"/>
  <c r="K375" i="11"/>
  <c r="L375" i="11"/>
  <c r="M375" i="11"/>
  <c r="P375" i="11"/>
  <c r="K376" i="11"/>
  <c r="L376" i="11"/>
  <c r="M376" i="11"/>
  <c r="P376" i="11"/>
  <c r="K377" i="11"/>
  <c r="L377" i="11"/>
  <c r="M377" i="11"/>
  <c r="P377" i="11"/>
  <c r="K378" i="11"/>
  <c r="L378" i="11"/>
  <c r="M378" i="11"/>
  <c r="P378" i="11"/>
  <c r="K379" i="11"/>
  <c r="L379" i="11"/>
  <c r="M379" i="11"/>
  <c r="P379" i="11"/>
  <c r="K380" i="11"/>
  <c r="L380" i="11"/>
  <c r="M380" i="11"/>
  <c r="P380" i="11"/>
  <c r="K381" i="11"/>
  <c r="L381" i="11"/>
  <c r="M381" i="11"/>
  <c r="P381" i="11"/>
  <c r="K382" i="11"/>
  <c r="L382" i="11"/>
  <c r="M382" i="11"/>
  <c r="P382" i="11"/>
  <c r="K383" i="11"/>
  <c r="L383" i="11"/>
  <c r="M383" i="11"/>
  <c r="P383" i="11"/>
  <c r="K384" i="11"/>
  <c r="L384" i="11"/>
  <c r="M384" i="11"/>
  <c r="P384" i="11"/>
  <c r="K385" i="11"/>
  <c r="L385" i="11"/>
  <c r="M385" i="11"/>
  <c r="P385" i="11"/>
  <c r="K386" i="11"/>
  <c r="L386" i="11"/>
  <c r="M386" i="11"/>
  <c r="P386" i="11"/>
  <c r="K387" i="11"/>
  <c r="L387" i="11"/>
  <c r="M387" i="11"/>
  <c r="P387" i="11"/>
  <c r="K388" i="11"/>
  <c r="L388" i="11"/>
  <c r="M388" i="11"/>
  <c r="P388" i="11"/>
  <c r="K389" i="11"/>
  <c r="L389" i="11"/>
  <c r="M389" i="11"/>
  <c r="P389" i="11"/>
  <c r="K390" i="11"/>
  <c r="L390" i="11"/>
  <c r="M390" i="11"/>
  <c r="P390" i="11"/>
  <c r="K391" i="11"/>
  <c r="L391" i="11"/>
  <c r="M391" i="11"/>
  <c r="P391" i="11"/>
  <c r="K392" i="11"/>
  <c r="L392" i="11"/>
  <c r="M392" i="11"/>
  <c r="P392" i="11"/>
  <c r="K393" i="11"/>
  <c r="L393" i="11"/>
  <c r="M393" i="11"/>
  <c r="P393" i="11"/>
  <c r="K394" i="11"/>
  <c r="L394" i="11"/>
  <c r="M394" i="11"/>
  <c r="P394" i="11"/>
  <c r="K395" i="11"/>
  <c r="L395" i="11"/>
  <c r="M395" i="11"/>
  <c r="P395" i="11"/>
  <c r="K396" i="11"/>
  <c r="L396" i="11"/>
  <c r="M396" i="11"/>
  <c r="P396" i="11"/>
  <c r="K397" i="11"/>
  <c r="L397" i="11"/>
  <c r="M397" i="11"/>
  <c r="P397" i="11"/>
  <c r="K398" i="11"/>
  <c r="L398" i="11"/>
  <c r="M398" i="11"/>
  <c r="P398" i="11"/>
  <c r="K399" i="11"/>
  <c r="L399" i="11"/>
  <c r="M399" i="11"/>
  <c r="P399" i="11"/>
  <c r="K400" i="11"/>
  <c r="L400" i="11"/>
  <c r="M400" i="11"/>
  <c r="P400" i="11"/>
  <c r="K401" i="11"/>
  <c r="L401" i="11"/>
  <c r="M401" i="11"/>
  <c r="P401" i="11"/>
  <c r="K402" i="11"/>
  <c r="L402" i="11"/>
  <c r="M402" i="11"/>
  <c r="P402" i="11"/>
  <c r="K403" i="11"/>
  <c r="L403" i="11"/>
  <c r="M403" i="11"/>
  <c r="P403" i="11"/>
  <c r="K404" i="11"/>
  <c r="L404" i="11"/>
  <c r="M404" i="11"/>
  <c r="P404" i="11"/>
  <c r="K405" i="11"/>
  <c r="L405" i="11"/>
  <c r="M405" i="11"/>
  <c r="P405" i="11"/>
  <c r="K406" i="11"/>
  <c r="L406" i="11"/>
  <c r="M406" i="11"/>
  <c r="P406" i="11"/>
  <c r="K407" i="11"/>
  <c r="L407" i="11"/>
  <c r="M407" i="11"/>
  <c r="P407" i="11"/>
  <c r="K408" i="11"/>
  <c r="L408" i="11"/>
  <c r="M408" i="11"/>
  <c r="P408" i="11"/>
  <c r="K409" i="11"/>
  <c r="L409" i="11"/>
  <c r="M409" i="11"/>
  <c r="P409" i="11"/>
  <c r="K410" i="11"/>
  <c r="L410" i="11"/>
  <c r="M410" i="11"/>
  <c r="P410" i="11"/>
  <c r="K411" i="11"/>
  <c r="L411" i="11"/>
  <c r="M411" i="11"/>
  <c r="P411" i="11"/>
  <c r="K412" i="11"/>
  <c r="L412" i="11"/>
  <c r="M412" i="11"/>
  <c r="P412" i="11"/>
  <c r="K413" i="11"/>
  <c r="L413" i="11"/>
  <c r="M413" i="11"/>
  <c r="P413" i="11"/>
  <c r="K414" i="11"/>
  <c r="L414" i="11"/>
  <c r="M414" i="11"/>
  <c r="P414" i="11"/>
  <c r="K415" i="11"/>
  <c r="L415" i="11"/>
  <c r="M415" i="11"/>
  <c r="P415" i="11"/>
  <c r="K416" i="11"/>
  <c r="L416" i="11"/>
  <c r="M416" i="11"/>
  <c r="P416" i="11"/>
  <c r="K417" i="11"/>
  <c r="L417" i="11"/>
  <c r="M417" i="11"/>
  <c r="P417" i="11"/>
  <c r="K418" i="11"/>
  <c r="L418" i="11"/>
  <c r="M418" i="11"/>
  <c r="P418" i="11"/>
  <c r="K419" i="11"/>
  <c r="L419" i="11"/>
  <c r="M419" i="11"/>
  <c r="P419" i="11"/>
  <c r="K420" i="11"/>
  <c r="L420" i="11"/>
  <c r="M420" i="11"/>
  <c r="P420" i="11"/>
  <c r="K421" i="11"/>
  <c r="L421" i="11"/>
  <c r="M421" i="11"/>
  <c r="P421" i="11"/>
  <c r="K422" i="11"/>
  <c r="L422" i="11"/>
  <c r="M422" i="11"/>
  <c r="P422" i="11"/>
  <c r="K423" i="11"/>
  <c r="L423" i="11"/>
  <c r="M423" i="11"/>
  <c r="P423" i="11"/>
  <c r="K424" i="11"/>
  <c r="L424" i="11"/>
  <c r="M424" i="11"/>
  <c r="P424" i="11"/>
  <c r="K425" i="11"/>
  <c r="L425" i="11"/>
  <c r="M425" i="11"/>
  <c r="P425" i="11"/>
  <c r="K426" i="11"/>
  <c r="L426" i="11"/>
  <c r="M426" i="11"/>
  <c r="P426" i="11"/>
  <c r="K427" i="11"/>
  <c r="L427" i="11"/>
  <c r="M427" i="11"/>
  <c r="P427" i="11"/>
  <c r="K428" i="11"/>
  <c r="L428" i="11"/>
  <c r="M428" i="11"/>
  <c r="P428" i="11"/>
  <c r="K429" i="11"/>
  <c r="L429" i="11"/>
  <c r="M429" i="11"/>
  <c r="P429" i="11"/>
  <c r="K430" i="11"/>
  <c r="L430" i="11"/>
  <c r="M430" i="11"/>
  <c r="P430" i="11"/>
  <c r="K431" i="11"/>
  <c r="L431" i="11"/>
  <c r="M431" i="11"/>
  <c r="P431" i="11"/>
  <c r="K432" i="11"/>
  <c r="L432" i="11"/>
  <c r="M432" i="11"/>
  <c r="P432" i="11"/>
  <c r="K433" i="11"/>
  <c r="L433" i="11"/>
  <c r="M433" i="11"/>
  <c r="P433" i="11"/>
  <c r="K434" i="11"/>
  <c r="L434" i="11"/>
  <c r="M434" i="11"/>
  <c r="P434" i="11"/>
  <c r="K435" i="11"/>
  <c r="L435" i="11"/>
  <c r="M435" i="11"/>
  <c r="P435" i="11"/>
  <c r="K436" i="11"/>
  <c r="L436" i="11"/>
  <c r="M436" i="11"/>
  <c r="P436" i="11"/>
  <c r="K437" i="11"/>
  <c r="L437" i="11"/>
  <c r="M437" i="11"/>
  <c r="P437" i="11"/>
  <c r="K438" i="11"/>
  <c r="L438" i="11"/>
  <c r="M438" i="11"/>
  <c r="P438" i="11"/>
  <c r="K439" i="11"/>
  <c r="L439" i="11"/>
  <c r="M439" i="11"/>
  <c r="P439" i="11"/>
  <c r="K440" i="11"/>
  <c r="L440" i="11"/>
  <c r="M440" i="11"/>
  <c r="P440" i="11"/>
  <c r="K441" i="11"/>
  <c r="L441" i="11"/>
  <c r="M441" i="11"/>
  <c r="P441" i="11"/>
  <c r="K442" i="11"/>
  <c r="L442" i="11"/>
  <c r="M442" i="11"/>
  <c r="P442" i="11"/>
  <c r="K443" i="11"/>
  <c r="L443" i="11"/>
  <c r="M443" i="11"/>
  <c r="P443" i="11"/>
  <c r="K444" i="11"/>
  <c r="L444" i="11"/>
  <c r="M444" i="11"/>
  <c r="P444" i="11"/>
  <c r="K445" i="11"/>
  <c r="L445" i="11"/>
  <c r="M445" i="11"/>
  <c r="P445" i="11"/>
  <c r="K446" i="11"/>
  <c r="L446" i="11"/>
  <c r="M446" i="11"/>
  <c r="P446" i="11"/>
  <c r="K447" i="11"/>
  <c r="L447" i="11"/>
  <c r="M447" i="11"/>
  <c r="P447" i="11"/>
  <c r="K448" i="11"/>
  <c r="L448" i="11"/>
  <c r="M448" i="11"/>
  <c r="P448" i="11"/>
  <c r="K449" i="11"/>
  <c r="L449" i="11"/>
  <c r="M449" i="11"/>
  <c r="P449" i="11"/>
  <c r="K450" i="11"/>
  <c r="L450" i="11"/>
  <c r="M450" i="11"/>
  <c r="P450" i="11"/>
  <c r="K451" i="11"/>
  <c r="L451" i="11"/>
  <c r="M451" i="11"/>
  <c r="P451" i="11"/>
  <c r="K452" i="11"/>
  <c r="L452" i="11"/>
  <c r="M452" i="11"/>
  <c r="P452" i="11"/>
  <c r="K453" i="11"/>
  <c r="L453" i="11"/>
  <c r="M453" i="11"/>
  <c r="P453" i="11"/>
  <c r="K454" i="11"/>
  <c r="L454" i="11"/>
  <c r="M454" i="11"/>
  <c r="P454" i="11"/>
  <c r="K455" i="11"/>
  <c r="L455" i="11"/>
  <c r="M455" i="11"/>
  <c r="P455" i="11"/>
  <c r="K456" i="11"/>
  <c r="L456" i="11"/>
  <c r="M456" i="11"/>
  <c r="P456" i="11"/>
  <c r="K457" i="11"/>
  <c r="L457" i="11"/>
  <c r="M457" i="11"/>
  <c r="P457" i="11"/>
  <c r="K458" i="11"/>
  <c r="L458" i="11"/>
  <c r="M458" i="11"/>
  <c r="P458" i="11"/>
  <c r="K459" i="11"/>
  <c r="L459" i="11"/>
  <c r="M459" i="11"/>
  <c r="P459" i="11"/>
  <c r="K460" i="11"/>
  <c r="L460" i="11"/>
  <c r="M460" i="11"/>
  <c r="P460" i="11"/>
  <c r="K461" i="11"/>
  <c r="L461" i="11"/>
  <c r="M461" i="11"/>
  <c r="P461" i="11"/>
  <c r="K462" i="11"/>
  <c r="L462" i="11"/>
  <c r="M462" i="11"/>
  <c r="P462" i="11"/>
  <c r="K463" i="11"/>
  <c r="L463" i="11"/>
  <c r="M463" i="11"/>
  <c r="P463" i="11"/>
  <c r="K464" i="11"/>
  <c r="L464" i="11"/>
  <c r="M464" i="11"/>
  <c r="P464" i="11"/>
  <c r="K465" i="11"/>
  <c r="L465" i="11"/>
  <c r="M465" i="11"/>
  <c r="P465" i="11"/>
  <c r="K466" i="11"/>
  <c r="L466" i="11"/>
  <c r="M466" i="11"/>
  <c r="P466" i="11"/>
  <c r="K467" i="11"/>
  <c r="L467" i="11"/>
  <c r="M467" i="11"/>
  <c r="P467" i="11"/>
  <c r="K468" i="11"/>
  <c r="L468" i="11"/>
  <c r="M468" i="11"/>
  <c r="P468" i="11"/>
  <c r="K469" i="11"/>
  <c r="L469" i="11"/>
  <c r="M469" i="11"/>
  <c r="P469" i="11"/>
  <c r="K470" i="11"/>
  <c r="L470" i="11"/>
  <c r="M470" i="11"/>
  <c r="P470" i="11"/>
  <c r="K471" i="11"/>
  <c r="L471" i="11"/>
  <c r="M471" i="11"/>
  <c r="P471" i="11"/>
  <c r="K472" i="11"/>
  <c r="L472" i="11"/>
  <c r="M472" i="11"/>
  <c r="P472" i="11"/>
  <c r="K473" i="11"/>
  <c r="L473" i="11"/>
  <c r="M473" i="11"/>
  <c r="P473" i="11"/>
  <c r="K474" i="11"/>
  <c r="L474" i="11"/>
  <c r="M474" i="11"/>
  <c r="P474" i="11"/>
  <c r="K475" i="11"/>
  <c r="L475" i="11"/>
  <c r="M475" i="11"/>
  <c r="P475" i="11"/>
  <c r="K476" i="11"/>
  <c r="L476" i="11"/>
  <c r="M476" i="11"/>
  <c r="P476" i="11"/>
  <c r="K477" i="11"/>
  <c r="L477" i="11"/>
  <c r="M477" i="11"/>
  <c r="P477" i="11"/>
  <c r="K478" i="11"/>
  <c r="L478" i="11"/>
  <c r="M478" i="11"/>
  <c r="P478" i="11"/>
  <c r="K479" i="11"/>
  <c r="L479" i="11"/>
  <c r="M479" i="11"/>
  <c r="P479" i="11"/>
  <c r="K480" i="11"/>
  <c r="L480" i="11"/>
  <c r="M480" i="11"/>
  <c r="P480" i="11"/>
  <c r="K481" i="11"/>
  <c r="L481" i="11"/>
  <c r="M481" i="11"/>
  <c r="P481" i="11"/>
  <c r="K482" i="11"/>
  <c r="L482" i="11"/>
  <c r="M482" i="11"/>
  <c r="P482" i="11"/>
  <c r="K483" i="11"/>
  <c r="L483" i="11"/>
  <c r="M483" i="11"/>
  <c r="P483" i="11"/>
  <c r="K484" i="11"/>
  <c r="L484" i="11"/>
  <c r="M484" i="11"/>
  <c r="P484" i="11"/>
  <c r="K485" i="11"/>
  <c r="L485" i="11"/>
  <c r="M485" i="11"/>
  <c r="P485" i="11"/>
  <c r="K486" i="11"/>
  <c r="L486" i="11"/>
  <c r="M486" i="11"/>
  <c r="P486" i="11"/>
  <c r="K487" i="11"/>
  <c r="L487" i="11"/>
  <c r="M487" i="11"/>
  <c r="P487" i="11"/>
  <c r="K488" i="11"/>
  <c r="L488" i="11"/>
  <c r="M488" i="11"/>
  <c r="P488" i="11"/>
  <c r="K489" i="11"/>
  <c r="L489" i="11"/>
  <c r="M489" i="11"/>
  <c r="P489" i="11"/>
  <c r="K490" i="11"/>
  <c r="L490" i="11"/>
  <c r="M490" i="11"/>
  <c r="P490" i="11"/>
  <c r="K491" i="11"/>
  <c r="L491" i="11"/>
  <c r="M491" i="11"/>
  <c r="P491" i="11"/>
  <c r="K492" i="11"/>
  <c r="L492" i="11"/>
  <c r="M492" i="11"/>
  <c r="P492" i="11"/>
  <c r="K493" i="11"/>
  <c r="L493" i="11"/>
  <c r="M493" i="11"/>
  <c r="P493" i="11"/>
  <c r="K494" i="11"/>
  <c r="L494" i="11"/>
  <c r="M494" i="11"/>
  <c r="P494" i="11"/>
  <c r="K495" i="11"/>
  <c r="L495" i="11"/>
  <c r="M495" i="11"/>
  <c r="P495" i="11"/>
  <c r="K496" i="11"/>
  <c r="L496" i="11"/>
  <c r="M496" i="11"/>
  <c r="P496" i="11"/>
  <c r="K497" i="11"/>
  <c r="L497" i="11"/>
  <c r="M497" i="11"/>
  <c r="P497" i="11"/>
  <c r="K498" i="11"/>
  <c r="L498" i="11"/>
  <c r="M498" i="11"/>
  <c r="P498" i="11"/>
  <c r="K499" i="11"/>
  <c r="L499" i="11"/>
  <c r="M499" i="11"/>
  <c r="P499" i="11"/>
  <c r="K500" i="11"/>
  <c r="L500" i="11"/>
  <c r="M500" i="11"/>
  <c r="P500" i="11"/>
  <c r="K501" i="11"/>
  <c r="L501" i="11"/>
  <c r="M501" i="11"/>
  <c r="P501" i="11"/>
  <c r="K502" i="11"/>
  <c r="L502" i="11"/>
  <c r="M502" i="11"/>
  <c r="P502" i="11"/>
  <c r="K503" i="11"/>
  <c r="L503" i="11"/>
  <c r="M503" i="11"/>
  <c r="P503" i="11"/>
  <c r="K504" i="11"/>
  <c r="L504" i="11"/>
  <c r="M504" i="11"/>
  <c r="P504" i="11"/>
  <c r="K505" i="11"/>
  <c r="L505" i="11"/>
  <c r="M505" i="11"/>
  <c r="P505" i="11"/>
  <c r="K506" i="11"/>
  <c r="L506" i="11"/>
  <c r="M506" i="11"/>
  <c r="P506" i="11"/>
  <c r="K507" i="11"/>
  <c r="L507" i="11"/>
  <c r="M507" i="11"/>
  <c r="P507" i="11"/>
  <c r="K508" i="11"/>
  <c r="L508" i="11"/>
  <c r="M508" i="11"/>
  <c r="P508" i="11"/>
  <c r="K509" i="11"/>
  <c r="L509" i="11"/>
  <c r="M509" i="11"/>
  <c r="P509" i="11"/>
  <c r="K510" i="11"/>
  <c r="L510" i="11"/>
  <c r="M510" i="11"/>
  <c r="P510" i="11"/>
  <c r="K511" i="11"/>
  <c r="L511" i="11"/>
  <c r="M511" i="11"/>
  <c r="P511" i="11"/>
  <c r="K512" i="11"/>
  <c r="L512" i="11"/>
  <c r="M512" i="11"/>
  <c r="P512" i="11"/>
  <c r="K513" i="11"/>
  <c r="L513" i="11"/>
  <c r="M513" i="11"/>
  <c r="P513" i="11"/>
  <c r="K514" i="11"/>
  <c r="L514" i="11"/>
  <c r="M514" i="11"/>
  <c r="P514" i="11"/>
  <c r="K515" i="11"/>
  <c r="L515" i="11"/>
  <c r="M515" i="11"/>
  <c r="P515" i="11"/>
  <c r="K516" i="11"/>
  <c r="L516" i="11"/>
  <c r="M516" i="11"/>
  <c r="P516" i="11"/>
  <c r="K517" i="11"/>
  <c r="L517" i="11"/>
  <c r="M517" i="11"/>
  <c r="P517" i="11"/>
  <c r="K518" i="11"/>
  <c r="L518" i="11"/>
  <c r="M518" i="11"/>
  <c r="P518" i="11"/>
  <c r="K519" i="11"/>
  <c r="L519" i="11"/>
  <c r="M519" i="11"/>
  <c r="P519" i="11"/>
  <c r="K520" i="11"/>
  <c r="L520" i="11"/>
  <c r="M520" i="11"/>
  <c r="P520" i="11"/>
  <c r="K521" i="11"/>
  <c r="L521" i="11"/>
  <c r="M521" i="11"/>
  <c r="P521" i="11"/>
  <c r="K522" i="11"/>
  <c r="L522" i="11"/>
  <c r="M522" i="11"/>
  <c r="P522" i="11"/>
  <c r="K523" i="11"/>
  <c r="L523" i="11"/>
  <c r="M523" i="11"/>
  <c r="P523" i="11"/>
  <c r="K524" i="11"/>
  <c r="L524" i="11"/>
  <c r="M524" i="11"/>
  <c r="P524" i="11"/>
  <c r="K525" i="11"/>
  <c r="L525" i="11"/>
  <c r="M525" i="11"/>
  <c r="P525" i="11"/>
  <c r="K526" i="11"/>
  <c r="L526" i="11"/>
  <c r="M526" i="11"/>
  <c r="P526" i="11"/>
  <c r="K527" i="11"/>
  <c r="L527" i="11"/>
  <c r="M527" i="11"/>
  <c r="P527" i="11"/>
  <c r="K528" i="11"/>
  <c r="L528" i="11"/>
  <c r="M528" i="11"/>
  <c r="P528" i="11"/>
  <c r="K529" i="11"/>
  <c r="L529" i="11"/>
  <c r="M529" i="11"/>
  <c r="P529" i="11"/>
  <c r="K530" i="11"/>
  <c r="L530" i="11"/>
  <c r="M530" i="11"/>
  <c r="P530" i="11"/>
  <c r="K531" i="11"/>
  <c r="L531" i="11"/>
  <c r="M531" i="11"/>
  <c r="P531" i="11"/>
  <c r="K532" i="11"/>
  <c r="L532" i="11"/>
  <c r="M532" i="11"/>
  <c r="P532" i="11"/>
  <c r="K533" i="11"/>
  <c r="L533" i="11"/>
  <c r="M533" i="11"/>
  <c r="P533" i="11"/>
  <c r="K534" i="11"/>
  <c r="L534" i="11"/>
  <c r="M534" i="11"/>
  <c r="P534" i="11"/>
  <c r="K535" i="11"/>
  <c r="L535" i="11"/>
  <c r="M535" i="11"/>
  <c r="P535" i="11"/>
  <c r="K536" i="11"/>
  <c r="L536" i="11"/>
  <c r="M536" i="11"/>
  <c r="P536" i="11"/>
  <c r="K537" i="11"/>
  <c r="L537" i="11"/>
  <c r="M537" i="11"/>
  <c r="P537" i="11"/>
  <c r="K538" i="11"/>
  <c r="L538" i="11"/>
  <c r="M538" i="11"/>
  <c r="P538" i="11"/>
  <c r="K539" i="11"/>
  <c r="L539" i="11"/>
  <c r="M539" i="11"/>
  <c r="P539" i="11"/>
  <c r="K540" i="11"/>
  <c r="L540" i="11"/>
  <c r="M540" i="11"/>
  <c r="P540" i="11"/>
  <c r="K541" i="11"/>
  <c r="L541" i="11"/>
  <c r="M541" i="11"/>
  <c r="P541" i="11"/>
  <c r="K542" i="11"/>
  <c r="L542" i="11"/>
  <c r="M542" i="11"/>
  <c r="P542" i="11"/>
  <c r="K543" i="11"/>
  <c r="L543" i="11"/>
  <c r="M543" i="11"/>
  <c r="P543" i="11"/>
  <c r="K544" i="11"/>
  <c r="L544" i="11"/>
  <c r="M544" i="11"/>
  <c r="P544" i="11"/>
  <c r="K545" i="11"/>
  <c r="L545" i="11"/>
  <c r="M545" i="11"/>
  <c r="P545" i="11"/>
  <c r="K546" i="11"/>
  <c r="L546" i="11"/>
  <c r="M546" i="11"/>
  <c r="P546" i="11"/>
  <c r="K547" i="11"/>
  <c r="L547" i="11"/>
  <c r="M547" i="11"/>
  <c r="P547" i="11"/>
  <c r="K548" i="11"/>
  <c r="L548" i="11"/>
  <c r="M548" i="11"/>
  <c r="P548" i="11"/>
  <c r="K549" i="11"/>
  <c r="L549" i="11"/>
  <c r="M549" i="11"/>
  <c r="P549" i="11"/>
  <c r="K550" i="11"/>
  <c r="L550" i="11"/>
  <c r="M550" i="11"/>
  <c r="P550" i="11"/>
  <c r="K551" i="11"/>
  <c r="L551" i="11"/>
  <c r="M551" i="11"/>
  <c r="P551" i="11"/>
  <c r="K552" i="11"/>
  <c r="L552" i="11"/>
  <c r="M552" i="11"/>
  <c r="P552" i="11"/>
  <c r="K553" i="11"/>
  <c r="L553" i="11"/>
  <c r="M553" i="11"/>
  <c r="P553" i="11"/>
  <c r="K554" i="11"/>
  <c r="L554" i="11"/>
  <c r="M554" i="11"/>
  <c r="P554" i="11"/>
  <c r="K555" i="11"/>
  <c r="L555" i="11"/>
  <c r="M555" i="11"/>
  <c r="P555" i="11"/>
  <c r="K556" i="11"/>
  <c r="L556" i="11"/>
  <c r="M556" i="11"/>
  <c r="P556" i="11"/>
  <c r="K557" i="11"/>
  <c r="L557" i="11"/>
  <c r="M557" i="11"/>
  <c r="P557" i="11"/>
  <c r="K558" i="11"/>
  <c r="L558" i="11"/>
  <c r="M558" i="11"/>
  <c r="P558" i="11"/>
  <c r="K559" i="11"/>
  <c r="L559" i="11"/>
  <c r="M559" i="11"/>
  <c r="P559" i="11"/>
  <c r="K560" i="11"/>
  <c r="L560" i="11"/>
  <c r="M560" i="11"/>
  <c r="P560" i="11"/>
  <c r="K561" i="11"/>
  <c r="L561" i="11"/>
  <c r="M561" i="11"/>
  <c r="P561" i="11"/>
  <c r="K562" i="11"/>
  <c r="L562" i="11"/>
  <c r="M562" i="11"/>
  <c r="P562" i="11"/>
  <c r="K563" i="11"/>
  <c r="L563" i="11"/>
  <c r="M563" i="11"/>
  <c r="P563" i="11"/>
  <c r="K564" i="11"/>
  <c r="L564" i="11"/>
  <c r="M564" i="11"/>
  <c r="P564" i="11"/>
  <c r="K565" i="11"/>
  <c r="L565" i="11"/>
  <c r="M565" i="11"/>
  <c r="P565" i="11"/>
  <c r="K566" i="11"/>
  <c r="L566" i="11"/>
  <c r="M566" i="11"/>
  <c r="P566" i="11"/>
  <c r="K567" i="11"/>
  <c r="L567" i="11"/>
  <c r="M567" i="11"/>
  <c r="P567" i="11"/>
  <c r="K568" i="11"/>
  <c r="L568" i="11"/>
  <c r="M568" i="11"/>
  <c r="P568" i="11"/>
  <c r="K569" i="11"/>
  <c r="L569" i="11"/>
  <c r="M569" i="11"/>
  <c r="P569" i="11"/>
  <c r="K570" i="11"/>
  <c r="L570" i="11"/>
  <c r="M570" i="11"/>
  <c r="P570" i="11"/>
  <c r="K571" i="11"/>
  <c r="L571" i="11"/>
  <c r="M571" i="11"/>
  <c r="P571" i="11"/>
  <c r="K572" i="11"/>
  <c r="L572" i="11"/>
  <c r="M572" i="11"/>
  <c r="P572" i="11"/>
  <c r="K573" i="11"/>
  <c r="L573" i="11"/>
  <c r="M573" i="11"/>
  <c r="P573" i="11"/>
  <c r="K574" i="11"/>
  <c r="L574" i="11"/>
  <c r="M574" i="11"/>
  <c r="P574" i="11"/>
  <c r="K575" i="11"/>
  <c r="L575" i="11"/>
  <c r="M575" i="11"/>
  <c r="P575" i="11"/>
  <c r="K576" i="11"/>
  <c r="L576" i="11"/>
  <c r="M576" i="11"/>
  <c r="P576" i="11"/>
  <c r="K577" i="11"/>
  <c r="L577" i="11"/>
  <c r="M577" i="11"/>
  <c r="P577" i="11"/>
  <c r="K578" i="11"/>
  <c r="L578" i="11"/>
  <c r="M578" i="11"/>
  <c r="P578" i="11"/>
  <c r="K579" i="11"/>
  <c r="L579" i="11"/>
  <c r="M579" i="11"/>
  <c r="P579" i="11"/>
  <c r="K580" i="11"/>
  <c r="L580" i="11"/>
  <c r="M580" i="11"/>
  <c r="P580" i="11"/>
  <c r="K581" i="11"/>
  <c r="L581" i="11"/>
  <c r="M581" i="11"/>
  <c r="P581" i="11"/>
  <c r="K582" i="11"/>
  <c r="L582" i="11"/>
  <c r="M582" i="11"/>
  <c r="P582" i="11"/>
  <c r="K583" i="11"/>
  <c r="L583" i="11"/>
  <c r="M583" i="11"/>
  <c r="P583" i="11"/>
  <c r="K584" i="11"/>
  <c r="L584" i="11"/>
  <c r="M584" i="11"/>
  <c r="P584" i="11"/>
  <c r="K585" i="11"/>
  <c r="L585" i="11"/>
  <c r="M585" i="11"/>
  <c r="P585" i="11"/>
  <c r="K586" i="11"/>
  <c r="L586" i="11"/>
  <c r="M586" i="11"/>
  <c r="P586" i="11"/>
  <c r="K587" i="11"/>
  <c r="L587" i="11"/>
  <c r="M587" i="11"/>
  <c r="P587" i="11"/>
  <c r="K588" i="11"/>
  <c r="L588" i="11"/>
  <c r="M588" i="11"/>
  <c r="P588" i="11"/>
  <c r="K589" i="11"/>
  <c r="L589" i="11"/>
  <c r="M589" i="11"/>
  <c r="P589" i="11"/>
  <c r="K590" i="11"/>
  <c r="L590" i="11"/>
  <c r="M590" i="11"/>
  <c r="P590" i="11"/>
  <c r="K591" i="11"/>
  <c r="L591" i="11"/>
  <c r="M591" i="11"/>
  <c r="P591" i="11"/>
  <c r="K592" i="11"/>
  <c r="L592" i="11"/>
  <c r="M592" i="11"/>
  <c r="P592" i="11"/>
  <c r="K593" i="11"/>
  <c r="L593" i="11"/>
  <c r="M593" i="11"/>
  <c r="P593" i="11"/>
  <c r="K594" i="11"/>
  <c r="L594" i="11"/>
  <c r="M594" i="11"/>
  <c r="P594" i="11"/>
  <c r="K595" i="11"/>
  <c r="L595" i="11"/>
  <c r="M595" i="11"/>
  <c r="P595" i="11"/>
  <c r="K596" i="11"/>
  <c r="L596" i="11"/>
  <c r="M596" i="11"/>
  <c r="P596" i="11"/>
  <c r="K597" i="11"/>
  <c r="L597" i="11"/>
  <c r="M597" i="11"/>
  <c r="P597" i="11"/>
  <c r="K598" i="11"/>
  <c r="L598" i="11"/>
  <c r="M598" i="11"/>
  <c r="P598" i="11"/>
  <c r="K599" i="11"/>
  <c r="L599" i="11"/>
  <c r="M599" i="11"/>
  <c r="P599" i="11"/>
  <c r="K600" i="11"/>
  <c r="L600" i="11"/>
  <c r="M600" i="11"/>
  <c r="P600" i="11"/>
  <c r="K601" i="11"/>
  <c r="L601" i="11"/>
  <c r="M601" i="11"/>
  <c r="P601" i="11"/>
  <c r="K602" i="11"/>
  <c r="L602" i="11"/>
  <c r="M602" i="11"/>
  <c r="P602" i="11"/>
  <c r="K603" i="11"/>
  <c r="L603" i="11"/>
  <c r="M603" i="11"/>
  <c r="P603" i="11"/>
  <c r="K604" i="11"/>
  <c r="L604" i="11"/>
  <c r="M604" i="11"/>
  <c r="P604" i="11"/>
  <c r="K605" i="11"/>
  <c r="L605" i="11"/>
  <c r="M605" i="11"/>
  <c r="P605" i="11"/>
  <c r="K606" i="11"/>
  <c r="L606" i="11"/>
  <c r="M606" i="11"/>
  <c r="P606" i="11"/>
  <c r="K607" i="11"/>
  <c r="L607" i="11"/>
  <c r="M607" i="11"/>
  <c r="P607" i="11"/>
  <c r="K608" i="11"/>
  <c r="L608" i="11"/>
  <c r="M608" i="11"/>
  <c r="P608" i="11"/>
  <c r="K609" i="11"/>
  <c r="L609" i="11"/>
  <c r="M609" i="11"/>
  <c r="P609" i="11"/>
  <c r="K610" i="11"/>
  <c r="L610" i="11"/>
  <c r="M610" i="11"/>
  <c r="P610" i="11"/>
  <c r="K611" i="11"/>
  <c r="L611" i="11"/>
  <c r="M611" i="11"/>
  <c r="P611" i="11"/>
  <c r="K612" i="11"/>
  <c r="L612" i="11"/>
  <c r="M612" i="11"/>
  <c r="P612" i="11"/>
  <c r="K613" i="11"/>
  <c r="L613" i="11"/>
  <c r="M613" i="11"/>
  <c r="P613" i="11"/>
  <c r="K614" i="11"/>
  <c r="L614" i="11"/>
  <c r="M614" i="11"/>
  <c r="P614" i="11"/>
  <c r="K615" i="11"/>
  <c r="L615" i="11"/>
  <c r="M615" i="11"/>
  <c r="P615" i="11"/>
  <c r="K616" i="11"/>
  <c r="L616" i="11"/>
  <c r="M616" i="11"/>
  <c r="P616" i="11"/>
  <c r="K617" i="11"/>
  <c r="L617" i="11"/>
  <c r="M617" i="11"/>
  <c r="P617" i="11"/>
  <c r="K618" i="11"/>
  <c r="L618" i="11"/>
  <c r="M618" i="11"/>
  <c r="P618" i="11"/>
  <c r="K619" i="11"/>
  <c r="L619" i="11"/>
  <c r="M619" i="11"/>
  <c r="P619" i="11"/>
  <c r="K620" i="11"/>
  <c r="L620" i="11"/>
  <c r="M620" i="11"/>
  <c r="P620" i="11"/>
  <c r="K621" i="11"/>
  <c r="L621" i="11"/>
  <c r="M621" i="11"/>
  <c r="P621" i="11"/>
  <c r="K622" i="11"/>
  <c r="L622" i="11"/>
  <c r="M622" i="11"/>
  <c r="P622" i="11"/>
  <c r="K623" i="11"/>
  <c r="L623" i="11"/>
  <c r="M623" i="11"/>
  <c r="P623" i="11"/>
  <c r="K624" i="11"/>
  <c r="L624" i="11"/>
  <c r="M624" i="11"/>
  <c r="P624" i="11"/>
  <c r="K625" i="11"/>
  <c r="L625" i="11"/>
  <c r="M625" i="11"/>
  <c r="P625" i="11"/>
  <c r="K626" i="11"/>
  <c r="L626" i="11"/>
  <c r="M626" i="11"/>
  <c r="P626" i="11"/>
  <c r="K627" i="11"/>
  <c r="L627" i="11"/>
  <c r="M627" i="11"/>
  <c r="P627" i="11"/>
  <c r="K628" i="11"/>
  <c r="L628" i="11"/>
  <c r="M628" i="11"/>
  <c r="P628" i="11"/>
  <c r="K629" i="11"/>
  <c r="L629" i="11"/>
  <c r="M629" i="11"/>
  <c r="P629" i="11"/>
  <c r="K630" i="11"/>
  <c r="L630" i="11"/>
  <c r="M630" i="11"/>
  <c r="P630" i="11"/>
  <c r="K631" i="11"/>
  <c r="L631" i="11"/>
  <c r="M631" i="11"/>
  <c r="P631" i="11"/>
  <c r="K632" i="11"/>
  <c r="L632" i="11"/>
  <c r="M632" i="11"/>
  <c r="P632" i="11"/>
  <c r="K633" i="11"/>
  <c r="L633" i="11"/>
  <c r="M633" i="11"/>
  <c r="P633" i="11"/>
  <c r="K634" i="11"/>
  <c r="L634" i="11"/>
  <c r="M634" i="11"/>
  <c r="P634" i="11"/>
  <c r="K635" i="11"/>
  <c r="L635" i="11"/>
  <c r="M635" i="11"/>
  <c r="P635" i="11"/>
  <c r="K636" i="11"/>
  <c r="L636" i="11"/>
  <c r="M636" i="11"/>
  <c r="P636" i="11"/>
  <c r="K637" i="11"/>
  <c r="L637" i="11"/>
  <c r="M637" i="11"/>
  <c r="P637" i="11"/>
  <c r="K638" i="11"/>
  <c r="L638" i="11"/>
  <c r="M638" i="11"/>
  <c r="P638" i="11"/>
  <c r="K639" i="11"/>
  <c r="L639" i="11"/>
  <c r="M639" i="11"/>
  <c r="P639" i="11"/>
  <c r="K640" i="11"/>
  <c r="L640" i="11"/>
  <c r="M640" i="11"/>
  <c r="P640" i="11"/>
  <c r="K641" i="11"/>
  <c r="L641" i="11"/>
  <c r="M641" i="11"/>
  <c r="P641" i="11"/>
  <c r="K642" i="11"/>
  <c r="L642" i="11"/>
  <c r="M642" i="11"/>
  <c r="P642" i="11"/>
  <c r="K643" i="11"/>
  <c r="L643" i="11"/>
  <c r="M643" i="11"/>
  <c r="P643" i="11"/>
  <c r="K644" i="11"/>
  <c r="L644" i="11"/>
  <c r="M644" i="11"/>
  <c r="P644" i="11"/>
  <c r="K645" i="11"/>
  <c r="L645" i="11"/>
  <c r="M645" i="11"/>
  <c r="P645" i="11"/>
  <c r="K646" i="11"/>
  <c r="L646" i="11"/>
  <c r="M646" i="11"/>
  <c r="P646" i="11"/>
  <c r="K647" i="11"/>
  <c r="L647" i="11"/>
  <c r="M647" i="11"/>
  <c r="P647" i="11"/>
  <c r="K648" i="11"/>
  <c r="L648" i="11"/>
  <c r="M648" i="11"/>
  <c r="P648" i="11"/>
  <c r="K649" i="11"/>
  <c r="L649" i="11"/>
  <c r="M649" i="11"/>
  <c r="P649" i="11"/>
  <c r="K650" i="11"/>
  <c r="L650" i="11"/>
  <c r="M650" i="11"/>
  <c r="P650" i="11"/>
  <c r="K651" i="11"/>
  <c r="L651" i="11"/>
  <c r="M651" i="11"/>
  <c r="P651" i="11"/>
  <c r="K652" i="11"/>
  <c r="L652" i="11"/>
  <c r="M652" i="11"/>
  <c r="P652" i="11"/>
  <c r="Z878" i="8"/>
  <c r="Z877" i="8" s="1"/>
  <c r="Z876" i="8" s="1"/>
  <c r="Z875" i="8" s="1"/>
  <c r="Z874" i="8" s="1"/>
  <c r="Z873" i="8" s="1"/>
  <c r="Z872" i="8" s="1"/>
  <c r="Z871" i="8" s="1"/>
  <c r="Z870" i="8" s="1"/>
  <c r="Z869" i="8" s="1"/>
  <c r="Z868" i="8" s="1"/>
  <c r="Z867" i="8" s="1"/>
  <c r="Z866" i="8" s="1"/>
  <c r="Z865" i="8" s="1"/>
  <c r="Z864" i="8" s="1"/>
  <c r="Z863" i="8" s="1"/>
  <c r="Z862" i="8" s="1"/>
  <c r="Z861" i="8" s="1"/>
  <c r="Z860" i="8" s="1"/>
  <c r="Z859" i="8" s="1"/>
  <c r="Z858" i="8" s="1"/>
  <c r="Z857" i="8" s="1"/>
  <c r="Z856" i="8" s="1"/>
  <c r="Z855" i="8" s="1"/>
  <c r="Z854" i="8" s="1"/>
  <c r="Z853" i="8" s="1"/>
  <c r="Z852" i="8" s="1"/>
  <c r="Z851" i="8" s="1"/>
  <c r="Z850" i="8" s="1"/>
  <c r="Z849" i="8" s="1"/>
  <c r="Z848" i="8" s="1"/>
  <c r="Z847" i="8" s="1"/>
  <c r="Z846" i="8" s="1"/>
  <c r="Z845" i="8" s="1"/>
  <c r="Z844" i="8" s="1"/>
  <c r="Z843" i="8" s="1"/>
  <c r="Z842" i="8" s="1"/>
  <c r="Z841" i="8" s="1"/>
  <c r="Z840" i="8" s="1"/>
  <c r="Z839" i="8" s="1"/>
  <c r="Z838" i="8" s="1"/>
  <c r="Z837" i="8" s="1"/>
  <c r="Z836" i="8" s="1"/>
  <c r="Z835" i="8" s="1"/>
  <c r="Z834" i="8" s="1"/>
  <c r="Z833" i="8" s="1"/>
  <c r="Z832" i="8" s="1"/>
  <c r="Z831" i="8" s="1"/>
  <c r="Z830" i="8" s="1"/>
  <c r="Z829" i="8" s="1"/>
  <c r="Z828" i="8" s="1"/>
  <c r="Z827" i="8" s="1"/>
  <c r="Z826" i="8" s="1"/>
  <c r="Z825" i="8" s="1"/>
  <c r="Z824" i="8" s="1"/>
  <c r="Z823" i="8" s="1"/>
  <c r="Z822" i="8" s="1"/>
  <c r="Z821" i="8" s="1"/>
  <c r="Z820" i="8" s="1"/>
  <c r="Z819" i="8" s="1"/>
  <c r="Z818" i="8" s="1"/>
  <c r="Z817" i="8" s="1"/>
  <c r="Z816" i="8" s="1"/>
  <c r="Z815" i="8" s="1"/>
  <c r="Z814" i="8" s="1"/>
  <c r="Z813" i="8" s="1"/>
  <c r="Z812" i="8" s="1"/>
  <c r="Z811" i="8" s="1"/>
  <c r="Z810" i="8" s="1"/>
  <c r="Z809" i="8" s="1"/>
  <c r="Z808" i="8" s="1"/>
  <c r="Z807" i="8" s="1"/>
  <c r="Z806" i="8" s="1"/>
  <c r="Z805" i="8" s="1"/>
  <c r="Z804" i="8" s="1"/>
  <c r="Z803" i="8" s="1"/>
  <c r="Z802" i="8" s="1"/>
  <c r="Z801" i="8" s="1"/>
  <c r="Z800" i="8" s="1"/>
  <c r="Z799" i="8" s="1"/>
  <c r="Z798" i="8" s="1"/>
  <c r="Z797" i="8" s="1"/>
  <c r="Z796" i="8" s="1"/>
  <c r="Z795" i="8" s="1"/>
  <c r="Z794" i="8" s="1"/>
  <c r="Z793" i="8" s="1"/>
  <c r="Z792" i="8" s="1"/>
  <c r="Z791" i="8" s="1"/>
  <c r="Z790" i="8" s="1"/>
  <c r="Z789" i="8" s="1"/>
  <c r="Z788" i="8" s="1"/>
  <c r="Z787" i="8" s="1"/>
  <c r="Z786" i="8" s="1"/>
  <c r="Z785" i="8" s="1"/>
  <c r="Z784" i="8" s="1"/>
  <c r="Z783" i="8" s="1"/>
  <c r="Z782" i="8" s="1"/>
  <c r="Z781" i="8" s="1"/>
  <c r="Z780" i="8" s="1"/>
  <c r="Z779" i="8" s="1"/>
  <c r="Z778" i="8" s="1"/>
  <c r="Z777" i="8" s="1"/>
  <c r="Z776" i="8" s="1"/>
  <c r="Z775" i="8" s="1"/>
  <c r="Z774" i="8" s="1"/>
  <c r="Z773" i="8" s="1"/>
  <c r="Z772" i="8" s="1"/>
  <c r="Z771" i="8" s="1"/>
  <c r="Z770" i="8" s="1"/>
  <c r="Z769" i="8" s="1"/>
  <c r="Z768" i="8" s="1"/>
  <c r="Z767" i="8" s="1"/>
  <c r="Z766" i="8" s="1"/>
  <c r="Z765" i="8" s="1"/>
  <c r="Z764" i="8" s="1"/>
  <c r="Z763" i="8" s="1"/>
  <c r="Z762" i="8" s="1"/>
  <c r="Z761" i="8" s="1"/>
  <c r="Z760" i="8" s="1"/>
  <c r="Z759" i="8" s="1"/>
  <c r="Z758" i="8" s="1"/>
  <c r="Z757" i="8" s="1"/>
  <c r="Z756" i="8" s="1"/>
  <c r="Z755" i="8" s="1"/>
  <c r="Z754" i="8" s="1"/>
  <c r="Z753" i="8" s="1"/>
  <c r="Z752" i="8" s="1"/>
  <c r="Z751" i="8" s="1"/>
  <c r="Z750" i="8" s="1"/>
  <c r="Z749" i="8" s="1"/>
  <c r="Z748" i="8" s="1"/>
  <c r="Z747" i="8" s="1"/>
  <c r="Z746" i="8" s="1"/>
  <c r="Z745" i="8" s="1"/>
  <c r="Z744" i="8" s="1"/>
  <c r="Z743" i="8" s="1"/>
  <c r="Z742" i="8" s="1"/>
  <c r="Z741" i="8" s="1"/>
  <c r="Z740" i="8" s="1"/>
  <c r="Z739" i="8" s="1"/>
  <c r="Z738" i="8" s="1"/>
  <c r="Z737" i="8" s="1"/>
  <c r="Z736" i="8" s="1"/>
  <c r="Z735" i="8" s="1"/>
  <c r="Z734" i="8" s="1"/>
  <c r="Z733" i="8" s="1"/>
  <c r="Z732" i="8" s="1"/>
  <c r="Z731" i="8" s="1"/>
  <c r="Z730" i="8" s="1"/>
  <c r="Z729" i="8" s="1"/>
  <c r="Z728" i="8" s="1"/>
  <c r="Z727" i="8" s="1"/>
  <c r="Z726" i="8" s="1"/>
  <c r="Z725" i="8" s="1"/>
  <c r="Z724" i="8" s="1"/>
  <c r="Z723" i="8" s="1"/>
  <c r="Z722" i="8" s="1"/>
  <c r="Z721" i="8" s="1"/>
  <c r="Z720" i="8" s="1"/>
  <c r="Z719" i="8" s="1"/>
  <c r="Z718" i="8" s="1"/>
  <c r="Z717" i="8" s="1"/>
  <c r="Z716" i="8" s="1"/>
  <c r="Z715" i="8" s="1"/>
  <c r="Z714" i="8" s="1"/>
  <c r="Z713" i="8" s="1"/>
  <c r="Z712" i="8" s="1"/>
  <c r="Z711" i="8" s="1"/>
  <c r="Z710" i="8" s="1"/>
  <c r="Z709" i="8" s="1"/>
  <c r="Z708" i="8" s="1"/>
  <c r="Z707" i="8" s="1"/>
  <c r="Z706" i="8" s="1"/>
  <c r="Z705" i="8" s="1"/>
  <c r="Z704" i="8" s="1"/>
  <c r="Z703" i="8" s="1"/>
  <c r="Z702" i="8" s="1"/>
  <c r="Z701" i="8" s="1"/>
  <c r="Z700" i="8" s="1"/>
  <c r="Z699" i="8" s="1"/>
  <c r="Z698" i="8" s="1"/>
  <c r="Z697" i="8" s="1"/>
  <c r="Z696" i="8" s="1"/>
  <c r="Z695" i="8" s="1"/>
  <c r="Z694" i="8" s="1"/>
  <c r="Z693" i="8" s="1"/>
  <c r="Z692" i="8" s="1"/>
  <c r="Z691" i="8" s="1"/>
  <c r="Z690" i="8" s="1"/>
  <c r="Z689" i="8" s="1"/>
  <c r="Z688" i="8" s="1"/>
  <c r="Z687" i="8" s="1"/>
  <c r="Z686" i="8" s="1"/>
  <c r="Z685" i="8" s="1"/>
  <c r="Z684" i="8" s="1"/>
  <c r="Z683" i="8" s="1"/>
  <c r="Z682" i="8" s="1"/>
  <c r="Z681" i="8" s="1"/>
  <c r="Z680" i="8" s="1"/>
  <c r="Z679" i="8" s="1"/>
  <c r="Z678" i="8" s="1"/>
  <c r="Z677" i="8" s="1"/>
  <c r="Z676" i="8" s="1"/>
  <c r="Z675" i="8" s="1"/>
  <c r="Z674" i="8" s="1"/>
  <c r="Z673" i="8" s="1"/>
  <c r="Z672" i="8" s="1"/>
  <c r="Z671" i="8" s="1"/>
  <c r="Z670" i="8" s="1"/>
  <c r="Z669" i="8" s="1"/>
  <c r="Z668" i="8" s="1"/>
  <c r="Z667" i="8" s="1"/>
  <c r="Z666" i="8" s="1"/>
  <c r="Z665" i="8" s="1"/>
  <c r="Z664" i="8" s="1"/>
  <c r="Z663" i="8" s="1"/>
  <c r="Z662" i="8" s="1"/>
  <c r="Z661" i="8" s="1"/>
  <c r="Z660" i="8" s="1"/>
  <c r="Z659" i="8" s="1"/>
  <c r="Z658" i="8" s="1"/>
  <c r="Z657" i="8" s="1"/>
  <c r="Z656" i="8" s="1"/>
  <c r="Z655" i="8" s="1"/>
  <c r="Z654" i="8" s="1"/>
  <c r="Z653" i="8" s="1"/>
  <c r="Z652" i="8" s="1"/>
  <c r="Z651" i="8" s="1"/>
  <c r="Z650" i="8" s="1"/>
  <c r="Z649" i="8" s="1"/>
  <c r="Z648" i="8" s="1"/>
  <c r="Z647" i="8" s="1"/>
  <c r="Z646" i="8" s="1"/>
  <c r="Z645" i="8" s="1"/>
  <c r="Z644" i="8" s="1"/>
  <c r="Z643" i="8" s="1"/>
  <c r="Z642" i="8" s="1"/>
  <c r="Z641" i="8" s="1"/>
  <c r="Z640" i="8" s="1"/>
  <c r="Z639" i="8" s="1"/>
  <c r="Z638" i="8" s="1"/>
  <c r="Z637" i="8" s="1"/>
  <c r="Z636" i="8" s="1"/>
  <c r="Z635" i="8" s="1"/>
  <c r="Z634" i="8" s="1"/>
  <c r="Z633" i="8" s="1"/>
  <c r="Z632" i="8" s="1"/>
  <c r="Z631" i="8" s="1"/>
  <c r="Z630" i="8" s="1"/>
  <c r="Z629" i="8" s="1"/>
  <c r="Z628" i="8" s="1"/>
  <c r="Z627" i="8" s="1"/>
  <c r="Z626" i="8" s="1"/>
  <c r="Z625" i="8" s="1"/>
  <c r="Z624" i="8" s="1"/>
  <c r="Z623" i="8" s="1"/>
  <c r="Z622" i="8" s="1"/>
  <c r="Z621" i="8" s="1"/>
  <c r="Z620" i="8" s="1"/>
  <c r="Z619" i="8" s="1"/>
  <c r="Z618" i="8" s="1"/>
  <c r="Z617" i="8" s="1"/>
  <c r="Z616" i="8" s="1"/>
  <c r="Z615" i="8" s="1"/>
  <c r="Z614" i="8" s="1"/>
  <c r="Z613" i="8" s="1"/>
  <c r="Z612" i="8" s="1"/>
  <c r="Z611" i="8" s="1"/>
  <c r="Z610" i="8" s="1"/>
  <c r="Z609" i="8" s="1"/>
  <c r="Z608" i="8" s="1"/>
  <c r="Z607" i="8" s="1"/>
  <c r="Z606" i="8" s="1"/>
  <c r="Z605" i="8" s="1"/>
  <c r="Z604" i="8" s="1"/>
  <c r="Z603" i="8" s="1"/>
  <c r="Z602" i="8" s="1"/>
  <c r="Z601" i="8" s="1"/>
  <c r="Z600" i="8" s="1"/>
  <c r="Z599" i="8" s="1"/>
  <c r="Z598" i="8" s="1"/>
  <c r="Z597" i="8" s="1"/>
  <c r="Z596" i="8" s="1"/>
  <c r="Z595" i="8" s="1"/>
  <c r="Z594" i="8" s="1"/>
  <c r="Z593" i="8" s="1"/>
  <c r="Z592" i="8" s="1"/>
  <c r="Z591" i="8" s="1"/>
  <c r="Z590" i="8" s="1"/>
  <c r="Z589" i="8" s="1"/>
  <c r="Z588" i="8" s="1"/>
  <c r="Z587" i="8" s="1"/>
  <c r="Z586" i="8" s="1"/>
  <c r="Z585" i="8" s="1"/>
  <c r="Z584" i="8" s="1"/>
  <c r="Z583" i="8" s="1"/>
  <c r="Z582" i="8" s="1"/>
  <c r="Z581" i="8" s="1"/>
  <c r="Z580" i="8" s="1"/>
  <c r="Z579" i="8" s="1"/>
  <c r="Z578" i="8" s="1"/>
  <c r="Z577" i="8" s="1"/>
  <c r="Z576" i="8" s="1"/>
  <c r="Z575" i="8" s="1"/>
  <c r="Z574" i="8" s="1"/>
  <c r="Z573" i="8" s="1"/>
  <c r="Z572" i="8" s="1"/>
  <c r="Z571" i="8" s="1"/>
  <c r="Z570" i="8" s="1"/>
  <c r="Z569" i="8" s="1"/>
  <c r="Z568" i="8" s="1"/>
  <c r="Z567" i="8" s="1"/>
  <c r="Z566" i="8" s="1"/>
  <c r="Z565" i="8" s="1"/>
  <c r="Z564" i="8" s="1"/>
  <c r="Z563" i="8" s="1"/>
  <c r="Z562" i="8" s="1"/>
  <c r="Z561" i="8" s="1"/>
  <c r="Z560" i="8" s="1"/>
  <c r="Z559" i="8" s="1"/>
  <c r="Z558" i="8" s="1"/>
  <c r="Z557" i="8" s="1"/>
  <c r="Z556" i="8" s="1"/>
  <c r="Z555" i="8" s="1"/>
  <c r="Z554" i="8" s="1"/>
  <c r="Z553" i="8" s="1"/>
  <c r="Z552" i="8" s="1"/>
  <c r="Z551" i="8" s="1"/>
  <c r="Z550" i="8" s="1"/>
  <c r="Z549" i="8" s="1"/>
  <c r="Z548" i="8" s="1"/>
  <c r="Z547" i="8" s="1"/>
  <c r="Z546" i="8" s="1"/>
  <c r="Z545" i="8" s="1"/>
  <c r="Z544" i="8" s="1"/>
  <c r="Z543" i="8" s="1"/>
  <c r="Z542" i="8" s="1"/>
  <c r="Z541" i="8" s="1"/>
  <c r="Z540" i="8" s="1"/>
  <c r="Z539" i="8" s="1"/>
  <c r="Z538" i="8" s="1"/>
  <c r="Z537" i="8" s="1"/>
  <c r="Z536" i="8" s="1"/>
  <c r="Z535" i="8" s="1"/>
  <c r="Z534" i="8" s="1"/>
  <c r="Z533" i="8" s="1"/>
  <c r="Z532" i="8" s="1"/>
  <c r="Z531" i="8" s="1"/>
  <c r="Z530" i="8" s="1"/>
  <c r="Z529" i="8" s="1"/>
  <c r="Z528" i="8" s="1"/>
  <c r="Z527" i="8" s="1"/>
  <c r="Z526" i="8" s="1"/>
  <c r="Z525" i="8" s="1"/>
  <c r="Z524" i="8" s="1"/>
  <c r="Z523" i="8" s="1"/>
  <c r="Z522" i="8" s="1"/>
  <c r="Z521" i="8" s="1"/>
  <c r="Z520" i="8" s="1"/>
  <c r="Z519" i="8" s="1"/>
  <c r="Z518" i="8" s="1"/>
  <c r="Z517" i="8" s="1"/>
  <c r="Z516" i="8" s="1"/>
  <c r="Z515" i="8" s="1"/>
  <c r="Z514" i="8" s="1"/>
  <c r="Z513" i="8" s="1"/>
  <c r="Z512" i="8" s="1"/>
  <c r="Z511" i="8" s="1"/>
  <c r="Z510" i="8" s="1"/>
  <c r="Z509" i="8" s="1"/>
  <c r="Z508" i="8" s="1"/>
  <c r="Z507" i="8" s="1"/>
  <c r="Z506" i="8" s="1"/>
  <c r="Z505" i="8" s="1"/>
  <c r="Z504" i="8" s="1"/>
  <c r="Z503" i="8" s="1"/>
  <c r="Z502" i="8" s="1"/>
  <c r="Z501" i="8" s="1"/>
  <c r="Z500" i="8" s="1"/>
  <c r="Z499" i="8" s="1"/>
  <c r="Z498" i="8" s="1"/>
  <c r="Z497" i="8" s="1"/>
  <c r="Z496" i="8" s="1"/>
  <c r="Z495" i="8" s="1"/>
  <c r="Z494" i="8" s="1"/>
  <c r="Z493" i="8" s="1"/>
  <c r="Z492" i="8" s="1"/>
  <c r="Z491" i="8" s="1"/>
  <c r="Z490" i="8" s="1"/>
  <c r="Z489" i="8" s="1"/>
  <c r="Z488" i="8" s="1"/>
  <c r="Z487" i="8" s="1"/>
  <c r="Z486" i="8" s="1"/>
  <c r="Z485" i="8" s="1"/>
  <c r="Z484" i="8" s="1"/>
  <c r="Z483" i="8" s="1"/>
  <c r="Z482" i="8" s="1"/>
  <c r="Z481" i="8" s="1"/>
  <c r="Z480" i="8" s="1"/>
  <c r="Z479" i="8" s="1"/>
  <c r="Z478" i="8" s="1"/>
  <c r="Z477" i="8" s="1"/>
  <c r="Z476" i="8" s="1"/>
  <c r="Z475" i="8" s="1"/>
  <c r="Z474" i="8" s="1"/>
  <c r="Z473" i="8" s="1"/>
  <c r="Z472" i="8" s="1"/>
  <c r="Z471" i="8" s="1"/>
  <c r="Z470" i="8" s="1"/>
  <c r="Z469" i="8" s="1"/>
  <c r="Z468" i="8" s="1"/>
  <c r="Z467" i="8" s="1"/>
  <c r="Z466" i="8" s="1"/>
  <c r="Z465" i="8" s="1"/>
  <c r="Z464" i="8" s="1"/>
  <c r="Z463" i="8" s="1"/>
  <c r="Z462" i="8" s="1"/>
  <c r="Z461" i="8" s="1"/>
  <c r="Z460" i="8" s="1"/>
  <c r="Z459" i="8" s="1"/>
  <c r="Z458" i="8" s="1"/>
  <c r="Z457" i="8" s="1"/>
  <c r="Z456" i="8" s="1"/>
  <c r="Z455" i="8" s="1"/>
  <c r="Z454" i="8" s="1"/>
  <c r="Z453" i="8" s="1"/>
  <c r="Z452" i="8" s="1"/>
  <c r="Z451" i="8" s="1"/>
  <c r="Z450" i="8" s="1"/>
  <c r="Z449" i="8" s="1"/>
  <c r="Z448" i="8" s="1"/>
  <c r="Z447" i="8" s="1"/>
  <c r="Z446" i="8" s="1"/>
  <c r="Z445" i="8" s="1"/>
  <c r="Z444" i="8" s="1"/>
  <c r="Z443" i="8" s="1"/>
  <c r="Z442" i="8" s="1"/>
  <c r="Z441" i="8" s="1"/>
  <c r="Z440" i="8" s="1"/>
  <c r="Z439" i="8" s="1"/>
  <c r="Z438" i="8" s="1"/>
  <c r="Z437" i="8" s="1"/>
  <c r="Z436" i="8" s="1"/>
  <c r="Z435" i="8" s="1"/>
  <c r="Z434" i="8" s="1"/>
  <c r="Z433" i="8" s="1"/>
  <c r="Z432" i="8" s="1"/>
  <c r="Z431" i="8" s="1"/>
  <c r="Z430" i="8" s="1"/>
  <c r="Z429" i="8" s="1"/>
  <c r="Z428" i="8" s="1"/>
  <c r="Z427" i="8" s="1"/>
  <c r="Z426" i="8" s="1"/>
  <c r="Z425" i="8" s="1"/>
  <c r="Z424" i="8" s="1"/>
  <c r="Z423" i="8" s="1"/>
  <c r="Z422" i="8" s="1"/>
  <c r="Z421" i="8" s="1"/>
  <c r="Z420" i="8" s="1"/>
  <c r="Z419" i="8" s="1"/>
  <c r="Z418" i="8" s="1"/>
  <c r="Z417" i="8" s="1"/>
  <c r="Z416" i="8" s="1"/>
  <c r="Z415" i="8" s="1"/>
  <c r="Z414" i="8" s="1"/>
  <c r="Z413" i="8" s="1"/>
  <c r="Z412" i="8" s="1"/>
  <c r="Z411" i="8" s="1"/>
  <c r="Z410" i="8" s="1"/>
  <c r="Z409" i="8" s="1"/>
  <c r="Z408" i="8" s="1"/>
  <c r="Z407" i="8" s="1"/>
  <c r="Z406" i="8" s="1"/>
  <c r="Z405" i="8" s="1"/>
  <c r="Z404" i="8" s="1"/>
  <c r="Z403" i="8" s="1"/>
  <c r="Z402" i="8" s="1"/>
  <c r="Z401" i="8" s="1"/>
  <c r="Z400" i="8" s="1"/>
  <c r="Z399" i="8" s="1"/>
  <c r="Z398" i="8" s="1"/>
  <c r="Z397" i="8" s="1"/>
  <c r="Z396" i="8" s="1"/>
  <c r="Z395" i="8" s="1"/>
  <c r="Z394" i="8" s="1"/>
  <c r="Z393" i="8" s="1"/>
  <c r="Z392" i="8" s="1"/>
  <c r="B4" i="6"/>
  <c r="B5" i="6"/>
  <c r="B6" i="6"/>
  <c r="I4" i="11"/>
  <c r="J4" i="11"/>
  <c r="K4" i="11"/>
  <c r="L4" i="11"/>
  <c r="M4" i="11"/>
  <c r="P4" i="11"/>
  <c r="I5" i="11"/>
  <c r="J5" i="11"/>
  <c r="K5" i="11"/>
  <c r="L5" i="11"/>
  <c r="M5" i="11"/>
  <c r="P5" i="11"/>
  <c r="I6" i="11"/>
  <c r="J6" i="11"/>
  <c r="K6" i="11"/>
  <c r="L6" i="11"/>
  <c r="M6" i="11"/>
  <c r="P6" i="11"/>
  <c r="I7" i="11"/>
  <c r="J7" i="11"/>
  <c r="K7" i="11"/>
  <c r="L7" i="11"/>
  <c r="M7" i="11"/>
  <c r="P7" i="11"/>
  <c r="I8" i="11"/>
  <c r="J8" i="11"/>
  <c r="K8" i="11"/>
  <c r="L8" i="11"/>
  <c r="M8" i="11"/>
  <c r="P8" i="11"/>
  <c r="I9" i="11"/>
  <c r="J9" i="11"/>
  <c r="K9" i="11"/>
  <c r="L9" i="11"/>
  <c r="M9" i="11"/>
  <c r="P9" i="11"/>
  <c r="I10" i="11"/>
  <c r="J10" i="11"/>
  <c r="K10" i="11"/>
  <c r="L10" i="11"/>
  <c r="M10" i="11"/>
  <c r="P10" i="11"/>
  <c r="I11" i="11"/>
  <c r="J11" i="11"/>
  <c r="K11" i="11"/>
  <c r="L11" i="11"/>
  <c r="M11" i="11"/>
  <c r="P11" i="11"/>
  <c r="I12" i="11"/>
  <c r="J12" i="11"/>
  <c r="K12" i="11"/>
  <c r="L12" i="11"/>
  <c r="M12" i="11"/>
  <c r="P12" i="11"/>
  <c r="I13" i="11"/>
  <c r="J13" i="11"/>
  <c r="K13" i="11"/>
  <c r="L13" i="11"/>
  <c r="M13" i="11"/>
  <c r="P13" i="11"/>
  <c r="I14" i="11"/>
  <c r="J14" i="11"/>
  <c r="K14" i="11"/>
  <c r="L14" i="11"/>
  <c r="M14" i="11"/>
  <c r="I15" i="11"/>
  <c r="J15" i="11"/>
  <c r="K15" i="11"/>
  <c r="L15" i="11"/>
  <c r="M15" i="11"/>
  <c r="P15" i="11"/>
  <c r="I16" i="11"/>
  <c r="J16" i="11"/>
  <c r="K16" i="11"/>
  <c r="L16" i="11"/>
  <c r="M16" i="11"/>
  <c r="P16" i="11"/>
  <c r="I17" i="11"/>
  <c r="J17" i="11"/>
  <c r="K17" i="11"/>
  <c r="L17" i="11"/>
  <c r="M17" i="11"/>
  <c r="P17" i="11"/>
  <c r="I18" i="11"/>
  <c r="J18" i="11"/>
  <c r="K18" i="11"/>
  <c r="L18" i="11"/>
  <c r="M18" i="11"/>
  <c r="P18" i="11"/>
  <c r="I19" i="11"/>
  <c r="J19" i="11"/>
  <c r="K19" i="11"/>
  <c r="L19" i="11"/>
  <c r="M19" i="11"/>
  <c r="P19" i="11"/>
  <c r="I20" i="11"/>
  <c r="J20" i="11"/>
  <c r="K20" i="11"/>
  <c r="L20" i="11"/>
  <c r="M20" i="11"/>
  <c r="P20" i="11"/>
  <c r="I21" i="11"/>
  <c r="J21" i="11"/>
  <c r="K21" i="11"/>
  <c r="L21" i="11"/>
  <c r="M21" i="11"/>
  <c r="P21" i="11"/>
  <c r="I22" i="11"/>
  <c r="J22" i="11"/>
  <c r="K22" i="11"/>
  <c r="L22" i="11"/>
  <c r="M22" i="11"/>
  <c r="P22" i="11"/>
  <c r="I23" i="11"/>
  <c r="J23" i="11"/>
  <c r="K23" i="11"/>
  <c r="L23" i="11"/>
  <c r="M23" i="11"/>
  <c r="P23" i="11"/>
  <c r="I24" i="11"/>
  <c r="J24" i="11"/>
  <c r="K24" i="11"/>
  <c r="L24" i="11"/>
  <c r="M24" i="11"/>
  <c r="P24" i="11"/>
  <c r="I25" i="11"/>
  <c r="J25" i="11"/>
  <c r="K25" i="11"/>
  <c r="L25" i="11"/>
  <c r="M25" i="11"/>
  <c r="P25" i="11"/>
  <c r="I26" i="11"/>
  <c r="J26" i="11"/>
  <c r="K26" i="11"/>
  <c r="L26" i="11"/>
  <c r="M26" i="11"/>
  <c r="P26" i="11"/>
  <c r="I27" i="11"/>
  <c r="J27" i="11"/>
  <c r="K27" i="11"/>
  <c r="L27" i="11"/>
  <c r="M27" i="11"/>
  <c r="P27" i="11"/>
  <c r="I28" i="11"/>
  <c r="J28" i="11"/>
  <c r="K28" i="11"/>
  <c r="L28" i="11"/>
  <c r="M28" i="11"/>
  <c r="P28" i="11"/>
  <c r="I29" i="11"/>
  <c r="J29" i="11"/>
  <c r="I30" i="11"/>
  <c r="J30" i="11"/>
  <c r="I31" i="11"/>
  <c r="J31" i="11"/>
  <c r="I32" i="11"/>
  <c r="J32" i="11"/>
  <c r="I33" i="11"/>
  <c r="J33"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106" i="11"/>
  <c r="J106" i="11"/>
  <c r="I107" i="11"/>
  <c r="J107" i="11"/>
  <c r="I108" i="11"/>
  <c r="J108" i="11"/>
  <c r="I109" i="11"/>
  <c r="J109" i="11"/>
  <c r="I110" i="11"/>
  <c r="J110" i="11"/>
  <c r="I111" i="11"/>
  <c r="J111" i="11"/>
  <c r="I112" i="11"/>
  <c r="J112" i="11"/>
  <c r="I113" i="11"/>
  <c r="J113" i="11"/>
  <c r="I114" i="11"/>
  <c r="J114" i="11"/>
  <c r="I115" i="11"/>
  <c r="J115" i="11"/>
  <c r="I116" i="11"/>
  <c r="J116" i="11"/>
  <c r="I117" i="11"/>
  <c r="J117" i="11"/>
  <c r="I118" i="11"/>
  <c r="J118" i="11"/>
  <c r="I119" i="11"/>
  <c r="J119" i="11"/>
  <c r="I120" i="11"/>
  <c r="J120" i="11"/>
  <c r="I121" i="11"/>
  <c r="J121" i="11"/>
  <c r="I122" i="11"/>
  <c r="J122" i="11"/>
  <c r="I123" i="11"/>
  <c r="J123" i="11"/>
  <c r="I124" i="11"/>
  <c r="J124" i="11"/>
  <c r="I125" i="11"/>
  <c r="J125" i="11"/>
  <c r="I126" i="11"/>
  <c r="J126" i="11"/>
  <c r="I127" i="11"/>
  <c r="J127" i="11"/>
  <c r="I128" i="11"/>
  <c r="J128" i="11"/>
  <c r="I129" i="11"/>
  <c r="J129" i="11"/>
  <c r="I130" i="11"/>
  <c r="J130" i="11"/>
  <c r="I131" i="11"/>
  <c r="J131" i="11"/>
  <c r="I132" i="11"/>
  <c r="J132" i="11"/>
  <c r="I133" i="11"/>
  <c r="J133" i="11"/>
  <c r="I134" i="11"/>
  <c r="J134" i="11"/>
  <c r="I135" i="11"/>
  <c r="J135" i="11"/>
  <c r="I136" i="11"/>
  <c r="J136" i="11"/>
  <c r="I137" i="11"/>
  <c r="J137" i="11"/>
  <c r="I138" i="11"/>
  <c r="J138" i="11"/>
  <c r="I139" i="11"/>
  <c r="J139" i="11"/>
  <c r="I140" i="11"/>
  <c r="J140" i="11"/>
  <c r="I141" i="11"/>
  <c r="J141" i="11"/>
  <c r="I142" i="11"/>
  <c r="J142" i="11"/>
  <c r="I143" i="11"/>
  <c r="J143" i="11"/>
  <c r="I144" i="11"/>
  <c r="J144" i="11"/>
  <c r="I145" i="11"/>
  <c r="J145" i="11"/>
  <c r="I146" i="11"/>
  <c r="J146" i="11"/>
  <c r="I147" i="11"/>
  <c r="J147" i="11"/>
  <c r="I148" i="11"/>
  <c r="J148" i="11"/>
  <c r="I149" i="11"/>
  <c r="J149" i="11"/>
  <c r="I150" i="11"/>
  <c r="J150" i="11"/>
  <c r="I151" i="11"/>
  <c r="J151" i="11"/>
  <c r="I152" i="11"/>
  <c r="J152" i="11"/>
  <c r="I153" i="11"/>
  <c r="J153" i="11"/>
  <c r="I154" i="11"/>
  <c r="J154" i="11"/>
  <c r="I155" i="11"/>
  <c r="J155" i="11"/>
  <c r="I156" i="11"/>
  <c r="J156" i="11"/>
  <c r="I157" i="11"/>
  <c r="J157" i="11"/>
  <c r="I158" i="11"/>
  <c r="J158" i="11"/>
  <c r="I159" i="11"/>
  <c r="J159" i="11"/>
  <c r="I160" i="11"/>
  <c r="J160" i="11"/>
  <c r="I161" i="11"/>
  <c r="J161" i="11"/>
  <c r="I162" i="11"/>
  <c r="J162" i="11"/>
  <c r="I163" i="11"/>
  <c r="J163" i="11"/>
  <c r="I164" i="11"/>
  <c r="J164" i="11"/>
  <c r="I165" i="11"/>
  <c r="J165" i="11"/>
  <c r="I166" i="11"/>
  <c r="J166" i="11"/>
  <c r="I167" i="11"/>
  <c r="J167" i="11"/>
  <c r="I168" i="11"/>
  <c r="J168" i="11"/>
  <c r="I169" i="11"/>
  <c r="J169" i="11"/>
  <c r="I170" i="11"/>
  <c r="J170" i="11"/>
  <c r="I171" i="11"/>
  <c r="J171" i="11"/>
  <c r="I172" i="11"/>
  <c r="J172" i="11"/>
  <c r="I173" i="11"/>
  <c r="J173" i="11"/>
  <c r="I174" i="11"/>
  <c r="J174" i="11"/>
  <c r="I175" i="11"/>
  <c r="J175" i="11"/>
  <c r="I176" i="11"/>
  <c r="J176" i="11"/>
  <c r="I177" i="11"/>
  <c r="J177" i="11"/>
  <c r="I178" i="11"/>
  <c r="J178" i="11"/>
  <c r="I179" i="11"/>
  <c r="J179" i="11"/>
  <c r="I180" i="11"/>
  <c r="J180" i="11"/>
  <c r="I181" i="11"/>
  <c r="J181" i="11"/>
  <c r="I182" i="11"/>
  <c r="J182" i="11"/>
  <c r="I183" i="11"/>
  <c r="J183" i="11"/>
  <c r="I184" i="11"/>
  <c r="J184" i="11"/>
  <c r="I185" i="11"/>
  <c r="J185" i="11"/>
  <c r="I186" i="11"/>
  <c r="J186" i="11"/>
  <c r="I187" i="11"/>
  <c r="J187" i="11"/>
  <c r="I188" i="11"/>
  <c r="J188" i="11"/>
  <c r="I189" i="11"/>
  <c r="J189" i="11"/>
  <c r="I190" i="11"/>
  <c r="J190" i="11"/>
  <c r="I191" i="11"/>
  <c r="J191" i="11"/>
  <c r="I192" i="11"/>
  <c r="J192" i="11"/>
  <c r="I193" i="11"/>
  <c r="J193" i="11"/>
  <c r="I194" i="11"/>
  <c r="J194" i="11"/>
  <c r="I195" i="11"/>
  <c r="J195" i="11"/>
  <c r="I196" i="11"/>
  <c r="J196" i="11"/>
  <c r="I197" i="11"/>
  <c r="J197" i="11"/>
  <c r="I198" i="11"/>
  <c r="J198" i="11"/>
  <c r="I199" i="11"/>
  <c r="J199" i="11"/>
  <c r="I200" i="11"/>
  <c r="J200" i="11"/>
  <c r="I201" i="11"/>
  <c r="J201" i="11"/>
  <c r="I202" i="11"/>
  <c r="J202" i="11"/>
  <c r="I203" i="11"/>
  <c r="J203" i="11"/>
  <c r="I204" i="11"/>
  <c r="J204" i="11"/>
  <c r="I205" i="11"/>
  <c r="J205" i="11"/>
  <c r="I206" i="11"/>
  <c r="J206" i="11"/>
  <c r="I207" i="11"/>
  <c r="J207" i="11"/>
  <c r="I208" i="11"/>
  <c r="J208" i="11"/>
  <c r="I209" i="11"/>
  <c r="J209" i="11"/>
  <c r="I210" i="11"/>
  <c r="J210" i="11"/>
  <c r="I211" i="11"/>
  <c r="J211" i="11"/>
  <c r="I212" i="11"/>
  <c r="J212" i="11"/>
  <c r="I213" i="11"/>
  <c r="J213" i="11"/>
  <c r="I214" i="11"/>
  <c r="J214" i="11"/>
  <c r="I215" i="11"/>
  <c r="J215" i="11"/>
  <c r="I216" i="11"/>
  <c r="J216" i="11"/>
  <c r="I217" i="11"/>
  <c r="J217" i="11"/>
  <c r="I218" i="11"/>
  <c r="J218" i="11"/>
  <c r="I219" i="11"/>
  <c r="J219" i="11"/>
  <c r="I220" i="11"/>
  <c r="J220" i="11"/>
  <c r="I221" i="11"/>
  <c r="J221" i="11"/>
  <c r="I222" i="11"/>
  <c r="J222" i="11"/>
  <c r="I223" i="11"/>
  <c r="J223" i="11"/>
  <c r="I224" i="11"/>
  <c r="J224" i="11"/>
  <c r="I225" i="11"/>
  <c r="J225" i="11"/>
  <c r="I226" i="11"/>
  <c r="J226" i="11"/>
  <c r="I227" i="11"/>
  <c r="J227" i="11"/>
  <c r="I228" i="11"/>
  <c r="J228" i="11"/>
  <c r="I229" i="11"/>
  <c r="J229" i="11"/>
  <c r="I230" i="11"/>
  <c r="J230" i="11"/>
  <c r="I231" i="11"/>
  <c r="J231" i="11"/>
  <c r="I232" i="11"/>
  <c r="J232" i="11"/>
  <c r="I233" i="11"/>
  <c r="J233" i="11"/>
  <c r="I234" i="11"/>
  <c r="J234" i="11"/>
  <c r="I235" i="11"/>
  <c r="J235" i="11"/>
  <c r="I236" i="11"/>
  <c r="J236" i="11"/>
  <c r="I237" i="11"/>
  <c r="J237" i="11"/>
  <c r="I238" i="11"/>
  <c r="J238" i="11"/>
  <c r="I239" i="11"/>
  <c r="J239" i="11"/>
  <c r="I240" i="11"/>
  <c r="J240" i="11"/>
  <c r="I241" i="11"/>
  <c r="J241" i="11"/>
  <c r="I242" i="11"/>
  <c r="J242" i="11"/>
  <c r="I243" i="11"/>
  <c r="J243" i="11"/>
  <c r="I244" i="11"/>
  <c r="J244" i="11"/>
  <c r="I245" i="11"/>
  <c r="J245" i="11"/>
  <c r="I246" i="11"/>
  <c r="J246" i="11"/>
  <c r="I247" i="11"/>
  <c r="J247" i="11"/>
  <c r="I248" i="11"/>
  <c r="J248" i="11"/>
  <c r="I249" i="11"/>
  <c r="J249" i="11"/>
  <c r="I250" i="11"/>
  <c r="J250" i="11"/>
  <c r="I251" i="11"/>
  <c r="J251" i="11"/>
  <c r="I252" i="11"/>
  <c r="J252" i="11"/>
  <c r="I253" i="11"/>
  <c r="J253" i="11"/>
  <c r="I254" i="11"/>
  <c r="J254" i="11"/>
  <c r="I255" i="11"/>
  <c r="J255" i="11"/>
  <c r="I256" i="11"/>
  <c r="J256" i="11"/>
  <c r="I257" i="11"/>
  <c r="J257" i="11"/>
  <c r="I258" i="11"/>
  <c r="J258" i="11"/>
  <c r="I259" i="11"/>
  <c r="J259" i="11"/>
  <c r="I260" i="11"/>
  <c r="J260" i="11"/>
  <c r="I261" i="11"/>
  <c r="J261" i="11"/>
  <c r="I262" i="11"/>
  <c r="J262" i="11"/>
  <c r="I263" i="11"/>
  <c r="J263" i="11"/>
  <c r="I264" i="11"/>
  <c r="J264" i="11"/>
  <c r="I265" i="11"/>
  <c r="J265" i="11"/>
  <c r="I266" i="11"/>
  <c r="J266" i="11"/>
  <c r="I267" i="11"/>
  <c r="J267" i="11"/>
  <c r="I268" i="11"/>
  <c r="J268" i="11"/>
  <c r="I269" i="11"/>
  <c r="J269" i="11"/>
  <c r="I270" i="11"/>
  <c r="J270" i="11"/>
  <c r="I271" i="11"/>
  <c r="J271" i="11"/>
  <c r="I272" i="11"/>
  <c r="J272" i="11"/>
  <c r="I273" i="11"/>
  <c r="J273" i="11"/>
  <c r="I274" i="11"/>
  <c r="J274" i="11"/>
  <c r="I275" i="11"/>
  <c r="J275" i="11"/>
  <c r="I276" i="11"/>
  <c r="J276" i="11"/>
  <c r="I277" i="11"/>
  <c r="J277" i="11"/>
  <c r="I278" i="11"/>
  <c r="J278" i="11"/>
  <c r="I279" i="11"/>
  <c r="J279" i="11"/>
  <c r="I280" i="11"/>
  <c r="J280" i="11"/>
  <c r="I281" i="11"/>
  <c r="J281" i="11"/>
  <c r="I282" i="11"/>
  <c r="J282" i="11"/>
  <c r="I283" i="11"/>
  <c r="J283" i="11"/>
  <c r="I284" i="11"/>
  <c r="J284" i="11"/>
  <c r="I285" i="11"/>
  <c r="J285" i="11"/>
  <c r="I286" i="11"/>
  <c r="J286" i="11"/>
  <c r="I287" i="11"/>
  <c r="J287" i="11"/>
  <c r="I288" i="11"/>
  <c r="J288" i="11"/>
  <c r="I289" i="11"/>
  <c r="J289" i="11"/>
  <c r="I290" i="11"/>
  <c r="J290" i="11"/>
  <c r="I291" i="11"/>
  <c r="J291" i="11"/>
  <c r="I292" i="11"/>
  <c r="J292" i="11"/>
  <c r="I293" i="11"/>
  <c r="J293" i="11"/>
  <c r="I294" i="11"/>
  <c r="J294" i="11"/>
  <c r="I295" i="11"/>
  <c r="J295" i="11"/>
  <c r="I296" i="11"/>
  <c r="J296" i="11"/>
  <c r="I297" i="11"/>
  <c r="J297" i="11"/>
  <c r="I298" i="11"/>
  <c r="J298" i="11"/>
  <c r="I299" i="11"/>
  <c r="J299" i="11"/>
  <c r="I300" i="11"/>
  <c r="J300" i="11"/>
  <c r="I301" i="11"/>
  <c r="J301" i="11"/>
  <c r="I302" i="11"/>
  <c r="J302" i="11"/>
  <c r="I303" i="11"/>
  <c r="J303" i="11"/>
  <c r="I304" i="11"/>
  <c r="J304" i="11"/>
  <c r="I305" i="11"/>
  <c r="J305" i="11"/>
  <c r="I306" i="11"/>
  <c r="J306" i="11"/>
  <c r="I307" i="11"/>
  <c r="J307" i="11"/>
  <c r="I308" i="11"/>
  <c r="J308" i="11"/>
  <c r="I309" i="11"/>
  <c r="J309" i="11"/>
  <c r="I310" i="11"/>
  <c r="J310" i="11"/>
  <c r="I311" i="11"/>
  <c r="J311" i="11"/>
  <c r="I312" i="11"/>
  <c r="J312" i="11"/>
  <c r="I313" i="11"/>
  <c r="J313" i="11"/>
  <c r="I314" i="11"/>
  <c r="J314" i="11"/>
  <c r="I315" i="11"/>
  <c r="J315" i="11"/>
  <c r="I316" i="11"/>
  <c r="J316" i="11"/>
  <c r="I317" i="11"/>
  <c r="J317" i="11"/>
  <c r="I318" i="11"/>
  <c r="J318" i="11"/>
  <c r="I319" i="11"/>
  <c r="J319" i="11"/>
  <c r="I320" i="11"/>
  <c r="J320" i="11"/>
  <c r="I321" i="11"/>
  <c r="J321" i="11"/>
  <c r="I322" i="11"/>
  <c r="J322" i="11"/>
  <c r="I323" i="11"/>
  <c r="J323" i="11"/>
  <c r="I324" i="11"/>
  <c r="J324" i="11"/>
  <c r="I325" i="11"/>
  <c r="J325" i="11"/>
  <c r="I326" i="11"/>
  <c r="J326" i="11"/>
  <c r="I327" i="11"/>
  <c r="J327" i="11"/>
  <c r="I328" i="11"/>
  <c r="J328" i="11"/>
  <c r="I329" i="11"/>
  <c r="J329" i="11"/>
  <c r="I330" i="11"/>
  <c r="J330" i="11"/>
  <c r="I331" i="11"/>
  <c r="J331" i="11"/>
  <c r="I332" i="11"/>
  <c r="J332" i="11"/>
  <c r="I333" i="11"/>
  <c r="J333" i="11"/>
  <c r="I334" i="11"/>
  <c r="J334" i="11"/>
  <c r="I335" i="11"/>
  <c r="J335" i="11"/>
  <c r="I336" i="11"/>
  <c r="J336" i="11"/>
  <c r="I337" i="11"/>
  <c r="J337" i="11"/>
  <c r="I338" i="11"/>
  <c r="J338" i="11"/>
  <c r="I339" i="11"/>
  <c r="J339" i="11"/>
  <c r="I340" i="11"/>
  <c r="J340" i="11"/>
  <c r="I341" i="11"/>
  <c r="J341" i="11"/>
  <c r="I342" i="11"/>
  <c r="J342" i="11"/>
  <c r="I343" i="11"/>
  <c r="J343" i="11"/>
  <c r="I344" i="11"/>
  <c r="J344" i="11"/>
  <c r="I345" i="11"/>
  <c r="J345" i="11"/>
  <c r="I346" i="11"/>
  <c r="J346" i="11"/>
  <c r="I347" i="11"/>
  <c r="J347" i="11"/>
  <c r="I348" i="11"/>
  <c r="J348" i="11"/>
  <c r="I349" i="11"/>
  <c r="J349" i="11"/>
  <c r="I350" i="11"/>
  <c r="J350" i="11"/>
  <c r="I351" i="11"/>
  <c r="J351" i="11"/>
  <c r="I352" i="11"/>
  <c r="J352" i="11"/>
  <c r="I353" i="11"/>
  <c r="J353" i="11"/>
  <c r="I354" i="11"/>
  <c r="J354" i="11"/>
  <c r="I355" i="11"/>
  <c r="J355" i="11"/>
  <c r="I356" i="11"/>
  <c r="J356" i="11"/>
  <c r="I357" i="11"/>
  <c r="J357" i="11"/>
  <c r="I358" i="11"/>
  <c r="J358" i="11"/>
  <c r="I359" i="11"/>
  <c r="J359" i="11"/>
  <c r="I360" i="11"/>
  <c r="J360" i="11"/>
  <c r="I361" i="11"/>
  <c r="J361" i="11"/>
  <c r="I362" i="11"/>
  <c r="J362" i="11"/>
  <c r="I363" i="11"/>
  <c r="J363" i="11"/>
  <c r="I364" i="11"/>
  <c r="J364" i="11"/>
  <c r="I365" i="11"/>
  <c r="J365" i="11"/>
  <c r="I366" i="11"/>
  <c r="J366" i="11"/>
  <c r="I367" i="11"/>
  <c r="J367" i="11"/>
  <c r="I368" i="11"/>
  <c r="J368" i="11"/>
  <c r="I369" i="11"/>
  <c r="J369" i="11"/>
  <c r="I370" i="11"/>
  <c r="J370" i="11"/>
  <c r="I371" i="11"/>
  <c r="J371" i="11"/>
  <c r="I372" i="11"/>
  <c r="J372" i="11"/>
  <c r="I373" i="11"/>
  <c r="J373" i="11"/>
  <c r="I374" i="11"/>
  <c r="J374" i="11"/>
  <c r="I375" i="11"/>
  <c r="J375" i="11"/>
  <c r="I376" i="11"/>
  <c r="J376" i="11"/>
  <c r="I377" i="11"/>
  <c r="J377" i="11"/>
  <c r="I378" i="11"/>
  <c r="J378" i="11"/>
  <c r="I379" i="11"/>
  <c r="J379" i="11"/>
  <c r="I380" i="11"/>
  <c r="J380" i="11"/>
  <c r="I381" i="11"/>
  <c r="J381" i="11"/>
  <c r="I382" i="11"/>
  <c r="J382" i="11"/>
  <c r="I383" i="11"/>
  <c r="J383" i="11"/>
  <c r="I384" i="11"/>
  <c r="J384" i="11"/>
  <c r="I385" i="11"/>
  <c r="J385" i="11"/>
  <c r="I386" i="11"/>
  <c r="J386" i="11"/>
  <c r="I387" i="11"/>
  <c r="J387" i="11"/>
  <c r="I388" i="11"/>
  <c r="J388" i="11"/>
  <c r="I389" i="11"/>
  <c r="J389" i="11"/>
  <c r="I390" i="11"/>
  <c r="J390" i="11"/>
  <c r="I391" i="11"/>
  <c r="J391" i="11"/>
  <c r="I392" i="11"/>
  <c r="J392" i="11"/>
  <c r="I393" i="11"/>
  <c r="J393" i="11"/>
  <c r="I394" i="11"/>
  <c r="J394" i="11"/>
  <c r="I395" i="11"/>
  <c r="J395" i="11"/>
  <c r="I396" i="11"/>
  <c r="J396" i="11"/>
  <c r="I397" i="11"/>
  <c r="J397" i="11"/>
  <c r="I398" i="11"/>
  <c r="J398" i="11"/>
  <c r="I399" i="11"/>
  <c r="J399" i="11"/>
  <c r="I400" i="11"/>
  <c r="J400" i="11"/>
  <c r="I401" i="11"/>
  <c r="J401" i="11"/>
  <c r="I402" i="11"/>
  <c r="J402" i="11"/>
  <c r="I403" i="11"/>
  <c r="J403" i="11"/>
  <c r="I404" i="11"/>
  <c r="J404" i="11"/>
  <c r="I405" i="11"/>
  <c r="J405" i="11"/>
  <c r="I406" i="11"/>
  <c r="J406" i="11"/>
  <c r="I407" i="11"/>
  <c r="J407" i="11"/>
  <c r="I408" i="11"/>
  <c r="J408" i="11"/>
  <c r="I409" i="11"/>
  <c r="J409" i="11"/>
  <c r="I410" i="11"/>
  <c r="J410" i="11"/>
  <c r="I411" i="11"/>
  <c r="J411" i="11"/>
  <c r="I412" i="11"/>
  <c r="J412" i="11"/>
  <c r="I413" i="11"/>
  <c r="J413" i="11"/>
  <c r="I414" i="11"/>
  <c r="J414" i="11"/>
  <c r="I415" i="11"/>
  <c r="J415" i="11"/>
  <c r="I416" i="11"/>
  <c r="J416" i="11"/>
  <c r="I417" i="11"/>
  <c r="J417" i="11"/>
  <c r="I418" i="11"/>
  <c r="J418" i="11"/>
  <c r="I419" i="11"/>
  <c r="J419" i="11"/>
  <c r="I420" i="11"/>
  <c r="J420" i="11"/>
  <c r="I421" i="11"/>
  <c r="J421" i="11"/>
  <c r="I422" i="11"/>
  <c r="J422" i="11"/>
  <c r="I423" i="11"/>
  <c r="J423" i="11"/>
  <c r="I424" i="11"/>
  <c r="J424" i="11"/>
  <c r="I425" i="11"/>
  <c r="J425" i="11"/>
  <c r="W18" i="8"/>
  <c r="W19" i="8"/>
  <c r="W20" i="8"/>
  <c r="W21" i="8"/>
  <c r="W22" i="8"/>
  <c r="W23" i="8"/>
  <c r="W24" i="8"/>
  <c r="W25" i="8"/>
  <c r="W26" i="8"/>
  <c r="W27" i="8"/>
  <c r="W28" i="8"/>
  <c r="W29" i="8"/>
  <c r="W30" i="8"/>
  <c r="W31" i="8"/>
  <c r="W32" i="8"/>
  <c r="W33" i="8"/>
  <c r="W34"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477" i="8"/>
  <c r="W478" i="8"/>
  <c r="W479" i="8"/>
  <c r="W480" i="8"/>
  <c r="W481" i="8"/>
  <c r="W482" i="8"/>
  <c r="W483" i="8"/>
  <c r="W484" i="8"/>
  <c r="W485" i="8"/>
  <c r="W486" i="8"/>
  <c r="W487" i="8"/>
  <c r="W488" i="8"/>
  <c r="W489" i="8"/>
  <c r="W490" i="8"/>
  <c r="W491" i="8"/>
  <c r="W492" i="8"/>
  <c r="W493" i="8"/>
  <c r="W494" i="8"/>
  <c r="W495" i="8"/>
  <c r="W496" i="8"/>
  <c r="W497" i="8"/>
  <c r="W498" i="8"/>
  <c r="W499" i="8"/>
  <c r="W500" i="8"/>
  <c r="W501" i="8"/>
  <c r="W502" i="8"/>
  <c r="W503" i="8"/>
  <c r="W504" i="8"/>
  <c r="W505" i="8"/>
  <c r="W506" i="8"/>
  <c r="W507" i="8"/>
  <c r="W508" i="8"/>
  <c r="W509" i="8"/>
  <c r="W510" i="8"/>
  <c r="W511" i="8"/>
  <c r="W512" i="8"/>
  <c r="W513" i="8"/>
  <c r="W514" i="8"/>
  <c r="X514" i="8" s="1"/>
  <c r="W515" i="8"/>
  <c r="X515" i="8" s="1"/>
  <c r="W516" i="8"/>
  <c r="X516" i="8" s="1"/>
  <c r="W517" i="8"/>
  <c r="X517" i="8" s="1"/>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Y742" i="8" s="1"/>
  <c r="X743" i="8"/>
  <c r="Y743" i="8" s="1"/>
  <c r="X744" i="8"/>
  <c r="Y744" i="8" s="1"/>
  <c r="X745" i="8"/>
  <c r="Y745" i="8" s="1"/>
  <c r="X746" i="8"/>
  <c r="Y746" i="8" s="1"/>
  <c r="X747" i="8"/>
  <c r="Y747" i="8" s="1"/>
  <c r="X748" i="8"/>
  <c r="Y748" i="8" s="1"/>
  <c r="X749" i="8"/>
  <c r="Y749" i="8" s="1"/>
  <c r="X750" i="8"/>
  <c r="Y750" i="8" s="1"/>
  <c r="X751" i="8"/>
  <c r="Y751" i="8" s="1"/>
  <c r="X752" i="8"/>
  <c r="Y752" i="8" s="1"/>
  <c r="X753" i="8"/>
  <c r="Y753" i="8" s="1"/>
  <c r="X754" i="8"/>
  <c r="Y754" i="8" s="1"/>
  <c r="X755" i="8"/>
  <c r="Y755" i="8" s="1"/>
  <c r="X756" i="8"/>
  <c r="Y756" i="8" s="1"/>
  <c r="X757" i="8"/>
  <c r="Y757" i="8" s="1"/>
  <c r="X758" i="8"/>
  <c r="Y758" i="8" s="1"/>
  <c r="X759" i="8"/>
  <c r="Y759" i="8" s="1"/>
  <c r="X760" i="8"/>
  <c r="Y760" i="8" s="1"/>
  <c r="X761" i="8"/>
  <c r="Y761" i="8" s="1"/>
  <c r="X762" i="8"/>
  <c r="Y762" i="8" s="1"/>
  <c r="X763" i="8"/>
  <c r="Y763" i="8" s="1"/>
  <c r="X764" i="8"/>
  <c r="Y764" i="8" s="1"/>
  <c r="X765" i="8"/>
  <c r="Y765" i="8" s="1"/>
  <c r="X766" i="8"/>
  <c r="Y766" i="8" s="1"/>
  <c r="X767" i="8"/>
  <c r="Y767" i="8" s="1"/>
  <c r="X768" i="8"/>
  <c r="Y768" i="8" s="1"/>
  <c r="X769" i="8"/>
  <c r="Y769" i="8" s="1"/>
  <c r="X770" i="8"/>
  <c r="Y770" i="8" s="1"/>
  <c r="X771" i="8"/>
  <c r="Y771" i="8" s="1"/>
  <c r="X772" i="8"/>
  <c r="Y772" i="8" s="1"/>
  <c r="X773" i="8"/>
  <c r="Y773" i="8" s="1"/>
  <c r="X774" i="8"/>
  <c r="Y774" i="8" s="1"/>
  <c r="X775" i="8"/>
  <c r="Y775" i="8" s="1"/>
  <c r="X776" i="8"/>
  <c r="Y776" i="8" s="1"/>
  <c r="X777" i="8"/>
  <c r="Y777" i="8" s="1"/>
  <c r="X778" i="8"/>
  <c r="Y778" i="8" s="1"/>
  <c r="X779" i="8"/>
  <c r="Y779" i="8" s="1"/>
  <c r="X780" i="8"/>
  <c r="Y780" i="8" s="1"/>
  <c r="X781" i="8"/>
  <c r="Y781" i="8" s="1"/>
  <c r="X782" i="8"/>
  <c r="Y782" i="8" s="1"/>
  <c r="X783" i="8"/>
  <c r="Y783" i="8" s="1"/>
  <c r="X784" i="8"/>
  <c r="Y784" i="8" s="1"/>
  <c r="X785" i="8"/>
  <c r="Y785" i="8" s="1"/>
  <c r="X786" i="8"/>
  <c r="Y786" i="8" s="1"/>
  <c r="X787" i="8"/>
  <c r="Y787" i="8" s="1"/>
  <c r="X788" i="8"/>
  <c r="Y788" i="8" s="1"/>
  <c r="X789" i="8"/>
  <c r="Y789" i="8" s="1"/>
  <c r="X790" i="8"/>
  <c r="Y790" i="8" s="1"/>
  <c r="X791" i="8"/>
  <c r="Y791" i="8" s="1"/>
  <c r="X792" i="8"/>
  <c r="Y792" i="8" s="1"/>
  <c r="X793" i="8"/>
  <c r="Y793" i="8" s="1"/>
  <c r="X794" i="8"/>
  <c r="Y794" i="8" s="1"/>
  <c r="X795" i="8"/>
  <c r="Y795" i="8" s="1"/>
  <c r="X796" i="8"/>
  <c r="Y796" i="8" s="1"/>
  <c r="X797" i="8"/>
  <c r="Y797" i="8" s="1"/>
  <c r="X798" i="8"/>
  <c r="Y798" i="8" s="1"/>
  <c r="X799" i="8"/>
  <c r="Y799" i="8" s="1"/>
  <c r="X800" i="8"/>
  <c r="Y800" i="8" s="1"/>
  <c r="X801" i="8"/>
  <c r="Y801" i="8" s="1"/>
  <c r="X802" i="8"/>
  <c r="Y802" i="8" s="1"/>
  <c r="X803" i="8"/>
  <c r="Y803" i="8" s="1"/>
  <c r="X804" i="8"/>
  <c r="Y804" i="8" s="1"/>
  <c r="X805" i="8"/>
  <c r="Y805" i="8" s="1"/>
  <c r="X806" i="8"/>
  <c r="Y806" i="8" s="1"/>
  <c r="X807" i="8"/>
  <c r="Y807" i="8" s="1"/>
  <c r="X808" i="8"/>
  <c r="Y808" i="8" s="1"/>
  <c r="X809" i="8"/>
  <c r="Y809" i="8" s="1"/>
  <c r="X810" i="8"/>
  <c r="Y810" i="8" s="1"/>
  <c r="X811" i="8"/>
  <c r="Y811" i="8" s="1"/>
  <c r="X812" i="8"/>
  <c r="Y812" i="8" s="1"/>
  <c r="X813" i="8"/>
  <c r="Y813" i="8" s="1"/>
  <c r="X814" i="8"/>
  <c r="Y814" i="8" s="1"/>
  <c r="X815" i="8"/>
  <c r="Y815" i="8" s="1"/>
  <c r="X816" i="8"/>
  <c r="Y816" i="8" s="1"/>
  <c r="X817" i="8"/>
  <c r="Y817" i="8" s="1"/>
  <c r="X818" i="8"/>
  <c r="Y818" i="8" s="1"/>
  <c r="X819" i="8"/>
  <c r="Y819" i="8" s="1"/>
  <c r="X820" i="8"/>
  <c r="Y820" i="8" s="1"/>
  <c r="X821" i="8"/>
  <c r="Y821" i="8" s="1"/>
  <c r="X822" i="8"/>
  <c r="Y822" i="8" s="1"/>
  <c r="X823" i="8"/>
  <c r="Y823" i="8" s="1"/>
  <c r="X824" i="8"/>
  <c r="Y824" i="8" s="1"/>
  <c r="X825" i="8"/>
  <c r="Y825" i="8" s="1"/>
  <c r="X826" i="8"/>
  <c r="Y826" i="8" s="1"/>
  <c r="X827" i="8"/>
  <c r="Y827" i="8" s="1"/>
  <c r="X828" i="8"/>
  <c r="Y828" i="8" s="1"/>
  <c r="X829" i="8"/>
  <c r="Y829" i="8" s="1"/>
  <c r="X830" i="8"/>
  <c r="Y830" i="8" s="1"/>
  <c r="X831" i="8"/>
  <c r="Y831" i="8" s="1"/>
  <c r="X832" i="8"/>
  <c r="Y832" i="8" s="1"/>
  <c r="X833" i="8"/>
  <c r="Y833" i="8" s="1"/>
  <c r="X834" i="8"/>
  <c r="Y834" i="8" s="1"/>
  <c r="X835" i="8"/>
  <c r="Y835" i="8" s="1"/>
  <c r="X836" i="8"/>
  <c r="Y836" i="8" s="1"/>
  <c r="X837" i="8"/>
  <c r="Y837" i="8" s="1"/>
  <c r="X838" i="8"/>
  <c r="Y838" i="8" s="1"/>
  <c r="X839" i="8"/>
  <c r="Y839" i="8" s="1"/>
  <c r="X840" i="8"/>
  <c r="Y840" i="8" s="1"/>
  <c r="X841" i="8"/>
  <c r="Y841" i="8" s="1"/>
  <c r="X842" i="8"/>
  <c r="Y842" i="8" s="1"/>
  <c r="X843" i="8"/>
  <c r="Y843" i="8" s="1"/>
  <c r="X844" i="8"/>
  <c r="Y844" i="8" s="1"/>
  <c r="X845" i="8"/>
  <c r="Y845" i="8" s="1"/>
  <c r="X846" i="8"/>
  <c r="Y846" i="8" s="1"/>
  <c r="X847" i="8"/>
  <c r="Y847" i="8" s="1"/>
  <c r="X848" i="8"/>
  <c r="Y848" i="8" s="1"/>
  <c r="X849" i="8"/>
  <c r="Y849" i="8" s="1"/>
  <c r="X850" i="8"/>
  <c r="Y850" i="8" s="1"/>
  <c r="X851" i="8"/>
  <c r="Y851" i="8" s="1"/>
  <c r="X852" i="8"/>
  <c r="Y852" i="8" s="1"/>
  <c r="X853" i="8"/>
  <c r="Y853" i="8" s="1"/>
  <c r="X854" i="8"/>
  <c r="Y854" i="8" s="1"/>
  <c r="X855" i="8"/>
  <c r="Y855" i="8" s="1"/>
  <c r="X856" i="8"/>
  <c r="Y856" i="8" s="1"/>
  <c r="X857" i="8"/>
  <c r="Y857" i="8" s="1"/>
  <c r="X858" i="8"/>
  <c r="Y858" i="8" s="1"/>
  <c r="X859" i="8"/>
  <c r="Y859" i="8" s="1"/>
  <c r="X860" i="8"/>
  <c r="Y860" i="8" s="1"/>
  <c r="X861" i="8"/>
  <c r="Y861" i="8" s="1"/>
  <c r="X862" i="8"/>
  <c r="Y862" i="8" s="1"/>
  <c r="X863" i="8"/>
  <c r="Y863" i="8" s="1"/>
  <c r="X864" i="8"/>
  <c r="Y864" i="8" s="1"/>
  <c r="X865" i="8"/>
  <c r="Y865" i="8" s="1"/>
  <c r="X866" i="8"/>
  <c r="Y866" i="8" s="1"/>
  <c r="X867" i="8"/>
  <c r="Y867" i="8" s="1"/>
  <c r="X868" i="8"/>
  <c r="Y868" i="8" s="1"/>
  <c r="X869" i="8"/>
  <c r="Y869" i="8" s="1"/>
  <c r="X870" i="8"/>
  <c r="Y870" i="8" s="1"/>
  <c r="X871" i="8"/>
  <c r="Y871" i="8" s="1"/>
  <c r="X872" i="8"/>
  <c r="Y872" i="8" s="1"/>
  <c r="X873" i="8"/>
  <c r="Y873" i="8" s="1"/>
  <c r="X874" i="8"/>
  <c r="Y874" i="8" s="1"/>
  <c r="X875" i="8"/>
  <c r="Y875" i="8" s="1"/>
  <c r="X876" i="8"/>
  <c r="Y876" i="8" s="1"/>
  <c r="X877" i="8"/>
  <c r="Y877" i="8" s="1"/>
  <c r="X878" i="8"/>
  <c r="Y878" i="8" s="1"/>
  <c r="X879" i="8"/>
  <c r="Y879" i="8" s="1"/>
  <c r="X880" i="8"/>
  <c r="Y880" i="8" s="1"/>
  <c r="X881" i="8"/>
  <c r="Y881" i="8" s="1"/>
  <c r="X882" i="8"/>
  <c r="Y882" i="8" s="1"/>
  <c r="X883" i="8"/>
  <c r="Y883" i="8" s="1"/>
  <c r="X884" i="8"/>
  <c r="Y884" i="8" s="1"/>
  <c r="X885" i="8"/>
  <c r="Y885" i="8" s="1"/>
  <c r="X886" i="8"/>
  <c r="Y886" i="8" s="1"/>
  <c r="X887" i="8"/>
  <c r="Y887" i="8" s="1"/>
  <c r="X888" i="8"/>
  <c r="Y888" i="8" s="1"/>
  <c r="X889" i="8"/>
  <c r="Y889" i="8" s="1"/>
  <c r="X890" i="8"/>
  <c r="Y890" i="8" s="1"/>
  <c r="X891" i="8"/>
  <c r="Y891" i="8" s="1"/>
  <c r="X892" i="8"/>
  <c r="Y892" i="8" s="1"/>
  <c r="X893" i="8"/>
  <c r="Y893" i="8" s="1"/>
  <c r="X894" i="8"/>
  <c r="Y894" i="8" s="1"/>
  <c r="X895" i="8"/>
  <c r="Y895" i="8" s="1"/>
  <c r="X896" i="8"/>
  <c r="Y896" i="8" s="1"/>
  <c r="X897" i="8"/>
  <c r="Y897" i="8" s="1"/>
  <c r="X898" i="8"/>
  <c r="Y898" i="8" s="1"/>
  <c r="X899" i="8"/>
  <c r="Y899" i="8" s="1"/>
  <c r="X900" i="8"/>
  <c r="Y900" i="8" s="1"/>
  <c r="X901" i="8"/>
  <c r="Y901" i="8" s="1"/>
  <c r="X902" i="8"/>
  <c r="Y902" i="8" s="1"/>
  <c r="X903" i="8"/>
  <c r="Y903" i="8" s="1"/>
  <c r="X904" i="8"/>
  <c r="Y904" i="8" s="1"/>
  <c r="X905" i="8"/>
  <c r="Y905" i="8" s="1"/>
  <c r="X906" i="8"/>
  <c r="Y906" i="8" s="1"/>
  <c r="X907" i="8"/>
  <c r="Y907" i="8" s="1"/>
  <c r="X908" i="8"/>
  <c r="Y908" i="8" s="1"/>
  <c r="X909" i="8"/>
  <c r="Y909" i="8" s="1"/>
  <c r="X910" i="8"/>
  <c r="Y910" i="8" s="1"/>
  <c r="X911" i="8"/>
  <c r="Y911" i="8" s="1"/>
  <c r="X912" i="8"/>
  <c r="Y912" i="8" s="1"/>
  <c r="X913" i="8"/>
  <c r="Y913" i="8" s="1"/>
  <c r="X914" i="8"/>
  <c r="Y914" i="8" s="1"/>
  <c r="X915" i="8"/>
  <c r="Y915" i="8" s="1"/>
  <c r="X916" i="8"/>
  <c r="Y916" i="8" s="1"/>
  <c r="X917" i="8"/>
  <c r="Y917" i="8" s="1"/>
  <c r="X918" i="8"/>
  <c r="Y918" i="8" s="1"/>
  <c r="X919" i="8"/>
  <c r="Y919" i="8" s="1"/>
  <c r="X920" i="8"/>
  <c r="Y920" i="8" s="1"/>
  <c r="X921" i="8"/>
  <c r="Y921" i="8" s="1"/>
  <c r="X922" i="8"/>
  <c r="Y922" i="8" s="1"/>
  <c r="X923" i="8"/>
  <c r="Y923" i="8" s="1"/>
  <c r="X924" i="8"/>
  <c r="Y924" i="8" s="1"/>
  <c r="X925" i="8"/>
  <c r="Y925" i="8" s="1"/>
  <c r="X926" i="8"/>
  <c r="Y926" i="8" s="1"/>
  <c r="X927" i="8"/>
  <c r="Y927" i="8" s="1"/>
  <c r="X928" i="8"/>
  <c r="Y928" i="8" s="1"/>
  <c r="X929" i="8"/>
  <c r="Y929" i="8" s="1"/>
  <c r="X930" i="8"/>
  <c r="Y930" i="8" s="1"/>
  <c r="X931" i="8"/>
  <c r="Y931" i="8" s="1"/>
  <c r="X932" i="8"/>
  <c r="Y932" i="8" s="1"/>
  <c r="X933" i="8"/>
  <c r="Y933" i="8" s="1"/>
  <c r="X934" i="8"/>
  <c r="Y934" i="8" s="1"/>
  <c r="X935" i="8"/>
  <c r="Y935" i="8" s="1"/>
  <c r="X936" i="8"/>
  <c r="Y936" i="8" s="1"/>
  <c r="X937" i="8"/>
  <c r="Y937" i="8" s="1"/>
  <c r="X938" i="8"/>
  <c r="Y938" i="8" s="1"/>
  <c r="X939" i="8"/>
  <c r="Y939" i="8" s="1"/>
  <c r="X940" i="8"/>
  <c r="Y940" i="8" s="1"/>
  <c r="X941" i="8"/>
  <c r="Y941" i="8" s="1"/>
  <c r="X942" i="8"/>
  <c r="Y942" i="8" s="1"/>
  <c r="X943" i="8"/>
  <c r="Y943" i="8" s="1"/>
  <c r="X944" i="8"/>
  <c r="Y944" i="8" s="1"/>
  <c r="X945" i="8"/>
  <c r="Y945" i="8" s="1"/>
  <c r="X946" i="8"/>
  <c r="Y946" i="8" s="1"/>
  <c r="X947" i="8"/>
  <c r="Y947" i="8" s="1"/>
  <c r="X948" i="8"/>
  <c r="Y948" i="8" s="1"/>
  <c r="X949" i="8"/>
  <c r="Y949" i="8" s="1"/>
  <c r="X950" i="8"/>
  <c r="Y950" i="8" s="1"/>
  <c r="X951" i="8"/>
  <c r="Y951" i="8" s="1"/>
  <c r="X952" i="8"/>
  <c r="Y952" i="8" s="1"/>
  <c r="X953" i="8"/>
  <c r="Y953" i="8" s="1"/>
  <c r="X954" i="8"/>
  <c r="Y954" i="8" s="1"/>
  <c r="X955" i="8"/>
  <c r="Y955" i="8" s="1"/>
  <c r="X956" i="8"/>
  <c r="Y956" i="8" s="1"/>
  <c r="X957" i="8"/>
  <c r="Y957" i="8" s="1"/>
  <c r="X958" i="8"/>
  <c r="Y958" i="8" s="1"/>
  <c r="X959" i="8"/>
  <c r="Y959" i="8" s="1"/>
  <c r="X960" i="8"/>
  <c r="Y960" i="8" s="1"/>
  <c r="X961" i="8"/>
  <c r="Y961" i="8" s="1"/>
  <c r="X962" i="8"/>
  <c r="Y962" i="8" s="1"/>
  <c r="X963" i="8"/>
  <c r="Y963" i="8" s="1"/>
  <c r="X964" i="8"/>
  <c r="Y964" i="8" s="1"/>
  <c r="X965" i="8"/>
  <c r="Y965" i="8" s="1"/>
  <c r="X966" i="8"/>
  <c r="Y966" i="8" s="1"/>
  <c r="X967" i="8"/>
  <c r="Y967" i="8" s="1"/>
  <c r="X968" i="8"/>
  <c r="Y968" i="8" s="1"/>
  <c r="X969" i="8"/>
  <c r="Y969" i="8" s="1"/>
  <c r="X970" i="8"/>
  <c r="Y970" i="8" s="1"/>
  <c r="X971" i="8"/>
  <c r="Y971" i="8" s="1"/>
  <c r="X972" i="8"/>
  <c r="Y972" i="8" s="1"/>
  <c r="X973" i="8"/>
  <c r="Y973" i="8" s="1"/>
  <c r="X974" i="8"/>
  <c r="Y974" i="8" s="1"/>
  <c r="X975" i="8"/>
  <c r="Y975" i="8" s="1"/>
  <c r="X976" i="8"/>
  <c r="Y976" i="8" s="1"/>
  <c r="X977" i="8"/>
  <c r="Y977" i="8" s="1"/>
  <c r="X978" i="8"/>
  <c r="Y978" i="8" s="1"/>
  <c r="X979" i="8"/>
  <c r="Y979" i="8" s="1"/>
  <c r="X980" i="8"/>
  <c r="Y980" i="8" s="1"/>
  <c r="X981" i="8"/>
  <c r="Y981" i="8" s="1"/>
  <c r="X982" i="8"/>
  <c r="Y982" i="8" s="1"/>
  <c r="X983" i="8"/>
  <c r="Y983" i="8" s="1"/>
  <c r="X984" i="8"/>
  <c r="Y984" i="8" s="1"/>
  <c r="X985" i="8"/>
  <c r="Y985" i="8" s="1"/>
  <c r="X986" i="8"/>
  <c r="Y986" i="8" s="1"/>
  <c r="X987" i="8"/>
  <c r="Y987" i="8" s="1"/>
  <c r="X988" i="8"/>
  <c r="Y988" i="8" s="1"/>
  <c r="X989" i="8"/>
  <c r="Y989" i="8" s="1"/>
  <c r="X990" i="8"/>
  <c r="Y990" i="8" s="1"/>
  <c r="X991" i="8"/>
  <c r="Y991" i="8" s="1"/>
  <c r="X992" i="8"/>
  <c r="Y992" i="8" s="1"/>
  <c r="X993" i="8"/>
  <c r="Y993" i="8" s="1"/>
  <c r="X994" i="8"/>
  <c r="Y994" i="8" s="1"/>
  <c r="X995" i="8"/>
  <c r="Y995" i="8" s="1"/>
  <c r="X996" i="8"/>
  <c r="Y996" i="8" s="1"/>
  <c r="X997" i="8"/>
  <c r="Y997" i="8" s="1"/>
  <c r="X998" i="8"/>
  <c r="Y998" i="8" s="1"/>
  <c r="X999" i="8"/>
  <c r="Y999" i="8" s="1"/>
  <c r="X1000" i="8"/>
  <c r="Y1000" i="8" s="1"/>
  <c r="X1001" i="8"/>
  <c r="Y1001" i="8" s="1"/>
  <c r="X1002" i="8"/>
  <c r="Y1002" i="8" s="1"/>
  <c r="X1003" i="8"/>
  <c r="Y1003" i="8" s="1"/>
  <c r="X1004" i="8"/>
  <c r="Y1004" i="8" s="1"/>
  <c r="X1005" i="8"/>
  <c r="Y1005" i="8" s="1"/>
  <c r="X1006" i="8"/>
  <c r="Y1006" i="8" s="1"/>
  <c r="X1007" i="8"/>
  <c r="Y1007" i="8" s="1"/>
  <c r="X1008" i="8"/>
  <c r="Y1008" i="8" s="1"/>
  <c r="X1009" i="8"/>
  <c r="Y1009" i="8" s="1"/>
  <c r="X1010" i="8"/>
  <c r="Y1010" i="8" s="1"/>
  <c r="X1011" i="8"/>
  <c r="Y1011" i="8" s="1"/>
  <c r="X1012" i="8"/>
  <c r="Y1012" i="8" s="1"/>
  <c r="X1013" i="8"/>
  <c r="Y1013" i="8" s="1"/>
  <c r="X1014" i="8"/>
  <c r="Y1014" i="8" s="1"/>
  <c r="X1015" i="8"/>
  <c r="Y1015" i="8" s="1"/>
  <c r="X1016" i="8"/>
  <c r="Y1016" i="8" s="1"/>
  <c r="X1017" i="8"/>
  <c r="Y1017" i="8" s="1"/>
  <c r="X1018" i="8"/>
  <c r="Y1018" i="8" s="1"/>
  <c r="X1019" i="8"/>
  <c r="Y1019" i="8" s="1"/>
  <c r="X1020" i="8"/>
  <c r="Y1020" i="8" s="1"/>
  <c r="X1021" i="8"/>
  <c r="Y1021" i="8" s="1"/>
  <c r="X1022" i="8"/>
  <c r="Y1022" i="8" s="1"/>
  <c r="X1023" i="8"/>
  <c r="Y1023" i="8" s="1"/>
  <c r="X1024" i="8"/>
  <c r="Y1024" i="8" s="1"/>
  <c r="X1025" i="8"/>
  <c r="Y1025" i="8" s="1"/>
  <c r="X1026" i="8"/>
  <c r="Y1026" i="8" s="1"/>
  <c r="X1027" i="8"/>
  <c r="Y1027" i="8" s="1"/>
  <c r="X1028" i="8"/>
  <c r="Y1028" i="8" s="1"/>
  <c r="X1029" i="8"/>
  <c r="Y1029" i="8" s="1"/>
  <c r="X1030" i="8"/>
  <c r="Y1030" i="8" s="1"/>
  <c r="X1031" i="8"/>
  <c r="Y1031" i="8" s="1"/>
  <c r="X1032" i="8"/>
  <c r="Y1032" i="8" s="1"/>
  <c r="X1033" i="8"/>
  <c r="Y1033" i="8" s="1"/>
  <c r="X1034" i="8"/>
  <c r="Y1034" i="8" s="1"/>
  <c r="X1035" i="8"/>
  <c r="Y1035" i="8" s="1"/>
  <c r="X1036" i="8"/>
  <c r="Y1036" i="8" s="1"/>
  <c r="X1037" i="8"/>
  <c r="Y1037" i="8" s="1"/>
  <c r="X1038" i="8"/>
  <c r="Y1038" i="8" s="1"/>
  <c r="X1039" i="8"/>
  <c r="Y1039" i="8" s="1"/>
  <c r="X1040" i="8"/>
  <c r="Y1040" i="8" s="1"/>
  <c r="X1041" i="8"/>
  <c r="Y1041" i="8" s="1"/>
  <c r="X1042" i="8"/>
  <c r="Y1042" i="8" s="1"/>
  <c r="X1043" i="8"/>
  <c r="Y1043" i="8" s="1"/>
  <c r="X1044" i="8"/>
  <c r="Y1044" i="8" s="1"/>
  <c r="X1045" i="8"/>
  <c r="Y1045" i="8" s="1"/>
  <c r="X1046" i="8"/>
  <c r="Y1046" i="8" s="1"/>
  <c r="X1047" i="8"/>
  <c r="Y1047" i="8" s="1"/>
  <c r="X1048" i="8"/>
  <c r="Y1048" i="8" s="1"/>
  <c r="X1049" i="8"/>
  <c r="Y1049" i="8" s="1"/>
  <c r="X1050" i="8"/>
  <c r="Y1050" i="8" s="1"/>
  <c r="X1051" i="8"/>
  <c r="Y1051" i="8" s="1"/>
  <c r="X1052" i="8"/>
  <c r="Y1052" i="8" s="1"/>
  <c r="X1053" i="8"/>
  <c r="Y1053" i="8" s="1"/>
  <c r="X1054" i="8"/>
  <c r="Y1054" i="8" s="1"/>
  <c r="X1055" i="8"/>
  <c r="Y1055" i="8" s="1"/>
  <c r="X1056" i="8"/>
  <c r="Y1056" i="8" s="1"/>
  <c r="X1057" i="8"/>
  <c r="Y1057" i="8" s="1"/>
  <c r="X1058" i="8"/>
  <c r="Y1058" i="8" s="1"/>
  <c r="X1059" i="8"/>
  <c r="Y1059" i="8" s="1"/>
  <c r="X1060" i="8"/>
  <c r="Y1060" i="8" s="1"/>
  <c r="X1061" i="8"/>
  <c r="Y1061" i="8" s="1"/>
  <c r="X1062" i="8"/>
  <c r="Y1062" i="8" s="1"/>
  <c r="X1063" i="8"/>
  <c r="Y1063" i="8" s="1"/>
  <c r="X1064" i="8"/>
  <c r="Y1064" i="8" s="1"/>
  <c r="X1065" i="8"/>
  <c r="Y1065" i="8" s="1"/>
  <c r="X1066" i="8"/>
  <c r="Y1066" i="8" s="1"/>
  <c r="X1067" i="8"/>
  <c r="Y1067" i="8" s="1"/>
  <c r="X1068" i="8"/>
  <c r="Y1068" i="8" s="1"/>
  <c r="X1069" i="8"/>
  <c r="Y1069" i="8" s="1"/>
  <c r="X1070" i="8"/>
  <c r="Y1070" i="8" s="1"/>
  <c r="X1071" i="8"/>
  <c r="Y1071" i="8" s="1"/>
  <c r="X1072" i="8"/>
  <c r="Y1072" i="8" s="1"/>
  <c r="X1073" i="8"/>
  <c r="Y1073" i="8" s="1"/>
  <c r="X1074" i="8"/>
  <c r="Y1074" i="8" s="1"/>
  <c r="X1075" i="8"/>
  <c r="Y1075" i="8" s="1"/>
  <c r="X1076" i="8"/>
  <c r="Y1076" i="8" s="1"/>
  <c r="X1077" i="8"/>
  <c r="Y1077" i="8" s="1"/>
  <c r="X1078" i="8"/>
  <c r="Y1078" i="8" s="1"/>
  <c r="X1079" i="8"/>
  <c r="Y1079" i="8" s="1"/>
  <c r="X1080" i="8"/>
  <c r="Y1080" i="8" s="1"/>
  <c r="X1081" i="8"/>
  <c r="Y1081" i="8" s="1"/>
  <c r="X1082" i="8"/>
  <c r="Y1082" i="8" s="1"/>
  <c r="X1083" i="8"/>
  <c r="Y1083" i="8" s="1"/>
  <c r="X1084" i="8"/>
  <c r="Y1084" i="8" s="1"/>
  <c r="X1085" i="8"/>
  <c r="Y1085" i="8" s="1"/>
  <c r="X1086" i="8"/>
  <c r="Y1086" i="8" s="1"/>
  <c r="X1087" i="8"/>
  <c r="Y1087" i="8" s="1"/>
  <c r="X1088" i="8"/>
  <c r="Y1088" i="8" s="1"/>
  <c r="X1089" i="8"/>
  <c r="Y1089" i="8" s="1"/>
  <c r="X1090" i="8"/>
  <c r="Y1090" i="8" s="1"/>
  <c r="X1091" i="8"/>
  <c r="Y1091" i="8" s="1"/>
  <c r="X1092" i="8"/>
  <c r="Y1092" i="8" s="1"/>
  <c r="X1093" i="8"/>
  <c r="Y1093" i="8" s="1"/>
  <c r="X1094" i="8"/>
  <c r="Y1094" i="8" s="1"/>
  <c r="X1095" i="8"/>
  <c r="Y1095" i="8" s="1"/>
  <c r="X1096" i="8"/>
  <c r="Y1096" i="8" s="1"/>
  <c r="X1097" i="8"/>
  <c r="Y1097" i="8" s="1"/>
  <c r="X1098" i="8"/>
  <c r="Y1098" i="8" s="1"/>
  <c r="X1099" i="8"/>
  <c r="Y1099" i="8" s="1"/>
  <c r="X1100" i="8"/>
  <c r="Y1100" i="8" s="1"/>
  <c r="X1101" i="8"/>
  <c r="Y1101" i="8" s="1"/>
  <c r="X1102" i="8"/>
  <c r="Y1102" i="8" s="1"/>
  <c r="X1103" i="8"/>
  <c r="Y1103" i="8" s="1"/>
  <c r="X1104" i="8"/>
  <c r="Y1104" i="8" s="1"/>
  <c r="X1105" i="8"/>
  <c r="Y1105" i="8" s="1"/>
  <c r="X1106" i="8"/>
  <c r="Y1106" i="8" s="1"/>
  <c r="X1107" i="8"/>
  <c r="Y1107" i="8" s="1"/>
  <c r="X1108" i="8"/>
  <c r="Y1108" i="8" s="1"/>
  <c r="X1109" i="8"/>
  <c r="Y1109" i="8" s="1"/>
  <c r="X1110" i="8"/>
  <c r="Y1110" i="8" s="1"/>
  <c r="X1111" i="8"/>
  <c r="Y1111" i="8" s="1"/>
  <c r="X1112" i="8"/>
  <c r="Y1112" i="8" s="1"/>
  <c r="X1113" i="8"/>
  <c r="Y1113" i="8" s="1"/>
  <c r="X1114" i="8"/>
  <c r="Y1114" i="8" s="1"/>
  <c r="X1115" i="8"/>
  <c r="Y1115" i="8" s="1"/>
  <c r="X1116" i="8"/>
  <c r="Y1116" i="8" s="1"/>
  <c r="X1117" i="8"/>
  <c r="Y1117" i="8" s="1"/>
  <c r="X1118" i="8"/>
  <c r="Y1118" i="8" s="1"/>
  <c r="X1119" i="8"/>
  <c r="Y1119" i="8" s="1"/>
  <c r="X1120" i="8"/>
  <c r="Y1120" i="8" s="1"/>
  <c r="X1121" i="8"/>
  <c r="Y1121" i="8" s="1"/>
  <c r="X1122" i="8"/>
  <c r="Y1122" i="8" s="1"/>
  <c r="X1123" i="8"/>
  <c r="Y1123" i="8" s="1"/>
  <c r="X1124" i="8"/>
  <c r="Y1124" i="8" s="1"/>
  <c r="X1125" i="8"/>
  <c r="Y1125" i="8" s="1"/>
  <c r="X1126" i="8"/>
  <c r="Y1126" i="8" s="1"/>
  <c r="X1127" i="8"/>
  <c r="Y1127" i="8" s="1"/>
  <c r="X1128" i="8"/>
  <c r="Y1128" i="8" s="1"/>
  <c r="X1129" i="8"/>
  <c r="Y1129" i="8" s="1"/>
  <c r="X1130" i="8"/>
  <c r="Y1130" i="8" s="1"/>
  <c r="X1131" i="8"/>
  <c r="Y1131" i="8" s="1"/>
  <c r="X1132" i="8"/>
  <c r="Y1132" i="8" s="1"/>
  <c r="X1133" i="8"/>
  <c r="Y1133" i="8" s="1"/>
  <c r="X1134" i="8"/>
  <c r="Y1134" i="8" s="1"/>
  <c r="X1135" i="8"/>
  <c r="Y1135" i="8" s="1"/>
  <c r="X1136" i="8"/>
  <c r="Y1136" i="8" s="1"/>
  <c r="X1137" i="8"/>
  <c r="Y1137" i="8" s="1"/>
  <c r="X1138" i="8"/>
  <c r="Y1138" i="8" s="1"/>
  <c r="X1139" i="8"/>
  <c r="Y1139" i="8" s="1"/>
  <c r="X1140" i="8"/>
  <c r="Y1140" i="8" s="1"/>
  <c r="X1141" i="8"/>
  <c r="Y1141" i="8" s="1"/>
  <c r="X1142" i="8"/>
  <c r="Y1142" i="8" s="1"/>
  <c r="X1143" i="8"/>
  <c r="Y1143" i="8" s="1"/>
  <c r="X1144" i="8"/>
  <c r="Y1144" i="8" s="1"/>
  <c r="X1145" i="8"/>
  <c r="Y1145" i="8" s="1"/>
  <c r="X1146" i="8"/>
  <c r="Y1146" i="8" s="1"/>
  <c r="X1147" i="8"/>
  <c r="Y1147" i="8" s="1"/>
  <c r="X1148" i="8"/>
  <c r="Y1148" i="8" s="1"/>
  <c r="X1149" i="8"/>
  <c r="Y1149" i="8" s="1"/>
  <c r="X1150" i="8"/>
  <c r="Y1150" i="8" s="1"/>
  <c r="X1151" i="8"/>
  <c r="Y1151" i="8" s="1"/>
  <c r="X1152" i="8"/>
  <c r="Y1152" i="8" s="1"/>
  <c r="X1153" i="8"/>
  <c r="Y1153" i="8" s="1"/>
  <c r="X1154" i="8"/>
  <c r="Y1154" i="8" s="1"/>
  <c r="X1155" i="8"/>
  <c r="Y1155" i="8" s="1"/>
  <c r="X1156" i="8"/>
  <c r="Y1156" i="8" s="1"/>
  <c r="W3" i="8"/>
  <c r="W4" i="8"/>
  <c r="W5" i="8"/>
  <c r="W6" i="8"/>
  <c r="W7" i="8"/>
  <c r="W8" i="8"/>
  <c r="W9" i="8"/>
  <c r="W10" i="8"/>
  <c r="W11" i="8"/>
  <c r="W12" i="8"/>
  <c r="W13" i="8"/>
  <c r="W14" i="8"/>
  <c r="W15" i="8"/>
  <c r="W16" i="8"/>
  <c r="W17" i="8"/>
  <c r="W2" i="8"/>
  <c r="X3" i="11"/>
  <c r="X4" i="11" s="1"/>
  <c r="W3" i="11"/>
  <c r="H3" i="11" s="1"/>
  <c r="I3" i="11"/>
  <c r="J3" i="11"/>
  <c r="K3" i="11"/>
  <c r="L3" i="11"/>
  <c r="M3" i="11"/>
  <c r="P3" i="11"/>
  <c r="N59" i="11"/>
  <c r="D63" i="8"/>
  <c r="N64" i="11" s="1"/>
  <c r="E63" i="8"/>
  <c r="E64" i="8"/>
  <c r="E65" i="8"/>
  <c r="E66" i="8"/>
  <c r="D67" i="8"/>
  <c r="N68" i="11" s="1"/>
  <c r="E67" i="8"/>
  <c r="D68" i="8"/>
  <c r="N69" i="11" s="1"/>
  <c r="E68" i="8"/>
  <c r="D69" i="8"/>
  <c r="N70" i="11" s="1"/>
  <c r="E69" i="8"/>
  <c r="D70" i="8"/>
  <c r="N71" i="11" s="1"/>
  <c r="E70" i="8"/>
  <c r="D71" i="8"/>
  <c r="N72" i="11" s="1"/>
  <c r="E71" i="8"/>
  <c r="D72" i="8"/>
  <c r="N73" i="11" s="1"/>
  <c r="E72" i="8"/>
  <c r="N75" i="11"/>
  <c r="N76" i="11"/>
  <c r="N77" i="11"/>
  <c r="N78" i="11"/>
  <c r="N79" i="11"/>
  <c r="N80" i="11"/>
  <c r="N81" i="11"/>
  <c r="N82" i="11"/>
  <c r="N83" i="11"/>
  <c r="N84" i="11"/>
  <c r="N85" i="11"/>
  <c r="N86" i="11"/>
  <c r="N87" i="11"/>
  <c r="N88" i="11"/>
  <c r="D88" i="8"/>
  <c r="N89" i="11" s="1"/>
  <c r="E88" i="8"/>
  <c r="D89" i="8"/>
  <c r="N90" i="11" s="1"/>
  <c r="E89" i="8"/>
  <c r="D90" i="8"/>
  <c r="N91" i="11" s="1"/>
  <c r="E90" i="8"/>
  <c r="D91" i="8"/>
  <c r="N92" i="11" s="1"/>
  <c r="E91" i="8"/>
  <c r="D92" i="8"/>
  <c r="N93" i="11" s="1"/>
  <c r="E92" i="8"/>
  <c r="D93" i="8"/>
  <c r="N94" i="11" s="1"/>
  <c r="E93" i="8"/>
  <c r="D94" i="8"/>
  <c r="N95" i="11" s="1"/>
  <c r="E94" i="8"/>
  <c r="D95" i="8"/>
  <c r="N96" i="11" s="1"/>
  <c r="E95" i="8"/>
  <c r="D96" i="8"/>
  <c r="N97" i="11" s="1"/>
  <c r="E96" i="8"/>
  <c r="D97" i="8"/>
  <c r="N98" i="11" s="1"/>
  <c r="E97" i="8"/>
  <c r="D98" i="8"/>
  <c r="N99" i="11" s="1"/>
  <c r="E98" i="8"/>
  <c r="D99" i="8"/>
  <c r="N100" i="11" s="1"/>
  <c r="E99" i="8"/>
  <c r="D100" i="8"/>
  <c r="N101" i="11" s="1"/>
  <c r="E100" i="8"/>
  <c r="D101" i="8"/>
  <c r="N102" i="11" s="1"/>
  <c r="E101" i="8"/>
  <c r="D102" i="8"/>
  <c r="N103" i="11" s="1"/>
  <c r="E102" i="8"/>
  <c r="D103" i="8"/>
  <c r="N104" i="11" s="1"/>
  <c r="E103" i="8"/>
  <c r="D104" i="8"/>
  <c r="N105" i="11" s="1"/>
  <c r="E104" i="8"/>
  <c r="D105" i="8"/>
  <c r="N106" i="11" s="1"/>
  <c r="E105" i="8"/>
  <c r="D106" i="8"/>
  <c r="N107" i="11" s="1"/>
  <c r="E106" i="8"/>
  <c r="D107" i="8"/>
  <c r="N108" i="11" s="1"/>
  <c r="E107" i="8"/>
  <c r="D108" i="8"/>
  <c r="N109" i="11" s="1"/>
  <c r="E108" i="8"/>
  <c r="D109" i="8"/>
  <c r="N110" i="11" s="1"/>
  <c r="E109" i="8"/>
  <c r="D110" i="8"/>
  <c r="N111" i="11" s="1"/>
  <c r="E110" i="8"/>
  <c r="D111" i="8"/>
  <c r="N112" i="11" s="1"/>
  <c r="E111" i="8"/>
  <c r="D112" i="8"/>
  <c r="N113" i="11" s="1"/>
  <c r="E112" i="8"/>
  <c r="D113" i="8"/>
  <c r="N114" i="11" s="1"/>
  <c r="E113" i="8"/>
  <c r="D114" i="8"/>
  <c r="N115" i="11" s="1"/>
  <c r="E114" i="8"/>
  <c r="D115" i="8"/>
  <c r="N116" i="11" s="1"/>
  <c r="E115" i="8"/>
  <c r="D116" i="8"/>
  <c r="N117" i="11" s="1"/>
  <c r="E116" i="8"/>
  <c r="D117" i="8"/>
  <c r="N118" i="11" s="1"/>
  <c r="E117" i="8"/>
  <c r="D118" i="8"/>
  <c r="N119" i="11" s="1"/>
  <c r="E118" i="8"/>
  <c r="D119" i="8"/>
  <c r="N120" i="11" s="1"/>
  <c r="E119" i="8"/>
  <c r="D120" i="8"/>
  <c r="N121" i="11" s="1"/>
  <c r="E120" i="8"/>
  <c r="D121" i="8"/>
  <c r="N122" i="11" s="1"/>
  <c r="E121" i="8"/>
  <c r="D122" i="8"/>
  <c r="N123" i="11" s="1"/>
  <c r="E122" i="8"/>
  <c r="D123" i="8"/>
  <c r="N124" i="11" s="1"/>
  <c r="E123" i="8"/>
  <c r="D124" i="8"/>
  <c r="N125" i="11" s="1"/>
  <c r="E124" i="8"/>
  <c r="D125" i="8"/>
  <c r="N126" i="11" s="1"/>
  <c r="E125" i="8"/>
  <c r="D126" i="8"/>
  <c r="N127" i="11" s="1"/>
  <c r="E126" i="8"/>
  <c r="D127" i="8"/>
  <c r="N128" i="11" s="1"/>
  <c r="E127" i="8"/>
  <c r="D128" i="8"/>
  <c r="N129" i="11" s="1"/>
  <c r="E128" i="8"/>
  <c r="D129" i="8"/>
  <c r="N130" i="11" s="1"/>
  <c r="E129" i="8"/>
  <c r="D130" i="8"/>
  <c r="N131" i="11" s="1"/>
  <c r="E130" i="8"/>
  <c r="D131" i="8"/>
  <c r="N132" i="11" s="1"/>
  <c r="E131" i="8"/>
  <c r="D132" i="8"/>
  <c r="N133" i="11" s="1"/>
  <c r="E132" i="8"/>
  <c r="D133" i="8"/>
  <c r="N134" i="11" s="1"/>
  <c r="E133" i="8"/>
  <c r="D134" i="8"/>
  <c r="N135" i="11" s="1"/>
  <c r="E134" i="8"/>
  <c r="D135" i="8"/>
  <c r="N136" i="11" s="1"/>
  <c r="E135" i="8"/>
  <c r="D136" i="8"/>
  <c r="N137" i="11" s="1"/>
  <c r="E136" i="8"/>
  <c r="D137" i="8"/>
  <c r="N138" i="11" s="1"/>
  <c r="E137" i="8"/>
  <c r="D138" i="8"/>
  <c r="N139" i="11" s="1"/>
  <c r="E138" i="8"/>
  <c r="D139" i="8"/>
  <c r="N140" i="11" s="1"/>
  <c r="E139" i="8"/>
  <c r="D140" i="8"/>
  <c r="N141" i="11" s="1"/>
  <c r="E140" i="8"/>
  <c r="D141" i="8"/>
  <c r="N142" i="11" s="1"/>
  <c r="E141" i="8"/>
  <c r="D142" i="8"/>
  <c r="N143" i="11" s="1"/>
  <c r="E142" i="8"/>
  <c r="D143" i="8"/>
  <c r="N144" i="11" s="1"/>
  <c r="E143" i="8"/>
  <c r="D144" i="8"/>
  <c r="N145" i="11" s="1"/>
  <c r="E144" i="8"/>
  <c r="D145" i="8"/>
  <c r="N146" i="11" s="1"/>
  <c r="E145" i="8"/>
  <c r="D146" i="8"/>
  <c r="N147" i="11" s="1"/>
  <c r="E146" i="8"/>
  <c r="D147" i="8"/>
  <c r="N148" i="11" s="1"/>
  <c r="E147" i="8"/>
  <c r="D148" i="8"/>
  <c r="N149" i="11" s="1"/>
  <c r="E148" i="8"/>
  <c r="D149" i="8"/>
  <c r="N150" i="11" s="1"/>
  <c r="E149" i="8"/>
  <c r="D150" i="8"/>
  <c r="N151" i="11" s="1"/>
  <c r="E150" i="8"/>
  <c r="D151" i="8"/>
  <c r="N152" i="11" s="1"/>
  <c r="E151" i="8"/>
  <c r="D152" i="8"/>
  <c r="N153" i="11" s="1"/>
  <c r="E152" i="8"/>
  <c r="D153" i="8"/>
  <c r="N154" i="11" s="1"/>
  <c r="E153" i="8"/>
  <c r="D154" i="8"/>
  <c r="N155" i="11" s="1"/>
  <c r="E154" i="8"/>
  <c r="D155" i="8"/>
  <c r="N156" i="11" s="1"/>
  <c r="E155" i="8"/>
  <c r="D156" i="8"/>
  <c r="N157" i="11" s="1"/>
  <c r="E156" i="8"/>
  <c r="D157" i="8"/>
  <c r="N158" i="11" s="1"/>
  <c r="E157" i="8"/>
  <c r="D158" i="8"/>
  <c r="N159" i="11" s="1"/>
  <c r="E158" i="8"/>
  <c r="D159" i="8"/>
  <c r="N160" i="11" s="1"/>
  <c r="E159" i="8"/>
  <c r="D160" i="8"/>
  <c r="N161" i="11" s="1"/>
  <c r="E160" i="8"/>
  <c r="D161" i="8"/>
  <c r="N162" i="11" s="1"/>
  <c r="E161" i="8"/>
  <c r="D162" i="8"/>
  <c r="N163" i="11" s="1"/>
  <c r="E162" i="8"/>
  <c r="D163" i="8"/>
  <c r="N164" i="11" s="1"/>
  <c r="E163" i="8"/>
  <c r="D164" i="8"/>
  <c r="N165" i="11" s="1"/>
  <c r="E164" i="8"/>
  <c r="D165" i="8"/>
  <c r="N166" i="11" s="1"/>
  <c r="E165" i="8"/>
  <c r="D166" i="8"/>
  <c r="N167" i="11" s="1"/>
  <c r="E166" i="8"/>
  <c r="D167" i="8"/>
  <c r="N168" i="11" s="1"/>
  <c r="E167" i="8"/>
  <c r="D168" i="8"/>
  <c r="N169" i="11" s="1"/>
  <c r="E168" i="8"/>
  <c r="D169" i="8"/>
  <c r="N170" i="11" s="1"/>
  <c r="E169" i="8"/>
  <c r="D170" i="8"/>
  <c r="N171" i="11" s="1"/>
  <c r="E170" i="8"/>
  <c r="D171" i="8"/>
  <c r="N172" i="11" s="1"/>
  <c r="E171" i="8"/>
  <c r="D172" i="8"/>
  <c r="N173" i="11" s="1"/>
  <c r="E172" i="8"/>
  <c r="D173" i="8"/>
  <c r="N174" i="11" s="1"/>
  <c r="E173" i="8"/>
  <c r="D174" i="8"/>
  <c r="N175" i="11" s="1"/>
  <c r="E174" i="8"/>
  <c r="D175" i="8"/>
  <c r="N176" i="11" s="1"/>
  <c r="E175" i="8"/>
  <c r="D176" i="8"/>
  <c r="N177" i="11" s="1"/>
  <c r="E176" i="8"/>
  <c r="D177" i="8"/>
  <c r="N178" i="11" s="1"/>
  <c r="E177" i="8"/>
  <c r="D178" i="8"/>
  <c r="N179" i="11" s="1"/>
  <c r="E178" i="8"/>
  <c r="D179" i="8"/>
  <c r="N180" i="11" s="1"/>
  <c r="E179" i="8"/>
  <c r="D180" i="8"/>
  <c r="N181" i="11" s="1"/>
  <c r="E180" i="8"/>
  <c r="D181" i="8"/>
  <c r="N182" i="11" s="1"/>
  <c r="E181" i="8"/>
  <c r="D182" i="8"/>
  <c r="N183" i="11" s="1"/>
  <c r="E182" i="8"/>
  <c r="D183" i="8"/>
  <c r="N184" i="11" s="1"/>
  <c r="E183" i="8"/>
  <c r="D184" i="8"/>
  <c r="N185" i="11" s="1"/>
  <c r="E184" i="8"/>
  <c r="D185" i="8"/>
  <c r="N186" i="11" s="1"/>
  <c r="E185" i="8"/>
  <c r="D186" i="8"/>
  <c r="N187" i="11" s="1"/>
  <c r="E186" i="8"/>
  <c r="D187" i="8"/>
  <c r="N188" i="11" s="1"/>
  <c r="E187" i="8"/>
  <c r="D188" i="8"/>
  <c r="N189" i="11" s="1"/>
  <c r="E188" i="8"/>
  <c r="D189" i="8"/>
  <c r="N190" i="11" s="1"/>
  <c r="E189" i="8"/>
  <c r="D190" i="8"/>
  <c r="N191" i="11" s="1"/>
  <c r="E190" i="8"/>
  <c r="D191" i="8"/>
  <c r="N192" i="11" s="1"/>
  <c r="E191" i="8"/>
  <c r="D192" i="8"/>
  <c r="N193" i="11" s="1"/>
  <c r="E192" i="8"/>
  <c r="D193" i="8"/>
  <c r="N194" i="11" s="1"/>
  <c r="E193" i="8"/>
  <c r="D194" i="8"/>
  <c r="N195" i="11" s="1"/>
  <c r="E194" i="8"/>
  <c r="D195" i="8"/>
  <c r="N196" i="11" s="1"/>
  <c r="E195" i="8"/>
  <c r="D196" i="8"/>
  <c r="N197" i="11" s="1"/>
  <c r="E196" i="8"/>
  <c r="D197" i="8"/>
  <c r="N198" i="11" s="1"/>
  <c r="E197" i="8"/>
  <c r="D198" i="8"/>
  <c r="N199" i="11" s="1"/>
  <c r="E198" i="8"/>
  <c r="D199" i="8"/>
  <c r="N200" i="11" s="1"/>
  <c r="E199" i="8"/>
  <c r="D200" i="8"/>
  <c r="N201" i="11" s="1"/>
  <c r="E200" i="8"/>
  <c r="D201" i="8"/>
  <c r="N202" i="11" s="1"/>
  <c r="E201" i="8"/>
  <c r="D202" i="8"/>
  <c r="N203" i="11" s="1"/>
  <c r="E202" i="8"/>
  <c r="D203" i="8"/>
  <c r="N204" i="11" s="1"/>
  <c r="E203" i="8"/>
  <c r="D204" i="8"/>
  <c r="N205" i="11" s="1"/>
  <c r="E204" i="8"/>
  <c r="D205" i="8"/>
  <c r="N206" i="11" s="1"/>
  <c r="E205" i="8"/>
  <c r="D206" i="8"/>
  <c r="N207" i="11" s="1"/>
  <c r="E206" i="8"/>
  <c r="D207" i="8"/>
  <c r="N208" i="11" s="1"/>
  <c r="E207" i="8"/>
  <c r="D208" i="8"/>
  <c r="N209" i="11" s="1"/>
  <c r="E208" i="8"/>
  <c r="D209" i="8"/>
  <c r="N210" i="11" s="1"/>
  <c r="E209" i="8"/>
  <c r="D210" i="8"/>
  <c r="N211" i="11" s="1"/>
  <c r="E210" i="8"/>
  <c r="D211" i="8"/>
  <c r="N212" i="11" s="1"/>
  <c r="E211" i="8"/>
  <c r="D212" i="8"/>
  <c r="N213" i="11" s="1"/>
  <c r="E212" i="8"/>
  <c r="D213" i="8"/>
  <c r="N214" i="11" s="1"/>
  <c r="E213" i="8"/>
  <c r="D214" i="8"/>
  <c r="N215" i="11" s="1"/>
  <c r="E214" i="8"/>
  <c r="D215" i="8"/>
  <c r="N216" i="11" s="1"/>
  <c r="E215" i="8"/>
  <c r="D216" i="8"/>
  <c r="N217" i="11" s="1"/>
  <c r="E216" i="8"/>
  <c r="D217" i="8"/>
  <c r="N218" i="11" s="1"/>
  <c r="E217" i="8"/>
  <c r="D218" i="8"/>
  <c r="N219" i="11" s="1"/>
  <c r="E218" i="8"/>
  <c r="D219" i="8"/>
  <c r="N220" i="11" s="1"/>
  <c r="E219" i="8"/>
  <c r="D220" i="8"/>
  <c r="N221" i="11" s="1"/>
  <c r="E220" i="8"/>
  <c r="D221" i="8"/>
  <c r="N222" i="11" s="1"/>
  <c r="E221" i="8"/>
  <c r="D222" i="8"/>
  <c r="N223" i="11" s="1"/>
  <c r="E222" i="8"/>
  <c r="D223" i="8"/>
  <c r="N224" i="11" s="1"/>
  <c r="E223" i="8"/>
  <c r="D224" i="8"/>
  <c r="N225" i="11" s="1"/>
  <c r="E224" i="8"/>
  <c r="D225" i="8"/>
  <c r="N226" i="11" s="1"/>
  <c r="E225" i="8"/>
  <c r="D226" i="8"/>
  <c r="N227" i="11" s="1"/>
  <c r="E226" i="8"/>
  <c r="D227" i="8"/>
  <c r="N228" i="11" s="1"/>
  <c r="E227" i="8"/>
  <c r="D228" i="8"/>
  <c r="N229" i="11" s="1"/>
  <c r="E228" i="8"/>
  <c r="D229" i="8"/>
  <c r="N230" i="11" s="1"/>
  <c r="E229" i="8"/>
  <c r="D230" i="8"/>
  <c r="N231" i="11" s="1"/>
  <c r="E230" i="8"/>
  <c r="D231" i="8"/>
  <c r="N232" i="11" s="1"/>
  <c r="E231" i="8"/>
  <c r="D232" i="8"/>
  <c r="N233" i="11" s="1"/>
  <c r="E232" i="8"/>
  <c r="D233" i="8"/>
  <c r="N234" i="11" s="1"/>
  <c r="E233" i="8"/>
  <c r="D234" i="8"/>
  <c r="N235" i="11" s="1"/>
  <c r="E234" i="8"/>
  <c r="D235" i="8"/>
  <c r="N236" i="11" s="1"/>
  <c r="E235" i="8"/>
  <c r="D236" i="8"/>
  <c r="N237" i="11" s="1"/>
  <c r="E236" i="8"/>
  <c r="D237" i="8"/>
  <c r="N238" i="11" s="1"/>
  <c r="E237" i="8"/>
  <c r="D238" i="8"/>
  <c r="N239" i="11" s="1"/>
  <c r="E238" i="8"/>
  <c r="D239" i="8"/>
  <c r="N240" i="11" s="1"/>
  <c r="E239" i="8"/>
  <c r="D240" i="8"/>
  <c r="N241" i="11" s="1"/>
  <c r="E240" i="8"/>
  <c r="D241" i="8"/>
  <c r="N242" i="11" s="1"/>
  <c r="E241" i="8"/>
  <c r="D242" i="8"/>
  <c r="N243" i="11" s="1"/>
  <c r="E242" i="8"/>
  <c r="D243" i="8"/>
  <c r="N244" i="11" s="1"/>
  <c r="E243" i="8"/>
  <c r="D244" i="8"/>
  <c r="N245" i="11" s="1"/>
  <c r="E244" i="8"/>
  <c r="D245" i="8"/>
  <c r="N246" i="11" s="1"/>
  <c r="E245" i="8"/>
  <c r="D246" i="8"/>
  <c r="N247" i="11" s="1"/>
  <c r="E246" i="8"/>
  <c r="D247" i="8"/>
  <c r="N248" i="11" s="1"/>
  <c r="E247" i="8"/>
  <c r="D248" i="8"/>
  <c r="N249" i="11" s="1"/>
  <c r="E248" i="8"/>
  <c r="D249" i="8"/>
  <c r="N250" i="11" s="1"/>
  <c r="E249" i="8"/>
  <c r="D250" i="8"/>
  <c r="N251" i="11" s="1"/>
  <c r="E250" i="8"/>
  <c r="D251" i="8"/>
  <c r="N252" i="11" s="1"/>
  <c r="E251" i="8"/>
  <c r="D252" i="8"/>
  <c r="N253" i="11" s="1"/>
  <c r="E252" i="8"/>
  <c r="D253" i="8"/>
  <c r="N254" i="11" s="1"/>
  <c r="E253" i="8"/>
  <c r="D254" i="8"/>
  <c r="N255" i="11" s="1"/>
  <c r="E254" i="8"/>
  <c r="D255" i="8"/>
  <c r="N256" i="11" s="1"/>
  <c r="E255" i="8"/>
  <c r="D256" i="8"/>
  <c r="N257" i="11" s="1"/>
  <c r="E256" i="8"/>
  <c r="D257" i="8"/>
  <c r="N258" i="11" s="1"/>
  <c r="E257" i="8"/>
  <c r="D258" i="8"/>
  <c r="N259" i="11" s="1"/>
  <c r="E258" i="8"/>
  <c r="D259" i="8"/>
  <c r="N260" i="11" s="1"/>
  <c r="E259" i="8"/>
  <c r="D260" i="8"/>
  <c r="N261" i="11" s="1"/>
  <c r="E260" i="8"/>
  <c r="D261" i="8"/>
  <c r="N262" i="11" s="1"/>
  <c r="E261" i="8"/>
  <c r="D262" i="8"/>
  <c r="N263" i="11" s="1"/>
  <c r="E262" i="8"/>
  <c r="D263" i="8"/>
  <c r="N264" i="11" s="1"/>
  <c r="E263" i="8"/>
  <c r="D264" i="8"/>
  <c r="N265" i="11" s="1"/>
  <c r="E264" i="8"/>
  <c r="D265" i="8"/>
  <c r="N266" i="11" s="1"/>
  <c r="E265" i="8"/>
  <c r="D266" i="8"/>
  <c r="N267" i="11" s="1"/>
  <c r="E266" i="8"/>
  <c r="D267" i="8"/>
  <c r="N268" i="11" s="1"/>
  <c r="E267" i="8"/>
  <c r="D268" i="8"/>
  <c r="N269" i="11" s="1"/>
  <c r="E268" i="8"/>
  <c r="D269" i="8"/>
  <c r="N270" i="11" s="1"/>
  <c r="E269" i="8"/>
  <c r="D270" i="8"/>
  <c r="N271" i="11" s="1"/>
  <c r="E270" i="8"/>
  <c r="D271" i="8"/>
  <c r="N272" i="11" s="1"/>
  <c r="E271" i="8"/>
  <c r="D272" i="8"/>
  <c r="N273" i="11" s="1"/>
  <c r="E272" i="8"/>
  <c r="D273" i="8"/>
  <c r="N274" i="11" s="1"/>
  <c r="E273" i="8"/>
  <c r="D274" i="8"/>
  <c r="N275" i="11" s="1"/>
  <c r="E274" i="8"/>
  <c r="D275" i="8"/>
  <c r="N276" i="11" s="1"/>
  <c r="E275" i="8"/>
  <c r="D276" i="8"/>
  <c r="N277" i="11" s="1"/>
  <c r="E276" i="8"/>
  <c r="D277" i="8"/>
  <c r="N278" i="11" s="1"/>
  <c r="E277" i="8"/>
  <c r="D278" i="8"/>
  <c r="N279" i="11" s="1"/>
  <c r="E278" i="8"/>
  <c r="D279" i="8"/>
  <c r="N280" i="11" s="1"/>
  <c r="E279" i="8"/>
  <c r="D280" i="8"/>
  <c r="N281" i="11" s="1"/>
  <c r="E280" i="8"/>
  <c r="D281" i="8"/>
  <c r="N282" i="11" s="1"/>
  <c r="E281" i="8"/>
  <c r="D282" i="8"/>
  <c r="N283" i="11" s="1"/>
  <c r="E282" i="8"/>
  <c r="D283" i="8"/>
  <c r="N284" i="11" s="1"/>
  <c r="E283" i="8"/>
  <c r="D284" i="8"/>
  <c r="N285" i="11" s="1"/>
  <c r="E284" i="8"/>
  <c r="D285" i="8"/>
  <c r="N286" i="11" s="1"/>
  <c r="E285" i="8"/>
  <c r="D286" i="8"/>
  <c r="N287" i="11" s="1"/>
  <c r="E286" i="8"/>
  <c r="D287" i="8"/>
  <c r="N288" i="11" s="1"/>
  <c r="E287" i="8"/>
  <c r="D288" i="8"/>
  <c r="N289" i="11" s="1"/>
  <c r="E288" i="8"/>
  <c r="D289" i="8"/>
  <c r="N290" i="11" s="1"/>
  <c r="E289" i="8"/>
  <c r="D290" i="8"/>
  <c r="N291" i="11" s="1"/>
  <c r="E290" i="8"/>
  <c r="D291" i="8"/>
  <c r="N292" i="11" s="1"/>
  <c r="E291" i="8"/>
  <c r="D292" i="8"/>
  <c r="N293" i="11" s="1"/>
  <c r="E292" i="8"/>
  <c r="D293" i="8"/>
  <c r="N294" i="11" s="1"/>
  <c r="E293" i="8"/>
  <c r="D294" i="8"/>
  <c r="N295" i="11" s="1"/>
  <c r="E294" i="8"/>
  <c r="D295" i="8"/>
  <c r="N296" i="11" s="1"/>
  <c r="E295" i="8"/>
  <c r="D296" i="8"/>
  <c r="N297" i="11" s="1"/>
  <c r="E296" i="8"/>
  <c r="D297" i="8"/>
  <c r="N298" i="11" s="1"/>
  <c r="E297" i="8"/>
  <c r="D298" i="8"/>
  <c r="N299" i="11" s="1"/>
  <c r="E298" i="8"/>
  <c r="D299" i="8"/>
  <c r="N300" i="11" s="1"/>
  <c r="E299" i="8"/>
  <c r="D300" i="8"/>
  <c r="N301" i="11" s="1"/>
  <c r="E300" i="8"/>
  <c r="D301" i="8"/>
  <c r="N302" i="11" s="1"/>
  <c r="E301" i="8"/>
  <c r="D302" i="8"/>
  <c r="N303" i="11" s="1"/>
  <c r="E302" i="8"/>
  <c r="D303" i="8"/>
  <c r="N304" i="11" s="1"/>
  <c r="E303" i="8"/>
  <c r="D304" i="8"/>
  <c r="N305" i="11" s="1"/>
  <c r="E304" i="8"/>
  <c r="D305" i="8"/>
  <c r="N306" i="11" s="1"/>
  <c r="E305" i="8"/>
  <c r="D306" i="8"/>
  <c r="N307" i="11" s="1"/>
  <c r="E306" i="8"/>
  <c r="D307" i="8"/>
  <c r="N308" i="11" s="1"/>
  <c r="E307" i="8"/>
  <c r="D308" i="8"/>
  <c r="N309" i="11" s="1"/>
  <c r="E308" i="8"/>
  <c r="D309" i="8"/>
  <c r="N310" i="11" s="1"/>
  <c r="E309" i="8"/>
  <c r="D310" i="8"/>
  <c r="N311" i="11" s="1"/>
  <c r="E310" i="8"/>
  <c r="D311" i="8"/>
  <c r="N312" i="11" s="1"/>
  <c r="E311" i="8"/>
  <c r="D312" i="8"/>
  <c r="N313" i="11" s="1"/>
  <c r="E312" i="8"/>
  <c r="D313" i="8"/>
  <c r="N314" i="11" s="1"/>
  <c r="E313" i="8"/>
  <c r="D314" i="8"/>
  <c r="N315" i="11" s="1"/>
  <c r="E314" i="8"/>
  <c r="D315" i="8"/>
  <c r="N316" i="11" s="1"/>
  <c r="E315" i="8"/>
  <c r="D316" i="8"/>
  <c r="N317" i="11" s="1"/>
  <c r="E316" i="8"/>
  <c r="D317" i="8"/>
  <c r="N318" i="11" s="1"/>
  <c r="E317" i="8"/>
  <c r="D318" i="8"/>
  <c r="N319" i="11" s="1"/>
  <c r="E318" i="8"/>
  <c r="D319" i="8"/>
  <c r="N320" i="11" s="1"/>
  <c r="E319" i="8"/>
  <c r="D320" i="8"/>
  <c r="N321" i="11" s="1"/>
  <c r="E320" i="8"/>
  <c r="D321" i="8"/>
  <c r="N322" i="11" s="1"/>
  <c r="E321" i="8"/>
  <c r="D322" i="8"/>
  <c r="N323" i="11" s="1"/>
  <c r="E322" i="8"/>
  <c r="D323" i="8"/>
  <c r="N324" i="11" s="1"/>
  <c r="E323" i="8"/>
  <c r="D324" i="8"/>
  <c r="N325" i="11" s="1"/>
  <c r="E324" i="8"/>
  <c r="D325" i="8"/>
  <c r="N326" i="11" s="1"/>
  <c r="E325" i="8"/>
  <c r="D326" i="8"/>
  <c r="N327" i="11" s="1"/>
  <c r="E326" i="8"/>
  <c r="D327" i="8"/>
  <c r="N328" i="11" s="1"/>
  <c r="E327" i="8"/>
  <c r="D328" i="8"/>
  <c r="N329" i="11" s="1"/>
  <c r="E328" i="8"/>
  <c r="D329" i="8"/>
  <c r="N330" i="11" s="1"/>
  <c r="E329" i="8"/>
  <c r="D330" i="8"/>
  <c r="N331" i="11" s="1"/>
  <c r="E330" i="8"/>
  <c r="D331" i="8"/>
  <c r="N332" i="11" s="1"/>
  <c r="E331" i="8"/>
  <c r="D332" i="8"/>
  <c r="N333" i="11" s="1"/>
  <c r="E332" i="8"/>
  <c r="D333" i="8"/>
  <c r="N334" i="11" s="1"/>
  <c r="E333" i="8"/>
  <c r="D334" i="8"/>
  <c r="N335" i="11" s="1"/>
  <c r="E334" i="8"/>
  <c r="D335" i="8"/>
  <c r="N336" i="11" s="1"/>
  <c r="E335" i="8"/>
  <c r="D336" i="8"/>
  <c r="N337" i="11" s="1"/>
  <c r="E336" i="8"/>
  <c r="D337" i="8"/>
  <c r="N338" i="11" s="1"/>
  <c r="E337" i="8"/>
  <c r="D338" i="8"/>
  <c r="N339" i="11" s="1"/>
  <c r="E338" i="8"/>
  <c r="D339" i="8"/>
  <c r="N340" i="11" s="1"/>
  <c r="E339" i="8"/>
  <c r="D340" i="8"/>
  <c r="N341" i="11" s="1"/>
  <c r="E340" i="8"/>
  <c r="D341" i="8"/>
  <c r="N342" i="11" s="1"/>
  <c r="E341" i="8"/>
  <c r="D342" i="8"/>
  <c r="N343" i="11" s="1"/>
  <c r="E342" i="8"/>
  <c r="D343" i="8"/>
  <c r="N344" i="11" s="1"/>
  <c r="E343" i="8"/>
  <c r="D344" i="8"/>
  <c r="N345" i="11" s="1"/>
  <c r="E344" i="8"/>
  <c r="D345" i="8"/>
  <c r="N346" i="11" s="1"/>
  <c r="E345" i="8"/>
  <c r="D346" i="8"/>
  <c r="N347" i="11" s="1"/>
  <c r="E346" i="8"/>
  <c r="D347" i="8"/>
  <c r="N348" i="11" s="1"/>
  <c r="E347" i="8"/>
  <c r="D348" i="8"/>
  <c r="N349" i="11" s="1"/>
  <c r="E348" i="8"/>
  <c r="D349" i="8"/>
  <c r="N350" i="11" s="1"/>
  <c r="E349" i="8"/>
  <c r="D350" i="8"/>
  <c r="N351" i="11" s="1"/>
  <c r="E350" i="8"/>
  <c r="D351" i="8"/>
  <c r="N352" i="11" s="1"/>
  <c r="E351" i="8"/>
  <c r="D352" i="8"/>
  <c r="N353" i="11" s="1"/>
  <c r="E352" i="8"/>
  <c r="D353" i="8"/>
  <c r="N354" i="11" s="1"/>
  <c r="E353" i="8"/>
  <c r="D354" i="8"/>
  <c r="N355" i="11" s="1"/>
  <c r="E354" i="8"/>
  <c r="D355" i="8"/>
  <c r="N356" i="11" s="1"/>
  <c r="E355" i="8"/>
  <c r="D356" i="8"/>
  <c r="N357" i="11" s="1"/>
  <c r="E356" i="8"/>
  <c r="D357" i="8"/>
  <c r="N358" i="11" s="1"/>
  <c r="E357" i="8"/>
  <c r="D358" i="8"/>
  <c r="N359" i="11" s="1"/>
  <c r="E358" i="8"/>
  <c r="D359" i="8"/>
  <c r="N360" i="11" s="1"/>
  <c r="E359" i="8"/>
  <c r="D360" i="8"/>
  <c r="N361" i="11" s="1"/>
  <c r="E360" i="8"/>
  <c r="D361" i="8"/>
  <c r="N362" i="11" s="1"/>
  <c r="E361" i="8"/>
  <c r="D362" i="8"/>
  <c r="N363" i="11" s="1"/>
  <c r="E362" i="8"/>
  <c r="D363" i="8"/>
  <c r="N364" i="11" s="1"/>
  <c r="E363" i="8"/>
  <c r="D364" i="8"/>
  <c r="N365" i="11" s="1"/>
  <c r="E364" i="8"/>
  <c r="D365" i="8"/>
  <c r="N366" i="11" s="1"/>
  <c r="E365" i="8"/>
  <c r="D366" i="8"/>
  <c r="N367" i="11" s="1"/>
  <c r="E366" i="8"/>
  <c r="D367" i="8"/>
  <c r="N368" i="11" s="1"/>
  <c r="E367" i="8"/>
  <c r="D368" i="8"/>
  <c r="N369" i="11" s="1"/>
  <c r="E368" i="8"/>
  <c r="D369" i="8"/>
  <c r="N370" i="11" s="1"/>
  <c r="E369" i="8"/>
  <c r="D370" i="8"/>
  <c r="N371" i="11" s="1"/>
  <c r="E370" i="8"/>
  <c r="D371" i="8"/>
  <c r="N372" i="11" s="1"/>
  <c r="E371" i="8"/>
  <c r="D372" i="8"/>
  <c r="N373" i="11" s="1"/>
  <c r="E372" i="8"/>
  <c r="D373" i="8"/>
  <c r="N374" i="11" s="1"/>
  <c r="E373" i="8"/>
  <c r="D374" i="8"/>
  <c r="N375" i="11" s="1"/>
  <c r="E374" i="8"/>
  <c r="D375" i="8"/>
  <c r="N376" i="11" s="1"/>
  <c r="E375" i="8"/>
  <c r="D376" i="8"/>
  <c r="N377" i="11" s="1"/>
  <c r="E376" i="8"/>
  <c r="D377" i="8"/>
  <c r="N378" i="11" s="1"/>
  <c r="E377" i="8"/>
  <c r="D378" i="8"/>
  <c r="N379" i="11" s="1"/>
  <c r="E378" i="8"/>
  <c r="D379" i="8"/>
  <c r="N380" i="11" s="1"/>
  <c r="E379" i="8"/>
  <c r="D380" i="8"/>
  <c r="N381" i="11" s="1"/>
  <c r="E380" i="8"/>
  <c r="D381" i="8"/>
  <c r="N382" i="11" s="1"/>
  <c r="E381" i="8"/>
  <c r="D382" i="8"/>
  <c r="N383" i="11" s="1"/>
  <c r="E382" i="8"/>
  <c r="D383" i="8"/>
  <c r="N384" i="11" s="1"/>
  <c r="E383" i="8"/>
  <c r="D384" i="8"/>
  <c r="N385" i="11" s="1"/>
  <c r="E384" i="8"/>
  <c r="D385" i="8"/>
  <c r="N386" i="11" s="1"/>
  <c r="E385" i="8"/>
  <c r="D386" i="8"/>
  <c r="N387" i="11" s="1"/>
  <c r="E386" i="8"/>
  <c r="D387" i="8"/>
  <c r="N388" i="11" s="1"/>
  <c r="E387" i="8"/>
  <c r="D388" i="8"/>
  <c r="N389" i="11" s="1"/>
  <c r="E388" i="8"/>
  <c r="D389" i="8"/>
  <c r="N390" i="11" s="1"/>
  <c r="E389" i="8"/>
  <c r="D390" i="8"/>
  <c r="N391" i="11" s="1"/>
  <c r="E390" i="8"/>
  <c r="D391" i="8"/>
  <c r="N392" i="11" s="1"/>
  <c r="E391" i="8"/>
  <c r="D392" i="8"/>
  <c r="N393" i="11" s="1"/>
  <c r="E392" i="8"/>
  <c r="D393" i="8"/>
  <c r="N394" i="11" s="1"/>
  <c r="E393" i="8"/>
  <c r="D394" i="8"/>
  <c r="N395" i="11" s="1"/>
  <c r="E394" i="8"/>
  <c r="D395" i="8"/>
  <c r="N396" i="11" s="1"/>
  <c r="E395" i="8"/>
  <c r="D396" i="8"/>
  <c r="N397" i="11" s="1"/>
  <c r="E396" i="8"/>
  <c r="D397" i="8"/>
  <c r="N398" i="11" s="1"/>
  <c r="E397" i="8"/>
  <c r="D398" i="8"/>
  <c r="N399" i="11" s="1"/>
  <c r="E398" i="8"/>
  <c r="D399" i="8"/>
  <c r="N400" i="11" s="1"/>
  <c r="E399" i="8"/>
  <c r="D400" i="8"/>
  <c r="N401" i="11" s="1"/>
  <c r="E400" i="8"/>
  <c r="D401" i="8"/>
  <c r="N402" i="11" s="1"/>
  <c r="E401" i="8"/>
  <c r="D402" i="8"/>
  <c r="N403" i="11" s="1"/>
  <c r="E402" i="8"/>
  <c r="D403" i="8"/>
  <c r="N404" i="11" s="1"/>
  <c r="E403" i="8"/>
  <c r="D404" i="8"/>
  <c r="N405" i="11" s="1"/>
  <c r="E404" i="8"/>
  <c r="D405" i="8"/>
  <c r="N406" i="11" s="1"/>
  <c r="E405" i="8"/>
  <c r="D406" i="8"/>
  <c r="N407" i="11" s="1"/>
  <c r="E406" i="8"/>
  <c r="D407" i="8"/>
  <c r="N408" i="11" s="1"/>
  <c r="E407" i="8"/>
  <c r="D408" i="8"/>
  <c r="N409" i="11" s="1"/>
  <c r="E408" i="8"/>
  <c r="D409" i="8"/>
  <c r="N410" i="11" s="1"/>
  <c r="E409" i="8"/>
  <c r="D410" i="8"/>
  <c r="N411" i="11" s="1"/>
  <c r="E410" i="8"/>
  <c r="D411" i="8"/>
  <c r="N412" i="11" s="1"/>
  <c r="E411" i="8"/>
  <c r="D412" i="8"/>
  <c r="N413" i="11" s="1"/>
  <c r="E412" i="8"/>
  <c r="D413" i="8"/>
  <c r="N414" i="11" s="1"/>
  <c r="E413" i="8"/>
  <c r="D414" i="8"/>
  <c r="N415" i="11" s="1"/>
  <c r="E414" i="8"/>
  <c r="D415" i="8"/>
  <c r="N416" i="11" s="1"/>
  <c r="E415" i="8"/>
  <c r="D416" i="8"/>
  <c r="N417" i="11" s="1"/>
  <c r="E416" i="8"/>
  <c r="D417" i="8"/>
  <c r="N418" i="11" s="1"/>
  <c r="E417" i="8"/>
  <c r="D418" i="8"/>
  <c r="N419" i="11" s="1"/>
  <c r="E418" i="8"/>
  <c r="D419" i="8"/>
  <c r="N420" i="11" s="1"/>
  <c r="E419" i="8"/>
  <c r="D420" i="8"/>
  <c r="N421" i="11" s="1"/>
  <c r="E420" i="8"/>
  <c r="D421" i="8"/>
  <c r="N422" i="11" s="1"/>
  <c r="E421" i="8"/>
  <c r="D422" i="8"/>
  <c r="N423" i="11" s="1"/>
  <c r="E422" i="8"/>
  <c r="D423" i="8"/>
  <c r="N424" i="11" s="1"/>
  <c r="E423" i="8"/>
  <c r="D424" i="8"/>
  <c r="N425" i="11" s="1"/>
  <c r="E424" i="8"/>
  <c r="D425" i="8"/>
  <c r="N426" i="11" s="1"/>
  <c r="E425" i="8"/>
  <c r="D426" i="8"/>
  <c r="N427" i="11" s="1"/>
  <c r="E426" i="8"/>
  <c r="D427" i="8"/>
  <c r="N428" i="11" s="1"/>
  <c r="E427" i="8"/>
  <c r="D428" i="8"/>
  <c r="N429" i="11" s="1"/>
  <c r="E428" i="8"/>
  <c r="D429" i="8"/>
  <c r="N430" i="11" s="1"/>
  <c r="E429" i="8"/>
  <c r="D430" i="8"/>
  <c r="N431" i="11" s="1"/>
  <c r="E430" i="8"/>
  <c r="D431" i="8"/>
  <c r="N432" i="11" s="1"/>
  <c r="E431" i="8"/>
  <c r="D432" i="8"/>
  <c r="N433" i="11" s="1"/>
  <c r="E432" i="8"/>
  <c r="D433" i="8"/>
  <c r="N434" i="11" s="1"/>
  <c r="E433" i="8"/>
  <c r="D434" i="8"/>
  <c r="N435" i="11" s="1"/>
  <c r="E434" i="8"/>
  <c r="D435" i="8"/>
  <c r="N436" i="11" s="1"/>
  <c r="E435" i="8"/>
  <c r="D436" i="8"/>
  <c r="N437" i="11" s="1"/>
  <c r="E436" i="8"/>
  <c r="D437" i="8"/>
  <c r="N438" i="11" s="1"/>
  <c r="E437" i="8"/>
  <c r="D438" i="8"/>
  <c r="N439" i="11" s="1"/>
  <c r="E438" i="8"/>
  <c r="D439" i="8"/>
  <c r="N440" i="11" s="1"/>
  <c r="E439" i="8"/>
  <c r="D440" i="8"/>
  <c r="N441" i="11" s="1"/>
  <c r="E440" i="8"/>
  <c r="D441" i="8"/>
  <c r="N442" i="11" s="1"/>
  <c r="E441" i="8"/>
  <c r="D442" i="8"/>
  <c r="N443" i="11" s="1"/>
  <c r="E442" i="8"/>
  <c r="D443" i="8"/>
  <c r="N444" i="11" s="1"/>
  <c r="E443" i="8"/>
  <c r="D444" i="8"/>
  <c r="N445" i="11" s="1"/>
  <c r="E444" i="8"/>
  <c r="D445" i="8"/>
  <c r="N446" i="11" s="1"/>
  <c r="E445" i="8"/>
  <c r="D446" i="8"/>
  <c r="N447" i="11" s="1"/>
  <c r="E446" i="8"/>
  <c r="D447" i="8"/>
  <c r="N448" i="11" s="1"/>
  <c r="E447" i="8"/>
  <c r="D448" i="8"/>
  <c r="N449" i="11" s="1"/>
  <c r="E448" i="8"/>
  <c r="D449" i="8"/>
  <c r="N450" i="11" s="1"/>
  <c r="E449" i="8"/>
  <c r="D450" i="8"/>
  <c r="N451" i="11" s="1"/>
  <c r="E450" i="8"/>
  <c r="D451" i="8"/>
  <c r="N452" i="11" s="1"/>
  <c r="E451" i="8"/>
  <c r="D452" i="8"/>
  <c r="N453" i="11" s="1"/>
  <c r="E452" i="8"/>
  <c r="D453" i="8"/>
  <c r="N454" i="11" s="1"/>
  <c r="E453" i="8"/>
  <c r="D454" i="8"/>
  <c r="N455" i="11" s="1"/>
  <c r="E454" i="8"/>
  <c r="D455" i="8"/>
  <c r="N456" i="11" s="1"/>
  <c r="E455" i="8"/>
  <c r="D456" i="8"/>
  <c r="N457" i="11" s="1"/>
  <c r="E456" i="8"/>
  <c r="D457" i="8"/>
  <c r="N458" i="11" s="1"/>
  <c r="E457" i="8"/>
  <c r="D458" i="8"/>
  <c r="N459" i="11" s="1"/>
  <c r="E458" i="8"/>
  <c r="D459" i="8"/>
  <c r="N460" i="11" s="1"/>
  <c r="E459" i="8"/>
  <c r="D460" i="8"/>
  <c r="N461" i="11" s="1"/>
  <c r="E460" i="8"/>
  <c r="D461" i="8"/>
  <c r="N462" i="11" s="1"/>
  <c r="E461" i="8"/>
  <c r="D462" i="8"/>
  <c r="N463" i="11" s="1"/>
  <c r="E462" i="8"/>
  <c r="D463" i="8"/>
  <c r="N464" i="11" s="1"/>
  <c r="E463" i="8"/>
  <c r="D464" i="8"/>
  <c r="N465" i="11" s="1"/>
  <c r="E464" i="8"/>
  <c r="D465" i="8"/>
  <c r="N466" i="11" s="1"/>
  <c r="E465" i="8"/>
  <c r="D466" i="8"/>
  <c r="N467" i="11" s="1"/>
  <c r="E466" i="8"/>
  <c r="D467" i="8"/>
  <c r="N468" i="11" s="1"/>
  <c r="E467" i="8"/>
  <c r="D468" i="8"/>
  <c r="N469" i="11" s="1"/>
  <c r="E468" i="8"/>
  <c r="D469" i="8"/>
  <c r="N470" i="11" s="1"/>
  <c r="E469" i="8"/>
  <c r="D470" i="8"/>
  <c r="N471" i="11" s="1"/>
  <c r="E470" i="8"/>
  <c r="D471" i="8"/>
  <c r="N472" i="11" s="1"/>
  <c r="E471" i="8"/>
  <c r="D472" i="8"/>
  <c r="N473" i="11" s="1"/>
  <c r="E472" i="8"/>
  <c r="D473" i="8"/>
  <c r="N474" i="11" s="1"/>
  <c r="E473" i="8"/>
  <c r="D474" i="8"/>
  <c r="N475" i="11" s="1"/>
  <c r="E474" i="8"/>
  <c r="D475" i="8"/>
  <c r="N476" i="11" s="1"/>
  <c r="E475" i="8"/>
  <c r="D476" i="8"/>
  <c r="N477" i="11" s="1"/>
  <c r="E476" i="8"/>
  <c r="D477" i="8"/>
  <c r="N478" i="11" s="1"/>
  <c r="E477" i="8"/>
  <c r="D478" i="8"/>
  <c r="N479" i="11" s="1"/>
  <c r="E478" i="8"/>
  <c r="D479" i="8"/>
  <c r="N480" i="11" s="1"/>
  <c r="E479" i="8"/>
  <c r="D480" i="8"/>
  <c r="N481" i="11" s="1"/>
  <c r="E480" i="8"/>
  <c r="D481" i="8"/>
  <c r="N482" i="11" s="1"/>
  <c r="E481" i="8"/>
  <c r="D482" i="8"/>
  <c r="N483" i="11" s="1"/>
  <c r="E482" i="8"/>
  <c r="D483" i="8"/>
  <c r="N484" i="11" s="1"/>
  <c r="E483" i="8"/>
  <c r="D484" i="8"/>
  <c r="N485" i="11" s="1"/>
  <c r="E484" i="8"/>
  <c r="D485" i="8"/>
  <c r="N486" i="11" s="1"/>
  <c r="E485" i="8"/>
  <c r="D486" i="8"/>
  <c r="N487" i="11" s="1"/>
  <c r="E486" i="8"/>
  <c r="D487" i="8"/>
  <c r="N488" i="11" s="1"/>
  <c r="E487" i="8"/>
  <c r="D488" i="8"/>
  <c r="N489" i="11" s="1"/>
  <c r="E488" i="8"/>
  <c r="D489" i="8"/>
  <c r="N490" i="11" s="1"/>
  <c r="E489" i="8"/>
  <c r="D490" i="8"/>
  <c r="N491" i="11" s="1"/>
  <c r="E490" i="8"/>
  <c r="D491" i="8"/>
  <c r="N492" i="11" s="1"/>
  <c r="E491" i="8"/>
  <c r="D492" i="8"/>
  <c r="N493" i="11" s="1"/>
  <c r="E492" i="8"/>
  <c r="D493" i="8"/>
  <c r="N494" i="11" s="1"/>
  <c r="E493" i="8"/>
  <c r="D494" i="8"/>
  <c r="N495" i="11" s="1"/>
  <c r="E494" i="8"/>
  <c r="D495" i="8"/>
  <c r="N496" i="11" s="1"/>
  <c r="E495" i="8"/>
  <c r="D496" i="8"/>
  <c r="N497" i="11" s="1"/>
  <c r="E496" i="8"/>
  <c r="D497" i="8"/>
  <c r="N498" i="11" s="1"/>
  <c r="E497" i="8"/>
  <c r="D498" i="8"/>
  <c r="N499" i="11" s="1"/>
  <c r="E498" i="8"/>
  <c r="D499" i="8"/>
  <c r="N500" i="11" s="1"/>
  <c r="E499" i="8"/>
  <c r="D500" i="8"/>
  <c r="N501" i="11" s="1"/>
  <c r="E500" i="8"/>
  <c r="D501" i="8"/>
  <c r="N502" i="11" s="1"/>
  <c r="E501" i="8"/>
  <c r="D502" i="8"/>
  <c r="N503" i="11" s="1"/>
  <c r="E502" i="8"/>
  <c r="D503" i="8"/>
  <c r="N504" i="11" s="1"/>
  <c r="E503" i="8"/>
  <c r="D504" i="8"/>
  <c r="N505" i="11" s="1"/>
  <c r="E504" i="8"/>
  <c r="D505" i="8"/>
  <c r="N506" i="11" s="1"/>
  <c r="E505" i="8"/>
  <c r="D506" i="8"/>
  <c r="N507" i="11" s="1"/>
  <c r="E506" i="8"/>
  <c r="D507" i="8"/>
  <c r="N508" i="11" s="1"/>
  <c r="E507" i="8"/>
  <c r="D508" i="8"/>
  <c r="N509" i="11" s="1"/>
  <c r="E508" i="8"/>
  <c r="D509" i="8"/>
  <c r="N510" i="11" s="1"/>
  <c r="E509" i="8"/>
  <c r="D510" i="8"/>
  <c r="N511" i="11" s="1"/>
  <c r="E510" i="8"/>
  <c r="D511" i="8"/>
  <c r="N512" i="11" s="1"/>
  <c r="E511" i="8"/>
  <c r="D512" i="8"/>
  <c r="N513" i="11" s="1"/>
  <c r="E512" i="8"/>
  <c r="D513" i="8"/>
  <c r="N514" i="11" s="1"/>
  <c r="E513" i="8"/>
  <c r="D514" i="8"/>
  <c r="N515" i="11" s="1"/>
  <c r="E514" i="8"/>
  <c r="D515" i="8"/>
  <c r="N516" i="11" s="1"/>
  <c r="E515" i="8"/>
  <c r="D516" i="8"/>
  <c r="N517" i="11" s="1"/>
  <c r="E516" i="8"/>
  <c r="D517" i="8"/>
  <c r="N518" i="11" s="1"/>
  <c r="E517" i="8"/>
  <c r="D518" i="8"/>
  <c r="N519" i="11" s="1"/>
  <c r="E518" i="8"/>
  <c r="D519" i="8"/>
  <c r="N520" i="11" s="1"/>
  <c r="E519" i="8"/>
  <c r="D520" i="8"/>
  <c r="N521" i="11" s="1"/>
  <c r="E520" i="8"/>
  <c r="D521" i="8"/>
  <c r="N522" i="11" s="1"/>
  <c r="E521" i="8"/>
  <c r="D522" i="8"/>
  <c r="N523" i="11" s="1"/>
  <c r="E522" i="8"/>
  <c r="D523" i="8"/>
  <c r="N524" i="11" s="1"/>
  <c r="E523" i="8"/>
  <c r="D524" i="8"/>
  <c r="N525" i="11" s="1"/>
  <c r="E524" i="8"/>
  <c r="D525" i="8"/>
  <c r="N526" i="11" s="1"/>
  <c r="E525" i="8"/>
  <c r="D526" i="8"/>
  <c r="N527" i="11" s="1"/>
  <c r="E526" i="8"/>
  <c r="D527" i="8"/>
  <c r="N528" i="11" s="1"/>
  <c r="E527" i="8"/>
  <c r="D528" i="8"/>
  <c r="N529" i="11" s="1"/>
  <c r="E528" i="8"/>
  <c r="D529" i="8"/>
  <c r="N530" i="11" s="1"/>
  <c r="E529" i="8"/>
  <c r="D530" i="8"/>
  <c r="N531" i="11" s="1"/>
  <c r="E530" i="8"/>
  <c r="D531" i="8"/>
  <c r="N532" i="11" s="1"/>
  <c r="E531" i="8"/>
  <c r="D532" i="8"/>
  <c r="N533" i="11" s="1"/>
  <c r="E532" i="8"/>
  <c r="D533" i="8"/>
  <c r="N534" i="11" s="1"/>
  <c r="E533" i="8"/>
  <c r="D534" i="8"/>
  <c r="N535" i="11" s="1"/>
  <c r="E534" i="8"/>
  <c r="D535" i="8"/>
  <c r="N536" i="11" s="1"/>
  <c r="E535" i="8"/>
  <c r="D536" i="8"/>
  <c r="N537" i="11" s="1"/>
  <c r="E536" i="8"/>
  <c r="D537" i="8"/>
  <c r="N538" i="11" s="1"/>
  <c r="E537" i="8"/>
  <c r="D538" i="8"/>
  <c r="N539" i="11" s="1"/>
  <c r="E538" i="8"/>
  <c r="D539" i="8"/>
  <c r="N540" i="11" s="1"/>
  <c r="E539" i="8"/>
  <c r="D540" i="8"/>
  <c r="N541" i="11" s="1"/>
  <c r="E540" i="8"/>
  <c r="D541" i="8"/>
  <c r="N542" i="11" s="1"/>
  <c r="E541" i="8"/>
  <c r="D542" i="8"/>
  <c r="N543" i="11" s="1"/>
  <c r="E542" i="8"/>
  <c r="D543" i="8"/>
  <c r="N544" i="11" s="1"/>
  <c r="E543" i="8"/>
  <c r="D544" i="8"/>
  <c r="N545" i="11" s="1"/>
  <c r="E544" i="8"/>
  <c r="D545" i="8"/>
  <c r="N546" i="11" s="1"/>
  <c r="E545" i="8"/>
  <c r="D546" i="8"/>
  <c r="N547" i="11" s="1"/>
  <c r="E546" i="8"/>
  <c r="D547" i="8"/>
  <c r="N548" i="11" s="1"/>
  <c r="E547" i="8"/>
  <c r="D548" i="8"/>
  <c r="N549" i="11" s="1"/>
  <c r="E548" i="8"/>
  <c r="D549" i="8"/>
  <c r="N550" i="11" s="1"/>
  <c r="E549" i="8"/>
  <c r="D550" i="8"/>
  <c r="N551" i="11" s="1"/>
  <c r="E550" i="8"/>
  <c r="D551" i="8"/>
  <c r="N552" i="11" s="1"/>
  <c r="E551" i="8"/>
  <c r="D552" i="8"/>
  <c r="N553" i="11" s="1"/>
  <c r="E552" i="8"/>
  <c r="D553" i="8"/>
  <c r="N554" i="11" s="1"/>
  <c r="E553" i="8"/>
  <c r="D554" i="8"/>
  <c r="N555" i="11" s="1"/>
  <c r="E554" i="8"/>
  <c r="D555" i="8"/>
  <c r="N556" i="11" s="1"/>
  <c r="E555" i="8"/>
  <c r="D556" i="8"/>
  <c r="N557" i="11" s="1"/>
  <c r="E556" i="8"/>
  <c r="D557" i="8"/>
  <c r="N558" i="11" s="1"/>
  <c r="E557" i="8"/>
  <c r="D558" i="8"/>
  <c r="N559" i="11" s="1"/>
  <c r="E558" i="8"/>
  <c r="D559" i="8"/>
  <c r="N560" i="11" s="1"/>
  <c r="E559" i="8"/>
  <c r="D560" i="8"/>
  <c r="N561" i="11" s="1"/>
  <c r="E560" i="8"/>
  <c r="D561" i="8"/>
  <c r="N562" i="11" s="1"/>
  <c r="E561" i="8"/>
  <c r="D562" i="8"/>
  <c r="N563" i="11" s="1"/>
  <c r="E562" i="8"/>
  <c r="D563" i="8"/>
  <c r="N564" i="11" s="1"/>
  <c r="E563" i="8"/>
  <c r="D564" i="8"/>
  <c r="N565" i="11" s="1"/>
  <c r="E564" i="8"/>
  <c r="D565" i="8"/>
  <c r="N566" i="11" s="1"/>
  <c r="E565" i="8"/>
  <c r="D566" i="8"/>
  <c r="N567" i="11" s="1"/>
  <c r="E566" i="8"/>
  <c r="D567" i="8"/>
  <c r="N568" i="11" s="1"/>
  <c r="E567" i="8"/>
  <c r="D568" i="8"/>
  <c r="N569" i="11" s="1"/>
  <c r="E568" i="8"/>
  <c r="D569" i="8"/>
  <c r="N570" i="11" s="1"/>
  <c r="E569" i="8"/>
  <c r="D570" i="8"/>
  <c r="N571" i="11" s="1"/>
  <c r="E570" i="8"/>
  <c r="D571" i="8"/>
  <c r="N572" i="11" s="1"/>
  <c r="E571" i="8"/>
  <c r="D572" i="8"/>
  <c r="N573" i="11" s="1"/>
  <c r="E572" i="8"/>
  <c r="D573" i="8"/>
  <c r="N574" i="11" s="1"/>
  <c r="E573" i="8"/>
  <c r="D574" i="8"/>
  <c r="N575" i="11" s="1"/>
  <c r="E574" i="8"/>
  <c r="D575" i="8"/>
  <c r="N576" i="11" s="1"/>
  <c r="E575" i="8"/>
  <c r="D576" i="8"/>
  <c r="N577" i="11" s="1"/>
  <c r="E576" i="8"/>
  <c r="D577" i="8"/>
  <c r="N578" i="11" s="1"/>
  <c r="E577" i="8"/>
  <c r="D578" i="8"/>
  <c r="N579" i="11" s="1"/>
  <c r="E578" i="8"/>
  <c r="D579" i="8"/>
  <c r="N580" i="11" s="1"/>
  <c r="E579" i="8"/>
  <c r="D580" i="8"/>
  <c r="N581" i="11" s="1"/>
  <c r="E580" i="8"/>
  <c r="D581" i="8"/>
  <c r="N582" i="11" s="1"/>
  <c r="E581" i="8"/>
  <c r="D582" i="8"/>
  <c r="N583" i="11" s="1"/>
  <c r="E582" i="8"/>
  <c r="D583" i="8"/>
  <c r="N584" i="11" s="1"/>
  <c r="E583" i="8"/>
  <c r="D584" i="8"/>
  <c r="N585" i="11" s="1"/>
  <c r="E584" i="8"/>
  <c r="D585" i="8"/>
  <c r="N586" i="11" s="1"/>
  <c r="E585" i="8"/>
  <c r="D586" i="8"/>
  <c r="N587" i="11" s="1"/>
  <c r="E586" i="8"/>
  <c r="D587" i="8"/>
  <c r="N588" i="11" s="1"/>
  <c r="E587" i="8"/>
  <c r="D588" i="8"/>
  <c r="N589" i="11" s="1"/>
  <c r="E588" i="8"/>
  <c r="D589" i="8"/>
  <c r="N590" i="11" s="1"/>
  <c r="E589" i="8"/>
  <c r="D590" i="8"/>
  <c r="N591" i="11" s="1"/>
  <c r="E590" i="8"/>
  <c r="D591" i="8"/>
  <c r="N592" i="11" s="1"/>
  <c r="E591" i="8"/>
  <c r="D592" i="8"/>
  <c r="N593" i="11" s="1"/>
  <c r="E592" i="8"/>
  <c r="D593" i="8"/>
  <c r="N594" i="11" s="1"/>
  <c r="E593" i="8"/>
  <c r="D594" i="8"/>
  <c r="N595" i="11" s="1"/>
  <c r="E594" i="8"/>
  <c r="D595" i="8"/>
  <c r="N596" i="11" s="1"/>
  <c r="E595" i="8"/>
  <c r="D596" i="8"/>
  <c r="N597" i="11" s="1"/>
  <c r="E596" i="8"/>
  <c r="D597" i="8"/>
  <c r="N598" i="11" s="1"/>
  <c r="E597" i="8"/>
  <c r="D598" i="8"/>
  <c r="N599" i="11" s="1"/>
  <c r="E598" i="8"/>
  <c r="D599" i="8"/>
  <c r="N600" i="11" s="1"/>
  <c r="E599" i="8"/>
  <c r="D600" i="8"/>
  <c r="N601" i="11" s="1"/>
  <c r="E600" i="8"/>
  <c r="D601" i="8"/>
  <c r="N602" i="11" s="1"/>
  <c r="E601" i="8"/>
  <c r="D602" i="8"/>
  <c r="N603" i="11" s="1"/>
  <c r="E602" i="8"/>
  <c r="D603" i="8"/>
  <c r="N604" i="11" s="1"/>
  <c r="E603" i="8"/>
  <c r="D604" i="8"/>
  <c r="N605" i="11" s="1"/>
  <c r="E604" i="8"/>
  <c r="D605" i="8"/>
  <c r="N606" i="11" s="1"/>
  <c r="E605" i="8"/>
  <c r="D606" i="8"/>
  <c r="N607" i="11" s="1"/>
  <c r="E606" i="8"/>
  <c r="D607" i="8"/>
  <c r="N608" i="11" s="1"/>
  <c r="E607" i="8"/>
  <c r="D608" i="8"/>
  <c r="N609" i="11" s="1"/>
  <c r="E608" i="8"/>
  <c r="D609" i="8"/>
  <c r="N610" i="11" s="1"/>
  <c r="E609" i="8"/>
  <c r="D610" i="8"/>
  <c r="N611" i="11" s="1"/>
  <c r="E610" i="8"/>
  <c r="D611" i="8"/>
  <c r="N612" i="11" s="1"/>
  <c r="E611" i="8"/>
  <c r="D612" i="8"/>
  <c r="N613" i="11" s="1"/>
  <c r="E612" i="8"/>
  <c r="D613" i="8"/>
  <c r="N614" i="11" s="1"/>
  <c r="E613" i="8"/>
  <c r="D614" i="8"/>
  <c r="N615" i="11" s="1"/>
  <c r="E614" i="8"/>
  <c r="D615" i="8"/>
  <c r="N616" i="11" s="1"/>
  <c r="E615" i="8"/>
  <c r="D616" i="8"/>
  <c r="N617" i="11" s="1"/>
  <c r="E616" i="8"/>
  <c r="D617" i="8"/>
  <c r="N618" i="11" s="1"/>
  <c r="E617" i="8"/>
  <c r="D618" i="8"/>
  <c r="N619" i="11" s="1"/>
  <c r="E618" i="8"/>
  <c r="D619" i="8"/>
  <c r="N620" i="11" s="1"/>
  <c r="E619" i="8"/>
  <c r="D620" i="8"/>
  <c r="N621" i="11" s="1"/>
  <c r="E620" i="8"/>
  <c r="D621" i="8"/>
  <c r="N622" i="11" s="1"/>
  <c r="E621" i="8"/>
  <c r="D622" i="8"/>
  <c r="N623" i="11" s="1"/>
  <c r="E622" i="8"/>
  <c r="D623" i="8"/>
  <c r="N624" i="11" s="1"/>
  <c r="E623" i="8"/>
  <c r="D624" i="8"/>
  <c r="N625" i="11" s="1"/>
  <c r="E624" i="8"/>
  <c r="D625" i="8"/>
  <c r="N626" i="11" s="1"/>
  <c r="E625" i="8"/>
  <c r="D626" i="8"/>
  <c r="N627" i="11" s="1"/>
  <c r="E626" i="8"/>
  <c r="D627" i="8"/>
  <c r="N628" i="11" s="1"/>
  <c r="E627" i="8"/>
  <c r="D628" i="8"/>
  <c r="N629" i="11" s="1"/>
  <c r="E628" i="8"/>
  <c r="D629" i="8"/>
  <c r="N630" i="11" s="1"/>
  <c r="E629" i="8"/>
  <c r="D630" i="8"/>
  <c r="N631" i="11" s="1"/>
  <c r="E630" i="8"/>
  <c r="D631" i="8"/>
  <c r="N632" i="11" s="1"/>
  <c r="E631" i="8"/>
  <c r="D632" i="8"/>
  <c r="N633" i="11" s="1"/>
  <c r="E632" i="8"/>
  <c r="D633" i="8"/>
  <c r="N634" i="11" s="1"/>
  <c r="E633" i="8"/>
  <c r="D634" i="8"/>
  <c r="N635" i="11" s="1"/>
  <c r="E634" i="8"/>
  <c r="D635" i="8"/>
  <c r="N636" i="11" s="1"/>
  <c r="E635" i="8"/>
  <c r="D636" i="8"/>
  <c r="N637" i="11" s="1"/>
  <c r="E636" i="8"/>
  <c r="D637" i="8"/>
  <c r="N638" i="11" s="1"/>
  <c r="E637" i="8"/>
  <c r="D638" i="8"/>
  <c r="N639" i="11" s="1"/>
  <c r="E638" i="8"/>
  <c r="D639" i="8"/>
  <c r="N640" i="11" s="1"/>
  <c r="E639" i="8"/>
  <c r="D640" i="8"/>
  <c r="N641" i="11" s="1"/>
  <c r="E640" i="8"/>
  <c r="D641" i="8"/>
  <c r="N642" i="11" s="1"/>
  <c r="E641" i="8"/>
  <c r="D642" i="8"/>
  <c r="N643" i="11" s="1"/>
  <c r="E642" i="8"/>
  <c r="D643" i="8"/>
  <c r="N644" i="11" s="1"/>
  <c r="E643" i="8"/>
  <c r="D644" i="8"/>
  <c r="N645" i="11" s="1"/>
  <c r="E644" i="8"/>
  <c r="D645" i="8"/>
  <c r="N646" i="11" s="1"/>
  <c r="E645" i="8"/>
  <c r="D646" i="8"/>
  <c r="N647" i="11" s="1"/>
  <c r="E646" i="8"/>
  <c r="D647" i="8"/>
  <c r="N648" i="11" s="1"/>
  <c r="E647" i="8"/>
  <c r="D648" i="8"/>
  <c r="N649" i="11" s="1"/>
  <c r="E648" i="8"/>
  <c r="D649" i="8"/>
  <c r="N650" i="11" s="1"/>
  <c r="E649" i="8"/>
  <c r="D650" i="8"/>
  <c r="N651" i="11" s="1"/>
  <c r="E650" i="8"/>
  <c r="D651" i="8"/>
  <c r="N652" i="11" s="1"/>
  <c r="E651" i="8"/>
  <c r="D652" i="8"/>
  <c r="E652" i="8"/>
  <c r="D653" i="8"/>
  <c r="E653" i="8"/>
  <c r="D654" i="8"/>
  <c r="E654" i="8"/>
  <c r="D655" i="8"/>
  <c r="E655" i="8"/>
  <c r="D656" i="8"/>
  <c r="E656" i="8"/>
  <c r="D657" i="8"/>
  <c r="E657" i="8"/>
  <c r="D658" i="8"/>
  <c r="E658" i="8"/>
  <c r="D659" i="8"/>
  <c r="E659" i="8"/>
  <c r="D660" i="8"/>
  <c r="E660" i="8"/>
  <c r="D661" i="8"/>
  <c r="E661" i="8"/>
  <c r="D662" i="8"/>
  <c r="E662" i="8"/>
  <c r="D663" i="8"/>
  <c r="E663" i="8"/>
  <c r="D664" i="8"/>
  <c r="E664" i="8"/>
  <c r="D665" i="8"/>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91" i="8"/>
  <c r="E691" i="8"/>
  <c r="D692" i="8"/>
  <c r="E692" i="8"/>
  <c r="D693" i="8"/>
  <c r="E693" i="8"/>
  <c r="D694" i="8"/>
  <c r="E694" i="8"/>
  <c r="D695" i="8"/>
  <c r="E695" i="8"/>
  <c r="D696" i="8"/>
  <c r="E696" i="8"/>
  <c r="D697" i="8"/>
  <c r="E697" i="8"/>
  <c r="D698" i="8"/>
  <c r="E698" i="8"/>
  <c r="D699" i="8"/>
  <c r="E699" i="8"/>
  <c r="D700" i="8"/>
  <c r="E700" i="8"/>
  <c r="D701" i="8"/>
  <c r="E701" i="8"/>
  <c r="D702" i="8"/>
  <c r="E702" i="8"/>
  <c r="D703" i="8"/>
  <c r="E703" i="8"/>
  <c r="D704" i="8"/>
  <c r="E704" i="8"/>
  <c r="D705" i="8"/>
  <c r="E705" i="8"/>
  <c r="D706" i="8"/>
  <c r="E706" i="8"/>
  <c r="D707" i="8"/>
  <c r="E707" i="8"/>
  <c r="D708" i="8"/>
  <c r="E708" i="8"/>
  <c r="D709" i="8"/>
  <c r="E709" i="8"/>
  <c r="D710" i="8"/>
  <c r="E710" i="8"/>
  <c r="D711" i="8"/>
  <c r="E711" i="8"/>
  <c r="D712" i="8"/>
  <c r="E712" i="8"/>
  <c r="D713" i="8"/>
  <c r="E713" i="8"/>
  <c r="D714" i="8"/>
  <c r="E714" i="8"/>
  <c r="D715" i="8"/>
  <c r="E715" i="8"/>
  <c r="D716" i="8"/>
  <c r="E716" i="8"/>
  <c r="D717" i="8"/>
  <c r="E717" i="8"/>
  <c r="D718" i="8"/>
  <c r="E718" i="8"/>
  <c r="D719" i="8"/>
  <c r="E719" i="8"/>
  <c r="D720" i="8"/>
  <c r="E720" i="8"/>
  <c r="D721" i="8"/>
  <c r="E721" i="8"/>
  <c r="D722" i="8"/>
  <c r="E722" i="8"/>
  <c r="D723" i="8"/>
  <c r="E723" i="8"/>
  <c r="D724" i="8"/>
  <c r="E724" i="8"/>
  <c r="D725" i="8"/>
  <c r="E725" i="8"/>
  <c r="D726" i="8"/>
  <c r="E726" i="8"/>
  <c r="D727" i="8"/>
  <c r="E727" i="8"/>
  <c r="D728" i="8"/>
  <c r="E728" i="8"/>
  <c r="D729" i="8"/>
  <c r="E729" i="8"/>
  <c r="D730" i="8"/>
  <c r="E730" i="8"/>
  <c r="D731" i="8"/>
  <c r="E731" i="8"/>
  <c r="D732" i="8"/>
  <c r="E732" i="8"/>
  <c r="D733" i="8"/>
  <c r="E733" i="8"/>
  <c r="D734" i="8"/>
  <c r="E734" i="8"/>
  <c r="D735" i="8"/>
  <c r="E735" i="8"/>
  <c r="D736" i="8"/>
  <c r="E736" i="8"/>
  <c r="D737" i="8"/>
  <c r="E737" i="8"/>
  <c r="D738" i="8"/>
  <c r="E738" i="8"/>
  <c r="D739" i="8"/>
  <c r="E739" i="8"/>
  <c r="D740" i="8"/>
  <c r="E740" i="8"/>
  <c r="D741" i="8"/>
  <c r="E741" i="8"/>
  <c r="D742" i="8"/>
  <c r="E742" i="8"/>
  <c r="D743" i="8"/>
  <c r="E743" i="8"/>
  <c r="D744" i="8"/>
  <c r="E744" i="8"/>
  <c r="D745" i="8"/>
  <c r="E745" i="8"/>
  <c r="D746" i="8"/>
  <c r="E746" i="8"/>
  <c r="D747" i="8"/>
  <c r="E747" i="8"/>
  <c r="D748" i="8"/>
  <c r="E748" i="8"/>
  <c r="D749" i="8"/>
  <c r="E749" i="8"/>
  <c r="D750" i="8"/>
  <c r="E750" i="8"/>
  <c r="D751" i="8"/>
  <c r="E751" i="8"/>
  <c r="D752" i="8"/>
  <c r="E752" i="8"/>
  <c r="D753" i="8"/>
  <c r="E753" i="8"/>
  <c r="D754" i="8"/>
  <c r="E754" i="8"/>
  <c r="D755" i="8"/>
  <c r="E755" i="8"/>
  <c r="D756" i="8"/>
  <c r="E756" i="8"/>
  <c r="D757" i="8"/>
  <c r="E757" i="8"/>
  <c r="D758" i="8"/>
  <c r="E758" i="8"/>
  <c r="D759" i="8"/>
  <c r="E759" i="8"/>
  <c r="D760" i="8"/>
  <c r="E760" i="8"/>
  <c r="D761" i="8"/>
  <c r="E761" i="8"/>
  <c r="D762" i="8"/>
  <c r="E762" i="8"/>
  <c r="D763" i="8"/>
  <c r="E763" i="8"/>
  <c r="D764" i="8"/>
  <c r="E764" i="8"/>
  <c r="D765" i="8"/>
  <c r="E765" i="8"/>
  <c r="D766" i="8"/>
  <c r="E766" i="8"/>
  <c r="D767" i="8"/>
  <c r="E767" i="8"/>
  <c r="D768" i="8"/>
  <c r="E768" i="8"/>
  <c r="D769" i="8"/>
  <c r="E769" i="8"/>
  <c r="D770" i="8"/>
  <c r="E770" i="8"/>
  <c r="D771" i="8"/>
  <c r="E771" i="8"/>
  <c r="D772" i="8"/>
  <c r="E772" i="8"/>
  <c r="D773" i="8"/>
  <c r="E773" i="8"/>
  <c r="D774" i="8"/>
  <c r="E774" i="8"/>
  <c r="D775" i="8"/>
  <c r="E775" i="8"/>
  <c r="D776" i="8"/>
  <c r="E776" i="8"/>
  <c r="D777" i="8"/>
  <c r="E777" i="8"/>
  <c r="D778" i="8"/>
  <c r="E778" i="8"/>
  <c r="D779" i="8"/>
  <c r="E779" i="8"/>
  <c r="D780" i="8"/>
  <c r="E780" i="8"/>
  <c r="D781" i="8"/>
  <c r="E781" i="8"/>
  <c r="D782" i="8"/>
  <c r="E782" i="8"/>
  <c r="D783" i="8"/>
  <c r="E783" i="8"/>
  <c r="D784" i="8"/>
  <c r="E784" i="8"/>
  <c r="D785" i="8"/>
  <c r="E785" i="8"/>
  <c r="D786" i="8"/>
  <c r="E786" i="8"/>
  <c r="D787" i="8"/>
  <c r="E787" i="8"/>
  <c r="D788" i="8"/>
  <c r="E788" i="8"/>
  <c r="D789" i="8"/>
  <c r="E789" i="8"/>
  <c r="D790" i="8"/>
  <c r="E790" i="8"/>
  <c r="D791" i="8"/>
  <c r="E791" i="8"/>
  <c r="D792" i="8"/>
  <c r="E792" i="8"/>
  <c r="D793" i="8"/>
  <c r="E793" i="8"/>
  <c r="D794" i="8"/>
  <c r="E794" i="8"/>
  <c r="D795" i="8"/>
  <c r="E795" i="8"/>
  <c r="D796" i="8"/>
  <c r="E796" i="8"/>
  <c r="D797" i="8"/>
  <c r="E797" i="8"/>
  <c r="D798" i="8"/>
  <c r="E798" i="8"/>
  <c r="D799" i="8"/>
  <c r="E799" i="8"/>
  <c r="D800" i="8"/>
  <c r="E800" i="8"/>
  <c r="D801" i="8"/>
  <c r="E801" i="8"/>
  <c r="D802" i="8"/>
  <c r="E802" i="8"/>
  <c r="D803" i="8"/>
  <c r="E803" i="8"/>
  <c r="D804" i="8"/>
  <c r="E804" i="8"/>
  <c r="D805" i="8"/>
  <c r="E805" i="8"/>
  <c r="D806" i="8"/>
  <c r="E806" i="8"/>
  <c r="D807" i="8"/>
  <c r="E807" i="8"/>
  <c r="D808" i="8"/>
  <c r="E808" i="8"/>
  <c r="D809" i="8"/>
  <c r="E809" i="8"/>
  <c r="D810" i="8"/>
  <c r="E810" i="8"/>
  <c r="D811" i="8"/>
  <c r="E811" i="8"/>
  <c r="D812" i="8"/>
  <c r="E812" i="8"/>
  <c r="D813" i="8"/>
  <c r="E813" i="8"/>
  <c r="D814" i="8"/>
  <c r="E814" i="8"/>
  <c r="D815" i="8"/>
  <c r="E815" i="8"/>
  <c r="D816" i="8"/>
  <c r="E816" i="8"/>
  <c r="D817" i="8"/>
  <c r="E817" i="8"/>
  <c r="D818" i="8"/>
  <c r="E818" i="8"/>
  <c r="D819" i="8"/>
  <c r="E819" i="8"/>
  <c r="D820" i="8"/>
  <c r="E820" i="8"/>
  <c r="D821" i="8"/>
  <c r="E821" i="8"/>
  <c r="D822" i="8"/>
  <c r="E822" i="8"/>
  <c r="D823" i="8"/>
  <c r="E823" i="8"/>
  <c r="D824" i="8"/>
  <c r="E824" i="8"/>
  <c r="D825" i="8"/>
  <c r="E825" i="8"/>
  <c r="D826" i="8"/>
  <c r="E826" i="8"/>
  <c r="D827" i="8"/>
  <c r="E827" i="8"/>
  <c r="D828" i="8"/>
  <c r="E828" i="8"/>
  <c r="D829" i="8"/>
  <c r="E829" i="8"/>
  <c r="D830" i="8"/>
  <c r="E830" i="8"/>
  <c r="D831" i="8"/>
  <c r="E831" i="8"/>
  <c r="D832" i="8"/>
  <c r="E832" i="8"/>
  <c r="D833" i="8"/>
  <c r="E833" i="8"/>
  <c r="D834" i="8"/>
  <c r="E834" i="8"/>
  <c r="D835" i="8"/>
  <c r="E835" i="8"/>
  <c r="D836" i="8"/>
  <c r="E836" i="8"/>
  <c r="D837" i="8"/>
  <c r="E837" i="8"/>
  <c r="D838" i="8"/>
  <c r="E838" i="8"/>
  <c r="D839" i="8"/>
  <c r="E839" i="8"/>
  <c r="D840" i="8"/>
  <c r="E840" i="8"/>
  <c r="D841" i="8"/>
  <c r="E841" i="8"/>
  <c r="D842" i="8"/>
  <c r="E842" i="8"/>
  <c r="D843" i="8"/>
  <c r="E843" i="8"/>
  <c r="D844" i="8"/>
  <c r="E844" i="8"/>
  <c r="D845" i="8"/>
  <c r="E845" i="8"/>
  <c r="D846" i="8"/>
  <c r="E846" i="8"/>
  <c r="D847" i="8"/>
  <c r="E847" i="8"/>
  <c r="D848" i="8"/>
  <c r="E848" i="8"/>
  <c r="D849" i="8"/>
  <c r="E849" i="8"/>
  <c r="D850" i="8"/>
  <c r="E850" i="8"/>
  <c r="D851" i="8"/>
  <c r="E851" i="8"/>
  <c r="D852" i="8"/>
  <c r="E852" i="8"/>
  <c r="D853" i="8"/>
  <c r="E853" i="8"/>
  <c r="D854" i="8"/>
  <c r="E854" i="8"/>
  <c r="D855" i="8"/>
  <c r="E855" i="8"/>
  <c r="D856" i="8"/>
  <c r="E856" i="8"/>
  <c r="D857" i="8"/>
  <c r="E857" i="8"/>
  <c r="D858" i="8"/>
  <c r="E858" i="8"/>
  <c r="D859" i="8"/>
  <c r="E859" i="8"/>
  <c r="D860" i="8"/>
  <c r="E860" i="8"/>
  <c r="D861" i="8"/>
  <c r="E861" i="8"/>
  <c r="D862" i="8"/>
  <c r="E862" i="8"/>
  <c r="D863" i="8"/>
  <c r="E863" i="8"/>
  <c r="D864" i="8"/>
  <c r="E864" i="8"/>
  <c r="D865" i="8"/>
  <c r="E865" i="8"/>
  <c r="D866" i="8"/>
  <c r="E866" i="8"/>
  <c r="D867" i="8"/>
  <c r="E867" i="8"/>
  <c r="D868" i="8"/>
  <c r="E868" i="8"/>
  <c r="D869" i="8"/>
  <c r="E869" i="8"/>
  <c r="D870" i="8"/>
  <c r="E870" i="8"/>
  <c r="D871" i="8"/>
  <c r="E871" i="8"/>
  <c r="D872" i="8"/>
  <c r="E872" i="8"/>
  <c r="D873" i="8"/>
  <c r="E873" i="8"/>
  <c r="D874" i="8"/>
  <c r="E874" i="8"/>
  <c r="D875" i="8"/>
  <c r="E875" i="8"/>
  <c r="D876" i="8"/>
  <c r="E876" i="8"/>
  <c r="D877" i="8"/>
  <c r="E877" i="8"/>
  <c r="D878" i="8"/>
  <c r="E878" i="8"/>
  <c r="D879" i="8"/>
  <c r="E879" i="8"/>
  <c r="D880" i="8"/>
  <c r="E880" i="8"/>
  <c r="D881" i="8"/>
  <c r="E881" i="8"/>
  <c r="D882" i="8"/>
  <c r="E882" i="8"/>
  <c r="D883" i="8"/>
  <c r="E883" i="8"/>
  <c r="D884" i="8"/>
  <c r="E884" i="8"/>
  <c r="D885" i="8"/>
  <c r="E885" i="8"/>
  <c r="D886" i="8"/>
  <c r="E886" i="8"/>
  <c r="D887" i="8"/>
  <c r="E887" i="8"/>
  <c r="D888" i="8"/>
  <c r="E888" i="8"/>
  <c r="D889" i="8"/>
  <c r="E889" i="8"/>
  <c r="D890" i="8"/>
  <c r="E890" i="8"/>
  <c r="D891" i="8"/>
  <c r="E891" i="8"/>
  <c r="D892" i="8"/>
  <c r="E892" i="8"/>
  <c r="D893" i="8"/>
  <c r="E893" i="8"/>
  <c r="D894" i="8"/>
  <c r="E894" i="8"/>
  <c r="D895" i="8"/>
  <c r="E895" i="8"/>
  <c r="D896" i="8"/>
  <c r="E896" i="8"/>
  <c r="D897" i="8"/>
  <c r="E897" i="8"/>
  <c r="D898" i="8"/>
  <c r="E898" i="8"/>
  <c r="D899" i="8"/>
  <c r="E899" i="8"/>
  <c r="D900" i="8"/>
  <c r="E900" i="8"/>
  <c r="D901" i="8"/>
  <c r="E901" i="8"/>
  <c r="D902" i="8"/>
  <c r="E902" i="8"/>
  <c r="D903" i="8"/>
  <c r="E903" i="8"/>
  <c r="D904" i="8"/>
  <c r="E904" i="8"/>
  <c r="D905" i="8"/>
  <c r="E905" i="8"/>
  <c r="D906" i="8"/>
  <c r="E906" i="8"/>
  <c r="D907" i="8"/>
  <c r="E907" i="8"/>
  <c r="D908" i="8"/>
  <c r="E908" i="8"/>
  <c r="D909" i="8"/>
  <c r="E909" i="8"/>
  <c r="D910" i="8"/>
  <c r="E910" i="8"/>
  <c r="D911" i="8"/>
  <c r="E911" i="8"/>
  <c r="D912" i="8"/>
  <c r="E912" i="8"/>
  <c r="D913" i="8"/>
  <c r="E913" i="8"/>
  <c r="D914" i="8"/>
  <c r="E914" i="8"/>
  <c r="D915" i="8"/>
  <c r="E915" i="8"/>
  <c r="D916" i="8"/>
  <c r="E916" i="8"/>
  <c r="D917" i="8"/>
  <c r="E917" i="8"/>
  <c r="D918" i="8"/>
  <c r="E918" i="8"/>
  <c r="D919" i="8"/>
  <c r="E919" i="8"/>
  <c r="D920" i="8"/>
  <c r="E920" i="8"/>
  <c r="D921" i="8"/>
  <c r="E921" i="8"/>
  <c r="D922" i="8"/>
  <c r="E922" i="8"/>
  <c r="D923" i="8"/>
  <c r="E923" i="8"/>
  <c r="D924" i="8"/>
  <c r="E924" i="8"/>
  <c r="D925" i="8"/>
  <c r="E925" i="8"/>
  <c r="D926" i="8"/>
  <c r="E926" i="8"/>
  <c r="D927" i="8"/>
  <c r="E927" i="8"/>
  <c r="D928" i="8"/>
  <c r="E928" i="8"/>
  <c r="D929" i="8"/>
  <c r="E929" i="8"/>
  <c r="D930" i="8"/>
  <c r="E930" i="8"/>
  <c r="D931" i="8"/>
  <c r="E931" i="8"/>
  <c r="D932" i="8"/>
  <c r="E932" i="8"/>
  <c r="D933" i="8"/>
  <c r="E933" i="8"/>
  <c r="D934" i="8"/>
  <c r="E934" i="8"/>
  <c r="D935" i="8"/>
  <c r="E935" i="8"/>
  <c r="D936" i="8"/>
  <c r="E936" i="8"/>
  <c r="D937" i="8"/>
  <c r="E937" i="8"/>
  <c r="D938" i="8"/>
  <c r="E938" i="8"/>
  <c r="D939" i="8"/>
  <c r="E939" i="8"/>
  <c r="D940" i="8"/>
  <c r="E940" i="8"/>
  <c r="D941" i="8"/>
  <c r="E941" i="8"/>
  <c r="D942" i="8"/>
  <c r="E942" i="8"/>
  <c r="D943" i="8"/>
  <c r="E943" i="8"/>
  <c r="D944" i="8"/>
  <c r="E944" i="8"/>
  <c r="D945" i="8"/>
  <c r="E945" i="8"/>
  <c r="D946" i="8"/>
  <c r="E946" i="8"/>
  <c r="D947" i="8"/>
  <c r="E947" i="8"/>
  <c r="D948" i="8"/>
  <c r="E948" i="8"/>
  <c r="D949" i="8"/>
  <c r="E949" i="8"/>
  <c r="D950" i="8"/>
  <c r="E950" i="8"/>
  <c r="D951" i="8"/>
  <c r="E951" i="8"/>
  <c r="D952" i="8"/>
  <c r="E952" i="8"/>
  <c r="D953" i="8"/>
  <c r="E953" i="8"/>
  <c r="D954" i="8"/>
  <c r="E954" i="8"/>
  <c r="D955" i="8"/>
  <c r="E955" i="8"/>
  <c r="D956" i="8"/>
  <c r="E956" i="8"/>
  <c r="D957" i="8"/>
  <c r="E957" i="8"/>
  <c r="D958" i="8"/>
  <c r="E958" i="8"/>
  <c r="D959" i="8"/>
  <c r="E959" i="8"/>
  <c r="D960" i="8"/>
  <c r="E960" i="8"/>
  <c r="D961" i="8"/>
  <c r="E961" i="8"/>
  <c r="D962" i="8"/>
  <c r="E962" i="8"/>
  <c r="D963" i="8"/>
  <c r="E963" i="8"/>
  <c r="D964" i="8"/>
  <c r="E964" i="8"/>
  <c r="D965" i="8"/>
  <c r="E965" i="8"/>
  <c r="D966" i="8"/>
  <c r="E966" i="8"/>
  <c r="D967" i="8"/>
  <c r="E967" i="8"/>
  <c r="D968" i="8"/>
  <c r="E968" i="8"/>
  <c r="D969" i="8"/>
  <c r="E969" i="8"/>
  <c r="D970" i="8"/>
  <c r="E970" i="8"/>
  <c r="D971" i="8"/>
  <c r="E971" i="8"/>
  <c r="D972" i="8"/>
  <c r="E972" i="8"/>
  <c r="D973" i="8"/>
  <c r="E973" i="8"/>
  <c r="D974" i="8"/>
  <c r="E974" i="8"/>
  <c r="D975" i="8"/>
  <c r="E975" i="8"/>
  <c r="D976" i="8"/>
  <c r="E976" i="8"/>
  <c r="D977" i="8"/>
  <c r="E977" i="8"/>
  <c r="D978" i="8"/>
  <c r="E978" i="8"/>
  <c r="D979" i="8"/>
  <c r="E979" i="8"/>
  <c r="D980" i="8"/>
  <c r="E980" i="8"/>
  <c r="D981" i="8"/>
  <c r="E981" i="8"/>
  <c r="D982" i="8"/>
  <c r="E982" i="8"/>
  <c r="D983" i="8"/>
  <c r="E983" i="8"/>
  <c r="D984" i="8"/>
  <c r="E984" i="8"/>
  <c r="D985" i="8"/>
  <c r="E985" i="8"/>
  <c r="D986" i="8"/>
  <c r="E986" i="8"/>
  <c r="D987" i="8"/>
  <c r="E987" i="8"/>
  <c r="D988" i="8"/>
  <c r="E988" i="8"/>
  <c r="D989" i="8"/>
  <c r="E989" i="8"/>
  <c r="D990" i="8"/>
  <c r="E990" i="8"/>
  <c r="D991" i="8"/>
  <c r="E991" i="8"/>
  <c r="D992" i="8"/>
  <c r="E992" i="8"/>
  <c r="D993" i="8"/>
  <c r="E993" i="8"/>
  <c r="D994" i="8"/>
  <c r="E994" i="8"/>
  <c r="D995" i="8"/>
  <c r="E995" i="8"/>
  <c r="D996" i="8"/>
  <c r="E996" i="8"/>
  <c r="D997" i="8"/>
  <c r="E997" i="8"/>
  <c r="D998" i="8"/>
  <c r="E998" i="8"/>
  <c r="D999" i="8"/>
  <c r="E999" i="8"/>
  <c r="D1000" i="8"/>
  <c r="E1000" i="8"/>
  <c r="D1001" i="8"/>
  <c r="E1001" i="8"/>
  <c r="D1002" i="8"/>
  <c r="E1002" i="8"/>
  <c r="D1003" i="8"/>
  <c r="E1003" i="8"/>
  <c r="D1004" i="8"/>
  <c r="E1004" i="8"/>
  <c r="D1005" i="8"/>
  <c r="E1005" i="8"/>
  <c r="D1006" i="8"/>
  <c r="E1006" i="8"/>
  <c r="D1007" i="8"/>
  <c r="E1007" i="8"/>
  <c r="D1008" i="8"/>
  <c r="E1008" i="8"/>
  <c r="D1009" i="8"/>
  <c r="E1009" i="8"/>
  <c r="D1010" i="8"/>
  <c r="E1010" i="8"/>
  <c r="D1011" i="8"/>
  <c r="E1011" i="8"/>
  <c r="D1012" i="8"/>
  <c r="E1012" i="8"/>
  <c r="D1013" i="8"/>
  <c r="E1013" i="8"/>
  <c r="D1014" i="8"/>
  <c r="E1014" i="8"/>
  <c r="D1015" i="8"/>
  <c r="E1015" i="8"/>
  <c r="D1016" i="8"/>
  <c r="E1016" i="8"/>
  <c r="D1017" i="8"/>
  <c r="E1017" i="8"/>
  <c r="D1018" i="8"/>
  <c r="E1018" i="8"/>
  <c r="D1019" i="8"/>
  <c r="E1019" i="8"/>
  <c r="D1020" i="8"/>
  <c r="E1020" i="8"/>
  <c r="D1021" i="8"/>
  <c r="E1021" i="8"/>
  <c r="D1022" i="8"/>
  <c r="E1022" i="8"/>
  <c r="D1023" i="8"/>
  <c r="E1023" i="8"/>
  <c r="D1024" i="8"/>
  <c r="E1024" i="8"/>
  <c r="D1025" i="8"/>
  <c r="E1025" i="8"/>
  <c r="D1026" i="8"/>
  <c r="E1026" i="8"/>
  <c r="D1027" i="8"/>
  <c r="E1027" i="8"/>
  <c r="D1028" i="8"/>
  <c r="E1028" i="8"/>
  <c r="D1029" i="8"/>
  <c r="E1029" i="8"/>
  <c r="D1030" i="8"/>
  <c r="E1030" i="8"/>
  <c r="D1031" i="8"/>
  <c r="E1031" i="8"/>
  <c r="D1032" i="8"/>
  <c r="E1032" i="8"/>
  <c r="D1033" i="8"/>
  <c r="E1033" i="8"/>
  <c r="D1034" i="8"/>
  <c r="E1034" i="8"/>
  <c r="D1035" i="8"/>
  <c r="E1035" i="8"/>
  <c r="D1036" i="8"/>
  <c r="E1036" i="8"/>
  <c r="D1037" i="8"/>
  <c r="E1037" i="8"/>
  <c r="D1038" i="8"/>
  <c r="E1038" i="8"/>
  <c r="D1039" i="8"/>
  <c r="E1039" i="8"/>
  <c r="D1040" i="8"/>
  <c r="E1040" i="8"/>
  <c r="D1041" i="8"/>
  <c r="E1041" i="8"/>
  <c r="D1042" i="8"/>
  <c r="E1042" i="8"/>
  <c r="D1043" i="8"/>
  <c r="E1043" i="8"/>
  <c r="D1044" i="8"/>
  <c r="E1044" i="8"/>
  <c r="D1045" i="8"/>
  <c r="E1045" i="8"/>
  <c r="D1046" i="8"/>
  <c r="E1046" i="8"/>
  <c r="D1047" i="8"/>
  <c r="E1047" i="8"/>
  <c r="D1048" i="8"/>
  <c r="E1048" i="8"/>
  <c r="D1049" i="8"/>
  <c r="E1049" i="8"/>
  <c r="D1050" i="8"/>
  <c r="E1050" i="8"/>
  <c r="D1051" i="8"/>
  <c r="E1051" i="8"/>
  <c r="D1052" i="8"/>
  <c r="E1052" i="8"/>
  <c r="D1053" i="8"/>
  <c r="E1053" i="8"/>
  <c r="D1054" i="8"/>
  <c r="E1054" i="8"/>
  <c r="D1055" i="8"/>
  <c r="E1055" i="8"/>
  <c r="D1056" i="8"/>
  <c r="E1056" i="8"/>
  <c r="D1057" i="8"/>
  <c r="E1057" i="8"/>
  <c r="D1058" i="8"/>
  <c r="E1058" i="8"/>
  <c r="D1059" i="8"/>
  <c r="E1059" i="8"/>
  <c r="D1060" i="8"/>
  <c r="E1060" i="8"/>
  <c r="D1061" i="8"/>
  <c r="E1061" i="8"/>
  <c r="D1062" i="8"/>
  <c r="E1062" i="8"/>
  <c r="D1063" i="8"/>
  <c r="E1063" i="8"/>
  <c r="D1064" i="8"/>
  <c r="E1064" i="8"/>
  <c r="D1065" i="8"/>
  <c r="E1065" i="8"/>
  <c r="D1066" i="8"/>
  <c r="E1066" i="8"/>
  <c r="D1067" i="8"/>
  <c r="E1067" i="8"/>
  <c r="D1068" i="8"/>
  <c r="E1068" i="8"/>
  <c r="D1069" i="8"/>
  <c r="E1069" i="8"/>
  <c r="D1070" i="8"/>
  <c r="E1070" i="8"/>
  <c r="D1071" i="8"/>
  <c r="E1071" i="8"/>
  <c r="D1072" i="8"/>
  <c r="E1072" i="8"/>
  <c r="D1073" i="8"/>
  <c r="E1073" i="8"/>
  <c r="D1074" i="8"/>
  <c r="E1074" i="8"/>
  <c r="D1075" i="8"/>
  <c r="E1075" i="8"/>
  <c r="D1076" i="8"/>
  <c r="E1076" i="8"/>
  <c r="D1077" i="8"/>
  <c r="E1077" i="8"/>
  <c r="D1078" i="8"/>
  <c r="E1078" i="8"/>
  <c r="D1079" i="8"/>
  <c r="E1079" i="8"/>
  <c r="D1080" i="8"/>
  <c r="E1080" i="8"/>
  <c r="D1081" i="8"/>
  <c r="E1081" i="8"/>
  <c r="D1082" i="8"/>
  <c r="E1082" i="8"/>
  <c r="D1083" i="8"/>
  <c r="E1083" i="8"/>
  <c r="D1084" i="8"/>
  <c r="E1084" i="8"/>
  <c r="D1085" i="8"/>
  <c r="E1085" i="8"/>
  <c r="D1086" i="8"/>
  <c r="E1086" i="8"/>
  <c r="D1087" i="8"/>
  <c r="E1087" i="8"/>
  <c r="D1088" i="8"/>
  <c r="E1088" i="8"/>
  <c r="D1089" i="8"/>
  <c r="E1089" i="8"/>
  <c r="D1090" i="8"/>
  <c r="E1090" i="8"/>
  <c r="D1091" i="8"/>
  <c r="E1091" i="8"/>
  <c r="D1092" i="8"/>
  <c r="E1092" i="8"/>
  <c r="D1093" i="8"/>
  <c r="E1093" i="8"/>
  <c r="D1094" i="8"/>
  <c r="E1094" i="8"/>
  <c r="D1095" i="8"/>
  <c r="E1095" i="8"/>
  <c r="D1096" i="8"/>
  <c r="E1096" i="8"/>
  <c r="D1097" i="8"/>
  <c r="E1097" i="8"/>
  <c r="D1098" i="8"/>
  <c r="E1098" i="8"/>
  <c r="D1099" i="8"/>
  <c r="E1099" i="8"/>
  <c r="D1100" i="8"/>
  <c r="E1100" i="8"/>
  <c r="D1101" i="8"/>
  <c r="E1101" i="8"/>
  <c r="D1102" i="8"/>
  <c r="E1102" i="8"/>
  <c r="D1103" i="8"/>
  <c r="E1103" i="8"/>
  <c r="D1104" i="8"/>
  <c r="E1104" i="8"/>
  <c r="D1105" i="8"/>
  <c r="E1105" i="8"/>
  <c r="D1106" i="8"/>
  <c r="E1106" i="8"/>
  <c r="D1107" i="8"/>
  <c r="E1107" i="8"/>
  <c r="D1108" i="8"/>
  <c r="E1108" i="8"/>
  <c r="D1109" i="8"/>
  <c r="E1109" i="8"/>
  <c r="D1110" i="8"/>
  <c r="E1110" i="8"/>
  <c r="D1111" i="8"/>
  <c r="E1111" i="8"/>
  <c r="D1112" i="8"/>
  <c r="E1112" i="8"/>
  <c r="D1113" i="8"/>
  <c r="E1113" i="8"/>
  <c r="D1114" i="8"/>
  <c r="E1114" i="8"/>
  <c r="D1115" i="8"/>
  <c r="E1115" i="8"/>
  <c r="D1116" i="8"/>
  <c r="E1116" i="8"/>
  <c r="D1117" i="8"/>
  <c r="E1117" i="8"/>
  <c r="D1118" i="8"/>
  <c r="E1118" i="8"/>
  <c r="D1119" i="8"/>
  <c r="E1119" i="8"/>
  <c r="D1120" i="8"/>
  <c r="E1120" i="8"/>
  <c r="D1121" i="8"/>
  <c r="E1121" i="8"/>
  <c r="D1122" i="8"/>
  <c r="E1122" i="8"/>
  <c r="D1123" i="8"/>
  <c r="E1123" i="8"/>
  <c r="D1124" i="8"/>
  <c r="E1124" i="8"/>
  <c r="D1125" i="8"/>
  <c r="E1125" i="8"/>
  <c r="D1126" i="8"/>
  <c r="E1126" i="8"/>
  <c r="D1127" i="8"/>
  <c r="E1127" i="8"/>
  <c r="D1128" i="8"/>
  <c r="E1128" i="8"/>
  <c r="D1129" i="8"/>
  <c r="E1129" i="8"/>
  <c r="D1130" i="8"/>
  <c r="E1130" i="8"/>
  <c r="D1131" i="8"/>
  <c r="E1131" i="8"/>
  <c r="D1132" i="8"/>
  <c r="E1132" i="8"/>
  <c r="D1133" i="8"/>
  <c r="E1133" i="8"/>
  <c r="D1134" i="8"/>
  <c r="E1134" i="8"/>
  <c r="D1135" i="8"/>
  <c r="E1135" i="8"/>
  <c r="D1136" i="8"/>
  <c r="E1136" i="8"/>
  <c r="D1137" i="8"/>
  <c r="E1137" i="8"/>
  <c r="D1138" i="8"/>
  <c r="E1138" i="8"/>
  <c r="D1139" i="8"/>
  <c r="E1139" i="8"/>
  <c r="D1140" i="8"/>
  <c r="E1140" i="8"/>
  <c r="D1141" i="8"/>
  <c r="E1141" i="8"/>
  <c r="D1142" i="8"/>
  <c r="E1142" i="8"/>
  <c r="D1143" i="8"/>
  <c r="E1143" i="8"/>
  <c r="D1144" i="8"/>
  <c r="E1144" i="8"/>
  <c r="D1145" i="8"/>
  <c r="E1145" i="8"/>
  <c r="D1146" i="8"/>
  <c r="E1146" i="8"/>
  <c r="D1147" i="8"/>
  <c r="E1147" i="8"/>
  <c r="D1148" i="8"/>
  <c r="E1148" i="8"/>
  <c r="D1149" i="8"/>
  <c r="E1149" i="8"/>
  <c r="D1150" i="8"/>
  <c r="E1150" i="8"/>
  <c r="D1151" i="8"/>
  <c r="E1151" i="8"/>
  <c r="D1152" i="8"/>
  <c r="E1152" i="8"/>
  <c r="D1153" i="8"/>
  <c r="E1153" i="8"/>
  <c r="D1154" i="8"/>
  <c r="E1154" i="8"/>
  <c r="D1155" i="8"/>
  <c r="E1155" i="8"/>
  <c r="D1156" i="8"/>
  <c r="E1156" i="8"/>
  <c r="D1157" i="8"/>
  <c r="E1157" i="8"/>
  <c r="D1158" i="8"/>
  <c r="E1158" i="8"/>
  <c r="D1159" i="8"/>
  <c r="E1159" i="8"/>
  <c r="D1160" i="8"/>
  <c r="E1160" i="8"/>
  <c r="D1161" i="8"/>
  <c r="E1161" i="8"/>
  <c r="D1162" i="8"/>
  <c r="E1162" i="8"/>
  <c r="D1163" i="8"/>
  <c r="E1163" i="8"/>
  <c r="D1164" i="8"/>
  <c r="E1164" i="8"/>
  <c r="D1165" i="8"/>
  <c r="E1165" i="8"/>
  <c r="D1166" i="8"/>
  <c r="E1166" i="8"/>
  <c r="D1167" i="8"/>
  <c r="E1167" i="8"/>
  <c r="D1168" i="8"/>
  <c r="E1168" i="8"/>
  <c r="D1169" i="8"/>
  <c r="E1169" i="8"/>
  <c r="D1170" i="8"/>
  <c r="E1170" i="8"/>
  <c r="D1171" i="8"/>
  <c r="E1171" i="8"/>
  <c r="D1172" i="8"/>
  <c r="E1172" i="8"/>
  <c r="D1173" i="8"/>
  <c r="E1173" i="8"/>
  <c r="D1174" i="8"/>
  <c r="E1174" i="8"/>
  <c r="D1175" i="8"/>
  <c r="E1175" i="8"/>
  <c r="D1176" i="8"/>
  <c r="E1176" i="8"/>
  <c r="D1177" i="8"/>
  <c r="E1177" i="8"/>
  <c r="D1178" i="8"/>
  <c r="E1178" i="8"/>
  <c r="D1179" i="8"/>
  <c r="E1179" i="8"/>
  <c r="D1180" i="8"/>
  <c r="E1180" i="8"/>
  <c r="D1181" i="8"/>
  <c r="E1181" i="8"/>
  <c r="D1182" i="8"/>
  <c r="E1182" i="8"/>
  <c r="D1183" i="8"/>
  <c r="E1183" i="8"/>
  <c r="D1184" i="8"/>
  <c r="E1184" i="8"/>
  <c r="D1185" i="8"/>
  <c r="E1185" i="8"/>
  <c r="D1186" i="8"/>
  <c r="E1186" i="8"/>
  <c r="D1187" i="8"/>
  <c r="E1187" i="8"/>
  <c r="D1188" i="8"/>
  <c r="E1188" i="8"/>
  <c r="D1189" i="8"/>
  <c r="E1189" i="8"/>
  <c r="D1190" i="8"/>
  <c r="E1190" i="8"/>
  <c r="D1191" i="8"/>
  <c r="E1191" i="8"/>
  <c r="D1192" i="8"/>
  <c r="E1192" i="8"/>
  <c r="D1193" i="8"/>
  <c r="E1193" i="8"/>
  <c r="D1194" i="8"/>
  <c r="E1194" i="8"/>
  <c r="D1195" i="8"/>
  <c r="E1195" i="8"/>
  <c r="D1196" i="8"/>
  <c r="E1196" i="8"/>
  <c r="D1197" i="8"/>
  <c r="E1197" i="8"/>
  <c r="D1198" i="8"/>
  <c r="E1198" i="8"/>
  <c r="D1199" i="8"/>
  <c r="E1199" i="8"/>
  <c r="D1200" i="8"/>
  <c r="E1200" i="8"/>
  <c r="D1201" i="8"/>
  <c r="E1201" i="8"/>
  <c r="D1202" i="8"/>
  <c r="E1202" i="8"/>
  <c r="D1203" i="8"/>
  <c r="E1203" i="8"/>
  <c r="D1204" i="8"/>
  <c r="E1204" i="8"/>
  <c r="D1205" i="8"/>
  <c r="E1205" i="8"/>
  <c r="D1206" i="8"/>
  <c r="E1206" i="8"/>
  <c r="D1207" i="8"/>
  <c r="E1207" i="8"/>
  <c r="D1208" i="8"/>
  <c r="E1208" i="8"/>
  <c r="D1209" i="8"/>
  <c r="E1209" i="8"/>
  <c r="D1210" i="8"/>
  <c r="E1210" i="8"/>
  <c r="D1211" i="8"/>
  <c r="E1211" i="8"/>
  <c r="D1212" i="8"/>
  <c r="E1212" i="8"/>
  <c r="D1213" i="8"/>
  <c r="E1213" i="8"/>
  <c r="D1214" i="8"/>
  <c r="E1214" i="8"/>
  <c r="D1215" i="8"/>
  <c r="E1215" i="8"/>
  <c r="D1216" i="8"/>
  <c r="E1216" i="8"/>
  <c r="D1217" i="8"/>
  <c r="E1217" i="8"/>
  <c r="D1218" i="8"/>
  <c r="E1218" i="8"/>
  <c r="D1219" i="8"/>
  <c r="E1219" i="8"/>
  <c r="D1220" i="8"/>
  <c r="E1220" i="8"/>
  <c r="D1221" i="8"/>
  <c r="E1221" i="8"/>
  <c r="D1222" i="8"/>
  <c r="E1222" i="8"/>
  <c r="D1223" i="8"/>
  <c r="E1223" i="8"/>
  <c r="D1224" i="8"/>
  <c r="E1224" i="8"/>
  <c r="D1225" i="8"/>
  <c r="E1225" i="8"/>
  <c r="D1226" i="8"/>
  <c r="E1226" i="8"/>
  <c r="D1227" i="8"/>
  <c r="E1227" i="8"/>
  <c r="D1228" i="8"/>
  <c r="E1228" i="8"/>
  <c r="D1229" i="8"/>
  <c r="E1229" i="8"/>
  <c r="D1230" i="8"/>
  <c r="E1230" i="8"/>
  <c r="D1231" i="8"/>
  <c r="E1231" i="8"/>
  <c r="D1232" i="8"/>
  <c r="E1232" i="8"/>
  <c r="D1233" i="8"/>
  <c r="E1233" i="8"/>
  <c r="D1234" i="8"/>
  <c r="E1234" i="8"/>
  <c r="D1235" i="8"/>
  <c r="E1235" i="8"/>
  <c r="D1236" i="8"/>
  <c r="E1236" i="8"/>
  <c r="D1237" i="8"/>
  <c r="E1237" i="8"/>
  <c r="D1238" i="8"/>
  <c r="E1238" i="8"/>
  <c r="D1239" i="8"/>
  <c r="E1239" i="8"/>
  <c r="D1240" i="8"/>
  <c r="E1240" i="8"/>
  <c r="D1241" i="8"/>
  <c r="E1241" i="8"/>
  <c r="D1242" i="8"/>
  <c r="E1242" i="8"/>
  <c r="D1243" i="8"/>
  <c r="E1243" i="8"/>
  <c r="D1244" i="8"/>
  <c r="E1244" i="8"/>
  <c r="D1245" i="8"/>
  <c r="E1245" i="8"/>
  <c r="D1246" i="8"/>
  <c r="E1246" i="8"/>
  <c r="D1247" i="8"/>
  <c r="E1247" i="8"/>
  <c r="D1248" i="8"/>
  <c r="E1248" i="8"/>
  <c r="D1249" i="8"/>
  <c r="E1249" i="8"/>
  <c r="D1250" i="8"/>
  <c r="E1250" i="8"/>
  <c r="D1251" i="8"/>
  <c r="E1251" i="8"/>
  <c r="D1252" i="8"/>
  <c r="E1252" i="8"/>
  <c r="D1253" i="8"/>
  <c r="E1253" i="8"/>
  <c r="D1254" i="8"/>
  <c r="E1254" i="8"/>
  <c r="D1255" i="8"/>
  <c r="E1255" i="8"/>
  <c r="D1256" i="8"/>
  <c r="E1256" i="8"/>
  <c r="D1257" i="8"/>
  <c r="E1257" i="8"/>
  <c r="D1258" i="8"/>
  <c r="E1258" i="8"/>
  <c r="D1259" i="8"/>
  <c r="E1259" i="8"/>
  <c r="D1260" i="8"/>
  <c r="E1260" i="8"/>
  <c r="D1261" i="8"/>
  <c r="E1261" i="8"/>
  <c r="D1262" i="8"/>
  <c r="E1262" i="8"/>
  <c r="D1263" i="8"/>
  <c r="E1263" i="8"/>
  <c r="D1264" i="8"/>
  <c r="E1264" i="8"/>
  <c r="D1265" i="8"/>
  <c r="E1265" i="8"/>
  <c r="D1266" i="8"/>
  <c r="E1266" i="8"/>
  <c r="D1267" i="8"/>
  <c r="E1267" i="8"/>
  <c r="D1268" i="8"/>
  <c r="E1268" i="8"/>
  <c r="D1269" i="8"/>
  <c r="E1269" i="8"/>
  <c r="D1270" i="8"/>
  <c r="E1270" i="8"/>
  <c r="D1271" i="8"/>
  <c r="E1271" i="8"/>
  <c r="D1272" i="8"/>
  <c r="E1272" i="8"/>
  <c r="D1273" i="8"/>
  <c r="E1273" i="8"/>
  <c r="D1274" i="8"/>
  <c r="E1274" i="8"/>
  <c r="D1275" i="8"/>
  <c r="E1275" i="8"/>
  <c r="D1276" i="8"/>
  <c r="E1276" i="8"/>
  <c r="D1277" i="8"/>
  <c r="E1277" i="8"/>
  <c r="J63" i="8"/>
  <c r="J64" i="8"/>
  <c r="J65" i="8"/>
  <c r="I67" i="8"/>
  <c r="J67" i="8"/>
  <c r="I68" i="8"/>
  <c r="J68" i="8"/>
  <c r="I69" i="8"/>
  <c r="J69" i="8"/>
  <c r="I70" i="8"/>
  <c r="J70" i="8"/>
  <c r="I71" i="8"/>
  <c r="J71" i="8"/>
  <c r="I72" i="8"/>
  <c r="J72" i="8"/>
  <c r="O74" i="11"/>
  <c r="O75" i="11"/>
  <c r="O76" i="11"/>
  <c r="O86" i="11"/>
  <c r="O87" i="11"/>
  <c r="O88" i="11"/>
  <c r="I88" i="8"/>
  <c r="J88" i="8"/>
  <c r="I89" i="8"/>
  <c r="J89" i="8"/>
  <c r="I90" i="8"/>
  <c r="J90" i="8"/>
  <c r="I91" i="8"/>
  <c r="J91" i="8"/>
  <c r="I92" i="8"/>
  <c r="J92" i="8"/>
  <c r="I93" i="8"/>
  <c r="J93" i="8"/>
  <c r="I94" i="8"/>
  <c r="J94" i="8"/>
  <c r="I95" i="8"/>
  <c r="J95" i="8"/>
  <c r="I96" i="8"/>
  <c r="J96" i="8"/>
  <c r="I97" i="8"/>
  <c r="O98" i="11" s="1"/>
  <c r="J97" i="8"/>
  <c r="I98" i="8"/>
  <c r="O99" i="11" s="1"/>
  <c r="J98" i="8"/>
  <c r="I99" i="8"/>
  <c r="O100" i="11" s="1"/>
  <c r="J99" i="8"/>
  <c r="I100" i="8"/>
  <c r="J100" i="8"/>
  <c r="I101" i="8"/>
  <c r="J101" i="8"/>
  <c r="I102" i="8"/>
  <c r="J102" i="8"/>
  <c r="I103" i="8"/>
  <c r="J103" i="8"/>
  <c r="I104" i="8"/>
  <c r="J104" i="8"/>
  <c r="I105" i="8"/>
  <c r="J105" i="8"/>
  <c r="I106" i="8"/>
  <c r="J106" i="8"/>
  <c r="I107" i="8"/>
  <c r="J107" i="8"/>
  <c r="I108" i="8"/>
  <c r="J108" i="8"/>
  <c r="I109" i="8"/>
  <c r="O110" i="11" s="1"/>
  <c r="J109" i="8"/>
  <c r="I110" i="8"/>
  <c r="O111" i="11" s="1"/>
  <c r="J110" i="8"/>
  <c r="I111" i="8"/>
  <c r="O112" i="11" s="1"/>
  <c r="J111" i="8"/>
  <c r="I112" i="8"/>
  <c r="J112" i="8"/>
  <c r="I113" i="8"/>
  <c r="J113" i="8"/>
  <c r="I114" i="8"/>
  <c r="J114" i="8"/>
  <c r="I115" i="8"/>
  <c r="J115" i="8"/>
  <c r="I116" i="8"/>
  <c r="J116" i="8"/>
  <c r="I117" i="8"/>
  <c r="J117" i="8"/>
  <c r="I118" i="8"/>
  <c r="J118" i="8"/>
  <c r="I119" i="8"/>
  <c r="J119" i="8"/>
  <c r="I120" i="8"/>
  <c r="J120" i="8"/>
  <c r="I121" i="8"/>
  <c r="O122" i="11" s="1"/>
  <c r="J121" i="8"/>
  <c r="I122" i="8"/>
  <c r="O123" i="11" s="1"/>
  <c r="J122" i="8"/>
  <c r="I123" i="8"/>
  <c r="O124" i="11" s="1"/>
  <c r="J123" i="8"/>
  <c r="I124" i="8"/>
  <c r="J124" i="8"/>
  <c r="I125" i="8"/>
  <c r="J125" i="8"/>
  <c r="I126" i="8"/>
  <c r="J126" i="8"/>
  <c r="I127" i="8"/>
  <c r="J127" i="8"/>
  <c r="I128" i="8"/>
  <c r="J128" i="8"/>
  <c r="I129" i="8"/>
  <c r="J129" i="8"/>
  <c r="I130" i="8"/>
  <c r="J130" i="8"/>
  <c r="I131" i="8"/>
  <c r="J131" i="8"/>
  <c r="I132" i="8"/>
  <c r="J132" i="8"/>
  <c r="I133" i="8"/>
  <c r="O134" i="11" s="1"/>
  <c r="J133" i="8"/>
  <c r="I134" i="8"/>
  <c r="O135" i="11" s="1"/>
  <c r="J134" i="8"/>
  <c r="I135" i="8"/>
  <c r="O136" i="11" s="1"/>
  <c r="J135" i="8"/>
  <c r="I136" i="8"/>
  <c r="J136" i="8"/>
  <c r="I137" i="8"/>
  <c r="J137" i="8"/>
  <c r="I138" i="8"/>
  <c r="J138" i="8"/>
  <c r="I139" i="8"/>
  <c r="J139" i="8"/>
  <c r="I140" i="8"/>
  <c r="J140" i="8"/>
  <c r="I141" i="8"/>
  <c r="J141" i="8"/>
  <c r="I142" i="8"/>
  <c r="J142" i="8"/>
  <c r="I143" i="8"/>
  <c r="J143" i="8"/>
  <c r="I144" i="8"/>
  <c r="J144" i="8"/>
  <c r="I145" i="8"/>
  <c r="O146" i="11" s="1"/>
  <c r="J145" i="8"/>
  <c r="I146" i="8"/>
  <c r="O147" i="11" s="1"/>
  <c r="J146" i="8"/>
  <c r="I147" i="8"/>
  <c r="O148" i="11" s="1"/>
  <c r="J147" i="8"/>
  <c r="I148" i="8"/>
  <c r="J148" i="8"/>
  <c r="I149" i="8"/>
  <c r="J149" i="8"/>
  <c r="I150" i="8"/>
  <c r="J150" i="8"/>
  <c r="I151" i="8"/>
  <c r="O152" i="11" s="1"/>
  <c r="J151" i="8"/>
  <c r="I152" i="8"/>
  <c r="J152" i="8"/>
  <c r="I153" i="8"/>
  <c r="J153" i="8"/>
  <c r="I154" i="8"/>
  <c r="J154" i="8"/>
  <c r="I155" i="8"/>
  <c r="J155" i="8"/>
  <c r="I156" i="8"/>
  <c r="J156" i="8"/>
  <c r="I157" i="8"/>
  <c r="O158" i="11" s="1"/>
  <c r="J157" i="8"/>
  <c r="I158" i="8"/>
  <c r="O159" i="11" s="1"/>
  <c r="J158" i="8"/>
  <c r="I159" i="8"/>
  <c r="O160" i="11" s="1"/>
  <c r="J159" i="8"/>
  <c r="I160" i="8"/>
  <c r="J160" i="8"/>
  <c r="I161" i="8"/>
  <c r="J161" i="8"/>
  <c r="I162" i="8"/>
  <c r="J162" i="8"/>
  <c r="I163" i="8"/>
  <c r="J163" i="8"/>
  <c r="I164" i="8"/>
  <c r="O165" i="11" s="1"/>
  <c r="J164" i="8"/>
  <c r="I165" i="8"/>
  <c r="J165" i="8"/>
  <c r="I166" i="8"/>
  <c r="J166" i="8"/>
  <c r="I167" i="8"/>
  <c r="J167" i="8"/>
  <c r="I168" i="8"/>
  <c r="J168" i="8"/>
  <c r="I169" i="8"/>
  <c r="O170" i="11" s="1"/>
  <c r="J169" i="8"/>
  <c r="I170" i="8"/>
  <c r="O171" i="11" s="1"/>
  <c r="J170" i="8"/>
  <c r="I171" i="8"/>
  <c r="O172" i="11" s="1"/>
  <c r="J171" i="8"/>
  <c r="I172" i="8"/>
  <c r="J172" i="8"/>
  <c r="I173" i="8"/>
  <c r="J173" i="8"/>
  <c r="I174" i="8"/>
  <c r="J174" i="8"/>
  <c r="I175" i="8"/>
  <c r="J175" i="8"/>
  <c r="I176" i="8"/>
  <c r="J176" i="8"/>
  <c r="I177" i="8"/>
  <c r="J177" i="8"/>
  <c r="I178" i="8"/>
  <c r="J178" i="8"/>
  <c r="I179" i="8"/>
  <c r="J179" i="8"/>
  <c r="I180" i="8"/>
  <c r="J180" i="8"/>
  <c r="I181" i="8"/>
  <c r="O182" i="11" s="1"/>
  <c r="J181" i="8"/>
  <c r="I182" i="8"/>
  <c r="O183" i="11" s="1"/>
  <c r="J182" i="8"/>
  <c r="I183" i="8"/>
  <c r="O184" i="11" s="1"/>
  <c r="J183" i="8"/>
  <c r="I184" i="8"/>
  <c r="J184" i="8"/>
  <c r="I185" i="8"/>
  <c r="J185" i="8"/>
  <c r="I186" i="8"/>
  <c r="J186" i="8"/>
  <c r="I187" i="8"/>
  <c r="J187" i="8"/>
  <c r="I188" i="8"/>
  <c r="J188" i="8"/>
  <c r="I189" i="8"/>
  <c r="J189" i="8"/>
  <c r="I190" i="8"/>
  <c r="J190" i="8"/>
  <c r="I191" i="8"/>
  <c r="J191" i="8"/>
  <c r="I192" i="8"/>
  <c r="J192" i="8"/>
  <c r="I193" i="8"/>
  <c r="O194" i="11" s="1"/>
  <c r="J193" i="8"/>
  <c r="I194" i="8"/>
  <c r="O195" i="11" s="1"/>
  <c r="J194" i="8"/>
  <c r="I195" i="8"/>
  <c r="O196" i="11" s="1"/>
  <c r="J195" i="8"/>
  <c r="I196" i="8"/>
  <c r="J196" i="8"/>
  <c r="I197" i="8"/>
  <c r="J197" i="8"/>
  <c r="I198" i="8"/>
  <c r="J198" i="8"/>
  <c r="I199" i="8"/>
  <c r="J199" i="8"/>
  <c r="I200" i="8"/>
  <c r="J200" i="8"/>
  <c r="I201" i="8"/>
  <c r="J201" i="8"/>
  <c r="I202" i="8"/>
  <c r="J202" i="8"/>
  <c r="I203" i="8"/>
  <c r="J203" i="8"/>
  <c r="I204" i="8"/>
  <c r="J204" i="8"/>
  <c r="I205" i="8"/>
  <c r="O206" i="11" s="1"/>
  <c r="J205" i="8"/>
  <c r="I206" i="8"/>
  <c r="O207" i="11" s="1"/>
  <c r="J206" i="8"/>
  <c r="I207" i="8"/>
  <c r="O208" i="11" s="1"/>
  <c r="J207" i="8"/>
  <c r="I208" i="8"/>
  <c r="J208" i="8"/>
  <c r="I209" i="8"/>
  <c r="J209" i="8"/>
  <c r="I210" i="8"/>
  <c r="J210" i="8"/>
  <c r="I211" i="8"/>
  <c r="J211" i="8"/>
  <c r="I212" i="8"/>
  <c r="J212" i="8"/>
  <c r="I213" i="8"/>
  <c r="J213" i="8"/>
  <c r="I214" i="8"/>
  <c r="J214" i="8"/>
  <c r="I215" i="8"/>
  <c r="J215" i="8"/>
  <c r="I216" i="8"/>
  <c r="J216" i="8"/>
  <c r="I217" i="8"/>
  <c r="O218" i="11" s="1"/>
  <c r="J217" i="8"/>
  <c r="I218" i="8"/>
  <c r="O219" i="11" s="1"/>
  <c r="J218" i="8"/>
  <c r="I219" i="8"/>
  <c r="O220" i="11" s="1"/>
  <c r="J219" i="8"/>
  <c r="I220" i="8"/>
  <c r="J220" i="8"/>
  <c r="I221" i="8"/>
  <c r="J221" i="8"/>
  <c r="I222" i="8"/>
  <c r="J222" i="8"/>
  <c r="I223" i="8"/>
  <c r="J223" i="8"/>
  <c r="I224" i="8"/>
  <c r="J224" i="8"/>
  <c r="I225" i="8"/>
  <c r="J225" i="8"/>
  <c r="I226" i="8"/>
  <c r="J226" i="8"/>
  <c r="I227" i="8"/>
  <c r="J227" i="8"/>
  <c r="I228" i="8"/>
  <c r="J228" i="8"/>
  <c r="I229" i="8"/>
  <c r="O230" i="11" s="1"/>
  <c r="J229" i="8"/>
  <c r="I230" i="8"/>
  <c r="O231" i="11" s="1"/>
  <c r="J230" i="8"/>
  <c r="I231" i="8"/>
  <c r="O232" i="11" s="1"/>
  <c r="J231" i="8"/>
  <c r="I232" i="8"/>
  <c r="J232" i="8"/>
  <c r="I233" i="8"/>
  <c r="J233" i="8"/>
  <c r="I234" i="8"/>
  <c r="J234" i="8"/>
  <c r="I235" i="8"/>
  <c r="J235" i="8"/>
  <c r="I236" i="8"/>
  <c r="J236" i="8"/>
  <c r="I237" i="8"/>
  <c r="J237" i="8"/>
  <c r="I238" i="8"/>
  <c r="J238" i="8"/>
  <c r="I239" i="8"/>
  <c r="J239" i="8"/>
  <c r="I240" i="8"/>
  <c r="J240" i="8"/>
  <c r="I241" i="8"/>
  <c r="O242" i="11" s="1"/>
  <c r="J241" i="8"/>
  <c r="I242" i="8"/>
  <c r="O243" i="11" s="1"/>
  <c r="J242" i="8"/>
  <c r="I243" i="8"/>
  <c r="O244" i="11" s="1"/>
  <c r="J243" i="8"/>
  <c r="I244" i="8"/>
  <c r="J244" i="8"/>
  <c r="I245" i="8"/>
  <c r="J245" i="8"/>
  <c r="I246" i="8"/>
  <c r="J246" i="8"/>
  <c r="I247" i="8"/>
  <c r="J247" i="8"/>
  <c r="I248" i="8"/>
  <c r="J248" i="8"/>
  <c r="I249" i="8"/>
  <c r="J249" i="8"/>
  <c r="I250" i="8"/>
  <c r="J250" i="8"/>
  <c r="I251" i="8"/>
  <c r="J251" i="8"/>
  <c r="I252" i="8"/>
  <c r="J252" i="8"/>
  <c r="I253" i="8"/>
  <c r="O254" i="11" s="1"/>
  <c r="J253" i="8"/>
  <c r="I254" i="8"/>
  <c r="O255" i="11" s="1"/>
  <c r="J254" i="8"/>
  <c r="I255" i="8"/>
  <c r="O256" i="11" s="1"/>
  <c r="J255" i="8"/>
  <c r="I256" i="8"/>
  <c r="J256" i="8"/>
  <c r="I257" i="8"/>
  <c r="J257" i="8"/>
  <c r="I258" i="8"/>
  <c r="J258" i="8"/>
  <c r="I259" i="8"/>
  <c r="J259" i="8"/>
  <c r="I260" i="8"/>
  <c r="J260" i="8"/>
  <c r="I261" i="8"/>
  <c r="J261" i="8"/>
  <c r="I262" i="8"/>
  <c r="J262" i="8"/>
  <c r="I263" i="8"/>
  <c r="J263" i="8"/>
  <c r="I264" i="8"/>
  <c r="J264" i="8"/>
  <c r="I265" i="8"/>
  <c r="O266" i="11" s="1"/>
  <c r="J265" i="8"/>
  <c r="I266" i="8"/>
  <c r="O267" i="11" s="1"/>
  <c r="J266" i="8"/>
  <c r="I267" i="8"/>
  <c r="O268" i="11" s="1"/>
  <c r="J267" i="8"/>
  <c r="I268" i="8"/>
  <c r="J268" i="8"/>
  <c r="I269" i="8"/>
  <c r="J269" i="8"/>
  <c r="I270" i="8"/>
  <c r="J270" i="8"/>
  <c r="I271" i="8"/>
  <c r="J271" i="8"/>
  <c r="I272" i="8"/>
  <c r="J272" i="8"/>
  <c r="I273" i="8"/>
  <c r="J273" i="8"/>
  <c r="I274" i="8"/>
  <c r="J274" i="8"/>
  <c r="I275" i="8"/>
  <c r="J275" i="8"/>
  <c r="I276" i="8"/>
  <c r="J276" i="8"/>
  <c r="I277" i="8"/>
  <c r="O278" i="11" s="1"/>
  <c r="J277" i="8"/>
  <c r="I278" i="8"/>
  <c r="O279" i="11" s="1"/>
  <c r="J278" i="8"/>
  <c r="I279" i="8"/>
  <c r="O280" i="11" s="1"/>
  <c r="J279" i="8"/>
  <c r="I280" i="8"/>
  <c r="J280" i="8"/>
  <c r="I281" i="8"/>
  <c r="J281" i="8"/>
  <c r="I282" i="8"/>
  <c r="J282" i="8"/>
  <c r="I283" i="8"/>
  <c r="J283" i="8"/>
  <c r="I284" i="8"/>
  <c r="J284" i="8"/>
  <c r="I285" i="8"/>
  <c r="J285" i="8"/>
  <c r="I286" i="8"/>
  <c r="J286" i="8"/>
  <c r="I287" i="8"/>
  <c r="J287" i="8"/>
  <c r="I288" i="8"/>
  <c r="J288" i="8"/>
  <c r="I289" i="8"/>
  <c r="O290" i="11" s="1"/>
  <c r="J289" i="8"/>
  <c r="I290" i="8"/>
  <c r="O291" i="11" s="1"/>
  <c r="J290" i="8"/>
  <c r="I291" i="8"/>
  <c r="O292" i="11" s="1"/>
  <c r="J291" i="8"/>
  <c r="I292" i="8"/>
  <c r="J292" i="8"/>
  <c r="I293" i="8"/>
  <c r="J293" i="8"/>
  <c r="I294" i="8"/>
  <c r="J294" i="8"/>
  <c r="I295" i="8"/>
  <c r="O296" i="11" s="1"/>
  <c r="J295" i="8"/>
  <c r="I296" i="8"/>
  <c r="J296" i="8"/>
  <c r="I297" i="8"/>
  <c r="J297" i="8"/>
  <c r="I298" i="8"/>
  <c r="J298" i="8"/>
  <c r="I299" i="8"/>
  <c r="J299" i="8"/>
  <c r="I300" i="8"/>
  <c r="J300" i="8"/>
  <c r="I301" i="8"/>
  <c r="O302" i="11" s="1"/>
  <c r="J301" i="8"/>
  <c r="I302" i="8"/>
  <c r="O303" i="11" s="1"/>
  <c r="J302" i="8"/>
  <c r="I303" i="8"/>
  <c r="O304" i="11" s="1"/>
  <c r="J303" i="8"/>
  <c r="I304" i="8"/>
  <c r="J304" i="8"/>
  <c r="I305" i="8"/>
  <c r="J305" i="8"/>
  <c r="I306" i="8"/>
  <c r="J306" i="8"/>
  <c r="I307" i="8"/>
  <c r="J307" i="8"/>
  <c r="I308" i="8"/>
  <c r="O309" i="11" s="1"/>
  <c r="J308" i="8"/>
  <c r="I309" i="8"/>
  <c r="J309" i="8"/>
  <c r="I310" i="8"/>
  <c r="J310" i="8"/>
  <c r="I311" i="8"/>
  <c r="J311" i="8"/>
  <c r="I312" i="8"/>
  <c r="J312" i="8"/>
  <c r="I313" i="8"/>
  <c r="O314" i="11" s="1"/>
  <c r="J313" i="8"/>
  <c r="I314" i="8"/>
  <c r="O315" i="11" s="1"/>
  <c r="J314" i="8"/>
  <c r="I315" i="8"/>
  <c r="O316" i="11" s="1"/>
  <c r="J315" i="8"/>
  <c r="I316" i="8"/>
  <c r="J316" i="8"/>
  <c r="I317" i="8"/>
  <c r="J317" i="8"/>
  <c r="I318" i="8"/>
  <c r="J318" i="8"/>
  <c r="I319" i="8"/>
  <c r="J319" i="8"/>
  <c r="I320" i="8"/>
  <c r="J320" i="8"/>
  <c r="I321" i="8"/>
  <c r="J321" i="8"/>
  <c r="I322" i="8"/>
  <c r="J322" i="8"/>
  <c r="I323" i="8"/>
  <c r="J323" i="8"/>
  <c r="I324" i="8"/>
  <c r="J324" i="8"/>
  <c r="I325" i="8"/>
  <c r="O326" i="11" s="1"/>
  <c r="J325" i="8"/>
  <c r="I326" i="8"/>
  <c r="O327" i="11" s="1"/>
  <c r="J326" i="8"/>
  <c r="I327" i="8"/>
  <c r="O328" i="11" s="1"/>
  <c r="J327" i="8"/>
  <c r="I328" i="8"/>
  <c r="J328" i="8"/>
  <c r="I329" i="8"/>
  <c r="J329" i="8"/>
  <c r="I330" i="8"/>
  <c r="J330" i="8"/>
  <c r="I331" i="8"/>
  <c r="J331" i="8"/>
  <c r="I332" i="8"/>
  <c r="J332" i="8"/>
  <c r="I333" i="8"/>
  <c r="J333" i="8"/>
  <c r="I334" i="8"/>
  <c r="J334" i="8"/>
  <c r="I335" i="8"/>
  <c r="J335" i="8"/>
  <c r="I336" i="8"/>
  <c r="J336" i="8"/>
  <c r="I337" i="8"/>
  <c r="O338" i="11" s="1"/>
  <c r="J337" i="8"/>
  <c r="I338" i="8"/>
  <c r="O339" i="11" s="1"/>
  <c r="J338" i="8"/>
  <c r="I339" i="8"/>
  <c r="O340" i="11" s="1"/>
  <c r="J339" i="8"/>
  <c r="I340" i="8"/>
  <c r="J340" i="8"/>
  <c r="I341" i="8"/>
  <c r="J341" i="8"/>
  <c r="I342" i="8"/>
  <c r="J342" i="8"/>
  <c r="I343" i="8"/>
  <c r="J343" i="8"/>
  <c r="I344" i="8"/>
  <c r="J344" i="8"/>
  <c r="I345" i="8"/>
  <c r="J345" i="8"/>
  <c r="I346" i="8"/>
  <c r="J346" i="8"/>
  <c r="I347" i="8"/>
  <c r="J347" i="8"/>
  <c r="I348" i="8"/>
  <c r="J348" i="8"/>
  <c r="I349" i="8"/>
  <c r="O350" i="11" s="1"/>
  <c r="J349" i="8"/>
  <c r="I350" i="8"/>
  <c r="O351" i="11" s="1"/>
  <c r="J350" i="8"/>
  <c r="I351" i="8"/>
  <c r="O352" i="11" s="1"/>
  <c r="J351" i="8"/>
  <c r="I352" i="8"/>
  <c r="J352" i="8"/>
  <c r="I353" i="8"/>
  <c r="J353" i="8"/>
  <c r="I354" i="8"/>
  <c r="J354" i="8"/>
  <c r="I355" i="8"/>
  <c r="J355" i="8"/>
  <c r="I356" i="8"/>
  <c r="J356" i="8"/>
  <c r="I357" i="8"/>
  <c r="J357" i="8"/>
  <c r="I358" i="8"/>
  <c r="J358" i="8"/>
  <c r="I359" i="8"/>
  <c r="J359" i="8"/>
  <c r="I360" i="8"/>
  <c r="J360" i="8"/>
  <c r="I361" i="8"/>
  <c r="O362" i="11" s="1"/>
  <c r="J361" i="8"/>
  <c r="I362" i="8"/>
  <c r="O363" i="11" s="1"/>
  <c r="J362" i="8"/>
  <c r="I363" i="8"/>
  <c r="O364" i="11" s="1"/>
  <c r="J363" i="8"/>
  <c r="I364" i="8"/>
  <c r="J364" i="8"/>
  <c r="I365" i="8"/>
  <c r="J365" i="8"/>
  <c r="I366" i="8"/>
  <c r="J366" i="8"/>
  <c r="I367" i="8"/>
  <c r="J367" i="8"/>
  <c r="I368" i="8"/>
  <c r="J368" i="8"/>
  <c r="I369" i="8"/>
  <c r="J369" i="8"/>
  <c r="I370" i="8"/>
  <c r="J370" i="8"/>
  <c r="I371" i="8"/>
  <c r="J371" i="8"/>
  <c r="I372" i="8"/>
  <c r="J372" i="8"/>
  <c r="I373" i="8"/>
  <c r="O374" i="11" s="1"/>
  <c r="J373" i="8"/>
  <c r="I374" i="8"/>
  <c r="O375" i="11" s="1"/>
  <c r="J374" i="8"/>
  <c r="I375" i="8"/>
  <c r="O376" i="11" s="1"/>
  <c r="J375" i="8"/>
  <c r="I376" i="8"/>
  <c r="J376" i="8"/>
  <c r="I377" i="8"/>
  <c r="J377" i="8"/>
  <c r="I378" i="8"/>
  <c r="J378" i="8"/>
  <c r="I379" i="8"/>
  <c r="J379" i="8"/>
  <c r="I380" i="8"/>
  <c r="J380" i="8"/>
  <c r="I381" i="8"/>
  <c r="J381" i="8"/>
  <c r="I382" i="8"/>
  <c r="J382" i="8"/>
  <c r="I383" i="8"/>
  <c r="J383" i="8"/>
  <c r="I384" i="8"/>
  <c r="J384" i="8"/>
  <c r="I385" i="8"/>
  <c r="O386" i="11" s="1"/>
  <c r="J385" i="8"/>
  <c r="I386" i="8"/>
  <c r="O387" i="11" s="1"/>
  <c r="J386" i="8"/>
  <c r="I387" i="8"/>
  <c r="O388" i="11" s="1"/>
  <c r="J387" i="8"/>
  <c r="I388" i="8"/>
  <c r="J388" i="8"/>
  <c r="I389" i="8"/>
  <c r="J389" i="8"/>
  <c r="I390" i="8"/>
  <c r="J390" i="8"/>
  <c r="I391" i="8"/>
  <c r="J391" i="8"/>
  <c r="I392" i="8"/>
  <c r="J392" i="8"/>
  <c r="I393" i="8"/>
  <c r="J393" i="8"/>
  <c r="I394" i="8"/>
  <c r="J394" i="8"/>
  <c r="I395" i="8"/>
  <c r="J395" i="8"/>
  <c r="I396" i="8"/>
  <c r="J396" i="8"/>
  <c r="I397" i="8"/>
  <c r="O398" i="11" s="1"/>
  <c r="J397" i="8"/>
  <c r="I398" i="8"/>
  <c r="O399" i="11" s="1"/>
  <c r="J398" i="8"/>
  <c r="I399" i="8"/>
  <c r="O400" i="11" s="1"/>
  <c r="J399" i="8"/>
  <c r="I400" i="8"/>
  <c r="J400" i="8"/>
  <c r="I401" i="8"/>
  <c r="J401" i="8"/>
  <c r="I402" i="8"/>
  <c r="J402" i="8"/>
  <c r="I403" i="8"/>
  <c r="J403" i="8"/>
  <c r="I404" i="8"/>
  <c r="J404" i="8"/>
  <c r="I405" i="8"/>
  <c r="J405" i="8"/>
  <c r="I406" i="8"/>
  <c r="J406" i="8"/>
  <c r="I407" i="8"/>
  <c r="J407" i="8"/>
  <c r="I408" i="8"/>
  <c r="J408" i="8"/>
  <c r="I409" i="8"/>
  <c r="O410" i="11" s="1"/>
  <c r="J409" i="8"/>
  <c r="I410" i="8"/>
  <c r="O411" i="11" s="1"/>
  <c r="J410" i="8"/>
  <c r="I411" i="8"/>
  <c r="O412" i="11" s="1"/>
  <c r="J411" i="8"/>
  <c r="I412" i="8"/>
  <c r="J412" i="8"/>
  <c r="I413" i="8"/>
  <c r="J413" i="8"/>
  <c r="I414" i="8"/>
  <c r="J414" i="8"/>
  <c r="I415" i="8"/>
  <c r="J415" i="8"/>
  <c r="I416" i="8"/>
  <c r="J416" i="8"/>
  <c r="I417" i="8"/>
  <c r="J417" i="8"/>
  <c r="I418" i="8"/>
  <c r="J418" i="8"/>
  <c r="I419" i="8"/>
  <c r="J419" i="8"/>
  <c r="I420" i="8"/>
  <c r="J420" i="8"/>
  <c r="I421" i="8"/>
  <c r="O422" i="11" s="1"/>
  <c r="J421" i="8"/>
  <c r="I422" i="8"/>
  <c r="O423" i="11" s="1"/>
  <c r="J422" i="8"/>
  <c r="I423" i="8"/>
  <c r="O424" i="11" s="1"/>
  <c r="J423" i="8"/>
  <c r="I424" i="8"/>
  <c r="J424" i="8"/>
  <c r="I425" i="8"/>
  <c r="O426" i="11" s="1"/>
  <c r="J425" i="8"/>
  <c r="I426" i="8"/>
  <c r="O427" i="11" s="1"/>
  <c r="J426" i="8"/>
  <c r="I427" i="8"/>
  <c r="O428" i="11" s="1"/>
  <c r="J427" i="8"/>
  <c r="I428" i="8"/>
  <c r="O429" i="11" s="1"/>
  <c r="J428" i="8"/>
  <c r="I429" i="8"/>
  <c r="O430" i="11" s="1"/>
  <c r="J429" i="8"/>
  <c r="I430" i="8"/>
  <c r="O431" i="11" s="1"/>
  <c r="J430" i="8"/>
  <c r="I431" i="8"/>
  <c r="O432" i="11" s="1"/>
  <c r="J431" i="8"/>
  <c r="I432" i="8"/>
  <c r="O433" i="11" s="1"/>
  <c r="J432" i="8"/>
  <c r="I433" i="8"/>
  <c r="O434" i="11" s="1"/>
  <c r="J433" i="8"/>
  <c r="I434" i="8"/>
  <c r="O435" i="11" s="1"/>
  <c r="J434" i="8"/>
  <c r="I435" i="8"/>
  <c r="O436" i="11" s="1"/>
  <c r="J435" i="8"/>
  <c r="I436" i="8"/>
  <c r="O437" i="11" s="1"/>
  <c r="J436" i="8"/>
  <c r="I437" i="8"/>
  <c r="O438" i="11" s="1"/>
  <c r="J437" i="8"/>
  <c r="I438" i="8"/>
  <c r="O439" i="11" s="1"/>
  <c r="J438" i="8"/>
  <c r="I439" i="8"/>
  <c r="O440" i="11" s="1"/>
  <c r="J439" i="8"/>
  <c r="I440" i="8"/>
  <c r="O441" i="11" s="1"/>
  <c r="J440" i="8"/>
  <c r="I441" i="8"/>
  <c r="O442" i="11" s="1"/>
  <c r="J441" i="8"/>
  <c r="I442" i="8"/>
  <c r="O443" i="11" s="1"/>
  <c r="J442" i="8"/>
  <c r="I443" i="8"/>
  <c r="O444" i="11" s="1"/>
  <c r="J443" i="8"/>
  <c r="I444" i="8"/>
  <c r="O445" i="11" s="1"/>
  <c r="J444" i="8"/>
  <c r="I445" i="8"/>
  <c r="O446" i="11" s="1"/>
  <c r="J445" i="8"/>
  <c r="I446" i="8"/>
  <c r="O447" i="11" s="1"/>
  <c r="J446" i="8"/>
  <c r="I447" i="8"/>
  <c r="O448" i="11" s="1"/>
  <c r="J447" i="8"/>
  <c r="I448" i="8"/>
  <c r="O449" i="11" s="1"/>
  <c r="J448" i="8"/>
  <c r="I449" i="8"/>
  <c r="O450" i="11" s="1"/>
  <c r="J449" i="8"/>
  <c r="I450" i="8"/>
  <c r="O451" i="11" s="1"/>
  <c r="J450" i="8"/>
  <c r="I451" i="8"/>
  <c r="O452" i="11" s="1"/>
  <c r="J451" i="8"/>
  <c r="I452" i="8"/>
  <c r="O453" i="11" s="1"/>
  <c r="J452" i="8"/>
  <c r="I453" i="8"/>
  <c r="O454" i="11" s="1"/>
  <c r="J453" i="8"/>
  <c r="I454" i="8"/>
  <c r="O455" i="11" s="1"/>
  <c r="J454" i="8"/>
  <c r="I455" i="8"/>
  <c r="O456" i="11" s="1"/>
  <c r="J455" i="8"/>
  <c r="I456" i="8"/>
  <c r="O457" i="11" s="1"/>
  <c r="J456" i="8"/>
  <c r="I457" i="8"/>
  <c r="O458" i="11" s="1"/>
  <c r="J457" i="8"/>
  <c r="I458" i="8"/>
  <c r="O459" i="11" s="1"/>
  <c r="J458" i="8"/>
  <c r="I459" i="8"/>
  <c r="O460" i="11" s="1"/>
  <c r="J459" i="8"/>
  <c r="I460" i="8"/>
  <c r="O461" i="11" s="1"/>
  <c r="J460" i="8"/>
  <c r="I461" i="8"/>
  <c r="O462" i="11" s="1"/>
  <c r="J461" i="8"/>
  <c r="I462" i="8"/>
  <c r="O463" i="11" s="1"/>
  <c r="J462" i="8"/>
  <c r="I463" i="8"/>
  <c r="O464" i="11" s="1"/>
  <c r="J463" i="8"/>
  <c r="I464" i="8"/>
  <c r="O465" i="11" s="1"/>
  <c r="J464" i="8"/>
  <c r="I465" i="8"/>
  <c r="O466" i="11" s="1"/>
  <c r="J465" i="8"/>
  <c r="I466" i="8"/>
  <c r="O467" i="11" s="1"/>
  <c r="J466" i="8"/>
  <c r="I467" i="8"/>
  <c r="O468" i="11" s="1"/>
  <c r="J467" i="8"/>
  <c r="I468" i="8"/>
  <c r="O469" i="11" s="1"/>
  <c r="J468" i="8"/>
  <c r="I469" i="8"/>
  <c r="O470" i="11" s="1"/>
  <c r="J469" i="8"/>
  <c r="I470" i="8"/>
  <c r="O471" i="11" s="1"/>
  <c r="J470" i="8"/>
  <c r="I471" i="8"/>
  <c r="O472" i="11" s="1"/>
  <c r="J471" i="8"/>
  <c r="I472" i="8"/>
  <c r="O473" i="11" s="1"/>
  <c r="J472" i="8"/>
  <c r="I473" i="8"/>
  <c r="O474" i="11" s="1"/>
  <c r="J473" i="8"/>
  <c r="I474" i="8"/>
  <c r="O475" i="11" s="1"/>
  <c r="J474" i="8"/>
  <c r="I475" i="8"/>
  <c r="O476" i="11" s="1"/>
  <c r="J475" i="8"/>
  <c r="I476" i="8"/>
  <c r="O477" i="11" s="1"/>
  <c r="J476" i="8"/>
  <c r="I477" i="8"/>
  <c r="O478" i="11" s="1"/>
  <c r="J477" i="8"/>
  <c r="I478" i="8"/>
  <c r="O479" i="11" s="1"/>
  <c r="J478" i="8"/>
  <c r="I479" i="8"/>
  <c r="O480" i="11" s="1"/>
  <c r="J479" i="8"/>
  <c r="I480" i="8"/>
  <c r="O481" i="11" s="1"/>
  <c r="J480" i="8"/>
  <c r="I481" i="8"/>
  <c r="O482" i="11" s="1"/>
  <c r="J481" i="8"/>
  <c r="I482" i="8"/>
  <c r="O483" i="11" s="1"/>
  <c r="J482" i="8"/>
  <c r="I483" i="8"/>
  <c r="O484" i="11" s="1"/>
  <c r="J483" i="8"/>
  <c r="I484" i="8"/>
  <c r="O485" i="11" s="1"/>
  <c r="J484" i="8"/>
  <c r="I485" i="8"/>
  <c r="O486" i="11" s="1"/>
  <c r="J485" i="8"/>
  <c r="I486" i="8"/>
  <c r="O487" i="11" s="1"/>
  <c r="J486" i="8"/>
  <c r="I487" i="8"/>
  <c r="O488" i="11" s="1"/>
  <c r="J487" i="8"/>
  <c r="I488" i="8"/>
  <c r="O489" i="11" s="1"/>
  <c r="J488" i="8"/>
  <c r="I489" i="8"/>
  <c r="O490" i="11" s="1"/>
  <c r="J489" i="8"/>
  <c r="I490" i="8"/>
  <c r="O491" i="11" s="1"/>
  <c r="J490" i="8"/>
  <c r="I491" i="8"/>
  <c r="O492" i="11" s="1"/>
  <c r="J491" i="8"/>
  <c r="I492" i="8"/>
  <c r="O493" i="11" s="1"/>
  <c r="J492" i="8"/>
  <c r="I493" i="8"/>
  <c r="O494" i="11" s="1"/>
  <c r="J493" i="8"/>
  <c r="I494" i="8"/>
  <c r="O495" i="11" s="1"/>
  <c r="J494" i="8"/>
  <c r="I495" i="8"/>
  <c r="O496" i="11" s="1"/>
  <c r="J495" i="8"/>
  <c r="I496" i="8"/>
  <c r="O497" i="11" s="1"/>
  <c r="J496" i="8"/>
  <c r="I497" i="8"/>
  <c r="O498" i="11" s="1"/>
  <c r="J497" i="8"/>
  <c r="I498" i="8"/>
  <c r="O499" i="11" s="1"/>
  <c r="J498" i="8"/>
  <c r="I499" i="8"/>
  <c r="O500" i="11" s="1"/>
  <c r="J499" i="8"/>
  <c r="I500" i="8"/>
  <c r="O501" i="11" s="1"/>
  <c r="J500" i="8"/>
  <c r="I501" i="8"/>
  <c r="O502" i="11" s="1"/>
  <c r="J501" i="8"/>
  <c r="I502" i="8"/>
  <c r="O503" i="11" s="1"/>
  <c r="J502" i="8"/>
  <c r="I503" i="8"/>
  <c r="O504" i="11" s="1"/>
  <c r="J503" i="8"/>
  <c r="I504" i="8"/>
  <c r="O505" i="11" s="1"/>
  <c r="J504" i="8"/>
  <c r="I505" i="8"/>
  <c r="O506" i="11" s="1"/>
  <c r="J505" i="8"/>
  <c r="I506" i="8"/>
  <c r="O507" i="11" s="1"/>
  <c r="J506" i="8"/>
  <c r="I507" i="8"/>
  <c r="O508" i="11" s="1"/>
  <c r="J507" i="8"/>
  <c r="I508" i="8"/>
  <c r="O509" i="11" s="1"/>
  <c r="J508" i="8"/>
  <c r="I509" i="8"/>
  <c r="O510" i="11" s="1"/>
  <c r="J509" i="8"/>
  <c r="I510" i="8"/>
  <c r="O511" i="11" s="1"/>
  <c r="J510" i="8"/>
  <c r="I511" i="8"/>
  <c r="O512" i="11" s="1"/>
  <c r="J511" i="8"/>
  <c r="I512" i="8"/>
  <c r="O513" i="11" s="1"/>
  <c r="J512" i="8"/>
  <c r="I513" i="8"/>
  <c r="O514" i="11" s="1"/>
  <c r="J513" i="8"/>
  <c r="I514" i="8"/>
  <c r="O515" i="11" s="1"/>
  <c r="J514" i="8"/>
  <c r="I515" i="8"/>
  <c r="O516" i="11" s="1"/>
  <c r="J515" i="8"/>
  <c r="I516" i="8"/>
  <c r="O517" i="11" s="1"/>
  <c r="J516" i="8"/>
  <c r="I517" i="8"/>
  <c r="O518" i="11" s="1"/>
  <c r="J517" i="8"/>
  <c r="I518" i="8"/>
  <c r="O519" i="11" s="1"/>
  <c r="J518" i="8"/>
  <c r="I519" i="8"/>
  <c r="O520" i="11" s="1"/>
  <c r="J519" i="8"/>
  <c r="I520" i="8"/>
  <c r="O521" i="11" s="1"/>
  <c r="J520" i="8"/>
  <c r="I521" i="8"/>
  <c r="O522" i="11" s="1"/>
  <c r="J521" i="8"/>
  <c r="I522" i="8"/>
  <c r="O523" i="11" s="1"/>
  <c r="J522" i="8"/>
  <c r="I523" i="8"/>
  <c r="O524" i="11" s="1"/>
  <c r="J523" i="8"/>
  <c r="I524" i="8"/>
  <c r="O525" i="11" s="1"/>
  <c r="J524" i="8"/>
  <c r="I525" i="8"/>
  <c r="O526" i="11" s="1"/>
  <c r="J525" i="8"/>
  <c r="I526" i="8"/>
  <c r="O527" i="11" s="1"/>
  <c r="J526" i="8"/>
  <c r="I527" i="8"/>
  <c r="O528" i="11" s="1"/>
  <c r="J527" i="8"/>
  <c r="I528" i="8"/>
  <c r="O529" i="11" s="1"/>
  <c r="J528" i="8"/>
  <c r="I529" i="8"/>
  <c r="O530" i="11" s="1"/>
  <c r="J529" i="8"/>
  <c r="I530" i="8"/>
  <c r="O531" i="11" s="1"/>
  <c r="J530" i="8"/>
  <c r="I531" i="8"/>
  <c r="O532" i="11" s="1"/>
  <c r="J531" i="8"/>
  <c r="I532" i="8"/>
  <c r="O533" i="11" s="1"/>
  <c r="J532" i="8"/>
  <c r="I533" i="8"/>
  <c r="O534" i="11" s="1"/>
  <c r="J533" i="8"/>
  <c r="I534" i="8"/>
  <c r="O535" i="11" s="1"/>
  <c r="J534" i="8"/>
  <c r="I535" i="8"/>
  <c r="O536" i="11" s="1"/>
  <c r="J535" i="8"/>
  <c r="I536" i="8"/>
  <c r="O537" i="11" s="1"/>
  <c r="J536" i="8"/>
  <c r="I537" i="8"/>
  <c r="O538" i="11" s="1"/>
  <c r="J537" i="8"/>
  <c r="I538" i="8"/>
  <c r="O539" i="11" s="1"/>
  <c r="J538" i="8"/>
  <c r="I539" i="8"/>
  <c r="O540" i="11" s="1"/>
  <c r="J539" i="8"/>
  <c r="I540" i="8"/>
  <c r="O541" i="11" s="1"/>
  <c r="J540" i="8"/>
  <c r="I541" i="8"/>
  <c r="O542" i="11" s="1"/>
  <c r="J541" i="8"/>
  <c r="I542" i="8"/>
  <c r="O543" i="11" s="1"/>
  <c r="J542" i="8"/>
  <c r="I543" i="8"/>
  <c r="O544" i="11" s="1"/>
  <c r="J543" i="8"/>
  <c r="I544" i="8"/>
  <c r="O545" i="11" s="1"/>
  <c r="J544" i="8"/>
  <c r="I545" i="8"/>
  <c r="O546" i="11" s="1"/>
  <c r="J545" i="8"/>
  <c r="I546" i="8"/>
  <c r="O547" i="11" s="1"/>
  <c r="J546" i="8"/>
  <c r="I547" i="8"/>
  <c r="O548" i="11" s="1"/>
  <c r="J547" i="8"/>
  <c r="I548" i="8"/>
  <c r="O549" i="11" s="1"/>
  <c r="J548" i="8"/>
  <c r="I549" i="8"/>
  <c r="O550" i="11" s="1"/>
  <c r="J549" i="8"/>
  <c r="I550" i="8"/>
  <c r="O551" i="11" s="1"/>
  <c r="J550" i="8"/>
  <c r="I551" i="8"/>
  <c r="O552" i="11" s="1"/>
  <c r="J551" i="8"/>
  <c r="I552" i="8"/>
  <c r="O553" i="11" s="1"/>
  <c r="J552" i="8"/>
  <c r="I553" i="8"/>
  <c r="O554" i="11" s="1"/>
  <c r="J553" i="8"/>
  <c r="I554" i="8"/>
  <c r="O555" i="11" s="1"/>
  <c r="J554" i="8"/>
  <c r="I555" i="8"/>
  <c r="O556" i="11" s="1"/>
  <c r="J555" i="8"/>
  <c r="I556" i="8"/>
  <c r="O557" i="11" s="1"/>
  <c r="J556" i="8"/>
  <c r="I557" i="8"/>
  <c r="O558" i="11" s="1"/>
  <c r="J557" i="8"/>
  <c r="I558" i="8"/>
  <c r="O559" i="11" s="1"/>
  <c r="J558" i="8"/>
  <c r="I559" i="8"/>
  <c r="O560" i="11" s="1"/>
  <c r="J559" i="8"/>
  <c r="I560" i="8"/>
  <c r="O561" i="11" s="1"/>
  <c r="J560" i="8"/>
  <c r="I561" i="8"/>
  <c r="O562" i="11" s="1"/>
  <c r="J561" i="8"/>
  <c r="I562" i="8"/>
  <c r="O563" i="11" s="1"/>
  <c r="J562" i="8"/>
  <c r="I563" i="8"/>
  <c r="O564" i="11" s="1"/>
  <c r="J563" i="8"/>
  <c r="I564" i="8"/>
  <c r="O565" i="11" s="1"/>
  <c r="J564" i="8"/>
  <c r="I565" i="8"/>
  <c r="O566" i="11" s="1"/>
  <c r="J565" i="8"/>
  <c r="I566" i="8"/>
  <c r="O567" i="11" s="1"/>
  <c r="J566" i="8"/>
  <c r="I567" i="8"/>
  <c r="O568" i="11" s="1"/>
  <c r="J567" i="8"/>
  <c r="I568" i="8"/>
  <c r="O569" i="11" s="1"/>
  <c r="J568" i="8"/>
  <c r="I569" i="8"/>
  <c r="O570" i="11" s="1"/>
  <c r="J569" i="8"/>
  <c r="I570" i="8"/>
  <c r="O571" i="11" s="1"/>
  <c r="J570" i="8"/>
  <c r="I571" i="8"/>
  <c r="O572" i="11" s="1"/>
  <c r="J571" i="8"/>
  <c r="I572" i="8"/>
  <c r="O573" i="11" s="1"/>
  <c r="J572" i="8"/>
  <c r="I573" i="8"/>
  <c r="O574" i="11" s="1"/>
  <c r="J573" i="8"/>
  <c r="I574" i="8"/>
  <c r="O575" i="11" s="1"/>
  <c r="J574" i="8"/>
  <c r="I575" i="8"/>
  <c r="O576" i="11" s="1"/>
  <c r="J575" i="8"/>
  <c r="I576" i="8"/>
  <c r="O577" i="11" s="1"/>
  <c r="J576" i="8"/>
  <c r="I577" i="8"/>
  <c r="O578" i="11" s="1"/>
  <c r="J577" i="8"/>
  <c r="I578" i="8"/>
  <c r="O579" i="11" s="1"/>
  <c r="J578" i="8"/>
  <c r="I579" i="8"/>
  <c r="O580" i="11" s="1"/>
  <c r="J579" i="8"/>
  <c r="I580" i="8"/>
  <c r="O581" i="11" s="1"/>
  <c r="J580" i="8"/>
  <c r="I581" i="8"/>
  <c r="O582" i="11" s="1"/>
  <c r="J581" i="8"/>
  <c r="I582" i="8"/>
  <c r="O583" i="11" s="1"/>
  <c r="J582" i="8"/>
  <c r="I583" i="8"/>
  <c r="O584" i="11" s="1"/>
  <c r="J583" i="8"/>
  <c r="I584" i="8"/>
  <c r="O585" i="11" s="1"/>
  <c r="J584" i="8"/>
  <c r="I585" i="8"/>
  <c r="O586" i="11" s="1"/>
  <c r="J585" i="8"/>
  <c r="I586" i="8"/>
  <c r="O587" i="11" s="1"/>
  <c r="J586" i="8"/>
  <c r="I587" i="8"/>
  <c r="O588" i="11" s="1"/>
  <c r="J587" i="8"/>
  <c r="I588" i="8"/>
  <c r="O589" i="11" s="1"/>
  <c r="J588" i="8"/>
  <c r="I589" i="8"/>
  <c r="O590" i="11" s="1"/>
  <c r="J589" i="8"/>
  <c r="I590" i="8"/>
  <c r="O591" i="11" s="1"/>
  <c r="J590" i="8"/>
  <c r="I591" i="8"/>
  <c r="O592" i="11" s="1"/>
  <c r="J591" i="8"/>
  <c r="I592" i="8"/>
  <c r="O593" i="11" s="1"/>
  <c r="J592" i="8"/>
  <c r="I593" i="8"/>
  <c r="O594" i="11" s="1"/>
  <c r="J593" i="8"/>
  <c r="I594" i="8"/>
  <c r="O595" i="11" s="1"/>
  <c r="J594" i="8"/>
  <c r="I595" i="8"/>
  <c r="O596" i="11" s="1"/>
  <c r="J595" i="8"/>
  <c r="I596" i="8"/>
  <c r="O597" i="11" s="1"/>
  <c r="J596" i="8"/>
  <c r="I597" i="8"/>
  <c r="O598" i="11" s="1"/>
  <c r="J597" i="8"/>
  <c r="I598" i="8"/>
  <c r="O599" i="11" s="1"/>
  <c r="J598" i="8"/>
  <c r="I599" i="8"/>
  <c r="O600" i="11" s="1"/>
  <c r="J599" i="8"/>
  <c r="I600" i="8"/>
  <c r="O601" i="11" s="1"/>
  <c r="J600" i="8"/>
  <c r="I601" i="8"/>
  <c r="O602" i="11" s="1"/>
  <c r="J601" i="8"/>
  <c r="I602" i="8"/>
  <c r="O603" i="11" s="1"/>
  <c r="J602" i="8"/>
  <c r="I603" i="8"/>
  <c r="O604" i="11" s="1"/>
  <c r="J603" i="8"/>
  <c r="I604" i="8"/>
  <c r="O605" i="11" s="1"/>
  <c r="J604" i="8"/>
  <c r="I605" i="8"/>
  <c r="O606" i="11" s="1"/>
  <c r="J605" i="8"/>
  <c r="I606" i="8"/>
  <c r="O607" i="11" s="1"/>
  <c r="J606" i="8"/>
  <c r="I607" i="8"/>
  <c r="O608" i="11" s="1"/>
  <c r="J607" i="8"/>
  <c r="I608" i="8"/>
  <c r="O609" i="11" s="1"/>
  <c r="J608" i="8"/>
  <c r="I609" i="8"/>
  <c r="O610" i="11" s="1"/>
  <c r="J609" i="8"/>
  <c r="I610" i="8"/>
  <c r="O611" i="11" s="1"/>
  <c r="J610" i="8"/>
  <c r="I611" i="8"/>
  <c r="O612" i="11" s="1"/>
  <c r="J611" i="8"/>
  <c r="I612" i="8"/>
  <c r="O613" i="11" s="1"/>
  <c r="J612" i="8"/>
  <c r="I613" i="8"/>
  <c r="O614" i="11" s="1"/>
  <c r="J613" i="8"/>
  <c r="I614" i="8"/>
  <c r="O615" i="11" s="1"/>
  <c r="J614" i="8"/>
  <c r="I615" i="8"/>
  <c r="O616" i="11" s="1"/>
  <c r="J615" i="8"/>
  <c r="I616" i="8"/>
  <c r="O617" i="11" s="1"/>
  <c r="J616" i="8"/>
  <c r="I617" i="8"/>
  <c r="O618" i="11" s="1"/>
  <c r="J617" i="8"/>
  <c r="I618" i="8"/>
  <c r="O619" i="11" s="1"/>
  <c r="J618" i="8"/>
  <c r="I619" i="8"/>
  <c r="O620" i="11" s="1"/>
  <c r="J619" i="8"/>
  <c r="I620" i="8"/>
  <c r="O621" i="11" s="1"/>
  <c r="J620" i="8"/>
  <c r="I621" i="8"/>
  <c r="O622" i="11" s="1"/>
  <c r="J621" i="8"/>
  <c r="I622" i="8"/>
  <c r="O623" i="11" s="1"/>
  <c r="J622" i="8"/>
  <c r="I623" i="8"/>
  <c r="O624" i="11" s="1"/>
  <c r="J623" i="8"/>
  <c r="I624" i="8"/>
  <c r="O625" i="11" s="1"/>
  <c r="J624" i="8"/>
  <c r="I625" i="8"/>
  <c r="O626" i="11" s="1"/>
  <c r="J625" i="8"/>
  <c r="I626" i="8"/>
  <c r="O627" i="11" s="1"/>
  <c r="J626" i="8"/>
  <c r="I627" i="8"/>
  <c r="O628" i="11" s="1"/>
  <c r="J627" i="8"/>
  <c r="I628" i="8"/>
  <c r="O629" i="11" s="1"/>
  <c r="J628" i="8"/>
  <c r="I629" i="8"/>
  <c r="O630" i="11" s="1"/>
  <c r="J629" i="8"/>
  <c r="I630" i="8"/>
  <c r="O631" i="11" s="1"/>
  <c r="J630" i="8"/>
  <c r="I631" i="8"/>
  <c r="O632" i="11" s="1"/>
  <c r="J631" i="8"/>
  <c r="I632" i="8"/>
  <c r="O633" i="11" s="1"/>
  <c r="J632" i="8"/>
  <c r="I633" i="8"/>
  <c r="O634" i="11" s="1"/>
  <c r="J633" i="8"/>
  <c r="I634" i="8"/>
  <c r="O635" i="11" s="1"/>
  <c r="J634" i="8"/>
  <c r="I635" i="8"/>
  <c r="O636" i="11" s="1"/>
  <c r="J635" i="8"/>
  <c r="I636" i="8"/>
  <c r="O637" i="11" s="1"/>
  <c r="J636" i="8"/>
  <c r="I637" i="8"/>
  <c r="O638" i="11" s="1"/>
  <c r="J637" i="8"/>
  <c r="I638" i="8"/>
  <c r="O639" i="11" s="1"/>
  <c r="J638" i="8"/>
  <c r="I639" i="8"/>
  <c r="O640" i="11" s="1"/>
  <c r="J639" i="8"/>
  <c r="I640" i="8"/>
  <c r="O641" i="11" s="1"/>
  <c r="J640" i="8"/>
  <c r="I641" i="8"/>
  <c r="O642" i="11" s="1"/>
  <c r="J641" i="8"/>
  <c r="I642" i="8"/>
  <c r="O643" i="11" s="1"/>
  <c r="J642" i="8"/>
  <c r="I643" i="8"/>
  <c r="O644" i="11" s="1"/>
  <c r="J643" i="8"/>
  <c r="I644" i="8"/>
  <c r="O645" i="11" s="1"/>
  <c r="J644" i="8"/>
  <c r="I645" i="8"/>
  <c r="O646" i="11" s="1"/>
  <c r="J645" i="8"/>
  <c r="I646" i="8"/>
  <c r="O647" i="11" s="1"/>
  <c r="J646" i="8"/>
  <c r="I647" i="8"/>
  <c r="O648" i="11" s="1"/>
  <c r="J647" i="8"/>
  <c r="I648" i="8"/>
  <c r="O649" i="11" s="1"/>
  <c r="J648" i="8"/>
  <c r="I649" i="8"/>
  <c r="O650" i="11" s="1"/>
  <c r="J649" i="8"/>
  <c r="I650" i="8"/>
  <c r="O651" i="11" s="1"/>
  <c r="J650" i="8"/>
  <c r="I651" i="8"/>
  <c r="O652" i="11" s="1"/>
  <c r="J651" i="8"/>
  <c r="I652" i="8"/>
  <c r="J652" i="8"/>
  <c r="I653" i="8"/>
  <c r="J653" i="8"/>
  <c r="I654" i="8"/>
  <c r="J654" i="8"/>
  <c r="I655" i="8"/>
  <c r="J655" i="8"/>
  <c r="I656" i="8"/>
  <c r="J656" i="8"/>
  <c r="I657" i="8"/>
  <c r="J657" i="8"/>
  <c r="I658" i="8"/>
  <c r="J658" i="8"/>
  <c r="I659" i="8"/>
  <c r="J659" i="8"/>
  <c r="I660" i="8"/>
  <c r="J660" i="8"/>
  <c r="I661" i="8"/>
  <c r="J661" i="8"/>
  <c r="I662" i="8"/>
  <c r="J662" i="8"/>
  <c r="I663" i="8"/>
  <c r="J663" i="8"/>
  <c r="I664" i="8"/>
  <c r="J664" i="8"/>
  <c r="I665" i="8"/>
  <c r="J665" i="8"/>
  <c r="I666" i="8"/>
  <c r="J666" i="8"/>
  <c r="I667" i="8"/>
  <c r="J667" i="8"/>
  <c r="I668" i="8"/>
  <c r="J668" i="8"/>
  <c r="I669" i="8"/>
  <c r="J669" i="8"/>
  <c r="I670" i="8"/>
  <c r="J670" i="8"/>
  <c r="I671" i="8"/>
  <c r="J671" i="8"/>
  <c r="I672" i="8"/>
  <c r="J672" i="8"/>
  <c r="I673" i="8"/>
  <c r="J673" i="8"/>
  <c r="I674" i="8"/>
  <c r="J674" i="8"/>
  <c r="I675" i="8"/>
  <c r="J675" i="8"/>
  <c r="I676" i="8"/>
  <c r="J676" i="8"/>
  <c r="I677" i="8"/>
  <c r="J677" i="8"/>
  <c r="I678" i="8"/>
  <c r="J678" i="8"/>
  <c r="I679" i="8"/>
  <c r="J679" i="8"/>
  <c r="I680" i="8"/>
  <c r="J680" i="8"/>
  <c r="I681" i="8"/>
  <c r="J681" i="8"/>
  <c r="I682" i="8"/>
  <c r="J682" i="8"/>
  <c r="I683" i="8"/>
  <c r="J683" i="8"/>
  <c r="I684" i="8"/>
  <c r="J684" i="8"/>
  <c r="I685" i="8"/>
  <c r="J685" i="8"/>
  <c r="I686" i="8"/>
  <c r="J686" i="8"/>
  <c r="I687" i="8"/>
  <c r="J687" i="8"/>
  <c r="I688" i="8"/>
  <c r="J688" i="8"/>
  <c r="I689" i="8"/>
  <c r="J689" i="8"/>
  <c r="I690" i="8"/>
  <c r="J690" i="8"/>
  <c r="I691" i="8"/>
  <c r="J691" i="8"/>
  <c r="I692" i="8"/>
  <c r="J692" i="8"/>
  <c r="I693" i="8"/>
  <c r="J693" i="8"/>
  <c r="I694" i="8"/>
  <c r="J694" i="8"/>
  <c r="I695" i="8"/>
  <c r="J695" i="8"/>
  <c r="I696" i="8"/>
  <c r="J696" i="8"/>
  <c r="I697" i="8"/>
  <c r="J697" i="8"/>
  <c r="I698" i="8"/>
  <c r="J698" i="8"/>
  <c r="I699" i="8"/>
  <c r="J699" i="8"/>
  <c r="I700" i="8"/>
  <c r="J700" i="8"/>
  <c r="I701" i="8"/>
  <c r="J701" i="8"/>
  <c r="I702" i="8"/>
  <c r="J702" i="8"/>
  <c r="I703" i="8"/>
  <c r="J703" i="8"/>
  <c r="I704" i="8"/>
  <c r="J704" i="8"/>
  <c r="I705" i="8"/>
  <c r="J705" i="8"/>
  <c r="I706" i="8"/>
  <c r="J706" i="8"/>
  <c r="I707" i="8"/>
  <c r="J707" i="8"/>
  <c r="I708" i="8"/>
  <c r="J708" i="8"/>
  <c r="I709" i="8"/>
  <c r="J709" i="8"/>
  <c r="I710" i="8"/>
  <c r="J710" i="8"/>
  <c r="I711" i="8"/>
  <c r="J711" i="8"/>
  <c r="I712" i="8"/>
  <c r="J712" i="8"/>
  <c r="I713" i="8"/>
  <c r="J713" i="8"/>
  <c r="I714" i="8"/>
  <c r="J714" i="8"/>
  <c r="I715" i="8"/>
  <c r="J715" i="8"/>
  <c r="I716" i="8"/>
  <c r="J716" i="8"/>
  <c r="I717" i="8"/>
  <c r="J717" i="8"/>
  <c r="I718" i="8"/>
  <c r="J718" i="8"/>
  <c r="I719" i="8"/>
  <c r="J719" i="8"/>
  <c r="I720" i="8"/>
  <c r="J720" i="8"/>
  <c r="I721" i="8"/>
  <c r="J721" i="8"/>
  <c r="I722" i="8"/>
  <c r="J722" i="8"/>
  <c r="I723" i="8"/>
  <c r="J723" i="8"/>
  <c r="I724" i="8"/>
  <c r="J724" i="8"/>
  <c r="I725" i="8"/>
  <c r="J725" i="8"/>
  <c r="I726" i="8"/>
  <c r="J726" i="8"/>
  <c r="I727" i="8"/>
  <c r="J727" i="8"/>
  <c r="I728" i="8"/>
  <c r="J728" i="8"/>
  <c r="I729" i="8"/>
  <c r="J729" i="8"/>
  <c r="I730" i="8"/>
  <c r="J730" i="8"/>
  <c r="I731" i="8"/>
  <c r="J731" i="8"/>
  <c r="I732" i="8"/>
  <c r="J732" i="8"/>
  <c r="I733" i="8"/>
  <c r="J733" i="8"/>
  <c r="I734" i="8"/>
  <c r="J734" i="8"/>
  <c r="I735" i="8"/>
  <c r="J735" i="8"/>
  <c r="I736" i="8"/>
  <c r="J736" i="8"/>
  <c r="I737" i="8"/>
  <c r="J737" i="8"/>
  <c r="I738" i="8"/>
  <c r="J738" i="8"/>
  <c r="I739" i="8"/>
  <c r="J739" i="8"/>
  <c r="I740" i="8"/>
  <c r="J740" i="8"/>
  <c r="I741" i="8"/>
  <c r="J741" i="8"/>
  <c r="I742" i="8"/>
  <c r="J742" i="8"/>
  <c r="I743" i="8"/>
  <c r="J743" i="8"/>
  <c r="I744" i="8"/>
  <c r="J744" i="8"/>
  <c r="I745" i="8"/>
  <c r="J745" i="8"/>
  <c r="I746" i="8"/>
  <c r="J746" i="8"/>
  <c r="I747" i="8"/>
  <c r="J747" i="8"/>
  <c r="I748" i="8"/>
  <c r="J748" i="8"/>
  <c r="I749" i="8"/>
  <c r="J749" i="8"/>
  <c r="I750" i="8"/>
  <c r="J750" i="8"/>
  <c r="I751" i="8"/>
  <c r="J751" i="8"/>
  <c r="I752" i="8"/>
  <c r="J752" i="8"/>
  <c r="I753" i="8"/>
  <c r="J753" i="8"/>
  <c r="I754" i="8"/>
  <c r="J754" i="8"/>
  <c r="I755" i="8"/>
  <c r="J755" i="8"/>
  <c r="I756" i="8"/>
  <c r="J756" i="8"/>
  <c r="I757" i="8"/>
  <c r="J757" i="8"/>
  <c r="I758" i="8"/>
  <c r="J758" i="8"/>
  <c r="I759" i="8"/>
  <c r="J759" i="8"/>
  <c r="I760" i="8"/>
  <c r="J760" i="8"/>
  <c r="I761" i="8"/>
  <c r="J761" i="8"/>
  <c r="I762" i="8"/>
  <c r="J762" i="8"/>
  <c r="I763" i="8"/>
  <c r="J763" i="8"/>
  <c r="I764" i="8"/>
  <c r="J764" i="8"/>
  <c r="I765" i="8"/>
  <c r="J765" i="8"/>
  <c r="I766" i="8"/>
  <c r="J766" i="8"/>
  <c r="I767" i="8"/>
  <c r="J767" i="8"/>
  <c r="I768" i="8"/>
  <c r="J768" i="8"/>
  <c r="I769" i="8"/>
  <c r="J769" i="8"/>
  <c r="I770" i="8"/>
  <c r="J770" i="8"/>
  <c r="I771" i="8"/>
  <c r="J771" i="8"/>
  <c r="I772" i="8"/>
  <c r="J772" i="8"/>
  <c r="I773" i="8"/>
  <c r="J773" i="8"/>
  <c r="I774" i="8"/>
  <c r="J774" i="8"/>
  <c r="I775" i="8"/>
  <c r="J775" i="8"/>
  <c r="I776" i="8"/>
  <c r="J776" i="8"/>
  <c r="I777" i="8"/>
  <c r="J777" i="8"/>
  <c r="I778" i="8"/>
  <c r="J778" i="8"/>
  <c r="I779" i="8"/>
  <c r="J779" i="8"/>
  <c r="I780" i="8"/>
  <c r="J780" i="8"/>
  <c r="I781" i="8"/>
  <c r="J781" i="8"/>
  <c r="I782" i="8"/>
  <c r="J782" i="8"/>
  <c r="I783" i="8"/>
  <c r="J783" i="8"/>
  <c r="I784" i="8"/>
  <c r="J784" i="8"/>
  <c r="I785" i="8"/>
  <c r="J785" i="8"/>
  <c r="I786" i="8"/>
  <c r="J786" i="8"/>
  <c r="I787" i="8"/>
  <c r="J787" i="8"/>
  <c r="I788" i="8"/>
  <c r="J788" i="8"/>
  <c r="I789" i="8"/>
  <c r="J789" i="8"/>
  <c r="I790" i="8"/>
  <c r="J790" i="8"/>
  <c r="I791" i="8"/>
  <c r="J791" i="8"/>
  <c r="I792" i="8"/>
  <c r="J792" i="8"/>
  <c r="I793" i="8"/>
  <c r="J793" i="8"/>
  <c r="I794" i="8"/>
  <c r="J794" i="8"/>
  <c r="I795" i="8"/>
  <c r="J795" i="8"/>
  <c r="I796" i="8"/>
  <c r="J796" i="8"/>
  <c r="I797" i="8"/>
  <c r="J797" i="8"/>
  <c r="I798" i="8"/>
  <c r="J798" i="8"/>
  <c r="I799" i="8"/>
  <c r="J799" i="8"/>
  <c r="I800" i="8"/>
  <c r="J800" i="8"/>
  <c r="I801" i="8"/>
  <c r="J801" i="8"/>
  <c r="I802" i="8"/>
  <c r="J802" i="8"/>
  <c r="I803" i="8"/>
  <c r="J803" i="8"/>
  <c r="I804" i="8"/>
  <c r="J804" i="8"/>
  <c r="I805" i="8"/>
  <c r="J805" i="8"/>
  <c r="I806" i="8"/>
  <c r="J806" i="8"/>
  <c r="I807" i="8"/>
  <c r="J807" i="8"/>
  <c r="I808" i="8"/>
  <c r="J808" i="8"/>
  <c r="I809" i="8"/>
  <c r="J809" i="8"/>
  <c r="I810" i="8"/>
  <c r="J810" i="8"/>
  <c r="I811" i="8"/>
  <c r="J811" i="8"/>
  <c r="I812" i="8"/>
  <c r="J812" i="8"/>
  <c r="I813" i="8"/>
  <c r="J813" i="8"/>
  <c r="I814" i="8"/>
  <c r="J814" i="8"/>
  <c r="I815" i="8"/>
  <c r="J815" i="8"/>
  <c r="I816" i="8"/>
  <c r="J816" i="8"/>
  <c r="I817" i="8"/>
  <c r="J817" i="8"/>
  <c r="I818" i="8"/>
  <c r="J818" i="8"/>
  <c r="I819" i="8"/>
  <c r="J819" i="8"/>
  <c r="I820" i="8"/>
  <c r="J820" i="8"/>
  <c r="I821" i="8"/>
  <c r="J821" i="8"/>
  <c r="I822" i="8"/>
  <c r="J822" i="8"/>
  <c r="I823" i="8"/>
  <c r="J823" i="8"/>
  <c r="I824" i="8"/>
  <c r="J824" i="8"/>
  <c r="I825" i="8"/>
  <c r="J825" i="8"/>
  <c r="I826" i="8"/>
  <c r="J826" i="8"/>
  <c r="I827" i="8"/>
  <c r="J827" i="8"/>
  <c r="I828" i="8"/>
  <c r="J828" i="8"/>
  <c r="I829" i="8"/>
  <c r="J829" i="8"/>
  <c r="I830" i="8"/>
  <c r="J830" i="8"/>
  <c r="I831" i="8"/>
  <c r="J831" i="8"/>
  <c r="I832" i="8"/>
  <c r="J832" i="8"/>
  <c r="I833" i="8"/>
  <c r="J833" i="8"/>
  <c r="I834" i="8"/>
  <c r="J834" i="8"/>
  <c r="I835" i="8"/>
  <c r="J835" i="8"/>
  <c r="I836" i="8"/>
  <c r="J836" i="8"/>
  <c r="I837" i="8"/>
  <c r="J837" i="8"/>
  <c r="I838" i="8"/>
  <c r="J838" i="8"/>
  <c r="I839" i="8"/>
  <c r="J839" i="8"/>
  <c r="I840" i="8"/>
  <c r="J840" i="8"/>
  <c r="I841" i="8"/>
  <c r="J841" i="8"/>
  <c r="I842" i="8"/>
  <c r="J842" i="8"/>
  <c r="I843" i="8"/>
  <c r="J843" i="8"/>
  <c r="I844" i="8"/>
  <c r="J844" i="8"/>
  <c r="I845" i="8"/>
  <c r="J845" i="8"/>
  <c r="I846" i="8"/>
  <c r="J846" i="8"/>
  <c r="I847" i="8"/>
  <c r="J847" i="8"/>
  <c r="I848" i="8"/>
  <c r="J848" i="8"/>
  <c r="I849" i="8"/>
  <c r="J849" i="8"/>
  <c r="I850" i="8"/>
  <c r="J850" i="8"/>
  <c r="I851" i="8"/>
  <c r="J851" i="8"/>
  <c r="I852" i="8"/>
  <c r="J852" i="8"/>
  <c r="I853" i="8"/>
  <c r="J853" i="8"/>
  <c r="I854" i="8"/>
  <c r="J854" i="8"/>
  <c r="I855" i="8"/>
  <c r="J855" i="8"/>
  <c r="I856" i="8"/>
  <c r="J856" i="8"/>
  <c r="I857" i="8"/>
  <c r="J857" i="8"/>
  <c r="I858" i="8"/>
  <c r="J858" i="8"/>
  <c r="I859" i="8"/>
  <c r="J859" i="8"/>
  <c r="I860" i="8"/>
  <c r="J860" i="8"/>
  <c r="I861" i="8"/>
  <c r="J861" i="8"/>
  <c r="I862" i="8"/>
  <c r="J862" i="8"/>
  <c r="I863" i="8"/>
  <c r="J863" i="8"/>
  <c r="I864" i="8"/>
  <c r="J864" i="8"/>
  <c r="I865" i="8"/>
  <c r="J865" i="8"/>
  <c r="I866" i="8"/>
  <c r="J866" i="8"/>
  <c r="I867" i="8"/>
  <c r="J867" i="8"/>
  <c r="I868" i="8"/>
  <c r="J868" i="8"/>
  <c r="I869" i="8"/>
  <c r="J869" i="8"/>
  <c r="I870" i="8"/>
  <c r="J870" i="8"/>
  <c r="I871" i="8"/>
  <c r="J871" i="8"/>
  <c r="I872" i="8"/>
  <c r="J872" i="8"/>
  <c r="I873" i="8"/>
  <c r="J873" i="8"/>
  <c r="I874" i="8"/>
  <c r="J874" i="8"/>
  <c r="I875" i="8"/>
  <c r="J875" i="8"/>
  <c r="I876" i="8"/>
  <c r="J876" i="8"/>
  <c r="I877" i="8"/>
  <c r="J877" i="8"/>
  <c r="I878" i="8"/>
  <c r="J878" i="8"/>
  <c r="I879" i="8"/>
  <c r="J879" i="8"/>
  <c r="I880" i="8"/>
  <c r="J880" i="8"/>
  <c r="I881" i="8"/>
  <c r="J881" i="8"/>
  <c r="I882" i="8"/>
  <c r="J882" i="8"/>
  <c r="I883" i="8"/>
  <c r="J883" i="8"/>
  <c r="I884" i="8"/>
  <c r="J884" i="8"/>
  <c r="I885" i="8"/>
  <c r="J885" i="8"/>
  <c r="I886" i="8"/>
  <c r="J886" i="8"/>
  <c r="I887" i="8"/>
  <c r="J887" i="8"/>
  <c r="I888" i="8"/>
  <c r="J888" i="8"/>
  <c r="I889" i="8"/>
  <c r="J889" i="8"/>
  <c r="I890" i="8"/>
  <c r="J890" i="8"/>
  <c r="I891" i="8"/>
  <c r="J891" i="8"/>
  <c r="I892" i="8"/>
  <c r="J892" i="8"/>
  <c r="I893" i="8"/>
  <c r="J893" i="8"/>
  <c r="I894" i="8"/>
  <c r="J894" i="8"/>
  <c r="I895" i="8"/>
  <c r="J895" i="8"/>
  <c r="I896" i="8"/>
  <c r="J896" i="8"/>
  <c r="I897" i="8"/>
  <c r="J897" i="8"/>
  <c r="I898" i="8"/>
  <c r="J898" i="8"/>
  <c r="I899" i="8"/>
  <c r="J899" i="8"/>
  <c r="I900" i="8"/>
  <c r="J900" i="8"/>
  <c r="I901" i="8"/>
  <c r="J901" i="8"/>
  <c r="I902" i="8"/>
  <c r="J902" i="8"/>
  <c r="I903" i="8"/>
  <c r="J903" i="8"/>
  <c r="I904" i="8"/>
  <c r="J904" i="8"/>
  <c r="I905" i="8"/>
  <c r="J905" i="8"/>
  <c r="I906" i="8"/>
  <c r="J906" i="8"/>
  <c r="I907" i="8"/>
  <c r="J907" i="8"/>
  <c r="I908" i="8"/>
  <c r="J908" i="8"/>
  <c r="I909" i="8"/>
  <c r="J909" i="8"/>
  <c r="I910" i="8"/>
  <c r="J910" i="8"/>
  <c r="I911" i="8"/>
  <c r="J911" i="8"/>
  <c r="I912" i="8"/>
  <c r="J912" i="8"/>
  <c r="I913" i="8"/>
  <c r="J913" i="8"/>
  <c r="I914" i="8"/>
  <c r="J914" i="8"/>
  <c r="I915" i="8"/>
  <c r="J915" i="8"/>
  <c r="I916" i="8"/>
  <c r="J916" i="8"/>
  <c r="I917" i="8"/>
  <c r="J917" i="8"/>
  <c r="I918" i="8"/>
  <c r="J918" i="8"/>
  <c r="I919" i="8"/>
  <c r="J919" i="8"/>
  <c r="I920" i="8"/>
  <c r="J920" i="8"/>
  <c r="I921" i="8"/>
  <c r="J921" i="8"/>
  <c r="I922" i="8"/>
  <c r="J922" i="8"/>
  <c r="I923" i="8"/>
  <c r="J923" i="8"/>
  <c r="I924" i="8"/>
  <c r="J924" i="8"/>
  <c r="I925" i="8"/>
  <c r="J925" i="8"/>
  <c r="I926" i="8"/>
  <c r="J926" i="8"/>
  <c r="I927" i="8"/>
  <c r="J927" i="8"/>
  <c r="I928" i="8"/>
  <c r="J928" i="8"/>
  <c r="I929" i="8"/>
  <c r="J929" i="8"/>
  <c r="I930" i="8"/>
  <c r="J930" i="8"/>
  <c r="I931" i="8"/>
  <c r="J931" i="8"/>
  <c r="I932" i="8"/>
  <c r="J932" i="8"/>
  <c r="I933" i="8"/>
  <c r="J933" i="8"/>
  <c r="I934" i="8"/>
  <c r="J934" i="8"/>
  <c r="I935" i="8"/>
  <c r="J935" i="8"/>
  <c r="I936" i="8"/>
  <c r="J936" i="8"/>
  <c r="I937" i="8"/>
  <c r="J937" i="8"/>
  <c r="I938" i="8"/>
  <c r="J938" i="8"/>
  <c r="I939" i="8"/>
  <c r="J939" i="8"/>
  <c r="I940" i="8"/>
  <c r="J940" i="8"/>
  <c r="I941" i="8"/>
  <c r="J941" i="8"/>
  <c r="I942" i="8"/>
  <c r="J942" i="8"/>
  <c r="I943" i="8"/>
  <c r="J943" i="8"/>
  <c r="I944" i="8"/>
  <c r="J944" i="8"/>
  <c r="I945" i="8"/>
  <c r="J945" i="8"/>
  <c r="I946" i="8"/>
  <c r="J946" i="8"/>
  <c r="I947" i="8"/>
  <c r="J947" i="8"/>
  <c r="I948" i="8"/>
  <c r="J948" i="8"/>
  <c r="I949" i="8"/>
  <c r="J949" i="8"/>
  <c r="I950" i="8"/>
  <c r="J950" i="8"/>
  <c r="I951" i="8"/>
  <c r="J951" i="8"/>
  <c r="I952" i="8"/>
  <c r="J952" i="8"/>
  <c r="I953" i="8"/>
  <c r="J953" i="8"/>
  <c r="I954" i="8"/>
  <c r="J954" i="8"/>
  <c r="I955" i="8"/>
  <c r="J955" i="8"/>
  <c r="I956" i="8"/>
  <c r="J956" i="8"/>
  <c r="I957" i="8"/>
  <c r="J957" i="8"/>
  <c r="I958" i="8"/>
  <c r="J958" i="8"/>
  <c r="I959" i="8"/>
  <c r="J959" i="8"/>
  <c r="I960" i="8"/>
  <c r="J960" i="8"/>
  <c r="I961" i="8"/>
  <c r="J961" i="8"/>
  <c r="I962" i="8"/>
  <c r="J962" i="8"/>
  <c r="I963" i="8"/>
  <c r="J963" i="8"/>
  <c r="I964" i="8"/>
  <c r="J964" i="8"/>
  <c r="I965" i="8"/>
  <c r="J965" i="8"/>
  <c r="I966" i="8"/>
  <c r="J966" i="8"/>
  <c r="I967" i="8"/>
  <c r="J967" i="8"/>
  <c r="I968" i="8"/>
  <c r="J968" i="8"/>
  <c r="I969" i="8"/>
  <c r="J969" i="8"/>
  <c r="I970" i="8"/>
  <c r="J970" i="8"/>
  <c r="I971" i="8"/>
  <c r="J971" i="8"/>
  <c r="I972" i="8"/>
  <c r="J972" i="8"/>
  <c r="I973" i="8"/>
  <c r="J973" i="8"/>
  <c r="I974" i="8"/>
  <c r="J974" i="8"/>
  <c r="I975" i="8"/>
  <c r="J975" i="8"/>
  <c r="I976" i="8"/>
  <c r="J976" i="8"/>
  <c r="I977" i="8"/>
  <c r="J977" i="8"/>
  <c r="I978" i="8"/>
  <c r="J978" i="8"/>
  <c r="I979" i="8"/>
  <c r="J979" i="8"/>
  <c r="I980" i="8"/>
  <c r="J980" i="8"/>
  <c r="I981" i="8"/>
  <c r="J981" i="8"/>
  <c r="I982" i="8"/>
  <c r="J982" i="8"/>
  <c r="I983" i="8"/>
  <c r="J983" i="8"/>
  <c r="I984" i="8"/>
  <c r="J984" i="8"/>
  <c r="I985" i="8"/>
  <c r="J985" i="8"/>
  <c r="I986" i="8"/>
  <c r="J986" i="8"/>
  <c r="I987" i="8"/>
  <c r="J987" i="8"/>
  <c r="I988" i="8"/>
  <c r="J988" i="8"/>
  <c r="I989" i="8"/>
  <c r="J989" i="8"/>
  <c r="I990" i="8"/>
  <c r="J990" i="8"/>
  <c r="I991" i="8"/>
  <c r="J991" i="8"/>
  <c r="I992" i="8"/>
  <c r="J992" i="8"/>
  <c r="I993" i="8"/>
  <c r="J993" i="8"/>
  <c r="I994" i="8"/>
  <c r="J994" i="8"/>
  <c r="I995" i="8"/>
  <c r="J995" i="8"/>
  <c r="I996" i="8"/>
  <c r="J996" i="8"/>
  <c r="I997" i="8"/>
  <c r="J997" i="8"/>
  <c r="I998" i="8"/>
  <c r="J998" i="8"/>
  <c r="I999" i="8"/>
  <c r="J999" i="8"/>
  <c r="I1000" i="8"/>
  <c r="J1000" i="8"/>
  <c r="I1001" i="8"/>
  <c r="J1001" i="8"/>
  <c r="I1002" i="8"/>
  <c r="J1002" i="8"/>
  <c r="I1003" i="8"/>
  <c r="J1003" i="8"/>
  <c r="I1004" i="8"/>
  <c r="J1004" i="8"/>
  <c r="I1005" i="8"/>
  <c r="J1005" i="8"/>
  <c r="I1006" i="8"/>
  <c r="J1006" i="8"/>
  <c r="I1007" i="8"/>
  <c r="J1007" i="8"/>
  <c r="I1008" i="8"/>
  <c r="J1008" i="8"/>
  <c r="I1009" i="8"/>
  <c r="J1009" i="8"/>
  <c r="I1010" i="8"/>
  <c r="J1010" i="8"/>
  <c r="I1011" i="8"/>
  <c r="J1011" i="8"/>
  <c r="I1012" i="8"/>
  <c r="J1012" i="8"/>
  <c r="I1013" i="8"/>
  <c r="J1013" i="8"/>
  <c r="I1014" i="8"/>
  <c r="J1014" i="8"/>
  <c r="I1015" i="8"/>
  <c r="J1015" i="8"/>
  <c r="I1016" i="8"/>
  <c r="J1016" i="8"/>
  <c r="I1017" i="8"/>
  <c r="J1017" i="8"/>
  <c r="I1018" i="8"/>
  <c r="J1018" i="8"/>
  <c r="I1019" i="8"/>
  <c r="J1019" i="8"/>
  <c r="I1020" i="8"/>
  <c r="J1020" i="8"/>
  <c r="I1021" i="8"/>
  <c r="J1021" i="8"/>
  <c r="I1022" i="8"/>
  <c r="J1022" i="8"/>
  <c r="I1023" i="8"/>
  <c r="J1023" i="8"/>
  <c r="I1024" i="8"/>
  <c r="J1024" i="8"/>
  <c r="I1025" i="8"/>
  <c r="J1025" i="8"/>
  <c r="I1026" i="8"/>
  <c r="J1026" i="8"/>
  <c r="I1027" i="8"/>
  <c r="J1027" i="8"/>
  <c r="I1028" i="8"/>
  <c r="J1028" i="8"/>
  <c r="I1029" i="8"/>
  <c r="J1029" i="8"/>
  <c r="I1030" i="8"/>
  <c r="J1030" i="8"/>
  <c r="I1031" i="8"/>
  <c r="J1031" i="8"/>
  <c r="I1032" i="8"/>
  <c r="J1032" i="8"/>
  <c r="I1033" i="8"/>
  <c r="J1033" i="8"/>
  <c r="I1034" i="8"/>
  <c r="J1034" i="8"/>
  <c r="I1035" i="8"/>
  <c r="J1035" i="8"/>
  <c r="I1036" i="8"/>
  <c r="J1036" i="8"/>
  <c r="I1037" i="8"/>
  <c r="J1037" i="8"/>
  <c r="I1038" i="8"/>
  <c r="J1038" i="8"/>
  <c r="I1039" i="8"/>
  <c r="J1039" i="8"/>
  <c r="I1040" i="8"/>
  <c r="J1040" i="8"/>
  <c r="I1041" i="8"/>
  <c r="J1041" i="8"/>
  <c r="I1042" i="8"/>
  <c r="J1042" i="8"/>
  <c r="I1043" i="8"/>
  <c r="J1043" i="8"/>
  <c r="I1044" i="8"/>
  <c r="J1044" i="8"/>
  <c r="I1045" i="8"/>
  <c r="J1045" i="8"/>
  <c r="I1046" i="8"/>
  <c r="J1046" i="8"/>
  <c r="I1047" i="8"/>
  <c r="J1047" i="8"/>
  <c r="I1048" i="8"/>
  <c r="J1048" i="8"/>
  <c r="I1049" i="8"/>
  <c r="J1049" i="8"/>
  <c r="I1050" i="8"/>
  <c r="J1050" i="8"/>
  <c r="I1051" i="8"/>
  <c r="J1051" i="8"/>
  <c r="I1052" i="8"/>
  <c r="J1052" i="8"/>
  <c r="I1053" i="8"/>
  <c r="J1053" i="8"/>
  <c r="I1054" i="8"/>
  <c r="J1054" i="8"/>
  <c r="I1055" i="8"/>
  <c r="J1055" i="8"/>
  <c r="I1056" i="8"/>
  <c r="J1056" i="8"/>
  <c r="I1057" i="8"/>
  <c r="J1057" i="8"/>
  <c r="I1058" i="8"/>
  <c r="J1058" i="8"/>
  <c r="I1059" i="8"/>
  <c r="J1059" i="8"/>
  <c r="I1060" i="8"/>
  <c r="J1060" i="8"/>
  <c r="I1061" i="8"/>
  <c r="J1061" i="8"/>
  <c r="I1062" i="8"/>
  <c r="J1062" i="8"/>
  <c r="I1063" i="8"/>
  <c r="J1063" i="8"/>
  <c r="I1064" i="8"/>
  <c r="J1064" i="8"/>
  <c r="I1065" i="8"/>
  <c r="J1065" i="8"/>
  <c r="I1066" i="8"/>
  <c r="J1066" i="8"/>
  <c r="I1067" i="8"/>
  <c r="J1067" i="8"/>
  <c r="I1068" i="8"/>
  <c r="J1068" i="8"/>
  <c r="I1069" i="8"/>
  <c r="J1069" i="8"/>
  <c r="I1070" i="8"/>
  <c r="J1070" i="8"/>
  <c r="I1071" i="8"/>
  <c r="J1071" i="8"/>
  <c r="I1072" i="8"/>
  <c r="J1072" i="8"/>
  <c r="I1073" i="8"/>
  <c r="J1073" i="8"/>
  <c r="I1074" i="8"/>
  <c r="J1074" i="8"/>
  <c r="I1075" i="8"/>
  <c r="J1075" i="8"/>
  <c r="I1076" i="8"/>
  <c r="J1076" i="8"/>
  <c r="I1077" i="8"/>
  <c r="J1077" i="8"/>
  <c r="I1078" i="8"/>
  <c r="J1078" i="8"/>
  <c r="I1079" i="8"/>
  <c r="J1079" i="8"/>
  <c r="I1080" i="8"/>
  <c r="J1080" i="8"/>
  <c r="I1081" i="8"/>
  <c r="J1081" i="8"/>
  <c r="I1082" i="8"/>
  <c r="J1082" i="8"/>
  <c r="I1083" i="8"/>
  <c r="J1083" i="8"/>
  <c r="I1084" i="8"/>
  <c r="J1084" i="8"/>
  <c r="I1085" i="8"/>
  <c r="J1085" i="8"/>
  <c r="I1086" i="8"/>
  <c r="J1086" i="8"/>
  <c r="I1087" i="8"/>
  <c r="J1087" i="8"/>
  <c r="I1088" i="8"/>
  <c r="J1088" i="8"/>
  <c r="I1089" i="8"/>
  <c r="J1089" i="8"/>
  <c r="I1090" i="8"/>
  <c r="J1090" i="8"/>
  <c r="I1091" i="8"/>
  <c r="J1091" i="8"/>
  <c r="I1092" i="8"/>
  <c r="J1092" i="8"/>
  <c r="I1093" i="8"/>
  <c r="J1093" i="8"/>
  <c r="I1094" i="8"/>
  <c r="J1094" i="8"/>
  <c r="I1095" i="8"/>
  <c r="J1095" i="8"/>
  <c r="I1096" i="8"/>
  <c r="J1096" i="8"/>
  <c r="I1097" i="8"/>
  <c r="J1097" i="8"/>
  <c r="I1098" i="8"/>
  <c r="J1098" i="8"/>
  <c r="I1099" i="8"/>
  <c r="J1099" i="8"/>
  <c r="I1100" i="8"/>
  <c r="J1100" i="8"/>
  <c r="I1101" i="8"/>
  <c r="J1101" i="8"/>
  <c r="I1102" i="8"/>
  <c r="J1102" i="8"/>
  <c r="I1103" i="8"/>
  <c r="J1103" i="8"/>
  <c r="I1104" i="8"/>
  <c r="J1104" i="8"/>
  <c r="I1105" i="8"/>
  <c r="J1105" i="8"/>
  <c r="I1106" i="8"/>
  <c r="J1106" i="8"/>
  <c r="I1107" i="8"/>
  <c r="J1107" i="8"/>
  <c r="I1108" i="8"/>
  <c r="J1108" i="8"/>
  <c r="I1109" i="8"/>
  <c r="J1109" i="8"/>
  <c r="I1110" i="8"/>
  <c r="J1110" i="8"/>
  <c r="I1111" i="8"/>
  <c r="J1111" i="8"/>
  <c r="I1112" i="8"/>
  <c r="J1112" i="8"/>
  <c r="I1113" i="8"/>
  <c r="J1113" i="8"/>
  <c r="I1114" i="8"/>
  <c r="J1114" i="8"/>
  <c r="I1115" i="8"/>
  <c r="J1115" i="8"/>
  <c r="I1116" i="8"/>
  <c r="J1116" i="8"/>
  <c r="I1117" i="8"/>
  <c r="J1117" i="8"/>
  <c r="I1118" i="8"/>
  <c r="J1118" i="8"/>
  <c r="I1119" i="8"/>
  <c r="J1119" i="8"/>
  <c r="I1120" i="8"/>
  <c r="J1120" i="8"/>
  <c r="I1121" i="8"/>
  <c r="J1121" i="8"/>
  <c r="I1122" i="8"/>
  <c r="J1122" i="8"/>
  <c r="I1123" i="8"/>
  <c r="J1123" i="8"/>
  <c r="I1124" i="8"/>
  <c r="J1124" i="8"/>
  <c r="I1125" i="8"/>
  <c r="J1125" i="8"/>
  <c r="I1126" i="8"/>
  <c r="J1126" i="8"/>
  <c r="I1127" i="8"/>
  <c r="J1127" i="8"/>
  <c r="I1128" i="8"/>
  <c r="J1128" i="8"/>
  <c r="I1129" i="8"/>
  <c r="J1129" i="8"/>
  <c r="I1130" i="8"/>
  <c r="J1130" i="8"/>
  <c r="I1131" i="8"/>
  <c r="J1131" i="8"/>
  <c r="I1132" i="8"/>
  <c r="J1132" i="8"/>
  <c r="I1133" i="8"/>
  <c r="J1133" i="8"/>
  <c r="I1134" i="8"/>
  <c r="J1134" i="8"/>
  <c r="I1135" i="8"/>
  <c r="J1135" i="8"/>
  <c r="I1136" i="8"/>
  <c r="J1136" i="8"/>
  <c r="I1137" i="8"/>
  <c r="J1137" i="8"/>
  <c r="I1138" i="8"/>
  <c r="J1138" i="8"/>
  <c r="I1139" i="8"/>
  <c r="J1139" i="8"/>
  <c r="I1140" i="8"/>
  <c r="J1140" i="8"/>
  <c r="I1141" i="8"/>
  <c r="J1141" i="8"/>
  <c r="I1142" i="8"/>
  <c r="J1142" i="8"/>
  <c r="I1143" i="8"/>
  <c r="J1143" i="8"/>
  <c r="I1144" i="8"/>
  <c r="J1144" i="8"/>
  <c r="I1145" i="8"/>
  <c r="J1145" i="8"/>
  <c r="I1146" i="8"/>
  <c r="J1146" i="8"/>
  <c r="I1147" i="8"/>
  <c r="J1147" i="8"/>
  <c r="I1148" i="8"/>
  <c r="J1148" i="8"/>
  <c r="I1149" i="8"/>
  <c r="J1149" i="8"/>
  <c r="I1150" i="8"/>
  <c r="J1150" i="8"/>
  <c r="I1151" i="8"/>
  <c r="J1151" i="8"/>
  <c r="I1152" i="8"/>
  <c r="J1152" i="8"/>
  <c r="I1153" i="8"/>
  <c r="J1153" i="8"/>
  <c r="I1154" i="8"/>
  <c r="J1154" i="8"/>
  <c r="I1155" i="8"/>
  <c r="J1155" i="8"/>
  <c r="I1156" i="8"/>
  <c r="J1156" i="8"/>
  <c r="I1157" i="8"/>
  <c r="J1157" i="8"/>
  <c r="I1158" i="8"/>
  <c r="J1158" i="8"/>
  <c r="I1159" i="8"/>
  <c r="J1159" i="8"/>
  <c r="I1160" i="8"/>
  <c r="J1160" i="8"/>
  <c r="I1161" i="8"/>
  <c r="J1161" i="8"/>
  <c r="I1162" i="8"/>
  <c r="J1162" i="8"/>
  <c r="I1163" i="8"/>
  <c r="J1163" i="8"/>
  <c r="I1164" i="8"/>
  <c r="J1164" i="8"/>
  <c r="I1165" i="8"/>
  <c r="J1165" i="8"/>
  <c r="I1166" i="8"/>
  <c r="J1166" i="8"/>
  <c r="I1167" i="8"/>
  <c r="J1167" i="8"/>
  <c r="I1168" i="8"/>
  <c r="J1168" i="8"/>
  <c r="I1169" i="8"/>
  <c r="J1169" i="8"/>
  <c r="I1170" i="8"/>
  <c r="J1170" i="8"/>
  <c r="I1171" i="8"/>
  <c r="J1171" i="8"/>
  <c r="I1172" i="8"/>
  <c r="J1172" i="8"/>
  <c r="I1173" i="8"/>
  <c r="J1173" i="8"/>
  <c r="I1174" i="8"/>
  <c r="J1174" i="8"/>
  <c r="I1175" i="8"/>
  <c r="J1175" i="8"/>
  <c r="I1176" i="8"/>
  <c r="J1176" i="8"/>
  <c r="I1177" i="8"/>
  <c r="J1177" i="8"/>
  <c r="I1178" i="8"/>
  <c r="J1178" i="8"/>
  <c r="I1179" i="8"/>
  <c r="J1179" i="8"/>
  <c r="I1180" i="8"/>
  <c r="J1180" i="8"/>
  <c r="I1181" i="8"/>
  <c r="J1181" i="8"/>
  <c r="I1182" i="8"/>
  <c r="J1182" i="8"/>
  <c r="I1183" i="8"/>
  <c r="J1183" i="8"/>
  <c r="I1184" i="8"/>
  <c r="J1184" i="8"/>
  <c r="I1185" i="8"/>
  <c r="J1185" i="8"/>
  <c r="I1186" i="8"/>
  <c r="J1186" i="8"/>
  <c r="I1187" i="8"/>
  <c r="J1187" i="8"/>
  <c r="I1188" i="8"/>
  <c r="J1188" i="8"/>
  <c r="I1189" i="8"/>
  <c r="J1189" i="8"/>
  <c r="I1190" i="8"/>
  <c r="J1190" i="8"/>
  <c r="I1191" i="8"/>
  <c r="J1191" i="8"/>
  <c r="I1192" i="8"/>
  <c r="J1192" i="8"/>
  <c r="I1193" i="8"/>
  <c r="J1193" i="8"/>
  <c r="I1194" i="8"/>
  <c r="J1194" i="8"/>
  <c r="I1195" i="8"/>
  <c r="J1195" i="8"/>
  <c r="I1196" i="8"/>
  <c r="J1196" i="8"/>
  <c r="I1197" i="8"/>
  <c r="J1197" i="8"/>
  <c r="I1198" i="8"/>
  <c r="J1198" i="8"/>
  <c r="I1199" i="8"/>
  <c r="J1199" i="8"/>
  <c r="I1200" i="8"/>
  <c r="J1200" i="8"/>
  <c r="I1201" i="8"/>
  <c r="J1201" i="8"/>
  <c r="I1202" i="8"/>
  <c r="J1202" i="8"/>
  <c r="I1203" i="8"/>
  <c r="J1203" i="8"/>
  <c r="I1204" i="8"/>
  <c r="J1204" i="8"/>
  <c r="I1205" i="8"/>
  <c r="J1205" i="8"/>
  <c r="I1206" i="8"/>
  <c r="J1206" i="8"/>
  <c r="I1207" i="8"/>
  <c r="J1207" i="8"/>
  <c r="I1208" i="8"/>
  <c r="J1208" i="8"/>
  <c r="I1209" i="8"/>
  <c r="J1209" i="8"/>
  <c r="I1210" i="8"/>
  <c r="J1210" i="8"/>
  <c r="I1211" i="8"/>
  <c r="J1211" i="8"/>
  <c r="I1212" i="8"/>
  <c r="J1212" i="8"/>
  <c r="I1213" i="8"/>
  <c r="J1213" i="8"/>
  <c r="I1214" i="8"/>
  <c r="J1214" i="8"/>
  <c r="I1215" i="8"/>
  <c r="J1215" i="8"/>
  <c r="I1216" i="8"/>
  <c r="J1216" i="8"/>
  <c r="I1217" i="8"/>
  <c r="J1217" i="8"/>
  <c r="I1218" i="8"/>
  <c r="J1218" i="8"/>
  <c r="I1219" i="8"/>
  <c r="J1219" i="8"/>
  <c r="I1220" i="8"/>
  <c r="J1220" i="8"/>
  <c r="I1221" i="8"/>
  <c r="J1221" i="8"/>
  <c r="I1222" i="8"/>
  <c r="J1222" i="8"/>
  <c r="I1223" i="8"/>
  <c r="J1223" i="8"/>
  <c r="I1224" i="8"/>
  <c r="J1224" i="8"/>
  <c r="I1225" i="8"/>
  <c r="J1225" i="8"/>
  <c r="I1226" i="8"/>
  <c r="J1226" i="8"/>
  <c r="D1278" i="8"/>
  <c r="E1278" i="8"/>
  <c r="D1279" i="8"/>
  <c r="E1279" i="8"/>
  <c r="J8" i="8" l="1"/>
  <c r="J5" i="8"/>
  <c r="J60" i="8"/>
  <c r="E8" i="8"/>
  <c r="E5" i="8"/>
  <c r="J61" i="8"/>
  <c r="J7" i="8"/>
  <c r="J4" i="8"/>
  <c r="J62" i="8"/>
  <c r="E7" i="8"/>
  <c r="J3" i="8"/>
  <c r="E28" i="8"/>
  <c r="E49" i="8"/>
  <c r="E57" i="8"/>
  <c r="E37" i="8"/>
  <c r="E48" i="8"/>
  <c r="E54" i="8"/>
  <c r="J42" i="8"/>
  <c r="J6" i="8"/>
  <c r="J58" i="8"/>
  <c r="E50" i="8"/>
  <c r="E34" i="8"/>
  <c r="E45" i="8"/>
  <c r="E51" i="8"/>
  <c r="J39" i="8"/>
  <c r="E52" i="8"/>
  <c r="J40" i="8"/>
  <c r="E47" i="8"/>
  <c r="E53" i="8"/>
  <c r="J41" i="8"/>
  <c r="J9" i="8"/>
  <c r="E6" i="8"/>
  <c r="J59" i="8"/>
  <c r="E9" i="8"/>
  <c r="J37" i="8"/>
  <c r="E3" i="8"/>
  <c r="E61" i="8"/>
  <c r="D4" i="8"/>
  <c r="E56" i="8"/>
  <c r="J36" i="8"/>
  <c r="J66" i="8"/>
  <c r="J35" i="8"/>
  <c r="E55" i="8"/>
  <c r="J34" i="8"/>
  <c r="E59" i="8"/>
  <c r="E36" i="8"/>
  <c r="I38" i="8"/>
  <c r="J38" i="8"/>
  <c r="J44" i="8"/>
  <c r="E4" i="8"/>
  <c r="E60" i="8"/>
  <c r="J43" i="8"/>
  <c r="E62" i="8"/>
  <c r="E35" i="8"/>
  <c r="D3" i="8"/>
  <c r="L127" i="6"/>
  <c r="L128" i="6" s="1"/>
  <c r="L129" i="6" s="1"/>
  <c r="L130" i="6" s="1"/>
  <c r="K17" i="6"/>
  <c r="K18" i="6" s="1"/>
  <c r="K19" i="6" s="1"/>
  <c r="K20" i="6" s="1"/>
  <c r="K21" i="6" s="1"/>
  <c r="K22" i="6" s="1"/>
  <c r="K23" i="6" s="1"/>
  <c r="K24" i="6" s="1"/>
  <c r="K25" i="6" s="1"/>
  <c r="K26" i="6" s="1"/>
  <c r="K27" i="6" s="1"/>
  <c r="L126" i="6"/>
  <c r="K28" i="6"/>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K553" i="6" s="1"/>
  <c r="K554" i="6" s="1"/>
  <c r="K555" i="6" s="1"/>
  <c r="K556" i="6" s="1"/>
  <c r="K557" i="6" s="1"/>
  <c r="K558" i="6" s="1"/>
  <c r="K559" i="6" s="1"/>
  <c r="K560" i="6" s="1"/>
  <c r="K561" i="6" s="1"/>
  <c r="K562" i="6" s="1"/>
  <c r="K563" i="6" s="1"/>
  <c r="K564" i="6" s="1"/>
  <c r="K565" i="6" s="1"/>
  <c r="E11" i="8"/>
  <c r="E14" i="8"/>
  <c r="E17" i="8"/>
  <c r="E20" i="8"/>
  <c r="E23" i="8"/>
  <c r="J26" i="8"/>
  <c r="J29" i="8"/>
  <c r="J32" i="8"/>
  <c r="E29" i="8"/>
  <c r="J11" i="8"/>
  <c r="J14" i="8"/>
  <c r="J17" i="8"/>
  <c r="J20" i="8"/>
  <c r="J23" i="8"/>
  <c r="E27" i="8"/>
  <c r="E30" i="8"/>
  <c r="E33" i="8"/>
  <c r="E12" i="8"/>
  <c r="E15" i="8"/>
  <c r="E18" i="8"/>
  <c r="E21" i="8"/>
  <c r="J24" i="8"/>
  <c r="J27" i="8"/>
  <c r="J30" i="8"/>
  <c r="J33" i="8"/>
  <c r="J12" i="8"/>
  <c r="J15" i="8"/>
  <c r="J18" i="8"/>
  <c r="J21" i="8"/>
  <c r="E25" i="8"/>
  <c r="E31" i="8"/>
  <c r="E32" i="8"/>
  <c r="E10" i="8"/>
  <c r="E13" i="8"/>
  <c r="E16" i="8"/>
  <c r="E19" i="8"/>
  <c r="E22" i="8"/>
  <c r="J25" i="8"/>
  <c r="J28" i="8"/>
  <c r="J31" i="8"/>
  <c r="J10" i="8"/>
  <c r="J13" i="8"/>
  <c r="J16" i="8"/>
  <c r="J19" i="8"/>
  <c r="J22" i="8"/>
  <c r="E26" i="8"/>
  <c r="D24" i="8"/>
  <c r="E24" i="8"/>
  <c r="J47" i="8"/>
  <c r="J50" i="8"/>
  <c r="J53" i="8"/>
  <c r="J56" i="8"/>
  <c r="J45" i="8"/>
  <c r="J48" i="8"/>
  <c r="J51" i="8"/>
  <c r="J54" i="8"/>
  <c r="J57" i="8"/>
  <c r="J46" i="8"/>
  <c r="J49" i="8"/>
  <c r="J52" i="8"/>
  <c r="J55" i="8"/>
  <c r="N42" i="11"/>
  <c r="F13" i="1"/>
  <c r="D159" i="11"/>
  <c r="D135" i="11"/>
  <c r="D111" i="11"/>
  <c r="D72" i="11"/>
  <c r="D119" i="11"/>
  <c r="D95" i="11"/>
  <c r="D71" i="11"/>
  <c r="D151" i="11"/>
  <c r="D127" i="11"/>
  <c r="D103" i="11"/>
  <c r="D143" i="11"/>
  <c r="K9" i="6"/>
  <c r="K10" i="6" s="1"/>
  <c r="K11" i="6" s="1"/>
  <c r="K12" i="6" s="1"/>
  <c r="K13" i="6" s="1"/>
  <c r="K14" i="6" s="1"/>
  <c r="K15" i="6" s="1"/>
  <c r="K3" i="6"/>
  <c r="K4" i="6" s="1"/>
  <c r="K5" i="6" s="1"/>
  <c r="K6" i="6" s="1"/>
  <c r="K7" i="6" s="1"/>
  <c r="K8" i="6" s="1"/>
  <c r="A3" i="11"/>
  <c r="E2" i="8"/>
  <c r="E635" i="11"/>
  <c r="B635" i="11"/>
  <c r="G635" i="11"/>
  <c r="E627" i="11"/>
  <c r="B627" i="11"/>
  <c r="G627" i="11"/>
  <c r="E619" i="11"/>
  <c r="B619" i="11"/>
  <c r="G619" i="11"/>
  <c r="E611" i="11"/>
  <c r="B611" i="11"/>
  <c r="G611" i="11"/>
  <c r="E603" i="11"/>
  <c r="B603" i="11"/>
  <c r="G603" i="11"/>
  <c r="E595" i="11"/>
  <c r="B595" i="11"/>
  <c r="G595" i="11"/>
  <c r="E587" i="11"/>
  <c r="B587" i="11"/>
  <c r="G587" i="11"/>
  <c r="E579" i="11"/>
  <c r="B579" i="11"/>
  <c r="G579" i="11"/>
  <c r="E571" i="11"/>
  <c r="B571" i="11"/>
  <c r="G571" i="11"/>
  <c r="E563" i="11"/>
  <c r="B563" i="11"/>
  <c r="G563" i="11"/>
  <c r="E555" i="11"/>
  <c r="B555" i="11"/>
  <c r="G555" i="11"/>
  <c r="E547" i="11"/>
  <c r="B547" i="11"/>
  <c r="G547" i="11"/>
  <c r="E539" i="11"/>
  <c r="B539" i="11"/>
  <c r="G539" i="11"/>
  <c r="E620" i="11"/>
  <c r="B620" i="11"/>
  <c r="G620" i="11"/>
  <c r="E604" i="11"/>
  <c r="B604" i="11"/>
  <c r="G604" i="11"/>
  <c r="E588" i="11"/>
  <c r="B588" i="11"/>
  <c r="G588" i="11"/>
  <c r="E572" i="11"/>
  <c r="B572" i="11"/>
  <c r="G572" i="11"/>
  <c r="E556" i="11"/>
  <c r="B556" i="11"/>
  <c r="G556" i="11"/>
  <c r="E540" i="11"/>
  <c r="B540" i="11"/>
  <c r="G540" i="11"/>
  <c r="E524" i="11"/>
  <c r="B524" i="11"/>
  <c r="G524" i="11"/>
  <c r="E508" i="11"/>
  <c r="B508" i="11"/>
  <c r="G508" i="11"/>
  <c r="E492" i="11"/>
  <c r="B492" i="11"/>
  <c r="G492" i="11"/>
  <c r="E476" i="11"/>
  <c r="B476" i="11"/>
  <c r="G476" i="11"/>
  <c r="E460" i="11"/>
  <c r="B460" i="11"/>
  <c r="G460" i="11"/>
  <c r="E444" i="11"/>
  <c r="B444" i="11"/>
  <c r="G444" i="11"/>
  <c r="E420" i="11"/>
  <c r="B420" i="11"/>
  <c r="G420" i="11"/>
  <c r="E634" i="11"/>
  <c r="B634" i="11"/>
  <c r="G634" i="11"/>
  <c r="E626" i="11"/>
  <c r="B626" i="11"/>
  <c r="G626" i="11"/>
  <c r="E618" i="11"/>
  <c r="B618" i="11"/>
  <c r="G618" i="11"/>
  <c r="E610" i="11"/>
  <c r="B610" i="11"/>
  <c r="G610" i="11"/>
  <c r="E602" i="11"/>
  <c r="B602" i="11"/>
  <c r="G602" i="11"/>
  <c r="E594" i="11"/>
  <c r="B594" i="11"/>
  <c r="G594" i="11"/>
  <c r="E586" i="11"/>
  <c r="B586" i="11"/>
  <c r="G586" i="11"/>
  <c r="E578" i="11"/>
  <c r="B578" i="11"/>
  <c r="G578" i="11"/>
  <c r="E570" i="11"/>
  <c r="B570" i="11"/>
  <c r="G570" i="11"/>
  <c r="E562" i="11"/>
  <c r="B562" i="11"/>
  <c r="G562" i="11"/>
  <c r="E554" i="11"/>
  <c r="B554" i="11"/>
  <c r="G554" i="11"/>
  <c r="E546" i="11"/>
  <c r="B546" i="11"/>
  <c r="G546" i="11"/>
  <c r="E538" i="11"/>
  <c r="B538" i="11"/>
  <c r="G538" i="11"/>
  <c r="E628" i="11"/>
  <c r="B628" i="11"/>
  <c r="G628" i="11"/>
  <c r="E436" i="11"/>
  <c r="B436" i="11"/>
  <c r="G436" i="11"/>
  <c r="E633" i="11"/>
  <c r="B633" i="11"/>
  <c r="G633" i="11"/>
  <c r="E625" i="11"/>
  <c r="B625" i="11"/>
  <c r="G625" i="11"/>
  <c r="E617" i="11"/>
  <c r="B617" i="11"/>
  <c r="G617" i="11"/>
  <c r="E609" i="11"/>
  <c r="G609" i="11"/>
  <c r="B609" i="11"/>
  <c r="E601" i="11"/>
  <c r="B601" i="11"/>
  <c r="G601" i="11"/>
  <c r="E593" i="11"/>
  <c r="G593" i="11"/>
  <c r="B593" i="11"/>
  <c r="E585" i="11"/>
  <c r="B585" i="11"/>
  <c r="G585" i="11"/>
  <c r="E577" i="11"/>
  <c r="B577" i="11"/>
  <c r="G577" i="11"/>
  <c r="E569" i="11"/>
  <c r="B569" i="11"/>
  <c r="G569" i="11"/>
  <c r="E561" i="11"/>
  <c r="B561" i="11"/>
  <c r="G561" i="11"/>
  <c r="E553" i="11"/>
  <c r="B553" i="11"/>
  <c r="G553" i="11"/>
  <c r="E545" i="11"/>
  <c r="G545" i="11"/>
  <c r="B545" i="11"/>
  <c r="E537" i="11"/>
  <c r="B537" i="11"/>
  <c r="G537" i="11"/>
  <c r="E529" i="11"/>
  <c r="G529" i="11"/>
  <c r="B529" i="11"/>
  <c r="E521" i="11"/>
  <c r="G521" i="11"/>
  <c r="B521" i="11"/>
  <c r="E513" i="11"/>
  <c r="G513" i="11"/>
  <c r="B513" i="11"/>
  <c r="E505" i="11"/>
  <c r="G505" i="11"/>
  <c r="B505" i="11"/>
  <c r="E497" i="11"/>
  <c r="G497" i="11"/>
  <c r="B497" i="11"/>
  <c r="E489" i="11"/>
  <c r="G489" i="11"/>
  <c r="B489" i="11"/>
  <c r="E481" i="11"/>
  <c r="G481" i="11"/>
  <c r="B481" i="11"/>
  <c r="E473" i="11"/>
  <c r="G473" i="11"/>
  <c r="B473" i="11"/>
  <c r="E465" i="11"/>
  <c r="G465" i="11"/>
  <c r="B465" i="11"/>
  <c r="E457" i="11"/>
  <c r="G457" i="11"/>
  <c r="B457" i="11"/>
  <c r="E449" i="11"/>
  <c r="G449" i="11"/>
  <c r="B449" i="11"/>
  <c r="E441" i="11"/>
  <c r="G441" i="11"/>
  <c r="B441" i="11"/>
  <c r="E433" i="11"/>
  <c r="G433" i="11"/>
  <c r="B433" i="11"/>
  <c r="E425" i="11"/>
  <c r="G425" i="11"/>
  <c r="B425" i="11"/>
  <c r="E417" i="11"/>
  <c r="G417" i="11"/>
  <c r="B417" i="11"/>
  <c r="E409" i="11"/>
  <c r="G409" i="11"/>
  <c r="B409" i="11"/>
  <c r="E393" i="11"/>
  <c r="B393" i="11"/>
  <c r="G393" i="11"/>
  <c r="E377" i="11"/>
  <c r="G377" i="11"/>
  <c r="B377" i="11"/>
  <c r="E361" i="11"/>
  <c r="G361" i="11"/>
  <c r="B361" i="11"/>
  <c r="E345" i="11"/>
  <c r="G345" i="11"/>
  <c r="B345" i="11"/>
  <c r="E329" i="11"/>
  <c r="B329" i="11"/>
  <c r="G329" i="11"/>
  <c r="E313" i="11"/>
  <c r="G313" i="11"/>
  <c r="B313" i="11"/>
  <c r="E297" i="11"/>
  <c r="G297" i="11"/>
  <c r="B297" i="11"/>
  <c r="E281" i="11"/>
  <c r="G281" i="11"/>
  <c r="B281" i="11"/>
  <c r="E265" i="11"/>
  <c r="B265" i="11"/>
  <c r="G265" i="11"/>
  <c r="E249" i="11"/>
  <c r="G249" i="11"/>
  <c r="B249" i="11"/>
  <c r="E233" i="11"/>
  <c r="G233" i="11"/>
  <c r="B233" i="11"/>
  <c r="E217" i="11"/>
  <c r="G217" i="11"/>
  <c r="B217" i="11"/>
  <c r="E201" i="11"/>
  <c r="B201" i="11"/>
  <c r="G201" i="11"/>
  <c r="E185" i="11"/>
  <c r="B185" i="11"/>
  <c r="G185" i="11"/>
  <c r="E169" i="11"/>
  <c r="G169" i="11"/>
  <c r="B169" i="11"/>
  <c r="E153" i="11"/>
  <c r="G153" i="11"/>
  <c r="B153" i="11"/>
  <c r="E137" i="11"/>
  <c r="B137" i="11"/>
  <c r="G137" i="11"/>
  <c r="E121" i="11"/>
  <c r="B121" i="11"/>
  <c r="G121" i="11"/>
  <c r="E105" i="11"/>
  <c r="G105" i="11"/>
  <c r="B105" i="11"/>
  <c r="E89" i="11"/>
  <c r="G89" i="11"/>
  <c r="B89" i="11"/>
  <c r="E73" i="11"/>
  <c r="B73" i="11"/>
  <c r="G73" i="11"/>
  <c r="E632" i="11"/>
  <c r="B632" i="11"/>
  <c r="G632" i="11"/>
  <c r="E624" i="11"/>
  <c r="B624" i="11"/>
  <c r="G624" i="11"/>
  <c r="E616" i="11"/>
  <c r="B616" i="11"/>
  <c r="G616" i="11"/>
  <c r="E608" i="11"/>
  <c r="B608" i="11"/>
  <c r="G608" i="11"/>
  <c r="E600" i="11"/>
  <c r="B600" i="11"/>
  <c r="G600" i="11"/>
  <c r="E592" i="11"/>
  <c r="B592" i="11"/>
  <c r="G592" i="11"/>
  <c r="E584" i="11"/>
  <c r="B584" i="11"/>
  <c r="G584" i="11"/>
  <c r="E576" i="11"/>
  <c r="B576" i="11"/>
  <c r="G576" i="11"/>
  <c r="E568" i="11"/>
  <c r="B568" i="11"/>
  <c r="G568" i="11"/>
  <c r="E560" i="11"/>
  <c r="B560" i="11"/>
  <c r="G560" i="11"/>
  <c r="E552" i="11"/>
  <c r="B552" i="11"/>
  <c r="G552" i="11"/>
  <c r="E544" i="11"/>
  <c r="B544" i="11"/>
  <c r="G544" i="11"/>
  <c r="E536" i="11"/>
  <c r="B536" i="11"/>
  <c r="G536" i="11"/>
  <c r="E631" i="11"/>
  <c r="B631" i="11"/>
  <c r="G631" i="11"/>
  <c r="E623" i="11"/>
  <c r="B623" i="11"/>
  <c r="G623" i="11"/>
  <c r="E615" i="11"/>
  <c r="B615" i="11"/>
  <c r="G615" i="11"/>
  <c r="E607" i="11"/>
  <c r="B607" i="11"/>
  <c r="G607" i="11"/>
  <c r="E599" i="11"/>
  <c r="B599" i="11"/>
  <c r="G599" i="11"/>
  <c r="E591" i="11"/>
  <c r="B591" i="11"/>
  <c r="G591" i="11"/>
  <c r="E583" i="11"/>
  <c r="B583" i="11"/>
  <c r="G583" i="11"/>
  <c r="E575" i="11"/>
  <c r="B575" i="11"/>
  <c r="G575" i="11"/>
  <c r="E567" i="11"/>
  <c r="B567" i="11"/>
  <c r="G567" i="11"/>
  <c r="E559" i="11"/>
  <c r="B559" i="11"/>
  <c r="G559" i="11"/>
  <c r="E551" i="11"/>
  <c r="B551" i="11"/>
  <c r="G551" i="11"/>
  <c r="E543" i="11"/>
  <c r="B543" i="11"/>
  <c r="G543" i="11"/>
  <c r="E636" i="11"/>
  <c r="B636" i="11"/>
  <c r="G636" i="11"/>
  <c r="E612" i="11"/>
  <c r="B612" i="11"/>
  <c r="G612" i="11"/>
  <c r="E596" i="11"/>
  <c r="B596" i="11"/>
  <c r="G596" i="11"/>
  <c r="E580" i="11"/>
  <c r="B580" i="11"/>
  <c r="G580" i="11"/>
  <c r="E564" i="11"/>
  <c r="B564" i="11"/>
  <c r="G564" i="11"/>
  <c r="E548" i="11"/>
  <c r="B548" i="11"/>
  <c r="G548" i="11"/>
  <c r="E532" i="11"/>
  <c r="B532" i="11"/>
  <c r="G532" i="11"/>
  <c r="E516" i="11"/>
  <c r="B516" i="11"/>
  <c r="G516" i="11"/>
  <c r="E500" i="11"/>
  <c r="B500" i="11"/>
  <c r="G500" i="11"/>
  <c r="E484" i="11"/>
  <c r="B484" i="11"/>
  <c r="G484" i="11"/>
  <c r="E468" i="11"/>
  <c r="B468" i="11"/>
  <c r="G468" i="11"/>
  <c r="E452" i="11"/>
  <c r="B452" i="11"/>
  <c r="G452" i="11"/>
  <c r="E428" i="11"/>
  <c r="B428" i="11"/>
  <c r="G428" i="11"/>
  <c r="E638" i="11"/>
  <c r="B638" i="11"/>
  <c r="E630" i="11"/>
  <c r="B630" i="11"/>
  <c r="G630" i="11"/>
  <c r="E622" i="11"/>
  <c r="B622" i="11"/>
  <c r="G622" i="11"/>
  <c r="E614" i="11"/>
  <c r="B614" i="11"/>
  <c r="G614" i="11"/>
  <c r="E606" i="11"/>
  <c r="G606" i="11"/>
  <c r="B606" i="11"/>
  <c r="E598" i="11"/>
  <c r="B598" i="11"/>
  <c r="G598" i="11"/>
  <c r="E590" i="11"/>
  <c r="B590" i="11"/>
  <c r="G590" i="11"/>
  <c r="E582" i="11"/>
  <c r="B582" i="11"/>
  <c r="G582" i="11"/>
  <c r="E574" i="11"/>
  <c r="B574" i="11"/>
  <c r="G574" i="11"/>
  <c r="E566" i="11"/>
  <c r="B566" i="11"/>
  <c r="G566" i="11"/>
  <c r="E558" i="11"/>
  <c r="B558" i="11"/>
  <c r="G558" i="11"/>
  <c r="E550" i="11"/>
  <c r="B550" i="11"/>
  <c r="G550" i="11"/>
  <c r="E542" i="11"/>
  <c r="G542" i="11"/>
  <c r="B542" i="11"/>
  <c r="E637" i="11"/>
  <c r="G637" i="11"/>
  <c r="B637" i="11"/>
  <c r="E629" i="11"/>
  <c r="B629" i="11"/>
  <c r="G629" i="11"/>
  <c r="E621" i="11"/>
  <c r="B621" i="11"/>
  <c r="G621" i="11"/>
  <c r="E613" i="11"/>
  <c r="B613" i="11"/>
  <c r="G613" i="11"/>
  <c r="E605" i="11"/>
  <c r="B605" i="11"/>
  <c r="G605" i="11"/>
  <c r="E597" i="11"/>
  <c r="B597" i="11"/>
  <c r="G597" i="11"/>
  <c r="E589" i="11"/>
  <c r="B589" i="11"/>
  <c r="G589" i="11"/>
  <c r="E581" i="11"/>
  <c r="B581" i="11"/>
  <c r="G581" i="11"/>
  <c r="E573" i="11"/>
  <c r="B573" i="11"/>
  <c r="G573" i="11"/>
  <c r="E565" i="11"/>
  <c r="B565" i="11"/>
  <c r="G565" i="11"/>
  <c r="E557" i="11"/>
  <c r="B557" i="11"/>
  <c r="G557" i="11"/>
  <c r="E549" i="11"/>
  <c r="B549" i="11"/>
  <c r="G549" i="11"/>
  <c r="E541" i="11"/>
  <c r="B541" i="11"/>
  <c r="G541" i="11"/>
  <c r="E533" i="11"/>
  <c r="B533" i="11"/>
  <c r="G533" i="11"/>
  <c r="E525" i="11"/>
  <c r="B525" i="11"/>
  <c r="G525" i="11"/>
  <c r="E517" i="11"/>
  <c r="B517" i="11"/>
  <c r="G517" i="11"/>
  <c r="E509" i="11"/>
  <c r="B509" i="11"/>
  <c r="G509" i="11"/>
  <c r="E501" i="11"/>
  <c r="B501" i="11"/>
  <c r="G501" i="11"/>
  <c r="E493" i="11"/>
  <c r="B493" i="11"/>
  <c r="G493" i="11"/>
  <c r="E485" i="11"/>
  <c r="B485" i="11"/>
  <c r="G485" i="11"/>
  <c r="E477" i="11"/>
  <c r="B477" i="11"/>
  <c r="G477" i="11"/>
  <c r="E469" i="11"/>
  <c r="B469" i="11"/>
  <c r="G469" i="11"/>
  <c r="E461" i="11"/>
  <c r="B461" i="11"/>
  <c r="G461" i="11"/>
  <c r="E453" i="11"/>
  <c r="B453" i="11"/>
  <c r="G453" i="11"/>
  <c r="E445" i="11"/>
  <c r="B445" i="11"/>
  <c r="G445" i="11"/>
  <c r="E437" i="11"/>
  <c r="B437" i="11"/>
  <c r="G437" i="11"/>
  <c r="E429" i="11"/>
  <c r="B429" i="11"/>
  <c r="G429" i="11"/>
  <c r="E421" i="11"/>
  <c r="B421" i="11"/>
  <c r="G421" i="11"/>
  <c r="E413" i="11"/>
  <c r="B413" i="11"/>
  <c r="G413" i="11"/>
  <c r="E405" i="11"/>
  <c r="B405" i="11"/>
  <c r="G405" i="11"/>
  <c r="E397" i="11"/>
  <c r="B397" i="11"/>
  <c r="G397" i="11"/>
  <c r="E389" i="11"/>
  <c r="B389" i="11"/>
  <c r="G389" i="11"/>
  <c r="E381" i="11"/>
  <c r="B381" i="11"/>
  <c r="G381" i="11"/>
  <c r="E373" i="11"/>
  <c r="B373" i="11"/>
  <c r="G373" i="11"/>
  <c r="E365" i="11"/>
  <c r="B365" i="11"/>
  <c r="G365" i="11"/>
  <c r="E357" i="11"/>
  <c r="B357" i="11"/>
  <c r="G357" i="11"/>
  <c r="E349" i="11"/>
  <c r="B349" i="11"/>
  <c r="G349" i="11"/>
  <c r="E341" i="11"/>
  <c r="B341" i="11"/>
  <c r="G341" i="11"/>
  <c r="E333" i="11"/>
  <c r="B333" i="11"/>
  <c r="G333" i="11"/>
  <c r="E325" i="11"/>
  <c r="B325" i="11"/>
  <c r="G325" i="11"/>
  <c r="E317" i="11"/>
  <c r="B317" i="11"/>
  <c r="G317" i="11"/>
  <c r="E309" i="11"/>
  <c r="B309" i="11"/>
  <c r="G309" i="11"/>
  <c r="E301" i="11"/>
  <c r="B301" i="11"/>
  <c r="G301" i="11"/>
  <c r="E293" i="11"/>
  <c r="B293" i="11"/>
  <c r="G293" i="11"/>
  <c r="E285" i="11"/>
  <c r="B285" i="11"/>
  <c r="G285" i="11"/>
  <c r="E277" i="11"/>
  <c r="B277" i="11"/>
  <c r="G277" i="11"/>
  <c r="E269" i="11"/>
  <c r="B269" i="11"/>
  <c r="G269" i="11"/>
  <c r="E261" i="11"/>
  <c r="B261" i="11"/>
  <c r="G261" i="11"/>
  <c r="E253" i="11"/>
  <c r="B253" i="11"/>
  <c r="G253" i="11"/>
  <c r="E245" i="11"/>
  <c r="B245" i="11"/>
  <c r="G245" i="11"/>
  <c r="E237" i="11"/>
  <c r="B237" i="11"/>
  <c r="G237" i="11"/>
  <c r="E229" i="11"/>
  <c r="B229" i="11"/>
  <c r="G229" i="11"/>
  <c r="E221" i="11"/>
  <c r="B221" i="11"/>
  <c r="G221" i="11"/>
  <c r="E213" i="11"/>
  <c r="B213" i="11"/>
  <c r="G213" i="11"/>
  <c r="E205" i="11"/>
  <c r="B205" i="11"/>
  <c r="G205" i="11"/>
  <c r="E197" i="11"/>
  <c r="B197" i="11"/>
  <c r="G197" i="11"/>
  <c r="E189" i="11"/>
  <c r="B189" i="11"/>
  <c r="G189" i="11"/>
  <c r="E181" i="11"/>
  <c r="B181" i="11"/>
  <c r="G181" i="11"/>
  <c r="E173" i="11"/>
  <c r="B173" i="11"/>
  <c r="G173" i="11"/>
  <c r="E165" i="11"/>
  <c r="B165" i="11"/>
  <c r="G165" i="11"/>
  <c r="E157" i="11"/>
  <c r="B157" i="11"/>
  <c r="G157" i="11"/>
  <c r="E149" i="11"/>
  <c r="B149" i="11"/>
  <c r="G149" i="11"/>
  <c r="E141" i="11"/>
  <c r="B141" i="11"/>
  <c r="G141" i="11"/>
  <c r="E133" i="11"/>
  <c r="B133" i="11"/>
  <c r="G133" i="11"/>
  <c r="E125" i="11"/>
  <c r="B125" i="11"/>
  <c r="G125" i="11"/>
  <c r="E117" i="11"/>
  <c r="B117" i="11"/>
  <c r="G117" i="11"/>
  <c r="E109" i="11"/>
  <c r="B109" i="11"/>
  <c r="G109" i="11"/>
  <c r="E101" i="11"/>
  <c r="B101" i="11"/>
  <c r="G101" i="11"/>
  <c r="E93" i="11"/>
  <c r="B93" i="11"/>
  <c r="G93" i="11"/>
  <c r="E69" i="11"/>
  <c r="B69" i="11"/>
  <c r="G69" i="11"/>
  <c r="E518" i="11"/>
  <c r="B518" i="11"/>
  <c r="G518" i="11"/>
  <c r="E470" i="11"/>
  <c r="B470" i="11"/>
  <c r="G470" i="11"/>
  <c r="E438" i="11"/>
  <c r="B438" i="11"/>
  <c r="G438" i="11"/>
  <c r="B382" i="11"/>
  <c r="E382" i="11"/>
  <c r="G382" i="11"/>
  <c r="E342" i="11"/>
  <c r="B342" i="11"/>
  <c r="G342" i="11"/>
  <c r="E294" i="11"/>
  <c r="B294" i="11"/>
  <c r="G294" i="11"/>
  <c r="B254" i="11"/>
  <c r="E254" i="11"/>
  <c r="G254" i="11"/>
  <c r="E214" i="11"/>
  <c r="B214" i="11"/>
  <c r="G214" i="11"/>
  <c r="E182" i="11"/>
  <c r="B182" i="11"/>
  <c r="G182" i="11"/>
  <c r="E150" i="11"/>
  <c r="B150" i="11"/>
  <c r="G150" i="11"/>
  <c r="E110" i="11"/>
  <c r="B110" i="11"/>
  <c r="G110" i="11"/>
  <c r="E70" i="11"/>
  <c r="B70" i="11"/>
  <c r="G70" i="11"/>
  <c r="E504" i="11"/>
  <c r="B504" i="11"/>
  <c r="E480" i="11"/>
  <c r="B480" i="11"/>
  <c r="E456" i="11"/>
  <c r="B456" i="11"/>
  <c r="E432" i="11"/>
  <c r="B432" i="11"/>
  <c r="E401" i="11"/>
  <c r="B401" i="11"/>
  <c r="G401" i="11"/>
  <c r="E353" i="11"/>
  <c r="B353" i="11"/>
  <c r="G353" i="11"/>
  <c r="E305" i="11"/>
  <c r="G305" i="11"/>
  <c r="E289" i="11"/>
  <c r="B289" i="11"/>
  <c r="G289" i="11"/>
  <c r="E273" i="11"/>
  <c r="B273" i="11"/>
  <c r="G273" i="11"/>
  <c r="E257" i="11"/>
  <c r="G257" i="11"/>
  <c r="B257" i="11"/>
  <c r="E241" i="11"/>
  <c r="G241" i="11"/>
  <c r="E193" i="11"/>
  <c r="G193" i="11"/>
  <c r="B193" i="11"/>
  <c r="E177" i="11"/>
  <c r="G177" i="11"/>
  <c r="E161" i="11"/>
  <c r="B161" i="11"/>
  <c r="G161" i="11"/>
  <c r="E145" i="11"/>
  <c r="B145" i="11"/>
  <c r="G145" i="11"/>
  <c r="E129" i="11"/>
  <c r="G129" i="11"/>
  <c r="B129" i="11"/>
  <c r="E113" i="11"/>
  <c r="G113" i="11"/>
  <c r="E97" i="11"/>
  <c r="B97" i="11"/>
  <c r="G97" i="11"/>
  <c r="B113" i="11"/>
  <c r="G351" i="11"/>
  <c r="G287" i="11"/>
  <c r="G223" i="11"/>
  <c r="G159" i="11"/>
  <c r="G95" i="11"/>
  <c r="B642" i="11"/>
  <c r="B241" i="11"/>
  <c r="B95" i="11"/>
  <c r="E526" i="11"/>
  <c r="G526" i="11"/>
  <c r="E478" i="11"/>
  <c r="G478" i="11"/>
  <c r="E430" i="11"/>
  <c r="G430" i="11"/>
  <c r="E390" i="11"/>
  <c r="B390" i="11"/>
  <c r="G390" i="11"/>
  <c r="E350" i="11"/>
  <c r="B350" i="11"/>
  <c r="G350" i="11"/>
  <c r="E302" i="11"/>
  <c r="B302" i="11"/>
  <c r="G302" i="11"/>
  <c r="E262" i="11"/>
  <c r="B262" i="11"/>
  <c r="G262" i="11"/>
  <c r="E222" i="11"/>
  <c r="B222" i="11"/>
  <c r="G222" i="11"/>
  <c r="E174" i="11"/>
  <c r="B174" i="11"/>
  <c r="G174" i="11"/>
  <c r="E142" i="11"/>
  <c r="B142" i="11"/>
  <c r="G142" i="11"/>
  <c r="E102" i="11"/>
  <c r="B102" i="11"/>
  <c r="G102" i="11"/>
  <c r="E528" i="11"/>
  <c r="B528" i="11"/>
  <c r="E412" i="11"/>
  <c r="B412" i="11"/>
  <c r="G412" i="11"/>
  <c r="E404" i="11"/>
  <c r="B404" i="11"/>
  <c r="G404" i="11"/>
  <c r="E396" i="11"/>
  <c r="B396" i="11"/>
  <c r="G396" i="11"/>
  <c r="E388" i="11"/>
  <c r="B388" i="11"/>
  <c r="G388" i="11"/>
  <c r="E380" i="11"/>
  <c r="B380" i="11"/>
  <c r="G380" i="11"/>
  <c r="E372" i="11"/>
  <c r="B372" i="11"/>
  <c r="G372" i="11"/>
  <c r="E364" i="11"/>
  <c r="B364" i="11"/>
  <c r="G364" i="11"/>
  <c r="E356" i="11"/>
  <c r="B356" i="11"/>
  <c r="G356" i="11"/>
  <c r="E348" i="11"/>
  <c r="B348" i="11"/>
  <c r="G348" i="11"/>
  <c r="E340" i="11"/>
  <c r="B340" i="11"/>
  <c r="G340" i="11"/>
  <c r="E332" i="11"/>
  <c r="B332" i="11"/>
  <c r="G332" i="11"/>
  <c r="E324" i="11"/>
  <c r="B324" i="11"/>
  <c r="G324" i="11"/>
  <c r="E316" i="11"/>
  <c r="B316" i="11"/>
  <c r="G316" i="11"/>
  <c r="E308" i="11"/>
  <c r="B308" i="11"/>
  <c r="G308" i="11"/>
  <c r="E300" i="11"/>
  <c r="B300" i="11"/>
  <c r="G300" i="11"/>
  <c r="E292" i="11"/>
  <c r="B292" i="11"/>
  <c r="G292" i="11"/>
  <c r="E284" i="11"/>
  <c r="B284" i="11"/>
  <c r="G284" i="11"/>
  <c r="E276" i="11"/>
  <c r="B276" i="11"/>
  <c r="G276" i="11"/>
  <c r="E268" i="11"/>
  <c r="B268" i="11"/>
  <c r="G268" i="11"/>
  <c r="E260" i="11"/>
  <c r="B260" i="11"/>
  <c r="G260" i="11"/>
  <c r="E252" i="11"/>
  <c r="B252" i="11"/>
  <c r="G252" i="11"/>
  <c r="E244" i="11"/>
  <c r="B244" i="11"/>
  <c r="G244" i="11"/>
  <c r="E236" i="11"/>
  <c r="B236" i="11"/>
  <c r="G236" i="11"/>
  <c r="E228" i="11"/>
  <c r="B228" i="11"/>
  <c r="G228" i="11"/>
  <c r="E220" i="11"/>
  <c r="B220" i="11"/>
  <c r="G220" i="11"/>
  <c r="E212" i="11"/>
  <c r="B212" i="11"/>
  <c r="G212" i="11"/>
  <c r="E204" i="11"/>
  <c r="B204" i="11"/>
  <c r="G204" i="11"/>
  <c r="E196" i="11"/>
  <c r="B196" i="11"/>
  <c r="G196" i="11"/>
  <c r="E188" i="11"/>
  <c r="B188" i="11"/>
  <c r="G188" i="11"/>
  <c r="E180" i="11"/>
  <c r="B180" i="11"/>
  <c r="G180" i="11"/>
  <c r="E172" i="11"/>
  <c r="B172" i="11"/>
  <c r="G172" i="11"/>
  <c r="E164" i="11"/>
  <c r="B164" i="11"/>
  <c r="G164" i="11"/>
  <c r="E156" i="11"/>
  <c r="B156" i="11"/>
  <c r="G156" i="11"/>
  <c r="E148" i="11"/>
  <c r="B148" i="11"/>
  <c r="G148" i="11"/>
  <c r="E140" i="11"/>
  <c r="B140" i="11"/>
  <c r="G140" i="11"/>
  <c r="E132" i="11"/>
  <c r="B132" i="11"/>
  <c r="G132" i="11"/>
  <c r="E124" i="11"/>
  <c r="B124" i="11"/>
  <c r="G124" i="11"/>
  <c r="E116" i="11"/>
  <c r="B116" i="11"/>
  <c r="G116" i="11"/>
  <c r="E108" i="11"/>
  <c r="B108" i="11"/>
  <c r="G108" i="11"/>
  <c r="E100" i="11"/>
  <c r="B100" i="11"/>
  <c r="G100" i="11"/>
  <c r="E92" i="11"/>
  <c r="B92" i="11"/>
  <c r="G92" i="11"/>
  <c r="E68" i="11"/>
  <c r="B68" i="11"/>
  <c r="G68" i="11"/>
  <c r="B231" i="11"/>
  <c r="E534" i="11"/>
  <c r="B534" i="11"/>
  <c r="G534" i="11"/>
  <c r="E494" i="11"/>
  <c r="G494" i="11"/>
  <c r="E454" i="11"/>
  <c r="B454" i="11"/>
  <c r="G454" i="11"/>
  <c r="E406" i="11"/>
  <c r="B406" i="11"/>
  <c r="G406" i="11"/>
  <c r="E358" i="11"/>
  <c r="B358" i="11"/>
  <c r="G358" i="11"/>
  <c r="E310" i="11"/>
  <c r="B310" i="11"/>
  <c r="G310" i="11"/>
  <c r="E278" i="11"/>
  <c r="B278" i="11"/>
  <c r="G278" i="11"/>
  <c r="E238" i="11"/>
  <c r="B238" i="11"/>
  <c r="G238" i="11"/>
  <c r="E198" i="11"/>
  <c r="B198" i="11"/>
  <c r="G198" i="11"/>
  <c r="E158" i="11"/>
  <c r="B158" i="11"/>
  <c r="G158" i="11"/>
  <c r="B126" i="11"/>
  <c r="E126" i="11"/>
  <c r="G126" i="11"/>
  <c r="E520" i="11"/>
  <c r="B520" i="11"/>
  <c r="E496" i="11"/>
  <c r="B496" i="11"/>
  <c r="E464" i="11"/>
  <c r="B464" i="11"/>
  <c r="E440" i="11"/>
  <c r="B440" i="11"/>
  <c r="E416" i="11"/>
  <c r="B416" i="11"/>
  <c r="E385" i="11"/>
  <c r="G385" i="11"/>
  <c r="B385" i="11"/>
  <c r="E337" i="11"/>
  <c r="B337" i="11"/>
  <c r="G337" i="11"/>
  <c r="E209" i="11"/>
  <c r="B209" i="11"/>
  <c r="G209" i="11"/>
  <c r="E531" i="11"/>
  <c r="B531" i="11"/>
  <c r="E523" i="11"/>
  <c r="B523" i="11"/>
  <c r="E515" i="11"/>
  <c r="B515" i="11"/>
  <c r="E507" i="11"/>
  <c r="B507" i="11"/>
  <c r="E499" i="11"/>
  <c r="B499" i="11"/>
  <c r="E491" i="11"/>
  <c r="B491" i="11"/>
  <c r="E483" i="11"/>
  <c r="B483" i="11"/>
  <c r="E475" i="11"/>
  <c r="B475" i="11"/>
  <c r="E467" i="11"/>
  <c r="B467" i="11"/>
  <c r="E459" i="11"/>
  <c r="B459" i="11"/>
  <c r="E451" i="11"/>
  <c r="B451" i="11"/>
  <c r="E443" i="11"/>
  <c r="B443" i="11"/>
  <c r="E435" i="11"/>
  <c r="B435" i="11"/>
  <c r="E427" i="11"/>
  <c r="B427" i="11"/>
  <c r="E419" i="11"/>
  <c r="B419" i="11"/>
  <c r="E411" i="11"/>
  <c r="B411" i="11"/>
  <c r="E403" i="11"/>
  <c r="B403" i="11"/>
  <c r="E395" i="11"/>
  <c r="B395" i="11"/>
  <c r="E387" i="11"/>
  <c r="B387" i="11"/>
  <c r="E379" i="11"/>
  <c r="B379" i="11"/>
  <c r="E371" i="11"/>
  <c r="B371" i="11"/>
  <c r="E363" i="11"/>
  <c r="B363" i="11"/>
  <c r="E355" i="11"/>
  <c r="B355" i="11"/>
  <c r="E347" i="11"/>
  <c r="B347" i="11"/>
  <c r="E339" i="11"/>
  <c r="B339" i="11"/>
  <c r="E331" i="11"/>
  <c r="B331" i="11"/>
  <c r="E323" i="11"/>
  <c r="B323" i="11"/>
  <c r="E315" i="11"/>
  <c r="B315" i="11"/>
  <c r="E307" i="11"/>
  <c r="B307" i="11"/>
  <c r="E299" i="11"/>
  <c r="B299" i="11"/>
  <c r="E291" i="11"/>
  <c r="B291" i="11"/>
  <c r="E283" i="11"/>
  <c r="B283" i="11"/>
  <c r="E275" i="11"/>
  <c r="B275" i="11"/>
  <c r="E267" i="11"/>
  <c r="B267" i="11"/>
  <c r="E259" i="11"/>
  <c r="B259" i="11"/>
  <c r="E251" i="11"/>
  <c r="B251" i="11"/>
  <c r="E243" i="11"/>
  <c r="B243" i="11"/>
  <c r="E235" i="11"/>
  <c r="B235" i="11"/>
  <c r="E227" i="11"/>
  <c r="B227" i="11"/>
  <c r="E219" i="11"/>
  <c r="B219" i="11"/>
  <c r="E211" i="11"/>
  <c r="B211" i="11"/>
  <c r="E203" i="11"/>
  <c r="B203" i="11"/>
  <c r="E195" i="11"/>
  <c r="B195" i="11"/>
  <c r="E187" i="11"/>
  <c r="B187" i="11"/>
  <c r="E179" i="11"/>
  <c r="B179" i="11"/>
  <c r="E171" i="11"/>
  <c r="B171" i="11"/>
  <c r="E163" i="11"/>
  <c r="B163" i="11"/>
  <c r="E155" i="11"/>
  <c r="B155" i="11"/>
  <c r="E147" i="11"/>
  <c r="B147" i="11"/>
  <c r="E139" i="11"/>
  <c r="B139" i="11"/>
  <c r="E131" i="11"/>
  <c r="B131" i="11"/>
  <c r="E123" i="11"/>
  <c r="B123" i="11"/>
  <c r="E115" i="11"/>
  <c r="B115" i="11"/>
  <c r="E107" i="11"/>
  <c r="B107" i="11"/>
  <c r="E99" i="11"/>
  <c r="B99" i="11"/>
  <c r="E91" i="11"/>
  <c r="B91" i="11"/>
  <c r="G411" i="11"/>
  <c r="G395" i="11"/>
  <c r="G379" i="11"/>
  <c r="G363" i="11"/>
  <c r="G347" i="11"/>
  <c r="G331" i="11"/>
  <c r="G315" i="11"/>
  <c r="G299" i="11"/>
  <c r="G283" i="11"/>
  <c r="G267" i="11"/>
  <c r="G251" i="11"/>
  <c r="G235" i="11"/>
  <c r="G219" i="11"/>
  <c r="G203" i="11"/>
  <c r="G187" i="11"/>
  <c r="G171" i="11"/>
  <c r="G155" i="11"/>
  <c r="G139" i="11"/>
  <c r="G123" i="11"/>
  <c r="G107" i="11"/>
  <c r="G91" i="11"/>
  <c r="B526" i="11"/>
  <c r="B305" i="11"/>
  <c r="B223" i="11"/>
  <c r="E486" i="11"/>
  <c r="B486" i="11"/>
  <c r="G486" i="11"/>
  <c r="E422" i="11"/>
  <c r="B422" i="11"/>
  <c r="G422" i="11"/>
  <c r="E374" i="11"/>
  <c r="B374" i="11"/>
  <c r="G374" i="11"/>
  <c r="B318" i="11"/>
  <c r="E318" i="11"/>
  <c r="G318" i="11"/>
  <c r="E246" i="11"/>
  <c r="B246" i="11"/>
  <c r="G246" i="11"/>
  <c r="E134" i="11"/>
  <c r="B134" i="11"/>
  <c r="G134" i="11"/>
  <c r="E639" i="11"/>
  <c r="B639" i="11"/>
  <c r="E530" i="11"/>
  <c r="B530" i="11"/>
  <c r="G530" i="11"/>
  <c r="E522" i="11"/>
  <c r="B522" i="11"/>
  <c r="G522" i="11"/>
  <c r="E514" i="11"/>
  <c r="B514" i="11"/>
  <c r="G514" i="11"/>
  <c r="E506" i="11"/>
  <c r="B506" i="11"/>
  <c r="G506" i="11"/>
  <c r="E498" i="11"/>
  <c r="B498" i="11"/>
  <c r="G498" i="11"/>
  <c r="E490" i="11"/>
  <c r="B490" i="11"/>
  <c r="G490" i="11"/>
  <c r="E482" i="11"/>
  <c r="B482" i="11"/>
  <c r="G482" i="11"/>
  <c r="E474" i="11"/>
  <c r="B474" i="11"/>
  <c r="G474" i="11"/>
  <c r="E466" i="11"/>
  <c r="B466" i="11"/>
  <c r="G466" i="11"/>
  <c r="E458" i="11"/>
  <c r="B458" i="11"/>
  <c r="G458" i="11"/>
  <c r="E450" i="11"/>
  <c r="B450" i="11"/>
  <c r="G450" i="11"/>
  <c r="E442" i="11"/>
  <c r="B442" i="11"/>
  <c r="G442" i="11"/>
  <c r="E434" i="11"/>
  <c r="B434" i="11"/>
  <c r="G434" i="11"/>
  <c r="E426" i="11"/>
  <c r="B426" i="11"/>
  <c r="G426" i="11"/>
  <c r="E418" i="11"/>
  <c r="B418" i="11"/>
  <c r="G418" i="11"/>
  <c r="E410" i="11"/>
  <c r="B410" i="11"/>
  <c r="G410" i="11"/>
  <c r="E402" i="11"/>
  <c r="B402" i="11"/>
  <c r="G402" i="11"/>
  <c r="E394" i="11"/>
  <c r="B394" i="11"/>
  <c r="G394" i="11"/>
  <c r="E386" i="11"/>
  <c r="B386" i="11"/>
  <c r="G386" i="11"/>
  <c r="E378" i="11"/>
  <c r="B378" i="11"/>
  <c r="G378" i="11"/>
  <c r="E370" i="11"/>
  <c r="B370" i="11"/>
  <c r="G370" i="11"/>
  <c r="E362" i="11"/>
  <c r="B362" i="11"/>
  <c r="G362" i="11"/>
  <c r="E354" i="11"/>
  <c r="B354" i="11"/>
  <c r="G354" i="11"/>
  <c r="E346" i="11"/>
  <c r="B346" i="11"/>
  <c r="G346" i="11"/>
  <c r="E338" i="11"/>
  <c r="B338" i="11"/>
  <c r="G338" i="11"/>
  <c r="E330" i="11"/>
  <c r="B330" i="11"/>
  <c r="G330" i="11"/>
  <c r="E322" i="11"/>
  <c r="B322" i="11"/>
  <c r="G322" i="11"/>
  <c r="E314" i="11"/>
  <c r="B314" i="11"/>
  <c r="G314" i="11"/>
  <c r="E306" i="11"/>
  <c r="B306" i="11"/>
  <c r="G306" i="11"/>
  <c r="E298" i="11"/>
  <c r="B298" i="11"/>
  <c r="G298" i="11"/>
  <c r="E290" i="11"/>
  <c r="B290" i="11"/>
  <c r="G290" i="11"/>
  <c r="E282" i="11"/>
  <c r="B282" i="11"/>
  <c r="G282" i="11"/>
  <c r="E274" i="11"/>
  <c r="B274" i="11"/>
  <c r="G274" i="11"/>
  <c r="E266" i="11"/>
  <c r="B266" i="11"/>
  <c r="G266" i="11"/>
  <c r="E258" i="11"/>
  <c r="B258" i="11"/>
  <c r="G258" i="11"/>
  <c r="E250" i="11"/>
  <c r="B250" i="11"/>
  <c r="G250" i="11"/>
  <c r="E242" i="11"/>
  <c r="B242" i="11"/>
  <c r="G242" i="11"/>
  <c r="E234" i="11"/>
  <c r="B234" i="11"/>
  <c r="G234" i="11"/>
  <c r="E226" i="11"/>
  <c r="B226" i="11"/>
  <c r="G226" i="11"/>
  <c r="E218" i="11"/>
  <c r="B218" i="11"/>
  <c r="G218" i="11"/>
  <c r="E210" i="11"/>
  <c r="B210" i="11"/>
  <c r="G210" i="11"/>
  <c r="E202" i="11"/>
  <c r="B202" i="11"/>
  <c r="G202" i="11"/>
  <c r="E194" i="11"/>
  <c r="B194" i="11"/>
  <c r="G194" i="11"/>
  <c r="E186" i="11"/>
  <c r="B186" i="11"/>
  <c r="G186" i="11"/>
  <c r="E178" i="11"/>
  <c r="B178" i="11"/>
  <c r="G178" i="11"/>
  <c r="E170" i="11"/>
  <c r="B170" i="11"/>
  <c r="G170" i="11"/>
  <c r="E162" i="11"/>
  <c r="B162" i="11"/>
  <c r="G162" i="11"/>
  <c r="E154" i="11"/>
  <c r="B154" i="11"/>
  <c r="G154" i="11"/>
  <c r="E146" i="11"/>
  <c r="B146" i="11"/>
  <c r="G146" i="11"/>
  <c r="E138" i="11"/>
  <c r="B138" i="11"/>
  <c r="G138" i="11"/>
  <c r="E130" i="11"/>
  <c r="B130" i="11"/>
  <c r="G130" i="11"/>
  <c r="E122" i="11"/>
  <c r="B122" i="11"/>
  <c r="G122" i="11"/>
  <c r="E114" i="11"/>
  <c r="B114" i="11"/>
  <c r="G114" i="11"/>
  <c r="E106" i="11"/>
  <c r="B106" i="11"/>
  <c r="G106" i="11"/>
  <c r="E98" i="11"/>
  <c r="B98" i="11"/>
  <c r="G98" i="11"/>
  <c r="E90" i="11"/>
  <c r="B90" i="11"/>
  <c r="G90" i="11"/>
  <c r="B295" i="11"/>
  <c r="G446" i="11"/>
  <c r="E446" i="11"/>
  <c r="E398" i="11"/>
  <c r="B398" i="11"/>
  <c r="G398" i="11"/>
  <c r="E334" i="11"/>
  <c r="B334" i="11"/>
  <c r="G334" i="11"/>
  <c r="E286" i="11"/>
  <c r="B286" i="11"/>
  <c r="G286" i="11"/>
  <c r="E206" i="11"/>
  <c r="B206" i="11"/>
  <c r="G206" i="11"/>
  <c r="E94" i="11"/>
  <c r="B94" i="11"/>
  <c r="G94" i="11"/>
  <c r="E641" i="11"/>
  <c r="B641" i="11"/>
  <c r="G531" i="11"/>
  <c r="G523" i="11"/>
  <c r="G515" i="11"/>
  <c r="G507" i="11"/>
  <c r="G499" i="11"/>
  <c r="G491" i="11"/>
  <c r="G483" i="11"/>
  <c r="G475" i="11"/>
  <c r="G467" i="11"/>
  <c r="G459" i="11"/>
  <c r="G451" i="11"/>
  <c r="G443" i="11"/>
  <c r="G435" i="11"/>
  <c r="G427" i="11"/>
  <c r="G419" i="11"/>
  <c r="G359" i="11"/>
  <c r="G295" i="11"/>
  <c r="G231" i="11"/>
  <c r="B510" i="11"/>
  <c r="B446" i="11"/>
  <c r="B287" i="11"/>
  <c r="B177" i="11"/>
  <c r="E644" i="11"/>
  <c r="B644" i="11"/>
  <c r="E640" i="11"/>
  <c r="B640" i="11"/>
  <c r="E408" i="11"/>
  <c r="G408" i="11"/>
  <c r="B408" i="11"/>
  <c r="E400" i="11"/>
  <c r="G400" i="11"/>
  <c r="E392" i="11"/>
  <c r="G392" i="11"/>
  <c r="E384" i="11"/>
  <c r="G384" i="11"/>
  <c r="B384" i="11"/>
  <c r="E376" i="11"/>
  <c r="B376" i="11"/>
  <c r="G376" i="11"/>
  <c r="E368" i="11"/>
  <c r="G368" i="11"/>
  <c r="B368" i="11"/>
  <c r="E360" i="11"/>
  <c r="G360" i="11"/>
  <c r="B360" i="11"/>
  <c r="E352" i="11"/>
  <c r="B352" i="11"/>
  <c r="G352" i="11"/>
  <c r="E344" i="11"/>
  <c r="G344" i="11"/>
  <c r="B344" i="11"/>
  <c r="E336" i="11"/>
  <c r="G336" i="11"/>
  <c r="E328" i="11"/>
  <c r="G328" i="11"/>
  <c r="E320" i="11"/>
  <c r="G320" i="11"/>
  <c r="B320" i="11"/>
  <c r="E312" i="11"/>
  <c r="B312" i="11"/>
  <c r="G312" i="11"/>
  <c r="E304" i="11"/>
  <c r="G304" i="11"/>
  <c r="B304" i="11"/>
  <c r="E296" i="11"/>
  <c r="G296" i="11"/>
  <c r="B296" i="11"/>
  <c r="E288" i="11"/>
  <c r="B288" i="11"/>
  <c r="G288" i="11"/>
  <c r="E280" i="11"/>
  <c r="G280" i="11"/>
  <c r="B280" i="11"/>
  <c r="E272" i="11"/>
  <c r="G272" i="11"/>
  <c r="E264" i="11"/>
  <c r="G264" i="11"/>
  <c r="E256" i="11"/>
  <c r="G256" i="11"/>
  <c r="B256" i="11"/>
  <c r="E248" i="11"/>
  <c r="B248" i="11"/>
  <c r="G248" i="11"/>
  <c r="E240" i="11"/>
  <c r="G240" i="11"/>
  <c r="B240" i="11"/>
  <c r="E232" i="11"/>
  <c r="G232" i="11"/>
  <c r="B232" i="11"/>
  <c r="E224" i="11"/>
  <c r="B224" i="11"/>
  <c r="G224" i="11"/>
  <c r="E216" i="11"/>
  <c r="G216" i="11"/>
  <c r="B216" i="11"/>
  <c r="E208" i="11"/>
  <c r="G208" i="11"/>
  <c r="B208" i="11"/>
  <c r="E200" i="11"/>
  <c r="G200" i="11"/>
  <c r="E192" i="11"/>
  <c r="G192" i="11"/>
  <c r="B192" i="11"/>
  <c r="E184" i="11"/>
  <c r="B184" i="11"/>
  <c r="G184" i="11"/>
  <c r="E176" i="11"/>
  <c r="G176" i="11"/>
  <c r="B176" i="11"/>
  <c r="E168" i="11"/>
  <c r="G168" i="11"/>
  <c r="B168" i="11"/>
  <c r="E160" i="11"/>
  <c r="B160" i="11"/>
  <c r="G160" i="11"/>
  <c r="E152" i="11"/>
  <c r="G152" i="11"/>
  <c r="B152" i="11"/>
  <c r="E144" i="11"/>
  <c r="G144" i="11"/>
  <c r="B144" i="11"/>
  <c r="E136" i="11"/>
  <c r="G136" i="11"/>
  <c r="E128" i="11"/>
  <c r="G128" i="11"/>
  <c r="B128" i="11"/>
  <c r="E120" i="11"/>
  <c r="B120" i="11"/>
  <c r="G120" i="11"/>
  <c r="E112" i="11"/>
  <c r="G112" i="11"/>
  <c r="B112" i="11"/>
  <c r="E104" i="11"/>
  <c r="G104" i="11"/>
  <c r="B104" i="11"/>
  <c r="E96" i="11"/>
  <c r="B96" i="11"/>
  <c r="G96" i="11"/>
  <c r="E72" i="11"/>
  <c r="G72" i="11"/>
  <c r="B359" i="11"/>
  <c r="B272" i="11"/>
  <c r="B159" i="11"/>
  <c r="E502" i="11"/>
  <c r="B502" i="11"/>
  <c r="G502" i="11"/>
  <c r="E462" i="11"/>
  <c r="G462" i="11"/>
  <c r="E414" i="11"/>
  <c r="G414" i="11"/>
  <c r="E366" i="11"/>
  <c r="B366" i="11"/>
  <c r="G366" i="11"/>
  <c r="E326" i="11"/>
  <c r="B326" i="11"/>
  <c r="G326" i="11"/>
  <c r="E270" i="11"/>
  <c r="B270" i="11"/>
  <c r="G270" i="11"/>
  <c r="E230" i="11"/>
  <c r="B230" i="11"/>
  <c r="G230" i="11"/>
  <c r="B190" i="11"/>
  <c r="E190" i="11"/>
  <c r="G190" i="11"/>
  <c r="E166" i="11"/>
  <c r="B166" i="11"/>
  <c r="G166" i="11"/>
  <c r="E118" i="11"/>
  <c r="B118" i="11"/>
  <c r="G118" i="11"/>
  <c r="E512" i="11"/>
  <c r="B512" i="11"/>
  <c r="E488" i="11"/>
  <c r="B488" i="11"/>
  <c r="E472" i="11"/>
  <c r="B472" i="11"/>
  <c r="E448" i="11"/>
  <c r="B448" i="11"/>
  <c r="E424" i="11"/>
  <c r="B424" i="11"/>
  <c r="E369" i="11"/>
  <c r="G369" i="11"/>
  <c r="E321" i="11"/>
  <c r="G321" i="11"/>
  <c r="B321" i="11"/>
  <c r="E225" i="11"/>
  <c r="B225" i="11"/>
  <c r="G225" i="11"/>
  <c r="E643" i="11"/>
  <c r="B643" i="11"/>
  <c r="E535" i="11"/>
  <c r="B535" i="11"/>
  <c r="E527" i="11"/>
  <c r="B527" i="11"/>
  <c r="E519" i="11"/>
  <c r="B519" i="11"/>
  <c r="E511" i="11"/>
  <c r="B511" i="11"/>
  <c r="E503" i="11"/>
  <c r="B503" i="11"/>
  <c r="E495" i="11"/>
  <c r="B495" i="11"/>
  <c r="E487" i="11"/>
  <c r="B487" i="11"/>
  <c r="E479" i="11"/>
  <c r="B479" i="11"/>
  <c r="E471" i="11"/>
  <c r="B471" i="11"/>
  <c r="E463" i="11"/>
  <c r="B463" i="11"/>
  <c r="E455" i="11"/>
  <c r="B455" i="11"/>
  <c r="E447" i="11"/>
  <c r="B447" i="11"/>
  <c r="E439" i="11"/>
  <c r="B439" i="11"/>
  <c r="E431" i="11"/>
  <c r="B431" i="11"/>
  <c r="E423" i="11"/>
  <c r="B423" i="11"/>
  <c r="E415" i="11"/>
  <c r="B415" i="11"/>
  <c r="E407" i="11"/>
  <c r="B407" i="11"/>
  <c r="E399" i="11"/>
  <c r="B399" i="11"/>
  <c r="E391" i="11"/>
  <c r="B391" i="11"/>
  <c r="E383" i="11"/>
  <c r="B383" i="11"/>
  <c r="E375" i="11"/>
  <c r="B375" i="11"/>
  <c r="E367" i="11"/>
  <c r="B367" i="11"/>
  <c r="E343" i="11"/>
  <c r="B343" i="11"/>
  <c r="E335" i="11"/>
  <c r="B335" i="11"/>
  <c r="E327" i="11"/>
  <c r="B327" i="11"/>
  <c r="E319" i="11"/>
  <c r="B319" i="11"/>
  <c r="E311" i="11"/>
  <c r="B311" i="11"/>
  <c r="E303" i="11"/>
  <c r="B303" i="11"/>
  <c r="E279" i="11"/>
  <c r="B279" i="11"/>
  <c r="E271" i="11"/>
  <c r="B271" i="11"/>
  <c r="E263" i="11"/>
  <c r="B263" i="11"/>
  <c r="E255" i="11"/>
  <c r="B255" i="11"/>
  <c r="E247" i="11"/>
  <c r="B247" i="11"/>
  <c r="E239" i="11"/>
  <c r="B239" i="11"/>
  <c r="E215" i="11"/>
  <c r="B215" i="11"/>
  <c r="E207" i="11"/>
  <c r="B207" i="11"/>
  <c r="E199" i="11"/>
  <c r="B199" i="11"/>
  <c r="E191" i="11"/>
  <c r="B191" i="11"/>
  <c r="E183" i="11"/>
  <c r="B183" i="11"/>
  <c r="E175" i="11"/>
  <c r="B175" i="11"/>
  <c r="E167" i="11"/>
  <c r="B167" i="11"/>
  <c r="E151" i="11"/>
  <c r="B151" i="11"/>
  <c r="E143" i="11"/>
  <c r="B143" i="11"/>
  <c r="E135" i="11"/>
  <c r="B135" i="11"/>
  <c r="E127" i="11"/>
  <c r="B127" i="11"/>
  <c r="E119" i="11"/>
  <c r="B119" i="11"/>
  <c r="E111" i="11"/>
  <c r="B111" i="11"/>
  <c r="E103" i="11"/>
  <c r="B103" i="11"/>
  <c r="E71" i="11"/>
  <c r="B71" i="11"/>
  <c r="G528" i="11"/>
  <c r="G520" i="11"/>
  <c r="G512" i="11"/>
  <c r="G504" i="11"/>
  <c r="G496" i="11"/>
  <c r="G488" i="11"/>
  <c r="G480" i="11"/>
  <c r="G472" i="11"/>
  <c r="G464" i="11"/>
  <c r="G456" i="11"/>
  <c r="G448" i="11"/>
  <c r="G440" i="11"/>
  <c r="G432" i="11"/>
  <c r="G424" i="11"/>
  <c r="G416" i="11"/>
  <c r="G403" i="11"/>
  <c r="G387" i="11"/>
  <c r="G371" i="11"/>
  <c r="G355" i="11"/>
  <c r="G339" i="11"/>
  <c r="G323" i="11"/>
  <c r="G307" i="11"/>
  <c r="G291" i="11"/>
  <c r="G275" i="11"/>
  <c r="G259" i="11"/>
  <c r="G243" i="11"/>
  <c r="G227" i="11"/>
  <c r="G211" i="11"/>
  <c r="G195" i="11"/>
  <c r="G179" i="11"/>
  <c r="G163" i="11"/>
  <c r="G147" i="11"/>
  <c r="G131" i="11"/>
  <c r="G115" i="11"/>
  <c r="G99" i="11"/>
  <c r="B494" i="11"/>
  <c r="B430" i="11"/>
  <c r="B351" i="11"/>
  <c r="B264" i="11"/>
  <c r="B136" i="11"/>
  <c r="E510" i="11"/>
  <c r="N43" i="11"/>
  <c r="N41" i="11"/>
  <c r="O417" i="11"/>
  <c r="O405" i="11"/>
  <c r="O393" i="11"/>
  <c r="O381" i="11"/>
  <c r="O369" i="11"/>
  <c r="O357" i="11"/>
  <c r="O345" i="11"/>
  <c r="O333" i="11"/>
  <c r="O321" i="11"/>
  <c r="O297" i="11"/>
  <c r="O285" i="11"/>
  <c r="O273" i="11"/>
  <c r="O261" i="11"/>
  <c r="O249" i="11"/>
  <c r="O237" i="11"/>
  <c r="O225" i="11"/>
  <c r="O213" i="11"/>
  <c r="O201" i="11"/>
  <c r="O189" i="11"/>
  <c r="O177" i="11"/>
  <c r="O153" i="11"/>
  <c r="O141" i="11"/>
  <c r="O129" i="11"/>
  <c r="O117" i="11"/>
  <c r="O105" i="11"/>
  <c r="O93" i="11"/>
  <c r="O81" i="11"/>
  <c r="O69" i="11"/>
  <c r="O416" i="11"/>
  <c r="O404" i="11"/>
  <c r="O392" i="11"/>
  <c r="O380" i="11"/>
  <c r="O368" i="11"/>
  <c r="O356" i="11"/>
  <c r="O344" i="11"/>
  <c r="O332" i="11"/>
  <c r="O320" i="11"/>
  <c r="O308" i="11"/>
  <c r="O284" i="11"/>
  <c r="O272" i="11"/>
  <c r="O260" i="11"/>
  <c r="O248" i="11"/>
  <c r="O236" i="11"/>
  <c r="O224" i="11"/>
  <c r="O212" i="11"/>
  <c r="O200" i="11"/>
  <c r="O188" i="11"/>
  <c r="O176" i="11"/>
  <c r="O164" i="11"/>
  <c r="O140" i="11"/>
  <c r="O128" i="11"/>
  <c r="O116" i="11"/>
  <c r="O104" i="11"/>
  <c r="O92" i="11"/>
  <c r="O80" i="11"/>
  <c r="O68" i="11"/>
  <c r="O335" i="11"/>
  <c r="O221" i="11"/>
  <c r="O414" i="11"/>
  <c r="O396" i="11"/>
  <c r="O378" i="11"/>
  <c r="O354" i="11"/>
  <c r="O336" i="11"/>
  <c r="O318" i="11"/>
  <c r="O300" i="11"/>
  <c r="O282" i="11"/>
  <c r="O264" i="11"/>
  <c r="O228" i="11"/>
  <c r="O162" i="11"/>
  <c r="O150" i="11"/>
  <c r="O144" i="11"/>
  <c r="O138" i="11"/>
  <c r="O132" i="11"/>
  <c r="O120" i="11"/>
  <c r="O114" i="11"/>
  <c r="O108" i="11"/>
  <c r="O102" i="11"/>
  <c r="O96" i="11"/>
  <c r="O90" i="11"/>
  <c r="O84" i="11"/>
  <c r="O78" i="11"/>
  <c r="O72" i="11"/>
  <c r="O419" i="11"/>
  <c r="O407" i="11"/>
  <c r="O395" i="11"/>
  <c r="O383" i="11"/>
  <c r="O371" i="11"/>
  <c r="O359" i="11"/>
  <c r="O347" i="11"/>
  <c r="O323" i="11"/>
  <c r="O311" i="11"/>
  <c r="O299" i="11"/>
  <c r="O281" i="11"/>
  <c r="O269" i="11"/>
  <c r="O245" i="11"/>
  <c r="O233" i="11"/>
  <c r="O215" i="11"/>
  <c r="O203" i="11"/>
  <c r="O191" i="11"/>
  <c r="O179" i="11"/>
  <c r="O167" i="11"/>
  <c r="O161" i="11"/>
  <c r="O149" i="11"/>
  <c r="O143" i="11"/>
  <c r="O131" i="11"/>
  <c r="O125" i="11"/>
  <c r="O119" i="11"/>
  <c r="O113" i="11"/>
  <c r="O101" i="11"/>
  <c r="O95" i="11"/>
  <c r="O89" i="11"/>
  <c r="O83" i="11"/>
  <c r="O77" i="11"/>
  <c r="O71" i="11"/>
  <c r="O394" i="11"/>
  <c r="O382" i="11"/>
  <c r="O334" i="11"/>
  <c r="O322" i="11"/>
  <c r="O286" i="11"/>
  <c r="O274" i="11"/>
  <c r="O262" i="11"/>
  <c r="O214" i="11"/>
  <c r="O202" i="11"/>
  <c r="O190" i="11"/>
  <c r="O178" i="11"/>
  <c r="O166" i="11"/>
  <c r="O118" i="11"/>
  <c r="O106" i="11"/>
  <c r="O94" i="11"/>
  <c r="O421" i="11"/>
  <c r="O415" i="11"/>
  <c r="O409" i="11"/>
  <c r="O403" i="11"/>
  <c r="O397" i="11"/>
  <c r="O391" i="11"/>
  <c r="O385" i="11"/>
  <c r="O379" i="11"/>
  <c r="O373" i="11"/>
  <c r="O367" i="11"/>
  <c r="O361" i="11"/>
  <c r="O355" i="11"/>
  <c r="O349" i="11"/>
  <c r="O343" i="11"/>
  <c r="O337" i="11"/>
  <c r="O331" i="11"/>
  <c r="O325" i="11"/>
  <c r="O319" i="11"/>
  <c r="O313" i="11"/>
  <c r="O307" i="11"/>
  <c r="O301" i="11"/>
  <c r="O295" i="11"/>
  <c r="O289" i="11"/>
  <c r="O283" i="11"/>
  <c r="O277" i="11"/>
  <c r="O271" i="11"/>
  <c r="O265" i="11"/>
  <c r="O259" i="11"/>
  <c r="O253" i="11"/>
  <c r="O247" i="11"/>
  <c r="O241" i="11"/>
  <c r="O235" i="11"/>
  <c r="O229" i="11"/>
  <c r="O223" i="11"/>
  <c r="O217" i="11"/>
  <c r="O211" i="11"/>
  <c r="O205" i="11"/>
  <c r="O199" i="11"/>
  <c r="O193" i="11"/>
  <c r="O187" i="11"/>
  <c r="O181" i="11"/>
  <c r="O175" i="11"/>
  <c r="O169" i="11"/>
  <c r="O163" i="11"/>
  <c r="O157" i="11"/>
  <c r="O151" i="11"/>
  <c r="O145" i="11"/>
  <c r="O139" i="11"/>
  <c r="O133" i="11"/>
  <c r="O127" i="11"/>
  <c r="O121" i="11"/>
  <c r="O115" i="11"/>
  <c r="O109" i="11"/>
  <c r="O103" i="11"/>
  <c r="O97" i="11"/>
  <c r="O91" i="11"/>
  <c r="O85" i="11"/>
  <c r="O79" i="11"/>
  <c r="O73" i="11"/>
  <c r="O408" i="11"/>
  <c r="O390" i="11"/>
  <c r="O372" i="11"/>
  <c r="O360" i="11"/>
  <c r="O342" i="11"/>
  <c r="O324" i="11"/>
  <c r="O306" i="11"/>
  <c r="O288" i="11"/>
  <c r="O270" i="11"/>
  <c r="O252" i="11"/>
  <c r="O240" i="11"/>
  <c r="O216" i="11"/>
  <c r="O180" i="11"/>
  <c r="O293" i="11"/>
  <c r="O420" i="11"/>
  <c r="O402" i="11"/>
  <c r="O384" i="11"/>
  <c r="O366" i="11"/>
  <c r="O348" i="11"/>
  <c r="O330" i="11"/>
  <c r="O312" i="11"/>
  <c r="O294" i="11"/>
  <c r="O276" i="11"/>
  <c r="O258" i="11"/>
  <c r="O246" i="11"/>
  <c r="O234" i="11"/>
  <c r="O222" i="11"/>
  <c r="O210" i="11"/>
  <c r="O204" i="11"/>
  <c r="O198" i="11"/>
  <c r="O192" i="11"/>
  <c r="O186" i="11"/>
  <c r="O174" i="11"/>
  <c r="O168" i="11"/>
  <c r="O156" i="11"/>
  <c r="O126" i="11"/>
  <c r="O425" i="11"/>
  <c r="O413" i="11"/>
  <c r="O401" i="11"/>
  <c r="O389" i="11"/>
  <c r="O377" i="11"/>
  <c r="O365" i="11"/>
  <c r="O353" i="11"/>
  <c r="O341" i="11"/>
  <c r="O329" i="11"/>
  <c r="O317" i="11"/>
  <c r="O305" i="11"/>
  <c r="O287" i="11"/>
  <c r="O275" i="11"/>
  <c r="O263" i="11"/>
  <c r="O251" i="11"/>
  <c r="O239" i="11"/>
  <c r="O227" i="11"/>
  <c r="O209" i="11"/>
  <c r="O197" i="11"/>
  <c r="O185" i="11"/>
  <c r="O173" i="11"/>
  <c r="O155" i="11"/>
  <c r="O137" i="11"/>
  <c r="O107" i="11"/>
  <c r="O418" i="11"/>
  <c r="O406" i="11"/>
  <c r="O370" i="11"/>
  <c r="O358" i="11"/>
  <c r="O346" i="11"/>
  <c r="O310" i="11"/>
  <c r="O298" i="11"/>
  <c r="O250" i="11"/>
  <c r="O238" i="11"/>
  <c r="O226" i="11"/>
  <c r="O154" i="11"/>
  <c r="O142" i="11"/>
  <c r="O130" i="11"/>
  <c r="O82" i="11"/>
  <c r="O70" i="11"/>
  <c r="O257" i="11"/>
  <c r="X5" i="11"/>
  <c r="W4" i="11"/>
  <c r="D3" i="11" l="1"/>
  <c r="B3" i="11"/>
  <c r="E3" i="11"/>
  <c r="W5" i="11"/>
  <c r="H5" i="11" s="1"/>
  <c r="A5" i="11" s="1"/>
  <c r="D5" i="11" s="1"/>
  <c r="H4" i="11"/>
  <c r="A4" i="11" s="1"/>
  <c r="D4" i="11" s="1"/>
  <c r="J2" i="8"/>
  <c r="V2" i="8"/>
  <c r="X6" i="11"/>
  <c r="E5" i="11" l="1"/>
  <c r="B5" i="11"/>
  <c r="W6" i="11"/>
  <c r="H6" i="11" s="1"/>
  <c r="A6" i="11" s="1"/>
  <c r="D6" i="11" s="1"/>
  <c r="E4" i="11"/>
  <c r="B4" i="11"/>
  <c r="Y2" i="8"/>
  <c r="V3" i="8"/>
  <c r="V4" i="8" s="1"/>
  <c r="X7" i="11"/>
  <c r="W7" i="11" l="1"/>
  <c r="H7" i="11" s="1"/>
  <c r="A7" i="11" s="1"/>
  <c r="V5" i="8"/>
  <c r="E6" i="11"/>
  <c r="B6" i="11"/>
  <c r="X8" i="11"/>
  <c r="E7" i="11" l="1"/>
  <c r="D7" i="11"/>
  <c r="B7" i="11"/>
  <c r="V6" i="8"/>
  <c r="X20" i="8" s="1"/>
  <c r="W8" i="11"/>
  <c r="H8" i="11" s="1"/>
  <c r="A8" i="11" s="1"/>
  <c r="D8" i="11" s="1"/>
  <c r="X9" i="11"/>
  <c r="W9" i="11" l="1"/>
  <c r="H9" i="11" s="1"/>
  <c r="A9" i="11" s="1"/>
  <c r="E8" i="11"/>
  <c r="B8" i="11"/>
  <c r="V7" i="8"/>
  <c r="X10" i="11"/>
  <c r="W10" i="11"/>
  <c r="H10" i="11" s="1"/>
  <c r="B9" i="11" l="1"/>
  <c r="D9" i="11"/>
  <c r="A10" i="11"/>
  <c r="V8" i="8"/>
  <c r="E9" i="11"/>
  <c r="W11" i="11"/>
  <c r="H11" i="11" s="1"/>
  <c r="X11" i="11"/>
  <c r="B10" i="11" l="1"/>
  <c r="D10" i="11"/>
  <c r="A11" i="11"/>
  <c r="V9" i="8"/>
  <c r="E10" i="11"/>
  <c r="X12" i="11"/>
  <c r="W12" i="11"/>
  <c r="H12" i="11" s="1"/>
  <c r="X21" i="8" l="1"/>
  <c r="X57" i="8"/>
  <c r="X25" i="8"/>
  <c r="E11" i="11"/>
  <c r="D11" i="11"/>
  <c r="A12" i="11"/>
  <c r="V10" i="8"/>
  <c r="B11" i="11"/>
  <c r="W13" i="11"/>
  <c r="H13" i="11" s="1"/>
  <c r="X13" i="11"/>
  <c r="B12" i="11" l="1"/>
  <c r="D12" i="11"/>
  <c r="A13" i="11"/>
  <c r="V11" i="8"/>
  <c r="X32" i="8" s="1"/>
  <c r="E12" i="11"/>
  <c r="X14" i="11"/>
  <c r="W14" i="11"/>
  <c r="H14" i="11" s="1"/>
  <c r="E13" i="11" l="1"/>
  <c r="D13" i="11"/>
  <c r="V12" i="8"/>
  <c r="B13" i="11"/>
  <c r="A14" i="11"/>
  <c r="W15" i="11"/>
  <c r="H15" i="11" s="1"/>
  <c r="X15" i="11"/>
  <c r="V13" i="8" l="1"/>
  <c r="D14" i="11"/>
  <c r="A15" i="11"/>
  <c r="E14" i="11"/>
  <c r="B14" i="11"/>
  <c r="X16" i="11"/>
  <c r="W16" i="11"/>
  <c r="H16" i="11" s="1"/>
  <c r="B15" i="11" l="1"/>
  <c r="D15" i="11"/>
  <c r="A16" i="11"/>
  <c r="E15" i="11"/>
  <c r="V14" i="8"/>
  <c r="W17" i="11"/>
  <c r="H17" i="11" s="1"/>
  <c r="X17" i="11"/>
  <c r="V15" i="8" l="1"/>
  <c r="X37" i="8" s="1"/>
  <c r="D16" i="11"/>
  <c r="A17" i="11"/>
  <c r="B16" i="11"/>
  <c r="E16" i="11"/>
  <c r="X18" i="11"/>
  <c r="W18" i="11"/>
  <c r="H18" i="11" s="1"/>
  <c r="E17" i="11" l="1"/>
  <c r="D17" i="11"/>
  <c r="A18" i="11"/>
  <c r="B17" i="11"/>
  <c r="V16" i="8"/>
  <c r="X33" i="8" s="1"/>
  <c r="W19" i="11"/>
  <c r="H19" i="11" s="1"/>
  <c r="X19" i="11"/>
  <c r="B18" i="11" l="1"/>
  <c r="D18" i="11"/>
  <c r="V17" i="8"/>
  <c r="E18" i="11"/>
  <c r="A19" i="11"/>
  <c r="W20" i="11"/>
  <c r="H20" i="11" s="1"/>
  <c r="X20" i="11"/>
  <c r="X48" i="8" l="1"/>
  <c r="X49" i="8"/>
  <c r="X50" i="8"/>
  <c r="X51" i="8"/>
  <c r="A20" i="11"/>
  <c r="D20" i="11" s="1"/>
  <c r="E19" i="11"/>
  <c r="D19" i="11"/>
  <c r="V18" i="8"/>
  <c r="X34" i="8" s="1"/>
  <c r="B19" i="11"/>
  <c r="W21" i="11"/>
  <c r="H21" i="11" s="1"/>
  <c r="X21" i="11"/>
  <c r="V19" i="8" l="1"/>
  <c r="B20" i="11"/>
  <c r="E20" i="11"/>
  <c r="A21" i="11"/>
  <c r="D21" i="11" s="1"/>
  <c r="W22" i="11"/>
  <c r="X22" i="11"/>
  <c r="X52" i="8" l="1"/>
  <c r="X55" i="8"/>
  <c r="X54" i="8"/>
  <c r="X53" i="8"/>
  <c r="V20" i="8"/>
  <c r="B21" i="11"/>
  <c r="E21" i="11"/>
  <c r="W23" i="11"/>
  <c r="H22" i="11"/>
  <c r="A22" i="11" s="1"/>
  <c r="D22" i="11" s="1"/>
  <c r="X23" i="11"/>
  <c r="B22" i="11" l="1"/>
  <c r="V21" i="8"/>
  <c r="E22" i="11"/>
  <c r="W24" i="11"/>
  <c r="H23" i="11"/>
  <c r="A23" i="11" s="1"/>
  <c r="D23" i="11" s="1"/>
  <c r="X24" i="11"/>
  <c r="V22" i="8" l="1"/>
  <c r="B23" i="11"/>
  <c r="E23" i="11"/>
  <c r="W25" i="11"/>
  <c r="H24" i="11"/>
  <c r="A24" i="11" s="1"/>
  <c r="D24" i="11" s="1"/>
  <c r="X25" i="11"/>
  <c r="X28" i="8" l="1"/>
  <c r="X27" i="8"/>
  <c r="B24" i="11"/>
  <c r="V23" i="8"/>
  <c r="X45" i="8" s="1"/>
  <c r="E24" i="11"/>
  <c r="H25" i="11"/>
  <c r="A25" i="11" s="1"/>
  <c r="W26" i="11"/>
  <c r="X26" i="11"/>
  <c r="V24" i="8" l="1"/>
  <c r="D25" i="11"/>
  <c r="H26" i="11"/>
  <c r="A26" i="11" s="1"/>
  <c r="D26" i="11" s="1"/>
  <c r="W27" i="11"/>
  <c r="B25" i="11"/>
  <c r="E25" i="11"/>
  <c r="X27" i="11"/>
  <c r="B26" i="11" l="1"/>
  <c r="V25" i="8"/>
  <c r="E26" i="11"/>
  <c r="W28" i="11"/>
  <c r="H27" i="11"/>
  <c r="A27" i="11" s="1"/>
  <c r="D27" i="11" s="1"/>
  <c r="X28" i="11"/>
  <c r="E27" i="11" l="1"/>
  <c r="B27" i="11"/>
  <c r="V26" i="8"/>
  <c r="X47" i="8" s="1"/>
  <c r="H28" i="11"/>
  <c r="A28" i="11" s="1"/>
  <c r="D28" i="11" s="1"/>
  <c r="W29" i="11"/>
  <c r="X29" i="11"/>
  <c r="E28" i="11" l="1"/>
  <c r="B28" i="11"/>
  <c r="V27" i="8"/>
  <c r="H29" i="11"/>
  <c r="A29" i="11" s="1"/>
  <c r="D29" i="11" s="1"/>
  <c r="W30" i="11"/>
  <c r="X30" i="11"/>
  <c r="H30" i="11" l="1"/>
  <c r="A30" i="11" s="1"/>
  <c r="D30" i="11" s="1"/>
  <c r="W31" i="11"/>
  <c r="X31" i="11"/>
  <c r="E29" i="11"/>
  <c r="B29" i="11"/>
  <c r="B30" i="11" l="1"/>
  <c r="E30" i="11"/>
  <c r="H31" i="11"/>
  <c r="A31" i="11" s="1"/>
  <c r="D31" i="11" s="1"/>
  <c r="W32" i="11"/>
  <c r="X32" i="11"/>
  <c r="B31" i="11" l="1"/>
  <c r="E31" i="11"/>
  <c r="W33" i="11"/>
  <c r="H32" i="11"/>
  <c r="A32" i="11" s="1"/>
  <c r="D32" i="11" s="1"/>
  <c r="X33" i="11"/>
  <c r="W34" i="11" l="1"/>
  <c r="H33" i="11"/>
  <c r="A33" i="11" s="1"/>
  <c r="E32" i="11"/>
  <c r="B32" i="11"/>
  <c r="X34" i="11"/>
  <c r="X35" i="11" s="1"/>
  <c r="B33" i="11" l="1"/>
  <c r="E33" i="11"/>
  <c r="D33" i="11"/>
  <c r="W35" i="11"/>
  <c r="H34" i="11"/>
  <c r="A34" i="11" s="1"/>
  <c r="X36" i="11"/>
  <c r="D34" i="11" l="1"/>
  <c r="B34" i="11"/>
  <c r="E34" i="11"/>
  <c r="W36" i="11"/>
  <c r="H35" i="11"/>
  <c r="A35" i="11" s="1"/>
  <c r="X37" i="11"/>
  <c r="W37" i="11" l="1"/>
  <c r="H36" i="11"/>
  <c r="A36" i="11" s="1"/>
  <c r="D35" i="11"/>
  <c r="E35" i="11"/>
  <c r="B35" i="11"/>
  <c r="X38" i="11"/>
  <c r="E36" i="11" l="1"/>
  <c r="B36" i="11"/>
  <c r="D36" i="11"/>
  <c r="X39" i="11"/>
  <c r="X40" i="11" s="1"/>
  <c r="W38" i="11"/>
  <c r="H37" i="11"/>
  <c r="A37" i="11" s="1"/>
  <c r="E37" i="11" l="1"/>
  <c r="B37" i="11"/>
  <c r="D37" i="11"/>
  <c r="W39" i="11"/>
  <c r="H38" i="11"/>
  <c r="A38" i="11" s="1"/>
  <c r="X41" i="11"/>
  <c r="W40" i="11" l="1"/>
  <c r="H39" i="11"/>
  <c r="A39" i="11" s="1"/>
  <c r="D38" i="11"/>
  <c r="E38" i="11"/>
  <c r="B38" i="11"/>
  <c r="X42" i="11"/>
  <c r="B39" i="11" l="1"/>
  <c r="E39" i="11"/>
  <c r="D39" i="11"/>
  <c r="W41" i="11"/>
  <c r="H40" i="11"/>
  <c r="A40" i="11" s="1"/>
  <c r="X43" i="11"/>
  <c r="D40" i="11" l="1"/>
  <c r="E40" i="11"/>
  <c r="B40" i="11"/>
  <c r="W42" i="11"/>
  <c r="H41" i="11"/>
  <c r="A41" i="11" s="1"/>
  <c r="X44" i="11"/>
  <c r="D41" i="11" l="1"/>
  <c r="B41" i="11"/>
  <c r="E41" i="11"/>
  <c r="W43" i="11"/>
  <c r="H42" i="11"/>
  <c r="A42" i="11" s="1"/>
  <c r="X45" i="11"/>
  <c r="E42" i="11" l="1"/>
  <c r="D42" i="11"/>
  <c r="B42" i="11"/>
  <c r="W44" i="11"/>
  <c r="H43" i="11"/>
  <c r="A43" i="11" s="1"/>
  <c r="X46" i="11"/>
  <c r="E43" i="11" l="1"/>
  <c r="D43" i="11"/>
  <c r="B43" i="11"/>
  <c r="W45" i="11"/>
  <c r="H44" i="11"/>
  <c r="A44" i="11" s="1"/>
  <c r="X47" i="11"/>
  <c r="L2" i="6"/>
  <c r="J3" i="6"/>
  <c r="C3" i="6" s="1"/>
  <c r="D5" i="8" s="1"/>
  <c r="Y3" i="8"/>
  <c r="L50" i="2"/>
  <c r="E44" i="11" l="1"/>
  <c r="D44" i="11"/>
  <c r="B44" i="11"/>
  <c r="W46" i="11"/>
  <c r="H45" i="11"/>
  <c r="A45" i="11" s="1"/>
  <c r="X48" i="11"/>
  <c r="L3" i="6"/>
  <c r="J4" i="6"/>
  <c r="C4" i="6" s="1"/>
  <c r="Y4" i="8"/>
  <c r="D45" i="11" l="1"/>
  <c r="E45" i="11"/>
  <c r="B45" i="11"/>
  <c r="W47" i="11"/>
  <c r="H46" i="11"/>
  <c r="A46" i="11" s="1"/>
  <c r="V45" i="8" s="1"/>
  <c r="X49" i="11"/>
  <c r="L4" i="6"/>
  <c r="J5" i="6"/>
  <c r="C5" i="6" s="1"/>
  <c r="Y5" i="8"/>
  <c r="D46" i="11" l="1"/>
  <c r="E46" i="11"/>
  <c r="B46" i="11"/>
  <c r="W48" i="11"/>
  <c r="H47" i="11"/>
  <c r="A47" i="11" s="1"/>
  <c r="V46" i="8" s="1"/>
  <c r="X50" i="11"/>
  <c r="L5" i="6"/>
  <c r="J6" i="6"/>
  <c r="E47" i="11" l="1"/>
  <c r="B47" i="11"/>
  <c r="D47" i="11"/>
  <c r="W49" i="11"/>
  <c r="H48" i="11"/>
  <c r="A48" i="11" s="1"/>
  <c r="V47" i="8" s="1"/>
  <c r="X51" i="11"/>
  <c r="C6" i="6"/>
  <c r="J7" i="6"/>
  <c r="Y6" i="8"/>
  <c r="L6" i="6" l="1"/>
  <c r="D7" i="8"/>
  <c r="D48" i="11"/>
  <c r="B48" i="11"/>
  <c r="E48" i="11"/>
  <c r="W50" i="11"/>
  <c r="H49" i="11"/>
  <c r="A49" i="11" s="1"/>
  <c r="V48" i="8" s="1"/>
  <c r="X52" i="11"/>
  <c r="J8" i="6"/>
  <c r="C7" i="6"/>
  <c r="D6" i="8" s="1"/>
  <c r="Y7" i="8"/>
  <c r="N6" i="11" l="1"/>
  <c r="D49" i="11"/>
  <c r="E49" i="11"/>
  <c r="B49" i="11"/>
  <c r="W51" i="11"/>
  <c r="H50" i="11"/>
  <c r="A50" i="11" s="1"/>
  <c r="V49" i="8" s="1"/>
  <c r="X53" i="11"/>
  <c r="L7" i="6"/>
  <c r="J9" i="6"/>
  <c r="C8" i="6"/>
  <c r="D8" i="8" s="1"/>
  <c r="Y8" i="8"/>
  <c r="N7" i="11" l="1"/>
  <c r="D50" i="11"/>
  <c r="B50" i="11"/>
  <c r="E50" i="11"/>
  <c r="W52" i="11"/>
  <c r="H51" i="11"/>
  <c r="A51" i="11" s="1"/>
  <c r="V50" i="8" s="1"/>
  <c r="X54" i="11"/>
  <c r="C9" i="6"/>
  <c r="I6" i="8" s="1"/>
  <c r="J10" i="6"/>
  <c r="L8" i="6"/>
  <c r="G3" i="1"/>
  <c r="Y9" i="8"/>
  <c r="L9" i="6" l="1"/>
  <c r="D51" i="11"/>
  <c r="E51" i="11"/>
  <c r="B51" i="11"/>
  <c r="W53" i="11"/>
  <c r="H52" i="11"/>
  <c r="A52" i="11" s="1"/>
  <c r="V51" i="8" s="1"/>
  <c r="X55" i="11"/>
  <c r="C10" i="6"/>
  <c r="I8" i="8" s="1"/>
  <c r="J11" i="6"/>
  <c r="Y10" i="8"/>
  <c r="O7" i="11" l="1"/>
  <c r="D52" i="11"/>
  <c r="E52" i="11"/>
  <c r="B52" i="11"/>
  <c r="W54" i="11"/>
  <c r="H53" i="11"/>
  <c r="A53" i="11" s="1"/>
  <c r="V52" i="8" s="1"/>
  <c r="X56" i="11"/>
  <c r="L10" i="6"/>
  <c r="C11" i="6"/>
  <c r="I5" i="8" s="1"/>
  <c r="O6" i="11" s="1"/>
  <c r="J12" i="6"/>
  <c r="L11" i="6" l="1"/>
  <c r="B53" i="11"/>
  <c r="E53" i="11"/>
  <c r="D53" i="11"/>
  <c r="W55" i="11"/>
  <c r="H54" i="11"/>
  <c r="A54" i="11" s="1"/>
  <c r="V53" i="8" s="1"/>
  <c r="X57" i="11"/>
  <c r="X58" i="11" s="1"/>
  <c r="X59" i="11" s="1"/>
  <c r="X60" i="11" s="1"/>
  <c r="X61" i="11" s="1"/>
  <c r="C12" i="6"/>
  <c r="I2" i="8" s="1"/>
  <c r="O3" i="11" s="1"/>
  <c r="J13" i="6"/>
  <c r="J14" i="6" s="1"/>
  <c r="V28" i="8"/>
  <c r="J15" i="6" l="1"/>
  <c r="C14" i="6"/>
  <c r="I4" i="8" s="1"/>
  <c r="O5" i="11" s="1"/>
  <c r="X62" i="11"/>
  <c r="W56" i="11"/>
  <c r="H55" i="11"/>
  <c r="A55" i="11" s="1"/>
  <c r="V54" i="8" s="1"/>
  <c r="D54" i="11"/>
  <c r="B54" i="11"/>
  <c r="E54" i="11"/>
  <c r="V29" i="8"/>
  <c r="L12" i="6"/>
  <c r="C13" i="6"/>
  <c r="I7" i="8" s="1"/>
  <c r="J16" i="6" l="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C15" i="6"/>
  <c r="I3" i="8" s="1"/>
  <c r="O4" i="11" s="1"/>
  <c r="X63" i="11"/>
  <c r="E55" i="11"/>
  <c r="B55" i="11"/>
  <c r="D55" i="11"/>
  <c r="W57" i="11"/>
  <c r="H56" i="11"/>
  <c r="A56" i="11" s="1"/>
  <c r="V55" i="8" s="1"/>
  <c r="L13" i="6"/>
  <c r="L14" i="6" s="1"/>
  <c r="L15" i="6" s="1"/>
  <c r="V30" i="8"/>
  <c r="C16" i="6"/>
  <c r="G4" i="1"/>
  <c r="L16" i="6" l="1"/>
  <c r="I9" i="8"/>
  <c r="D57" i="8"/>
  <c r="J63" i="6"/>
  <c r="C62" i="6"/>
  <c r="X64" i="11"/>
  <c r="D25" i="8"/>
  <c r="N45" i="11"/>
  <c r="I10" i="8"/>
  <c r="D26" i="8"/>
  <c r="N27" i="11" s="1"/>
  <c r="W58" i="11"/>
  <c r="H57" i="11"/>
  <c r="A57" i="11" s="1"/>
  <c r="V56" i="8" s="1"/>
  <c r="D56" i="11"/>
  <c r="E56" i="11"/>
  <c r="B56" i="11"/>
  <c r="N25" i="11"/>
  <c r="V31" i="8"/>
  <c r="O8" i="11"/>
  <c r="C17" i="6"/>
  <c r="L17" i="6" s="1"/>
  <c r="J64" i="6" l="1"/>
  <c r="C63" i="6"/>
  <c r="X65" i="11"/>
  <c r="O9" i="11"/>
  <c r="D57" i="11"/>
  <c r="E57" i="11"/>
  <c r="B57" i="11"/>
  <c r="W59" i="11"/>
  <c r="H58" i="11"/>
  <c r="A58" i="11" s="1"/>
  <c r="V57" i="8" s="1"/>
  <c r="V32" i="8"/>
  <c r="C18" i="6"/>
  <c r="I12" i="8" s="1"/>
  <c r="O10" i="11"/>
  <c r="J65" i="6" l="1"/>
  <c r="C64" i="6"/>
  <c r="X66" i="11"/>
  <c r="W60" i="11"/>
  <c r="H59" i="11"/>
  <c r="A59" i="11" s="1"/>
  <c r="L18" i="6"/>
  <c r="D58" i="11"/>
  <c r="E58" i="11"/>
  <c r="B58" i="11"/>
  <c r="V33" i="8"/>
  <c r="C19" i="6"/>
  <c r="I13" i="8" s="1"/>
  <c r="O11" i="11"/>
  <c r="J66" i="6" l="1"/>
  <c r="C65" i="6"/>
  <c r="I34" i="8" s="1"/>
  <c r="X67" i="11"/>
  <c r="E59" i="11"/>
  <c r="D59" i="11"/>
  <c r="B59" i="11"/>
  <c r="W61" i="11"/>
  <c r="H60" i="11"/>
  <c r="A60" i="11" s="1"/>
  <c r="V58" i="8"/>
  <c r="L19" i="6"/>
  <c r="V34" i="8"/>
  <c r="V35" i="8" s="1"/>
  <c r="C20" i="6"/>
  <c r="I14" i="8" s="1"/>
  <c r="J67" i="6" l="1"/>
  <c r="C66" i="6"/>
  <c r="I35" i="8" s="1"/>
  <c r="X68" i="11"/>
  <c r="X69" i="11" s="1"/>
  <c r="X70" i="11" s="1"/>
  <c r="X71" i="11" s="1"/>
  <c r="X72" i="11" s="1"/>
  <c r="X73" i="11" s="1"/>
  <c r="X74" i="11" s="1"/>
  <c r="X75" i="11" s="1"/>
  <c r="X76" i="11" s="1"/>
  <c r="X77" i="11" s="1"/>
  <c r="X78" i="11" s="1"/>
  <c r="X79" i="11" s="1"/>
  <c r="X80" i="11" s="1"/>
  <c r="X81" i="11" s="1"/>
  <c r="X82" i="11" s="1"/>
  <c r="X83" i="11" s="1"/>
  <c r="X84" i="11" s="1"/>
  <c r="X85" i="11" s="1"/>
  <c r="X86" i="11" s="1"/>
  <c r="X87" i="11" s="1"/>
  <c r="X88" i="11" s="1"/>
  <c r="X89" i="11" s="1"/>
  <c r="X90" i="11" s="1"/>
  <c r="X91" i="11" s="1"/>
  <c r="X92" i="11" s="1"/>
  <c r="X93" i="11" s="1"/>
  <c r="X94" i="11" s="1"/>
  <c r="X95" i="11" s="1"/>
  <c r="X96" i="11" s="1"/>
  <c r="X97" i="11" s="1"/>
  <c r="X98" i="11" s="1"/>
  <c r="X99" i="11" s="1"/>
  <c r="X100" i="11" s="1"/>
  <c r="X101" i="11" s="1"/>
  <c r="X102" i="11" s="1"/>
  <c r="X103" i="11" s="1"/>
  <c r="X104" i="11" s="1"/>
  <c r="X105" i="11" s="1"/>
  <c r="X106" i="11" s="1"/>
  <c r="X107" i="11" s="1"/>
  <c r="X108" i="11" s="1"/>
  <c r="X109" i="11" s="1"/>
  <c r="X110" i="11" s="1"/>
  <c r="X111" i="11" s="1"/>
  <c r="X112" i="11" s="1"/>
  <c r="X113" i="11" s="1"/>
  <c r="X114" i="11" s="1"/>
  <c r="X115" i="11" s="1"/>
  <c r="X116" i="11" s="1"/>
  <c r="X117" i="11" s="1"/>
  <c r="X118" i="11" s="1"/>
  <c r="X119" i="11" s="1"/>
  <c r="X120" i="11" s="1"/>
  <c r="X121" i="11" s="1"/>
  <c r="X122" i="11" s="1"/>
  <c r="X123" i="11" s="1"/>
  <c r="X124" i="11" s="1"/>
  <c r="X125" i="11" s="1"/>
  <c r="X126" i="11" s="1"/>
  <c r="X127" i="11" s="1"/>
  <c r="X128" i="11" s="1"/>
  <c r="X129" i="11" s="1"/>
  <c r="X130" i="11" s="1"/>
  <c r="X131" i="11" s="1"/>
  <c r="X132" i="11" s="1"/>
  <c r="X133" i="11" s="1"/>
  <c r="X134" i="11" s="1"/>
  <c r="X135" i="11" s="1"/>
  <c r="X136" i="11" s="1"/>
  <c r="X137" i="11" s="1"/>
  <c r="X138" i="11" s="1"/>
  <c r="X139" i="11" s="1"/>
  <c r="X140" i="11" s="1"/>
  <c r="X141" i="11" s="1"/>
  <c r="X142" i="11" s="1"/>
  <c r="X143" i="11" s="1"/>
  <c r="X144" i="11" s="1"/>
  <c r="X145" i="11" s="1"/>
  <c r="X146" i="11" s="1"/>
  <c r="X147" i="11" s="1"/>
  <c r="X148" i="11" s="1"/>
  <c r="X149" i="11" s="1"/>
  <c r="X150" i="11" s="1"/>
  <c r="X151" i="11" s="1"/>
  <c r="X152" i="11" s="1"/>
  <c r="X153" i="11" s="1"/>
  <c r="X154" i="11" s="1"/>
  <c r="X155" i="11" s="1"/>
  <c r="X156" i="11" s="1"/>
  <c r="X157" i="11" s="1"/>
  <c r="X158" i="11" s="1"/>
  <c r="X159" i="11" s="1"/>
  <c r="X160" i="11" s="1"/>
  <c r="X161" i="11" s="1"/>
  <c r="X162" i="11" s="1"/>
  <c r="X163" i="11" s="1"/>
  <c r="X164" i="11" s="1"/>
  <c r="X165" i="11" s="1"/>
  <c r="X166" i="11" s="1"/>
  <c r="X167" i="11" s="1"/>
  <c r="X168" i="11" s="1"/>
  <c r="X169" i="11" s="1"/>
  <c r="X170" i="11" s="1"/>
  <c r="X171" i="11" s="1"/>
  <c r="X172" i="11" s="1"/>
  <c r="X173" i="11" s="1"/>
  <c r="X174" i="11" s="1"/>
  <c r="X175" i="11" s="1"/>
  <c r="X176" i="11" s="1"/>
  <c r="X177" i="11" s="1"/>
  <c r="X178" i="11" s="1"/>
  <c r="X179" i="11" s="1"/>
  <c r="X180" i="11" s="1"/>
  <c r="X181" i="11" s="1"/>
  <c r="X182" i="11" s="1"/>
  <c r="X183" i="11" s="1"/>
  <c r="X184" i="11" s="1"/>
  <c r="X185" i="11" s="1"/>
  <c r="X186" i="11" s="1"/>
  <c r="X187" i="11" s="1"/>
  <c r="X188" i="11" s="1"/>
  <c r="X189" i="11" s="1"/>
  <c r="X190" i="11" s="1"/>
  <c r="X191" i="11" s="1"/>
  <c r="X192" i="11" s="1"/>
  <c r="X193" i="11" s="1"/>
  <c r="X194" i="11" s="1"/>
  <c r="X195" i="11" s="1"/>
  <c r="X196" i="11" s="1"/>
  <c r="X197" i="11" s="1"/>
  <c r="X198" i="11" s="1"/>
  <c r="X199" i="11" s="1"/>
  <c r="X200" i="11" s="1"/>
  <c r="X201" i="11" s="1"/>
  <c r="X202" i="11" s="1"/>
  <c r="X203" i="11" s="1"/>
  <c r="X204" i="11" s="1"/>
  <c r="X205" i="11" s="1"/>
  <c r="X206" i="11" s="1"/>
  <c r="X207" i="11" s="1"/>
  <c r="X208" i="11" s="1"/>
  <c r="X209" i="11" s="1"/>
  <c r="X210" i="11" s="1"/>
  <c r="X211" i="11" s="1"/>
  <c r="X212" i="11" s="1"/>
  <c r="X213" i="11" s="1"/>
  <c r="X214" i="11" s="1"/>
  <c r="X215" i="11" s="1"/>
  <c r="X216" i="11" s="1"/>
  <c r="X217" i="11" s="1"/>
  <c r="X218" i="11" s="1"/>
  <c r="X219" i="11" s="1"/>
  <c r="X220" i="11" s="1"/>
  <c r="X221" i="11" s="1"/>
  <c r="X222" i="11" s="1"/>
  <c r="X223" i="11" s="1"/>
  <c r="X224" i="11" s="1"/>
  <c r="X225" i="11" s="1"/>
  <c r="X226" i="11" s="1"/>
  <c r="X227" i="11" s="1"/>
  <c r="X228" i="11" s="1"/>
  <c r="X229" i="11" s="1"/>
  <c r="X230" i="11" s="1"/>
  <c r="X231" i="11" s="1"/>
  <c r="X232" i="11" s="1"/>
  <c r="X233" i="11" s="1"/>
  <c r="X234" i="11" s="1"/>
  <c r="X235" i="11" s="1"/>
  <c r="X236" i="11" s="1"/>
  <c r="X237" i="11" s="1"/>
  <c r="X238" i="11" s="1"/>
  <c r="X239" i="11" s="1"/>
  <c r="X240" i="11" s="1"/>
  <c r="X241" i="11" s="1"/>
  <c r="X242" i="11" s="1"/>
  <c r="X243" i="11" s="1"/>
  <c r="X244" i="11" s="1"/>
  <c r="X245" i="11" s="1"/>
  <c r="X246" i="11" s="1"/>
  <c r="X247" i="11" s="1"/>
  <c r="X248" i="11" s="1"/>
  <c r="X249" i="11" s="1"/>
  <c r="X250" i="11" s="1"/>
  <c r="X251" i="11" s="1"/>
  <c r="X252" i="11" s="1"/>
  <c r="X253" i="11" s="1"/>
  <c r="X254" i="11" s="1"/>
  <c r="X255" i="11" s="1"/>
  <c r="X256" i="11" s="1"/>
  <c r="X257" i="11" s="1"/>
  <c r="X258" i="11" s="1"/>
  <c r="X259" i="11" s="1"/>
  <c r="X260" i="11" s="1"/>
  <c r="X261" i="11" s="1"/>
  <c r="X262" i="11" s="1"/>
  <c r="X263" i="11" s="1"/>
  <c r="X264" i="11" s="1"/>
  <c r="X265" i="11" s="1"/>
  <c r="X266" i="11" s="1"/>
  <c r="X267" i="11" s="1"/>
  <c r="X268" i="11" s="1"/>
  <c r="X269" i="11" s="1"/>
  <c r="X270" i="11" s="1"/>
  <c r="X271" i="11" s="1"/>
  <c r="X272" i="11" s="1"/>
  <c r="X273" i="11" s="1"/>
  <c r="X274" i="11" s="1"/>
  <c r="X275" i="11" s="1"/>
  <c r="X276" i="11" s="1"/>
  <c r="X277" i="11" s="1"/>
  <c r="X278" i="11" s="1"/>
  <c r="X279" i="11" s="1"/>
  <c r="X280" i="11" s="1"/>
  <c r="X281" i="11" s="1"/>
  <c r="X282" i="11" s="1"/>
  <c r="X283" i="11" s="1"/>
  <c r="X284" i="11" s="1"/>
  <c r="X285" i="11" s="1"/>
  <c r="X286" i="11" s="1"/>
  <c r="X287" i="11" s="1"/>
  <c r="X288" i="11" s="1"/>
  <c r="X289" i="11" s="1"/>
  <c r="X290" i="11" s="1"/>
  <c r="X291" i="11" s="1"/>
  <c r="X292" i="11" s="1"/>
  <c r="X293" i="11" s="1"/>
  <c r="X294" i="11" s="1"/>
  <c r="X295" i="11" s="1"/>
  <c r="X296" i="11" s="1"/>
  <c r="X297" i="11" s="1"/>
  <c r="X298" i="11" s="1"/>
  <c r="X299" i="11" s="1"/>
  <c r="X300" i="11" s="1"/>
  <c r="X301" i="11" s="1"/>
  <c r="X302" i="11" s="1"/>
  <c r="X303" i="11" s="1"/>
  <c r="X304" i="11" s="1"/>
  <c r="X305" i="11" s="1"/>
  <c r="X306" i="11" s="1"/>
  <c r="X307" i="11" s="1"/>
  <c r="X308" i="11" s="1"/>
  <c r="X309" i="11" s="1"/>
  <c r="X310" i="11" s="1"/>
  <c r="X311" i="11" s="1"/>
  <c r="X312" i="11" s="1"/>
  <c r="X313" i="11" s="1"/>
  <c r="X314" i="11" s="1"/>
  <c r="X315" i="11" s="1"/>
  <c r="X316" i="11" s="1"/>
  <c r="X317" i="11" s="1"/>
  <c r="X318" i="11" s="1"/>
  <c r="X319" i="11" s="1"/>
  <c r="X320" i="11" s="1"/>
  <c r="X321" i="11" s="1"/>
  <c r="X322" i="11" s="1"/>
  <c r="X323" i="11" s="1"/>
  <c r="X324" i="11" s="1"/>
  <c r="X325" i="11" s="1"/>
  <c r="X326" i="11" s="1"/>
  <c r="X327" i="11" s="1"/>
  <c r="X328" i="11" s="1"/>
  <c r="X329" i="11" s="1"/>
  <c r="X330" i="11" s="1"/>
  <c r="X331" i="11" s="1"/>
  <c r="X332" i="11" s="1"/>
  <c r="X333" i="11" s="1"/>
  <c r="X334" i="11" s="1"/>
  <c r="X335" i="11" s="1"/>
  <c r="X336" i="11" s="1"/>
  <c r="X337" i="11" s="1"/>
  <c r="X338" i="11" s="1"/>
  <c r="X339" i="11" s="1"/>
  <c r="X340" i="11" s="1"/>
  <c r="X341" i="11" s="1"/>
  <c r="X342" i="11" s="1"/>
  <c r="X343" i="11" s="1"/>
  <c r="X344" i="11" s="1"/>
  <c r="X345" i="11" s="1"/>
  <c r="X346" i="11" s="1"/>
  <c r="X347" i="11" s="1"/>
  <c r="X348" i="11" s="1"/>
  <c r="X349" i="11" s="1"/>
  <c r="X350" i="11" s="1"/>
  <c r="X351" i="11" s="1"/>
  <c r="X352" i="11" s="1"/>
  <c r="X353" i="11" s="1"/>
  <c r="X354" i="11" s="1"/>
  <c r="X355" i="11" s="1"/>
  <c r="X356" i="11" s="1"/>
  <c r="X357" i="11" s="1"/>
  <c r="X358" i="11" s="1"/>
  <c r="X359" i="11" s="1"/>
  <c r="X360" i="11" s="1"/>
  <c r="X361" i="11" s="1"/>
  <c r="X362" i="11" s="1"/>
  <c r="X363" i="11" s="1"/>
  <c r="X364" i="11" s="1"/>
  <c r="X365" i="11" s="1"/>
  <c r="X366" i="11" s="1"/>
  <c r="X367" i="11" s="1"/>
  <c r="X368" i="11" s="1"/>
  <c r="X369" i="11" s="1"/>
  <c r="X370" i="11" s="1"/>
  <c r="X371" i="11" s="1"/>
  <c r="X372" i="11" s="1"/>
  <c r="X373" i="11" s="1"/>
  <c r="X374" i="11" s="1"/>
  <c r="X375" i="11" s="1"/>
  <c r="X376" i="11" s="1"/>
  <c r="X377" i="11" s="1"/>
  <c r="X378" i="11" s="1"/>
  <c r="X379" i="11" s="1"/>
  <c r="X380" i="11" s="1"/>
  <c r="X381" i="11" s="1"/>
  <c r="X382" i="11" s="1"/>
  <c r="X383" i="11" s="1"/>
  <c r="X384" i="11" s="1"/>
  <c r="X385" i="11" s="1"/>
  <c r="X386" i="11" s="1"/>
  <c r="X387" i="11" s="1"/>
  <c r="X388" i="11" s="1"/>
  <c r="X389" i="11" s="1"/>
  <c r="X390" i="11" s="1"/>
  <c r="X391" i="11" s="1"/>
  <c r="X392" i="11" s="1"/>
  <c r="X393" i="11" s="1"/>
  <c r="X394" i="11" s="1"/>
  <c r="X395" i="11" s="1"/>
  <c r="X396" i="11" s="1"/>
  <c r="X397" i="11" s="1"/>
  <c r="X398" i="11" s="1"/>
  <c r="X399" i="11" s="1"/>
  <c r="X400" i="11" s="1"/>
  <c r="X401" i="11" s="1"/>
  <c r="X402" i="11" s="1"/>
  <c r="X403" i="11" s="1"/>
  <c r="X404" i="11" s="1"/>
  <c r="X405" i="11" s="1"/>
  <c r="X406" i="11" s="1"/>
  <c r="X407" i="11" s="1"/>
  <c r="X408" i="11" s="1"/>
  <c r="X409" i="11" s="1"/>
  <c r="X410" i="11" s="1"/>
  <c r="X411" i="11" s="1"/>
  <c r="X412" i="11" s="1"/>
  <c r="X413" i="11" s="1"/>
  <c r="X414" i="11" s="1"/>
  <c r="X415" i="11" s="1"/>
  <c r="X416" i="11" s="1"/>
  <c r="X417" i="11" s="1"/>
  <c r="X418" i="11" s="1"/>
  <c r="X419" i="11" s="1"/>
  <c r="X420" i="11" s="1"/>
  <c r="X421" i="11" s="1"/>
  <c r="X422" i="11" s="1"/>
  <c r="X423" i="11" s="1"/>
  <c r="X424" i="11" s="1"/>
  <c r="X425" i="11" s="1"/>
  <c r="X426" i="11" s="1"/>
  <c r="X427" i="11" s="1"/>
  <c r="X428" i="11" s="1"/>
  <c r="X429" i="11" s="1"/>
  <c r="X430" i="11" s="1"/>
  <c r="X431" i="11" s="1"/>
  <c r="X432" i="11" s="1"/>
  <c r="X433" i="11" s="1"/>
  <c r="X434" i="11" s="1"/>
  <c r="X435" i="11" s="1"/>
  <c r="X436" i="11" s="1"/>
  <c r="X437" i="11" s="1"/>
  <c r="X438" i="11" s="1"/>
  <c r="X439" i="11" s="1"/>
  <c r="X440" i="11" s="1"/>
  <c r="X441" i="11" s="1"/>
  <c r="X442" i="11" s="1"/>
  <c r="X443" i="11" s="1"/>
  <c r="X444" i="11" s="1"/>
  <c r="X445" i="11" s="1"/>
  <c r="X446" i="11" s="1"/>
  <c r="X447" i="11" s="1"/>
  <c r="X448" i="11" s="1"/>
  <c r="X449" i="11" s="1"/>
  <c r="X450" i="11" s="1"/>
  <c r="X451" i="11" s="1"/>
  <c r="X452" i="11" s="1"/>
  <c r="X453" i="11" s="1"/>
  <c r="X454" i="11" s="1"/>
  <c r="X455" i="11" s="1"/>
  <c r="X456" i="11" s="1"/>
  <c r="X457" i="11" s="1"/>
  <c r="X458" i="11" s="1"/>
  <c r="X459" i="11" s="1"/>
  <c r="X460" i="11" s="1"/>
  <c r="X461" i="11" s="1"/>
  <c r="X462" i="11" s="1"/>
  <c r="X463" i="11" s="1"/>
  <c r="X464" i="11" s="1"/>
  <c r="X465" i="11" s="1"/>
  <c r="X466" i="11" s="1"/>
  <c r="X467" i="11" s="1"/>
  <c r="X468" i="11" s="1"/>
  <c r="X469" i="11" s="1"/>
  <c r="X470" i="11" s="1"/>
  <c r="X471" i="11" s="1"/>
  <c r="X472" i="11" s="1"/>
  <c r="X473" i="11" s="1"/>
  <c r="X474" i="11" s="1"/>
  <c r="X475" i="11" s="1"/>
  <c r="X476" i="11" s="1"/>
  <c r="X477" i="11" s="1"/>
  <c r="X478" i="11" s="1"/>
  <c r="X479" i="11" s="1"/>
  <c r="X480" i="11" s="1"/>
  <c r="X481" i="11" s="1"/>
  <c r="X482" i="11" s="1"/>
  <c r="X483" i="11" s="1"/>
  <c r="X484" i="11" s="1"/>
  <c r="X485" i="11" s="1"/>
  <c r="X486" i="11" s="1"/>
  <c r="X487" i="11" s="1"/>
  <c r="X488" i="11" s="1"/>
  <c r="X489" i="11" s="1"/>
  <c r="X490" i="11" s="1"/>
  <c r="X491" i="11" s="1"/>
  <c r="X492" i="11" s="1"/>
  <c r="X493" i="11" s="1"/>
  <c r="X494" i="11" s="1"/>
  <c r="X495" i="11" s="1"/>
  <c r="X496" i="11" s="1"/>
  <c r="X497" i="11" s="1"/>
  <c r="X498" i="11" s="1"/>
  <c r="X499" i="11" s="1"/>
  <c r="X500" i="11" s="1"/>
  <c r="X501" i="11" s="1"/>
  <c r="X502" i="11" s="1"/>
  <c r="X503" i="11" s="1"/>
  <c r="X504" i="11" s="1"/>
  <c r="X505" i="11" s="1"/>
  <c r="X506" i="11" s="1"/>
  <c r="X507" i="11" s="1"/>
  <c r="X508" i="11" s="1"/>
  <c r="X509" i="11" s="1"/>
  <c r="X510" i="11" s="1"/>
  <c r="X511" i="11" s="1"/>
  <c r="X512" i="11" s="1"/>
  <c r="X513" i="11" s="1"/>
  <c r="X514" i="11" s="1"/>
  <c r="X515" i="11" s="1"/>
  <c r="X516" i="11" s="1"/>
  <c r="X517" i="11" s="1"/>
  <c r="X518" i="11" s="1"/>
  <c r="X519" i="11" s="1"/>
  <c r="X520" i="11" s="1"/>
  <c r="X521" i="11" s="1"/>
  <c r="X522" i="11" s="1"/>
  <c r="X523" i="11" s="1"/>
  <c r="X524" i="11" s="1"/>
  <c r="X525" i="11" s="1"/>
  <c r="X526" i="11" s="1"/>
  <c r="X527" i="11" s="1"/>
  <c r="X528" i="11" s="1"/>
  <c r="X529" i="11" s="1"/>
  <c r="X530" i="11" s="1"/>
  <c r="X531" i="11" s="1"/>
  <c r="X532" i="11" s="1"/>
  <c r="X533" i="11" s="1"/>
  <c r="X534" i="11" s="1"/>
  <c r="X535" i="11" s="1"/>
  <c r="X536" i="11" s="1"/>
  <c r="X537" i="11" s="1"/>
  <c r="X538" i="11" s="1"/>
  <c r="X539" i="11" s="1"/>
  <c r="X540" i="11" s="1"/>
  <c r="X541" i="11" s="1"/>
  <c r="X542" i="11" s="1"/>
  <c r="X543" i="11" s="1"/>
  <c r="X544" i="11" s="1"/>
  <c r="X545" i="11" s="1"/>
  <c r="X546" i="11" s="1"/>
  <c r="X547" i="11" s="1"/>
  <c r="X548" i="11" s="1"/>
  <c r="X549" i="11" s="1"/>
  <c r="X550" i="11" s="1"/>
  <c r="X551" i="11" s="1"/>
  <c r="X552" i="11" s="1"/>
  <c r="X553" i="11" s="1"/>
  <c r="X554" i="11" s="1"/>
  <c r="X555" i="11" s="1"/>
  <c r="X556" i="11" s="1"/>
  <c r="X557" i="11" s="1"/>
  <c r="X558" i="11" s="1"/>
  <c r="X559" i="11" s="1"/>
  <c r="X560" i="11" s="1"/>
  <c r="X561" i="11" s="1"/>
  <c r="X562" i="11" s="1"/>
  <c r="X563" i="11" s="1"/>
  <c r="X564" i="11" s="1"/>
  <c r="X565" i="11" s="1"/>
  <c r="X566" i="11" s="1"/>
  <c r="X567" i="11" s="1"/>
  <c r="X568" i="11" s="1"/>
  <c r="X569" i="11" s="1"/>
  <c r="X570" i="11" s="1"/>
  <c r="X571" i="11" s="1"/>
  <c r="X572" i="11" s="1"/>
  <c r="X573" i="11" s="1"/>
  <c r="X574" i="11" s="1"/>
  <c r="X575" i="11" s="1"/>
  <c r="X576" i="11" s="1"/>
  <c r="X577" i="11" s="1"/>
  <c r="X578" i="11" s="1"/>
  <c r="X579" i="11" s="1"/>
  <c r="X580" i="11" s="1"/>
  <c r="X581" i="11" s="1"/>
  <c r="X582" i="11" s="1"/>
  <c r="X583" i="11" s="1"/>
  <c r="X584" i="11" s="1"/>
  <c r="X585" i="11" s="1"/>
  <c r="X586" i="11" s="1"/>
  <c r="X587" i="11" s="1"/>
  <c r="X588" i="11" s="1"/>
  <c r="X589" i="11" s="1"/>
  <c r="X590" i="11" s="1"/>
  <c r="X591" i="11" s="1"/>
  <c r="X592" i="11" s="1"/>
  <c r="X593" i="11" s="1"/>
  <c r="X594" i="11" s="1"/>
  <c r="X595" i="11" s="1"/>
  <c r="X596" i="11" s="1"/>
  <c r="X597" i="11" s="1"/>
  <c r="X598" i="11" s="1"/>
  <c r="X599" i="11" s="1"/>
  <c r="X600" i="11" s="1"/>
  <c r="X601" i="11" s="1"/>
  <c r="X602" i="11" s="1"/>
  <c r="X603" i="11" s="1"/>
  <c r="X604" i="11" s="1"/>
  <c r="X605" i="11" s="1"/>
  <c r="X606" i="11" s="1"/>
  <c r="X607" i="11" s="1"/>
  <c r="X608" i="11" s="1"/>
  <c r="X609" i="11" s="1"/>
  <c r="X610" i="11" s="1"/>
  <c r="X611" i="11" s="1"/>
  <c r="X612" i="11" s="1"/>
  <c r="X613" i="11" s="1"/>
  <c r="X614" i="11" s="1"/>
  <c r="X615" i="11" s="1"/>
  <c r="X616" i="11" s="1"/>
  <c r="X617" i="11" s="1"/>
  <c r="X618" i="11" s="1"/>
  <c r="X619" i="11" s="1"/>
  <c r="X620" i="11" s="1"/>
  <c r="X621" i="11" s="1"/>
  <c r="X622" i="11" s="1"/>
  <c r="X623" i="11" s="1"/>
  <c r="X624" i="11" s="1"/>
  <c r="X625" i="11" s="1"/>
  <c r="X626" i="11" s="1"/>
  <c r="X627" i="11" s="1"/>
  <c r="X628" i="11" s="1"/>
  <c r="X629" i="11" s="1"/>
  <c r="X630" i="11" s="1"/>
  <c r="X631" i="11" s="1"/>
  <c r="X632" i="11" s="1"/>
  <c r="X633" i="11" s="1"/>
  <c r="X634" i="11" s="1"/>
  <c r="X635" i="11" s="1"/>
  <c r="X636" i="11" s="1"/>
  <c r="X637" i="11" s="1"/>
  <c r="X638" i="11" s="1"/>
  <c r="X639" i="11" s="1"/>
  <c r="X640" i="11" s="1"/>
  <c r="X641" i="11" s="1"/>
  <c r="X642" i="11" s="1"/>
  <c r="X643" i="11" s="1"/>
  <c r="X644" i="11" s="1"/>
  <c r="X645" i="11" s="1"/>
  <c r="X646" i="11" s="1"/>
  <c r="X647" i="11" s="1"/>
  <c r="X648" i="11" s="1"/>
  <c r="X649" i="11" s="1"/>
  <c r="X650" i="11" s="1"/>
  <c r="X651" i="11" s="1"/>
  <c r="X652" i="11" s="1"/>
  <c r="X653" i="11" s="1"/>
  <c r="X654" i="11" s="1"/>
  <c r="W62" i="11"/>
  <c r="H61" i="11"/>
  <c r="A61" i="11" s="1"/>
  <c r="H74" i="11"/>
  <c r="A74" i="11" s="1"/>
  <c r="V59" i="8"/>
  <c r="D60" i="11"/>
  <c r="B60" i="11"/>
  <c r="E60" i="11"/>
  <c r="V36" i="8"/>
  <c r="Y11" i="8"/>
  <c r="Y12" i="8" s="1"/>
  <c r="Y13" i="8" s="1"/>
  <c r="Y14" i="8" s="1"/>
  <c r="Y15" i="8" s="1"/>
  <c r="Y16" i="8" s="1"/>
  <c r="L20" i="6"/>
  <c r="C21" i="6"/>
  <c r="D37" i="8" s="1"/>
  <c r="J68" i="6" l="1"/>
  <c r="C67" i="6"/>
  <c r="I36" i="8" s="1"/>
  <c r="V60" i="8"/>
  <c r="E61" i="11"/>
  <c r="B61" i="11"/>
  <c r="D61" i="11"/>
  <c r="W63" i="11"/>
  <c r="H62" i="11"/>
  <c r="A62" i="11" s="1"/>
  <c r="D74" i="11"/>
  <c r="E74" i="11"/>
  <c r="B74" i="11"/>
  <c r="H75" i="11"/>
  <c r="A75" i="11" s="1"/>
  <c r="V37" i="8"/>
  <c r="V38" i="8" s="1"/>
  <c r="V39" i="8" s="1"/>
  <c r="Y17" i="8"/>
  <c r="Y18" i="8" s="1"/>
  <c r="Y19" i="8" s="1"/>
  <c r="Y20" i="8" s="1"/>
  <c r="L21" i="6"/>
  <c r="D31" i="8"/>
  <c r="I15" i="8"/>
  <c r="O13" i="11"/>
  <c r="C22" i="6"/>
  <c r="J69" i="6" l="1"/>
  <c r="C68" i="6"/>
  <c r="D62" i="11"/>
  <c r="B62" i="11"/>
  <c r="E62" i="11"/>
  <c r="V61" i="8"/>
  <c r="W64" i="11"/>
  <c r="H63" i="11"/>
  <c r="A63" i="11" s="1"/>
  <c r="D75" i="11"/>
  <c r="B75" i="11"/>
  <c r="E75" i="11"/>
  <c r="H76" i="11"/>
  <c r="A76" i="11" s="1"/>
  <c r="V40" i="8"/>
  <c r="V41" i="8" s="1"/>
  <c r="L22" i="6"/>
  <c r="I16" i="8"/>
  <c r="D29" i="8"/>
  <c r="N30" i="11" s="1"/>
  <c r="O14" i="11"/>
  <c r="C23" i="6"/>
  <c r="O15" i="11"/>
  <c r="D34" i="8" l="1"/>
  <c r="J70" i="6"/>
  <c r="C69" i="6"/>
  <c r="D63" i="11"/>
  <c r="E63" i="11"/>
  <c r="B63" i="11"/>
  <c r="W65" i="11"/>
  <c r="H64" i="11"/>
  <c r="A64" i="11" s="1"/>
  <c r="V62" i="8"/>
  <c r="D76" i="11"/>
  <c r="E76" i="11"/>
  <c r="B76" i="11"/>
  <c r="H77" i="11"/>
  <c r="A77" i="11" s="1"/>
  <c r="V42" i="8"/>
  <c r="V43" i="8" s="1"/>
  <c r="L23" i="6"/>
  <c r="Y21" i="8"/>
  <c r="C24" i="6"/>
  <c r="J71" i="6" l="1"/>
  <c r="C70" i="6"/>
  <c r="V63" i="8"/>
  <c r="W66" i="11"/>
  <c r="H65" i="11"/>
  <c r="A65" i="11" s="1"/>
  <c r="D64" i="11"/>
  <c r="E64" i="11"/>
  <c r="B64" i="11"/>
  <c r="H78" i="11"/>
  <c r="A78" i="11" s="1"/>
  <c r="D77" i="11"/>
  <c r="E77" i="11"/>
  <c r="B77" i="11"/>
  <c r="V44" i="8"/>
  <c r="L24" i="6"/>
  <c r="O16" i="11"/>
  <c r="I18" i="8"/>
  <c r="C25" i="6"/>
  <c r="I11" i="8" s="1"/>
  <c r="O12" i="11" s="1"/>
  <c r="J72" i="6" l="1"/>
  <c r="J73" i="6" s="1"/>
  <c r="C71" i="6"/>
  <c r="D65" i="11"/>
  <c r="E65" i="11"/>
  <c r="B65" i="11"/>
  <c r="W67" i="11"/>
  <c r="H66" i="11"/>
  <c r="A66" i="11" s="1"/>
  <c r="V64" i="8"/>
  <c r="D78" i="11"/>
  <c r="B78" i="11"/>
  <c r="E78" i="11"/>
  <c r="H79" i="11"/>
  <c r="A79" i="11" s="1"/>
  <c r="L25" i="6"/>
  <c r="O17" i="11"/>
  <c r="N26" i="11"/>
  <c r="C26" i="6"/>
  <c r="W68" i="11" l="1"/>
  <c r="W69" i="11" s="1"/>
  <c r="W70" i="11" s="1"/>
  <c r="W71" i="11" s="1"/>
  <c r="W72" i="11" s="1"/>
  <c r="W73" i="11" s="1"/>
  <c r="W74" i="11" s="1"/>
  <c r="W75" i="11" s="1"/>
  <c r="W76" i="11" s="1"/>
  <c r="W77" i="11" s="1"/>
  <c r="W78" i="11" s="1"/>
  <c r="W79" i="11" s="1"/>
  <c r="W80" i="11" s="1"/>
  <c r="W81" i="11" s="1"/>
  <c r="H67" i="11"/>
  <c r="A67" i="11" s="1"/>
  <c r="D50" i="8"/>
  <c r="D51" i="8"/>
  <c r="D49" i="8"/>
  <c r="D48" i="8"/>
  <c r="I17" i="8"/>
  <c r="O18" i="11" s="1"/>
  <c r="J74" i="6"/>
  <c r="C73" i="6"/>
  <c r="D2" i="8" s="1"/>
  <c r="N3" i="11" s="1"/>
  <c r="D66" i="11"/>
  <c r="E66" i="11"/>
  <c r="B66" i="11"/>
  <c r="V65" i="8"/>
  <c r="V66" i="8" s="1"/>
  <c r="B79" i="11"/>
  <c r="D79" i="11"/>
  <c r="E79" i="11"/>
  <c r="H80" i="11"/>
  <c r="A80" i="11" s="1"/>
  <c r="L26" i="6"/>
  <c r="I20" i="8"/>
  <c r="C27" i="6"/>
  <c r="E67" i="11" l="1"/>
  <c r="D67" i="11"/>
  <c r="B67" i="11"/>
  <c r="D52" i="8"/>
  <c r="D54" i="8"/>
  <c r="N55" i="11" s="1"/>
  <c r="D53" i="8"/>
  <c r="D55" i="8"/>
  <c r="N56" i="11" s="1"/>
  <c r="I19" i="8"/>
  <c r="J75" i="6"/>
  <c r="J76" i="6" s="1"/>
  <c r="J77" i="6" s="1"/>
  <c r="J78" i="6" s="1"/>
  <c r="C74" i="6"/>
  <c r="V67" i="8"/>
  <c r="D80" i="11"/>
  <c r="E80" i="11"/>
  <c r="B80" i="11"/>
  <c r="W82" i="11"/>
  <c r="H81" i="11"/>
  <c r="A81" i="11" s="1"/>
  <c r="L27" i="6"/>
  <c r="D30" i="8"/>
  <c r="C28" i="6"/>
  <c r="J79" i="6" l="1"/>
  <c r="V68" i="8"/>
  <c r="V69" i="8" s="1"/>
  <c r="V70" i="8" s="1"/>
  <c r="V71" i="8" s="1"/>
  <c r="D81" i="11"/>
  <c r="E81" i="11"/>
  <c r="B81" i="11"/>
  <c r="W83" i="11"/>
  <c r="H82" i="11"/>
  <c r="A82" i="11" s="1"/>
  <c r="L28" i="6"/>
  <c r="D9" i="8"/>
  <c r="C29" i="6"/>
  <c r="J80" i="6" l="1"/>
  <c r="W84" i="11"/>
  <c r="H83" i="11"/>
  <c r="A83" i="11" s="1"/>
  <c r="D82" i="11"/>
  <c r="E82" i="11"/>
  <c r="B82" i="11"/>
  <c r="V72" i="8"/>
  <c r="L29" i="6"/>
  <c r="Y22" i="8"/>
  <c r="Y23" i="8" s="1"/>
  <c r="Y24" i="8" s="1"/>
  <c r="Y25" i="8" s="1"/>
  <c r="C30" i="6"/>
  <c r="J81" i="6" l="1"/>
  <c r="D83" i="11"/>
  <c r="E83" i="11"/>
  <c r="B83" i="11"/>
  <c r="W85" i="11"/>
  <c r="H84" i="11"/>
  <c r="A84" i="11" s="1"/>
  <c r="V73" i="8"/>
  <c r="L30" i="6"/>
  <c r="Y26" i="8"/>
  <c r="Y27" i="8" s="1"/>
  <c r="Y28" i="8" s="1"/>
  <c r="Y29" i="8" s="1"/>
  <c r="Y30" i="8" s="1"/>
  <c r="Y31" i="8" s="1"/>
  <c r="Y32" i="8" s="1"/>
  <c r="Y33" i="8" s="1"/>
  <c r="Y34" i="8" s="1"/>
  <c r="Y35" i="8" s="1"/>
  <c r="Y36" i="8" s="1"/>
  <c r="Y37" i="8" s="1"/>
  <c r="Y38" i="8" s="1"/>
  <c r="Y39" i="8" s="1"/>
  <c r="Y40" i="8" s="1"/>
  <c r="Y41" i="8" s="1"/>
  <c r="Y42" i="8" s="1"/>
  <c r="C31" i="6"/>
  <c r="D10" i="8" s="1"/>
  <c r="O19" i="11"/>
  <c r="J82" i="6" l="1"/>
  <c r="D84" i="11"/>
  <c r="E84" i="11"/>
  <c r="B84" i="11"/>
  <c r="W86" i="11"/>
  <c r="H85" i="11"/>
  <c r="A85" i="11" s="1"/>
  <c r="Y43" i="8"/>
  <c r="Y44" i="8" s="1"/>
  <c r="Y45" i="8" s="1"/>
  <c r="Y46" i="8" s="1"/>
  <c r="Y47" i="8" s="1"/>
  <c r="Y48" i="8" s="1"/>
  <c r="Y49" i="8" s="1"/>
  <c r="Y50" i="8" s="1"/>
  <c r="Y51" i="8" s="1"/>
  <c r="Y52" i="8" s="1"/>
  <c r="Y53" i="8" s="1"/>
  <c r="Y54" i="8" s="1"/>
  <c r="Y55" i="8" s="1"/>
  <c r="Y56" i="8" s="1"/>
  <c r="Y57" i="8" s="1"/>
  <c r="Y58" i="8" s="1"/>
  <c r="Y59" i="8" s="1"/>
  <c r="Y60" i="8" s="1"/>
  <c r="Y61" i="8" s="1"/>
  <c r="Y62" i="8" s="1"/>
  <c r="Y63" i="8" s="1"/>
  <c r="Y64" i="8" s="1"/>
  <c r="Y65" i="8" s="1"/>
  <c r="Y66" i="8" s="1"/>
  <c r="Y67" i="8" s="1"/>
  <c r="Y68" i="8" s="1"/>
  <c r="Y69" i="8" s="1"/>
  <c r="Y70" i="8" s="1"/>
  <c r="Y71" i="8" s="1"/>
  <c r="Y72" i="8" s="1"/>
  <c r="Y73" i="8" s="1"/>
  <c r="V74" i="8"/>
  <c r="L31" i="6"/>
  <c r="N8" i="11"/>
  <c r="C32" i="6"/>
  <c r="J83" i="6" l="1"/>
  <c r="D85" i="11"/>
  <c r="E85" i="11"/>
  <c r="B85" i="11"/>
  <c r="W87" i="11"/>
  <c r="H86" i="11"/>
  <c r="A86" i="11" s="1"/>
  <c r="V75" i="8"/>
  <c r="Y74" i="8"/>
  <c r="L32" i="6"/>
  <c r="C33" i="6"/>
  <c r="J84" i="6" l="1"/>
  <c r="J85" i="6" s="1"/>
  <c r="J86" i="6" s="1"/>
  <c r="J87" i="6" s="1"/>
  <c r="J88" i="6" s="1"/>
  <c r="J89" i="6" s="1"/>
  <c r="J90" i="6" s="1"/>
  <c r="J91" i="6" s="1"/>
  <c r="J92" i="6" s="1"/>
  <c r="J93" i="6" s="1"/>
  <c r="J94" i="6" s="1"/>
  <c r="J95" i="6" s="1"/>
  <c r="D35" i="8"/>
  <c r="N36" i="11" s="1"/>
  <c r="D86" i="11"/>
  <c r="B86" i="11"/>
  <c r="E86" i="11"/>
  <c r="W88" i="11"/>
  <c r="H87" i="11"/>
  <c r="A87" i="11" s="1"/>
  <c r="V76" i="8"/>
  <c r="Y75" i="8"/>
  <c r="L33" i="6"/>
  <c r="D11" i="8"/>
  <c r="N9" i="11"/>
  <c r="C34" i="6"/>
  <c r="J96" i="6" l="1"/>
  <c r="C95" i="6"/>
  <c r="I66" i="8" s="1"/>
  <c r="O67" i="11" s="1"/>
  <c r="E87" i="11"/>
  <c r="B87" i="11"/>
  <c r="D87" i="11"/>
  <c r="W89" i="11"/>
  <c r="W90" i="11" s="1"/>
  <c r="W91" i="11" s="1"/>
  <c r="W92" i="11" s="1"/>
  <c r="W93" i="11" s="1"/>
  <c r="W94" i="11" s="1"/>
  <c r="W95" i="11" s="1"/>
  <c r="W96" i="11" s="1"/>
  <c r="W97" i="11" s="1"/>
  <c r="W98" i="11" s="1"/>
  <c r="W99" i="11" s="1"/>
  <c r="W100" i="11" s="1"/>
  <c r="W101" i="11" s="1"/>
  <c r="W102" i="11" s="1"/>
  <c r="W103" i="11" s="1"/>
  <c r="W104" i="11" s="1"/>
  <c r="W105" i="11" s="1"/>
  <c r="W106" i="11" s="1"/>
  <c r="W107" i="11" s="1"/>
  <c r="W108" i="11" s="1"/>
  <c r="W109" i="11" s="1"/>
  <c r="W110" i="11" s="1"/>
  <c r="W111" i="11" s="1"/>
  <c r="W112" i="11" s="1"/>
  <c r="W113" i="11" s="1"/>
  <c r="W114" i="11" s="1"/>
  <c r="W115" i="11" s="1"/>
  <c r="W116" i="11" s="1"/>
  <c r="W117" i="11" s="1"/>
  <c r="W118" i="11" s="1"/>
  <c r="W119" i="11" s="1"/>
  <c r="W120" i="11" s="1"/>
  <c r="W121" i="11" s="1"/>
  <c r="W122" i="11" s="1"/>
  <c r="W123" i="11" s="1"/>
  <c r="W124" i="11" s="1"/>
  <c r="W125" i="11" s="1"/>
  <c r="W126" i="11" s="1"/>
  <c r="W127" i="11" s="1"/>
  <c r="W128" i="11" s="1"/>
  <c r="W129" i="11" s="1"/>
  <c r="W130" i="11" s="1"/>
  <c r="W131" i="11" s="1"/>
  <c r="W132" i="11" s="1"/>
  <c r="W133" i="11" s="1"/>
  <c r="W134" i="11" s="1"/>
  <c r="W135" i="11" s="1"/>
  <c r="W136" i="11" s="1"/>
  <c r="W137" i="11" s="1"/>
  <c r="W138" i="11" s="1"/>
  <c r="W139" i="11" s="1"/>
  <c r="W140" i="11" s="1"/>
  <c r="W141" i="11" s="1"/>
  <c r="W142" i="11" s="1"/>
  <c r="W143" i="11" s="1"/>
  <c r="W144" i="11" s="1"/>
  <c r="W145" i="11" s="1"/>
  <c r="W146" i="11" s="1"/>
  <c r="W147" i="11" s="1"/>
  <c r="W148" i="11" s="1"/>
  <c r="W149" i="11" s="1"/>
  <c r="W150" i="11" s="1"/>
  <c r="W151" i="11" s="1"/>
  <c r="W152" i="11" s="1"/>
  <c r="W153" i="11" s="1"/>
  <c r="W154" i="11" s="1"/>
  <c r="W155" i="11" s="1"/>
  <c r="W156" i="11" s="1"/>
  <c r="W157" i="11" s="1"/>
  <c r="W158" i="11" s="1"/>
  <c r="W159" i="11" s="1"/>
  <c r="W160" i="11" s="1"/>
  <c r="W161" i="11" s="1"/>
  <c r="W162" i="11" s="1"/>
  <c r="W163" i="11" s="1"/>
  <c r="W164" i="11" s="1"/>
  <c r="W165" i="11" s="1"/>
  <c r="W166" i="11" s="1"/>
  <c r="W167" i="11" s="1"/>
  <c r="W168" i="11" s="1"/>
  <c r="W169" i="11" s="1"/>
  <c r="W170" i="11" s="1"/>
  <c r="W171" i="11" s="1"/>
  <c r="W172" i="11" s="1"/>
  <c r="W173" i="11" s="1"/>
  <c r="W174" i="11" s="1"/>
  <c r="W175" i="11" s="1"/>
  <c r="W176" i="11" s="1"/>
  <c r="W177" i="11" s="1"/>
  <c r="W178" i="11" s="1"/>
  <c r="W179" i="11" s="1"/>
  <c r="W180" i="11" s="1"/>
  <c r="W181" i="11" s="1"/>
  <c r="W182" i="11" s="1"/>
  <c r="W183" i="11" s="1"/>
  <c r="W184" i="11" s="1"/>
  <c r="W185" i="11" s="1"/>
  <c r="W186" i="11" s="1"/>
  <c r="W187" i="11" s="1"/>
  <c r="W188" i="11" s="1"/>
  <c r="W189" i="11" s="1"/>
  <c r="W190" i="11" s="1"/>
  <c r="W191" i="11" s="1"/>
  <c r="W192" i="11" s="1"/>
  <c r="W193" i="11" s="1"/>
  <c r="W194" i="11" s="1"/>
  <c r="W195" i="11" s="1"/>
  <c r="W196" i="11" s="1"/>
  <c r="W197" i="11" s="1"/>
  <c r="W198" i="11" s="1"/>
  <c r="W199" i="11" s="1"/>
  <c r="W200" i="11" s="1"/>
  <c r="W201" i="11" s="1"/>
  <c r="W202" i="11" s="1"/>
  <c r="W203" i="11" s="1"/>
  <c r="W204" i="11" s="1"/>
  <c r="W205" i="11" s="1"/>
  <c r="W206" i="11" s="1"/>
  <c r="W207" i="11" s="1"/>
  <c r="W208" i="11" s="1"/>
  <c r="W209" i="11" s="1"/>
  <c r="W210" i="11" s="1"/>
  <c r="W211" i="11" s="1"/>
  <c r="W212" i="11" s="1"/>
  <c r="W213" i="11" s="1"/>
  <c r="W214" i="11" s="1"/>
  <c r="W215" i="11" s="1"/>
  <c r="W216" i="11" s="1"/>
  <c r="W217" i="11" s="1"/>
  <c r="W218" i="11" s="1"/>
  <c r="W219" i="11" s="1"/>
  <c r="W220" i="11" s="1"/>
  <c r="W221" i="11" s="1"/>
  <c r="W222" i="11" s="1"/>
  <c r="W223" i="11" s="1"/>
  <c r="W224" i="11" s="1"/>
  <c r="W225" i="11" s="1"/>
  <c r="W226" i="11" s="1"/>
  <c r="W227" i="11" s="1"/>
  <c r="W228" i="11" s="1"/>
  <c r="W229" i="11" s="1"/>
  <c r="W230" i="11" s="1"/>
  <c r="W231" i="11" s="1"/>
  <c r="W232" i="11" s="1"/>
  <c r="W233" i="11" s="1"/>
  <c r="W234" i="11" s="1"/>
  <c r="W235" i="11" s="1"/>
  <c r="W236" i="11" s="1"/>
  <c r="W237" i="11" s="1"/>
  <c r="W238" i="11" s="1"/>
  <c r="W239" i="11" s="1"/>
  <c r="W240" i="11" s="1"/>
  <c r="W241" i="11" s="1"/>
  <c r="W242" i="11" s="1"/>
  <c r="W243" i="11" s="1"/>
  <c r="W244" i="11" s="1"/>
  <c r="W245" i="11" s="1"/>
  <c r="W246" i="11" s="1"/>
  <c r="W247" i="11" s="1"/>
  <c r="W248" i="11" s="1"/>
  <c r="W249" i="11" s="1"/>
  <c r="W250" i="11" s="1"/>
  <c r="W251" i="11" s="1"/>
  <c r="W252" i="11" s="1"/>
  <c r="W253" i="11" s="1"/>
  <c r="W254" i="11" s="1"/>
  <c r="W255" i="11" s="1"/>
  <c r="W256" i="11" s="1"/>
  <c r="W257" i="11" s="1"/>
  <c r="W258" i="11" s="1"/>
  <c r="W259" i="11" s="1"/>
  <c r="W260" i="11" s="1"/>
  <c r="W261" i="11" s="1"/>
  <c r="W262" i="11" s="1"/>
  <c r="W263" i="11" s="1"/>
  <c r="W264" i="11" s="1"/>
  <c r="W265" i="11" s="1"/>
  <c r="W266" i="11" s="1"/>
  <c r="W267" i="11" s="1"/>
  <c r="W268" i="11" s="1"/>
  <c r="W269" i="11" s="1"/>
  <c r="W270" i="11" s="1"/>
  <c r="W271" i="11" s="1"/>
  <c r="W272" i="11" s="1"/>
  <c r="W273" i="11" s="1"/>
  <c r="W274" i="11" s="1"/>
  <c r="W275" i="11" s="1"/>
  <c r="W276" i="11" s="1"/>
  <c r="W277" i="11" s="1"/>
  <c r="W278" i="11" s="1"/>
  <c r="W279" i="11" s="1"/>
  <c r="W280" i="11" s="1"/>
  <c r="W281" i="11" s="1"/>
  <c r="W282" i="11" s="1"/>
  <c r="W283" i="11" s="1"/>
  <c r="W284" i="11" s="1"/>
  <c r="W285" i="11" s="1"/>
  <c r="W286" i="11" s="1"/>
  <c r="W287" i="11" s="1"/>
  <c r="W288" i="11" s="1"/>
  <c r="W289" i="11" s="1"/>
  <c r="W290" i="11" s="1"/>
  <c r="W291" i="11" s="1"/>
  <c r="W292" i="11" s="1"/>
  <c r="W293" i="11" s="1"/>
  <c r="W294" i="11" s="1"/>
  <c r="W295" i="11" s="1"/>
  <c r="W296" i="11" s="1"/>
  <c r="W297" i="11" s="1"/>
  <c r="W298" i="11" s="1"/>
  <c r="W299" i="11" s="1"/>
  <c r="W300" i="11" s="1"/>
  <c r="W301" i="11" s="1"/>
  <c r="W302" i="11" s="1"/>
  <c r="W303" i="11" s="1"/>
  <c r="W304" i="11" s="1"/>
  <c r="W305" i="11" s="1"/>
  <c r="W306" i="11" s="1"/>
  <c r="W307" i="11" s="1"/>
  <c r="W308" i="11" s="1"/>
  <c r="W309" i="11" s="1"/>
  <c r="W310" i="11" s="1"/>
  <c r="W311" i="11" s="1"/>
  <c r="W312" i="11" s="1"/>
  <c r="W313" i="11" s="1"/>
  <c r="W314" i="11" s="1"/>
  <c r="W315" i="11" s="1"/>
  <c r="W316" i="11" s="1"/>
  <c r="W317" i="11" s="1"/>
  <c r="W318" i="11" s="1"/>
  <c r="W319" i="11" s="1"/>
  <c r="W320" i="11" s="1"/>
  <c r="W321" i="11" s="1"/>
  <c r="W322" i="11" s="1"/>
  <c r="W323" i="11" s="1"/>
  <c r="W324" i="11" s="1"/>
  <c r="W325" i="11" s="1"/>
  <c r="W326" i="11" s="1"/>
  <c r="W327" i="11" s="1"/>
  <c r="W328" i="11" s="1"/>
  <c r="W329" i="11" s="1"/>
  <c r="W330" i="11" s="1"/>
  <c r="W331" i="11" s="1"/>
  <c r="W332" i="11" s="1"/>
  <c r="W333" i="11" s="1"/>
  <c r="W334" i="11" s="1"/>
  <c r="W335" i="11" s="1"/>
  <c r="W336" i="11" s="1"/>
  <c r="W337" i="11" s="1"/>
  <c r="W338" i="11" s="1"/>
  <c r="W339" i="11" s="1"/>
  <c r="W340" i="11" s="1"/>
  <c r="W341" i="11" s="1"/>
  <c r="W342" i="11" s="1"/>
  <c r="W343" i="11" s="1"/>
  <c r="W344" i="11" s="1"/>
  <c r="W345" i="11" s="1"/>
  <c r="W346" i="11" s="1"/>
  <c r="W347" i="11" s="1"/>
  <c r="W348" i="11" s="1"/>
  <c r="W349" i="11" s="1"/>
  <c r="W350" i="11" s="1"/>
  <c r="W351" i="11" s="1"/>
  <c r="W352" i="11" s="1"/>
  <c r="W353" i="11" s="1"/>
  <c r="W354" i="11" s="1"/>
  <c r="W355" i="11" s="1"/>
  <c r="W356" i="11" s="1"/>
  <c r="W357" i="11" s="1"/>
  <c r="W358" i="11" s="1"/>
  <c r="W359" i="11" s="1"/>
  <c r="W360" i="11" s="1"/>
  <c r="W361" i="11" s="1"/>
  <c r="W362" i="11" s="1"/>
  <c r="W363" i="11" s="1"/>
  <c r="W364" i="11" s="1"/>
  <c r="W365" i="11" s="1"/>
  <c r="W366" i="11" s="1"/>
  <c r="W367" i="11" s="1"/>
  <c r="W368" i="11" s="1"/>
  <c r="W369" i="11" s="1"/>
  <c r="W370" i="11" s="1"/>
  <c r="W371" i="11" s="1"/>
  <c r="W372" i="11" s="1"/>
  <c r="W373" i="11" s="1"/>
  <c r="W374" i="11" s="1"/>
  <c r="W375" i="11" s="1"/>
  <c r="W376" i="11" s="1"/>
  <c r="W377" i="11" s="1"/>
  <c r="W378" i="11" s="1"/>
  <c r="W379" i="11" s="1"/>
  <c r="W380" i="11" s="1"/>
  <c r="W381" i="11" s="1"/>
  <c r="W382" i="11" s="1"/>
  <c r="W383" i="11" s="1"/>
  <c r="W384" i="11" s="1"/>
  <c r="W385" i="11" s="1"/>
  <c r="W386" i="11" s="1"/>
  <c r="W387" i="11" s="1"/>
  <c r="W388" i="11" s="1"/>
  <c r="W389" i="11" s="1"/>
  <c r="W390" i="11" s="1"/>
  <c r="W391" i="11" s="1"/>
  <c r="W392" i="11" s="1"/>
  <c r="W393" i="11" s="1"/>
  <c r="W394" i="11" s="1"/>
  <c r="W395" i="11" s="1"/>
  <c r="W396" i="11" s="1"/>
  <c r="W397" i="11" s="1"/>
  <c r="W398" i="11" s="1"/>
  <c r="W399" i="11" s="1"/>
  <c r="W400" i="11" s="1"/>
  <c r="W401" i="11" s="1"/>
  <c r="W402" i="11" s="1"/>
  <c r="W403" i="11" s="1"/>
  <c r="W404" i="11" s="1"/>
  <c r="W405" i="11" s="1"/>
  <c r="W406" i="11" s="1"/>
  <c r="W407" i="11" s="1"/>
  <c r="W408" i="11" s="1"/>
  <c r="W409" i="11" s="1"/>
  <c r="W410" i="11" s="1"/>
  <c r="W411" i="11" s="1"/>
  <c r="W412" i="11" s="1"/>
  <c r="W413" i="11" s="1"/>
  <c r="W414" i="11" s="1"/>
  <c r="W415" i="11" s="1"/>
  <c r="W416" i="11" s="1"/>
  <c r="W417" i="11" s="1"/>
  <c r="W418" i="11" s="1"/>
  <c r="W419" i="11" s="1"/>
  <c r="W420" i="11" s="1"/>
  <c r="W421" i="11" s="1"/>
  <c r="W422" i="11" s="1"/>
  <c r="W423" i="11" s="1"/>
  <c r="W424" i="11" s="1"/>
  <c r="W425" i="11" s="1"/>
  <c r="W426" i="11" s="1"/>
  <c r="W427" i="11" s="1"/>
  <c r="W428" i="11" s="1"/>
  <c r="W429" i="11" s="1"/>
  <c r="W430" i="11" s="1"/>
  <c r="W431" i="11" s="1"/>
  <c r="W432" i="11" s="1"/>
  <c r="W433" i="11" s="1"/>
  <c r="W434" i="11" s="1"/>
  <c r="W435" i="11" s="1"/>
  <c r="W436" i="11" s="1"/>
  <c r="W437" i="11" s="1"/>
  <c r="W438" i="11" s="1"/>
  <c r="W439" i="11" s="1"/>
  <c r="W440" i="11" s="1"/>
  <c r="W441" i="11" s="1"/>
  <c r="W442" i="11" s="1"/>
  <c r="W443" i="11" s="1"/>
  <c r="W444" i="11" s="1"/>
  <c r="W445" i="11" s="1"/>
  <c r="W446" i="11" s="1"/>
  <c r="W447" i="11" s="1"/>
  <c r="W448" i="11" s="1"/>
  <c r="W449" i="11" s="1"/>
  <c r="W450" i="11" s="1"/>
  <c r="W451" i="11" s="1"/>
  <c r="W452" i="11" s="1"/>
  <c r="W453" i="11" s="1"/>
  <c r="W454" i="11" s="1"/>
  <c r="W455" i="11" s="1"/>
  <c r="W456" i="11" s="1"/>
  <c r="W457" i="11" s="1"/>
  <c r="W458" i="11" s="1"/>
  <c r="W459" i="11" s="1"/>
  <c r="W460" i="11" s="1"/>
  <c r="W461" i="11" s="1"/>
  <c r="W462" i="11" s="1"/>
  <c r="W463" i="11" s="1"/>
  <c r="W464" i="11" s="1"/>
  <c r="W465" i="11" s="1"/>
  <c r="W466" i="11" s="1"/>
  <c r="W467" i="11" s="1"/>
  <c r="W468" i="11" s="1"/>
  <c r="W469" i="11" s="1"/>
  <c r="W470" i="11" s="1"/>
  <c r="W471" i="11" s="1"/>
  <c r="W472" i="11" s="1"/>
  <c r="W473" i="11" s="1"/>
  <c r="W474" i="11" s="1"/>
  <c r="W475" i="11" s="1"/>
  <c r="W476" i="11" s="1"/>
  <c r="W477" i="11" s="1"/>
  <c r="W478" i="11" s="1"/>
  <c r="W479" i="11" s="1"/>
  <c r="W480" i="11" s="1"/>
  <c r="W481" i="11" s="1"/>
  <c r="W482" i="11" s="1"/>
  <c r="W483" i="11" s="1"/>
  <c r="W484" i="11" s="1"/>
  <c r="W485" i="11" s="1"/>
  <c r="W486" i="11" s="1"/>
  <c r="W487" i="11" s="1"/>
  <c r="W488" i="11" s="1"/>
  <c r="W489" i="11" s="1"/>
  <c r="W490" i="11" s="1"/>
  <c r="W491" i="11" s="1"/>
  <c r="W492" i="11" s="1"/>
  <c r="W493" i="11" s="1"/>
  <c r="W494" i="11" s="1"/>
  <c r="W495" i="11" s="1"/>
  <c r="W496" i="11" s="1"/>
  <c r="W497" i="11" s="1"/>
  <c r="W498" i="11" s="1"/>
  <c r="W499" i="11" s="1"/>
  <c r="W500" i="11" s="1"/>
  <c r="W501" i="11" s="1"/>
  <c r="W502" i="11" s="1"/>
  <c r="W503" i="11" s="1"/>
  <c r="W504" i="11" s="1"/>
  <c r="W505" i="11" s="1"/>
  <c r="W506" i="11" s="1"/>
  <c r="W507" i="11" s="1"/>
  <c r="W508" i="11" s="1"/>
  <c r="W509" i="11" s="1"/>
  <c r="W510" i="11" s="1"/>
  <c r="W511" i="11" s="1"/>
  <c r="W512" i="11" s="1"/>
  <c r="W513" i="11" s="1"/>
  <c r="W514" i="11" s="1"/>
  <c r="W515" i="11" s="1"/>
  <c r="W516" i="11" s="1"/>
  <c r="W517" i="11" s="1"/>
  <c r="W518" i="11" s="1"/>
  <c r="W519" i="11" s="1"/>
  <c r="W520" i="11" s="1"/>
  <c r="W521" i="11" s="1"/>
  <c r="W522" i="11" s="1"/>
  <c r="W523" i="11" s="1"/>
  <c r="W524" i="11" s="1"/>
  <c r="W525" i="11" s="1"/>
  <c r="W526" i="11" s="1"/>
  <c r="W527" i="11" s="1"/>
  <c r="W528" i="11" s="1"/>
  <c r="W529" i="11" s="1"/>
  <c r="W530" i="11" s="1"/>
  <c r="W531" i="11" s="1"/>
  <c r="W532" i="11" s="1"/>
  <c r="W533" i="11" s="1"/>
  <c r="W534" i="11" s="1"/>
  <c r="W535" i="11" s="1"/>
  <c r="W536" i="11" s="1"/>
  <c r="W537" i="11" s="1"/>
  <c r="W538" i="11" s="1"/>
  <c r="W539" i="11" s="1"/>
  <c r="W540" i="11" s="1"/>
  <c r="W541" i="11" s="1"/>
  <c r="W542" i="11" s="1"/>
  <c r="W543" i="11" s="1"/>
  <c r="W544" i="11" s="1"/>
  <c r="W545" i="11" s="1"/>
  <c r="W546" i="11" s="1"/>
  <c r="W547" i="11" s="1"/>
  <c r="W548" i="11" s="1"/>
  <c r="W549" i="11" s="1"/>
  <c r="W550" i="11" s="1"/>
  <c r="W551" i="11" s="1"/>
  <c r="W552" i="11" s="1"/>
  <c r="W553" i="11" s="1"/>
  <c r="W554" i="11" s="1"/>
  <c r="W555" i="11" s="1"/>
  <c r="W556" i="11" s="1"/>
  <c r="W557" i="11" s="1"/>
  <c r="W558" i="11" s="1"/>
  <c r="W559" i="11" s="1"/>
  <c r="W560" i="11" s="1"/>
  <c r="W561" i="11" s="1"/>
  <c r="W562" i="11" s="1"/>
  <c r="W563" i="11" s="1"/>
  <c r="W564" i="11" s="1"/>
  <c r="W565" i="11" s="1"/>
  <c r="W566" i="11" s="1"/>
  <c r="W567" i="11" s="1"/>
  <c r="W568" i="11" s="1"/>
  <c r="W569" i="11" s="1"/>
  <c r="W570" i="11" s="1"/>
  <c r="W571" i="11" s="1"/>
  <c r="W572" i="11" s="1"/>
  <c r="W573" i="11" s="1"/>
  <c r="W574" i="11" s="1"/>
  <c r="W575" i="11" s="1"/>
  <c r="W576" i="11" s="1"/>
  <c r="W577" i="11" s="1"/>
  <c r="W578" i="11" s="1"/>
  <c r="W579" i="11" s="1"/>
  <c r="W580" i="11" s="1"/>
  <c r="W581" i="11" s="1"/>
  <c r="W582" i="11" s="1"/>
  <c r="W583" i="11" s="1"/>
  <c r="W584" i="11" s="1"/>
  <c r="W585" i="11" s="1"/>
  <c r="W586" i="11" s="1"/>
  <c r="W587" i="11" s="1"/>
  <c r="W588" i="11" s="1"/>
  <c r="W589" i="11" s="1"/>
  <c r="W590" i="11" s="1"/>
  <c r="W591" i="11" s="1"/>
  <c r="W592" i="11" s="1"/>
  <c r="W593" i="11" s="1"/>
  <c r="W594" i="11" s="1"/>
  <c r="W595" i="11" s="1"/>
  <c r="W596" i="11" s="1"/>
  <c r="W597" i="11" s="1"/>
  <c r="W598" i="11" s="1"/>
  <c r="W599" i="11" s="1"/>
  <c r="W600" i="11" s="1"/>
  <c r="W601" i="11" s="1"/>
  <c r="W602" i="11" s="1"/>
  <c r="W603" i="11" s="1"/>
  <c r="W604" i="11" s="1"/>
  <c r="W605" i="11" s="1"/>
  <c r="W606" i="11" s="1"/>
  <c r="W607" i="11" s="1"/>
  <c r="W608" i="11" s="1"/>
  <c r="W609" i="11" s="1"/>
  <c r="W610" i="11" s="1"/>
  <c r="W611" i="11" s="1"/>
  <c r="W612" i="11" s="1"/>
  <c r="W613" i="11" s="1"/>
  <c r="W614" i="11" s="1"/>
  <c r="W615" i="11" s="1"/>
  <c r="W616" i="11" s="1"/>
  <c r="W617" i="11" s="1"/>
  <c r="W618" i="11" s="1"/>
  <c r="W619" i="11" s="1"/>
  <c r="W620" i="11" s="1"/>
  <c r="W621" i="11" s="1"/>
  <c r="W622" i="11" s="1"/>
  <c r="W623" i="11" s="1"/>
  <c r="W624" i="11" s="1"/>
  <c r="W625" i="11" s="1"/>
  <c r="W626" i="11" s="1"/>
  <c r="W627" i="11" s="1"/>
  <c r="W628" i="11" s="1"/>
  <c r="W629" i="11" s="1"/>
  <c r="W630" i="11" s="1"/>
  <c r="W631" i="11" s="1"/>
  <c r="W632" i="11" s="1"/>
  <c r="W633" i="11" s="1"/>
  <c r="W634" i="11" s="1"/>
  <c r="W635" i="11" s="1"/>
  <c r="W636" i="11" s="1"/>
  <c r="W637" i="11" s="1"/>
  <c r="W638" i="11" s="1"/>
  <c r="W639" i="11" s="1"/>
  <c r="W640" i="11" s="1"/>
  <c r="W641" i="11" s="1"/>
  <c r="W642" i="11" s="1"/>
  <c r="W643" i="11" s="1"/>
  <c r="W644" i="11" s="1"/>
  <c r="W645" i="11" s="1"/>
  <c r="W646" i="11" s="1"/>
  <c r="W647" i="11" s="1"/>
  <c r="W648" i="11" s="1"/>
  <c r="W649" i="11" s="1"/>
  <c r="W650" i="11" s="1"/>
  <c r="W651" i="11" s="1"/>
  <c r="W652" i="11" s="1"/>
  <c r="H88" i="11"/>
  <c r="A88" i="11" s="1"/>
  <c r="V77" i="8"/>
  <c r="Y76" i="8"/>
  <c r="L34" i="6"/>
  <c r="C35" i="6"/>
  <c r="J97" i="6" l="1"/>
  <c r="C96" i="6"/>
  <c r="D66" i="8" s="1"/>
  <c r="N67" i="11" s="1"/>
  <c r="D88" i="11"/>
  <c r="E88" i="11"/>
  <c r="B88" i="11"/>
  <c r="Y77" i="8"/>
  <c r="V78" i="8"/>
  <c r="L35" i="6"/>
  <c r="D12" i="8"/>
  <c r="N13" i="11" s="1"/>
  <c r="D15" i="8"/>
  <c r="N16" i="11" s="1"/>
  <c r="D14" i="8"/>
  <c r="D13" i="8"/>
  <c r="N12" i="11"/>
  <c r="N11" i="11"/>
  <c r="N10" i="11"/>
  <c r="C36" i="6"/>
  <c r="J98" i="6" l="1"/>
  <c r="C97" i="6"/>
  <c r="D56" i="8" s="1"/>
  <c r="V79" i="8"/>
  <c r="Y78" i="8"/>
  <c r="L36" i="6"/>
  <c r="C37" i="6"/>
  <c r="D18" i="8" s="1"/>
  <c r="J99" i="6" l="1"/>
  <c r="C98" i="6"/>
  <c r="V80" i="8"/>
  <c r="Y79" i="8"/>
  <c r="L37" i="6"/>
  <c r="D16" i="8"/>
  <c r="N17" i="11" s="1"/>
  <c r="D20" i="8"/>
  <c r="N14" i="11"/>
  <c r="C39" i="6"/>
  <c r="C38" i="6"/>
  <c r="D19" i="8" s="1"/>
  <c r="N20" i="11" s="1"/>
  <c r="J100" i="6" l="1"/>
  <c r="C99" i="6"/>
  <c r="D65" i="8" s="1"/>
  <c r="N66" i="11" s="1"/>
  <c r="V81" i="8"/>
  <c r="Y80" i="8"/>
  <c r="L38" i="6"/>
  <c r="L39" i="6" s="1"/>
  <c r="C43" i="6"/>
  <c r="C40" i="6"/>
  <c r="J101" i="6" l="1"/>
  <c r="C100" i="6"/>
  <c r="D64" i="8" s="1"/>
  <c r="N65" i="11" s="1"/>
  <c r="Y81" i="8"/>
  <c r="V82" i="8"/>
  <c r="L40" i="6"/>
  <c r="C44" i="6"/>
  <c r="D22" i="8" s="1"/>
  <c r="N23" i="11" s="1"/>
  <c r="C41" i="6"/>
  <c r="J102" i="6" l="1"/>
  <c r="C101" i="6"/>
  <c r="V83" i="8"/>
  <c r="Y82" i="8"/>
  <c r="L41" i="6"/>
  <c r="D21" i="8"/>
  <c r="D17" i="8"/>
  <c r="N18" i="11" s="1"/>
  <c r="C45" i="6"/>
  <c r="I21" i="8" s="1"/>
  <c r="C42" i="6"/>
  <c r="N15" i="11"/>
  <c r="N19" i="11"/>
  <c r="J103" i="6" l="1"/>
  <c r="C102" i="6"/>
  <c r="Y83" i="8"/>
  <c r="V84" i="8"/>
  <c r="L42" i="6"/>
  <c r="L43" i="6" s="1"/>
  <c r="L44" i="6" s="1"/>
  <c r="L45" i="6" s="1"/>
  <c r="G5" i="1" s="1"/>
  <c r="C47" i="6"/>
  <c r="D45" i="8" s="1"/>
  <c r="C46" i="6"/>
  <c r="D23" i="8" l="1"/>
  <c r="N24" i="11" s="1"/>
  <c r="D28" i="8"/>
  <c r="N29" i="11" s="1"/>
  <c r="D27" i="8"/>
  <c r="N28" i="11" s="1"/>
  <c r="J104" i="6"/>
  <c r="C103" i="6"/>
  <c r="V85" i="8"/>
  <c r="Y84" i="8"/>
  <c r="L46" i="6"/>
  <c r="L47" i="6" s="1"/>
  <c r="C50" i="6"/>
  <c r="C48" i="6"/>
  <c r="J105" i="6" l="1"/>
  <c r="C104" i="6"/>
  <c r="L48" i="6"/>
  <c r="Y85" i="8"/>
  <c r="V86" i="8"/>
  <c r="I24" i="8"/>
  <c r="I22" i="8"/>
  <c r="O22" i="11"/>
  <c r="C51" i="6"/>
  <c r="I39" i="8" s="1"/>
  <c r="C49" i="6"/>
  <c r="D47" i="8" s="1"/>
  <c r="N21" i="11"/>
  <c r="J106" i="6" l="1"/>
  <c r="C105" i="6"/>
  <c r="L49" i="6"/>
  <c r="L50" i="6" s="1"/>
  <c r="L51" i="6" s="1"/>
  <c r="V87" i="8"/>
  <c r="Y86" i="8"/>
  <c r="O23" i="11"/>
  <c r="D32" i="8"/>
  <c r="I23" i="8"/>
  <c r="C52" i="6"/>
  <c r="I40" i="8" s="1"/>
  <c r="N31" i="11"/>
  <c r="N32" i="11"/>
  <c r="G2" i="1"/>
  <c r="D59" i="8" l="1"/>
  <c r="N60" i="11" s="1"/>
  <c r="D60" i="8"/>
  <c r="N61" i="11" s="1"/>
  <c r="J107" i="6"/>
  <c r="C106" i="6"/>
  <c r="V88" i="8"/>
  <c r="Y87" i="8"/>
  <c r="L52" i="6"/>
  <c r="O24" i="11"/>
  <c r="I25" i="8"/>
  <c r="C53" i="6"/>
  <c r="I42" i="8" s="1"/>
  <c r="O43" i="11" s="1"/>
  <c r="O21" i="11"/>
  <c r="O20" i="11"/>
  <c r="D61" i="8" l="1"/>
  <c r="N62" i="11" s="1"/>
  <c r="D62" i="8"/>
  <c r="N63" i="11" s="1"/>
  <c r="J108" i="6"/>
  <c r="J109" i="6" s="1"/>
  <c r="J110" i="6" s="1"/>
  <c r="C107" i="6"/>
  <c r="V89" i="8"/>
  <c r="Y88" i="8"/>
  <c r="L53" i="6"/>
  <c r="O25" i="11"/>
  <c r="I26" i="8"/>
  <c r="C54" i="6"/>
  <c r="G6" i="1"/>
  <c r="J111" i="6" l="1"/>
  <c r="C108" i="6"/>
  <c r="V90" i="8"/>
  <c r="Y89" i="8"/>
  <c r="L54" i="6"/>
  <c r="C55" i="6"/>
  <c r="J112" i="6" l="1"/>
  <c r="C111" i="6"/>
  <c r="V91" i="8"/>
  <c r="Y90" i="8"/>
  <c r="L55" i="6"/>
  <c r="O26" i="11"/>
  <c r="C56" i="6"/>
  <c r="I41" i="8" s="1"/>
  <c r="O42" i="11" s="1"/>
  <c r="J113" i="6" l="1"/>
  <c r="C112" i="6"/>
  <c r="V92" i="8"/>
  <c r="Y91" i="8"/>
  <c r="L56" i="6"/>
  <c r="O27" i="11"/>
  <c r="C57" i="6"/>
  <c r="I27" i="8" s="1"/>
  <c r="J114" i="6" l="1"/>
  <c r="C113" i="6"/>
  <c r="L57" i="6"/>
  <c r="V93" i="8"/>
  <c r="Y92" i="8"/>
  <c r="O28" i="11"/>
  <c r="C58" i="6"/>
  <c r="J115" i="6" l="1"/>
  <c r="C114" i="6"/>
  <c r="L58" i="6"/>
  <c r="I28" i="8"/>
  <c r="O29" i="11" s="1"/>
  <c r="Y93" i="8"/>
  <c r="V94" i="8"/>
  <c r="C59" i="6"/>
  <c r="J116" i="6" l="1"/>
  <c r="C115" i="6"/>
  <c r="L59" i="6"/>
  <c r="I29" i="8"/>
  <c r="O30" i="11" s="1"/>
  <c r="V95" i="8"/>
  <c r="Y94" i="8"/>
  <c r="I31" i="8"/>
  <c r="C60" i="6"/>
  <c r="J117" i="6" l="1"/>
  <c r="C116" i="6"/>
  <c r="L60" i="6"/>
  <c r="I37" i="8"/>
  <c r="V96" i="8"/>
  <c r="Y95" i="8"/>
  <c r="O32" i="11"/>
  <c r="I33" i="8"/>
  <c r="C61" i="6"/>
  <c r="J118" i="6" l="1"/>
  <c r="C117" i="6"/>
  <c r="L61" i="6"/>
  <c r="I30" i="8"/>
  <c r="O31" i="11" s="1"/>
  <c r="Y96" i="8"/>
  <c r="V97" i="8"/>
  <c r="I32" i="8"/>
  <c r="L62" i="6"/>
  <c r="F8" i="1"/>
  <c r="J119" i="6" l="1"/>
  <c r="C118" i="6"/>
  <c r="V98" i="8"/>
  <c r="Y97" i="8"/>
  <c r="L63" i="6"/>
  <c r="L64" i="6" s="1"/>
  <c r="F7" i="1"/>
  <c r="J120" i="6" l="1"/>
  <c r="C119" i="6"/>
  <c r="Y98" i="8"/>
  <c r="F4" i="1"/>
  <c r="F10" i="1"/>
  <c r="J121" i="6" l="1"/>
  <c r="C120" i="6"/>
  <c r="N4" i="11"/>
  <c r="L65" i="6"/>
  <c r="N35" i="11"/>
  <c r="F3" i="1"/>
  <c r="J122" i="6" l="1"/>
  <c r="C121" i="6"/>
  <c r="L66" i="6"/>
  <c r="L67" i="6" s="1"/>
  <c r="L68" i="6" s="1"/>
  <c r="L69" i="6" s="1"/>
  <c r="L70" i="6" s="1"/>
  <c r="N33" i="11"/>
  <c r="N5" i="11"/>
  <c r="F2" i="1"/>
  <c r="F6" i="1"/>
  <c r="J123" i="6" l="1"/>
  <c r="C122" i="6"/>
  <c r="N38" i="11"/>
  <c r="F9" i="1"/>
  <c r="J124" i="6" l="1"/>
  <c r="C123" i="6"/>
  <c r="L71" i="6"/>
  <c r="N39" i="11"/>
  <c r="F5" i="1"/>
  <c r="J125" i="6" l="1"/>
  <c r="C124" i="6"/>
  <c r="L72" i="6"/>
  <c r="G7" i="1"/>
  <c r="N40" i="11"/>
  <c r="F11" i="1"/>
  <c r="J126" i="6" l="1"/>
  <c r="C125" i="6"/>
  <c r="L73" i="6"/>
  <c r="F12" i="1"/>
  <c r="J127" i="6" l="1"/>
  <c r="C126" i="6"/>
  <c r="L74" i="6"/>
  <c r="O33" i="11"/>
  <c r="J128" i="6" l="1"/>
  <c r="C127" i="6"/>
  <c r="O34" i="11"/>
  <c r="D33" i="8"/>
  <c r="N34" i="11" s="1"/>
  <c r="L75" i="6"/>
  <c r="O35" i="11"/>
  <c r="J129" i="6" l="1"/>
  <c r="C128" i="6"/>
  <c r="L76" i="6"/>
  <c r="J130" i="6" l="1"/>
  <c r="C129" i="6"/>
  <c r="N54" i="11"/>
  <c r="L77" i="6"/>
  <c r="L78" i="6" s="1"/>
  <c r="L79" i="6" s="1"/>
  <c r="O41" i="11"/>
  <c r="N22" i="11"/>
  <c r="J131" i="6" l="1"/>
  <c r="C130" i="6"/>
  <c r="O36" i="11"/>
  <c r="O37" i="11"/>
  <c r="J132" i="6" l="1"/>
  <c r="C131" i="6"/>
  <c r="L131" i="6" s="1"/>
  <c r="L80" i="6"/>
  <c r="L81" i="6" s="1"/>
  <c r="O38" i="11"/>
  <c r="J133" i="6" l="1"/>
  <c r="C132" i="6"/>
  <c r="L132" i="6" s="1"/>
  <c r="O39" i="11"/>
  <c r="J134" i="6" l="1"/>
  <c r="C133" i="6"/>
  <c r="L133" i="6" s="1"/>
  <c r="L82" i="6"/>
  <c r="O40" i="11"/>
  <c r="J135" i="6" l="1"/>
  <c r="C134" i="6"/>
  <c r="L134" i="6" s="1"/>
  <c r="L83" i="6"/>
  <c r="C84" i="6"/>
  <c r="D36" i="8" s="1"/>
  <c r="N37" i="11" s="1"/>
  <c r="V99" i="8"/>
  <c r="J136" i="6" l="1"/>
  <c r="C135" i="6"/>
  <c r="L135" i="6" s="1"/>
  <c r="G9" i="1"/>
  <c r="L84" i="6"/>
  <c r="C85" i="6"/>
  <c r="Y99" i="8"/>
  <c r="V100" i="8"/>
  <c r="J137" i="6" l="1"/>
  <c r="C136" i="6"/>
  <c r="L136" i="6" s="1"/>
  <c r="I43" i="8"/>
  <c r="O44" i="11" s="1"/>
  <c r="L85" i="6"/>
  <c r="C86" i="6"/>
  <c r="C87" i="6"/>
  <c r="I58" i="8" s="1"/>
  <c r="O59" i="11" s="1"/>
  <c r="Y100" i="8"/>
  <c r="V101" i="8"/>
  <c r="J138" i="6" l="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C137" i="6"/>
  <c r="L137" i="6" s="1"/>
  <c r="G8" i="1" s="1"/>
  <c r="I45" i="8"/>
  <c r="O46" i="11" s="1"/>
  <c r="I44" i="8"/>
  <c r="O45" i="11" s="1"/>
  <c r="L86" i="6"/>
  <c r="L87" i="6" s="1"/>
  <c r="C88" i="6"/>
  <c r="Y101" i="8"/>
  <c r="V102" i="8"/>
  <c r="I46" i="8" l="1"/>
  <c r="O47" i="11" s="1"/>
  <c r="I59" i="8"/>
  <c r="O60" i="11" s="1"/>
  <c r="L88" i="6"/>
  <c r="N57" i="11"/>
  <c r="I47" i="8"/>
  <c r="O48" i="11" s="1"/>
  <c r="C89" i="6"/>
  <c r="I60" i="8" s="1"/>
  <c r="O61" i="11" s="1"/>
  <c r="Y102" i="8"/>
  <c r="V103" i="8"/>
  <c r="L89" i="6" l="1"/>
  <c r="C90" i="6"/>
  <c r="Y103" i="8"/>
  <c r="V104" i="8"/>
  <c r="I48" i="8" l="1"/>
  <c r="O49" i="11" s="1"/>
  <c r="I61" i="8"/>
  <c r="O62" i="11" s="1"/>
  <c r="L90" i="6"/>
  <c r="N58" i="11"/>
  <c r="I49" i="8"/>
  <c r="O50" i="11" s="1"/>
  <c r="C91" i="6"/>
  <c r="I62" i="8" s="1"/>
  <c r="O63" i="11" s="1"/>
  <c r="Y104" i="8"/>
  <c r="V105" i="8"/>
  <c r="L91" i="6" l="1"/>
  <c r="C92" i="6"/>
  <c r="I63" i="8" s="1"/>
  <c r="O64" i="11" s="1"/>
  <c r="Y105" i="8"/>
  <c r="V106" i="8"/>
  <c r="I50" i="8" l="1"/>
  <c r="O51" i="11" s="1"/>
  <c r="L92" i="6"/>
  <c r="C93" i="6"/>
  <c r="Y106" i="8"/>
  <c r="V107" i="8"/>
  <c r="I51" i="8" l="1"/>
  <c r="O52" i="11" s="1"/>
  <c r="I64" i="8"/>
  <c r="O65" i="11" s="1"/>
  <c r="L93" i="6"/>
  <c r="I52" i="8"/>
  <c r="O53" i="11" s="1"/>
  <c r="C94" i="6"/>
  <c r="I65" i="8" s="1"/>
  <c r="O66" i="11" s="1"/>
  <c r="Y107" i="8"/>
  <c r="V108" i="8"/>
  <c r="L94" i="6" l="1"/>
  <c r="Y108" i="8"/>
  <c r="V109" i="8"/>
  <c r="D43" i="8" l="1"/>
  <c r="N44" i="11" s="1"/>
  <c r="D73" i="8"/>
  <c r="N74" i="11" s="1"/>
  <c r="L95" i="6"/>
  <c r="N46" i="11"/>
  <c r="Y109" i="8"/>
  <c r="V110" i="8"/>
  <c r="N52" i="11" l="1"/>
  <c r="L96" i="6"/>
  <c r="G10" i="1" s="1"/>
  <c r="N51" i="11"/>
  <c r="Y110" i="8"/>
  <c r="V111" i="8"/>
  <c r="L97" i="6" l="1"/>
  <c r="Y111" i="8"/>
  <c r="V112" i="8"/>
  <c r="L98" i="6" l="1"/>
  <c r="Y112" i="8"/>
  <c r="V113" i="8"/>
  <c r="L99" i="6" l="1"/>
  <c r="Y113" i="8"/>
  <c r="V114" i="8"/>
  <c r="L100" i="6" l="1"/>
  <c r="Y114" i="8"/>
  <c r="V115" i="8"/>
  <c r="L101" i="6" l="1"/>
  <c r="Y115" i="8"/>
  <c r="V116" i="8"/>
  <c r="L102" i="6" l="1"/>
  <c r="N48" i="11"/>
  <c r="Y116" i="8"/>
  <c r="V117" i="8"/>
  <c r="L103" i="6" l="1"/>
  <c r="N47" i="11"/>
  <c r="N49" i="11"/>
  <c r="L104" i="6"/>
  <c r="Y117" i="8"/>
  <c r="V118" i="8"/>
  <c r="N50" i="11" l="1"/>
  <c r="N53" i="11"/>
  <c r="Y118" i="8"/>
  <c r="V119" i="8"/>
  <c r="L105" i="6" l="1"/>
  <c r="Y119" i="8"/>
  <c r="V120" i="8"/>
  <c r="L106" i="6" l="1"/>
  <c r="Y120" i="8"/>
  <c r="V121" i="8"/>
  <c r="I53" i="8" l="1"/>
  <c r="O54" i="11" s="1"/>
  <c r="L107" i="6"/>
  <c r="Y121" i="8"/>
  <c r="V122" i="8"/>
  <c r="I55" i="8" l="1"/>
  <c r="O56" i="11" s="1"/>
  <c r="I54" i="8"/>
  <c r="O55" i="11" s="1"/>
  <c r="L108" i="6"/>
  <c r="Y122" i="8"/>
  <c r="V123" i="8"/>
  <c r="Y123" i="8" l="1"/>
  <c r="V124" i="8"/>
  <c r="G11" i="1" l="1"/>
  <c r="Y124" i="8"/>
  <c r="V125" i="8"/>
  <c r="L111" i="6" l="1"/>
  <c r="Y125" i="8"/>
  <c r="V126" i="8"/>
  <c r="L112" i="6" l="1"/>
  <c r="Y126" i="8"/>
  <c r="V127" i="8"/>
  <c r="L113" i="6" l="1"/>
  <c r="I57" i="8"/>
  <c r="O58" i="11" s="1"/>
  <c r="Y127" i="8"/>
  <c r="V128" i="8"/>
  <c r="I56" i="8" l="1"/>
  <c r="O57" i="11" s="1"/>
  <c r="L114" i="6"/>
  <c r="Y128" i="8"/>
  <c r="V129" i="8"/>
  <c r="L115" i="6" l="1"/>
  <c r="L116" i="6"/>
  <c r="Y129" i="8"/>
  <c r="V130" i="8"/>
  <c r="L117" i="6" l="1"/>
  <c r="Y130" i="8"/>
  <c r="V131" i="8"/>
  <c r="L118" i="6" l="1"/>
  <c r="Y131" i="8"/>
  <c r="V132" i="8"/>
  <c r="Y132" i="8" l="1"/>
  <c r="V133" i="8"/>
  <c r="L119" i="6" l="1"/>
  <c r="G12" i="1" s="1"/>
  <c r="L120" i="6"/>
  <c r="Y133" i="8"/>
  <c r="V134" i="8"/>
  <c r="G13" i="1" l="1"/>
  <c r="L121" i="6"/>
  <c r="Y134" i="8"/>
  <c r="V135" i="8"/>
  <c r="L122" i="6" l="1"/>
  <c r="Y135" i="8"/>
  <c r="V136" i="8"/>
  <c r="L123" i="6" l="1"/>
  <c r="Y136" i="8"/>
  <c r="V137" i="8"/>
  <c r="L124" i="6" l="1"/>
  <c r="Y137" i="8"/>
  <c r="V138" i="8"/>
  <c r="Y138" i="8" l="1"/>
  <c r="V139" i="8"/>
  <c r="L125" i="6" l="1"/>
  <c r="Y139" i="8"/>
  <c r="V140" i="8"/>
  <c r="Y140" i="8" l="1"/>
  <c r="V141" i="8"/>
  <c r="Y141" i="8" l="1"/>
  <c r="V142" i="8"/>
  <c r="Y142" i="8" l="1"/>
  <c r="V143" i="8"/>
  <c r="Y143" i="8" l="1"/>
  <c r="V144" i="8"/>
  <c r="Y144" i="8" l="1"/>
  <c r="V145" i="8"/>
  <c r="Y145" i="8" l="1"/>
  <c r="V146" i="8"/>
  <c r="Y146" i="8" l="1"/>
  <c r="V147" i="8"/>
  <c r="Y147" i="8" l="1"/>
  <c r="V148" i="8"/>
  <c r="Y148" i="8" l="1"/>
  <c r="V149" i="8"/>
  <c r="Y149" i="8" l="1"/>
  <c r="V150" i="8"/>
  <c r="Y150" i="8" l="1"/>
  <c r="V151" i="8"/>
  <c r="Y151" i="8" l="1"/>
  <c r="V152" i="8"/>
  <c r="Y152" i="8" l="1"/>
  <c r="V153" i="8"/>
  <c r="Y153" i="8" l="1"/>
  <c r="V154" i="8"/>
  <c r="Y154" i="8" l="1"/>
  <c r="V155" i="8"/>
  <c r="Y155" i="8" l="1"/>
  <c r="V156" i="8"/>
  <c r="Y156" i="8" l="1"/>
  <c r="V157" i="8"/>
  <c r="Y157" i="8" l="1"/>
  <c r="V158" i="8"/>
  <c r="Y158" i="8" l="1"/>
  <c r="V159" i="8"/>
  <c r="Y159" i="8" l="1"/>
  <c r="V160" i="8"/>
  <c r="Y160" i="8" l="1"/>
  <c r="V161" i="8"/>
  <c r="Y161" i="8" l="1"/>
  <c r="V162" i="8"/>
  <c r="Y162" i="8" l="1"/>
  <c r="V163" i="8"/>
  <c r="Y163" i="8" l="1"/>
  <c r="V164" i="8"/>
  <c r="Y164" i="8" l="1"/>
  <c r="V165" i="8"/>
  <c r="Y165" i="8" l="1"/>
  <c r="V166" i="8"/>
  <c r="Y166" i="8" l="1"/>
  <c r="V167" i="8"/>
  <c r="Y167" i="8" l="1"/>
  <c r="V168" i="8"/>
  <c r="Y168" i="8" l="1"/>
  <c r="V169" i="8"/>
  <c r="Y169" i="8" l="1"/>
  <c r="V170" i="8"/>
  <c r="Y170" i="8" l="1"/>
  <c r="V171" i="8"/>
  <c r="Y171" i="8" l="1"/>
  <c r="V172" i="8"/>
  <c r="Y172" i="8" l="1"/>
  <c r="V173" i="8"/>
  <c r="Y173" i="8" l="1"/>
  <c r="V174" i="8"/>
  <c r="Y174" i="8" l="1"/>
  <c r="V175" i="8"/>
  <c r="Y175" i="8" l="1"/>
  <c r="V176" i="8"/>
  <c r="Y176" i="8" l="1"/>
  <c r="V177" i="8"/>
  <c r="Y177" i="8" l="1"/>
  <c r="V178" i="8"/>
  <c r="Y178" i="8" l="1"/>
  <c r="V179" i="8"/>
  <c r="Y179" i="8" l="1"/>
  <c r="V180" i="8"/>
  <c r="Y180" i="8" l="1"/>
  <c r="V181" i="8"/>
  <c r="Y181" i="8" l="1"/>
  <c r="V182" i="8"/>
  <c r="Y182" i="8" l="1"/>
  <c r="V183" i="8"/>
  <c r="Y183" i="8" l="1"/>
  <c r="V184" i="8"/>
  <c r="Y184" i="8" l="1"/>
  <c r="V185" i="8"/>
  <c r="Y185" i="8" l="1"/>
  <c r="V186" i="8"/>
  <c r="Y186" i="8" l="1"/>
  <c r="V187" i="8"/>
  <c r="Y187" i="8" l="1"/>
  <c r="V188" i="8"/>
  <c r="Y188" i="8" l="1"/>
  <c r="V189" i="8"/>
  <c r="Y189" i="8" l="1"/>
  <c r="V190" i="8"/>
  <c r="Y190" i="8" l="1"/>
  <c r="V191" i="8"/>
  <c r="Y191" i="8" l="1"/>
  <c r="V192" i="8"/>
  <c r="Y192" i="8" l="1"/>
  <c r="V193" i="8"/>
  <c r="Y193" i="8" l="1"/>
  <c r="V194" i="8"/>
  <c r="Y194" i="8" l="1"/>
  <c r="V195" i="8"/>
  <c r="Y195" i="8" l="1"/>
  <c r="V196" i="8"/>
  <c r="Y196" i="8" l="1"/>
  <c r="V197" i="8"/>
  <c r="Y197" i="8" l="1"/>
  <c r="V198" i="8"/>
  <c r="Y198" i="8" l="1"/>
  <c r="V199" i="8"/>
  <c r="Y199" i="8" l="1"/>
  <c r="V200" i="8"/>
  <c r="Y200" i="8" l="1"/>
  <c r="V201" i="8"/>
  <c r="Y201" i="8" l="1"/>
  <c r="V202" i="8"/>
  <c r="Y202" i="8" l="1"/>
  <c r="V203" i="8"/>
  <c r="Y203" i="8" l="1"/>
  <c r="V204" i="8"/>
  <c r="Y204" i="8" l="1"/>
  <c r="V205" i="8"/>
  <c r="Y205" i="8" l="1"/>
  <c r="V206" i="8"/>
  <c r="Y206" i="8" l="1"/>
  <c r="V207" i="8"/>
  <c r="Y207" i="8" l="1"/>
  <c r="V208" i="8"/>
  <c r="Y208" i="8" l="1"/>
  <c r="V209" i="8"/>
  <c r="Y209" i="8" l="1"/>
  <c r="V210" i="8"/>
  <c r="Y210" i="8" l="1"/>
  <c r="V211" i="8"/>
  <c r="Y211" i="8" l="1"/>
  <c r="V212" i="8"/>
  <c r="Y212" i="8" l="1"/>
  <c r="V213" i="8"/>
  <c r="Y213" i="8" l="1"/>
  <c r="V214" i="8"/>
  <c r="Y214" i="8" l="1"/>
  <c r="V215" i="8"/>
  <c r="Y215" i="8" l="1"/>
  <c r="V216" i="8"/>
  <c r="Y216" i="8" l="1"/>
  <c r="V217" i="8"/>
  <c r="Y217" i="8" l="1"/>
  <c r="V218" i="8"/>
  <c r="Y218" i="8" l="1"/>
  <c r="V219" i="8"/>
  <c r="Y219" i="8" l="1"/>
  <c r="V220" i="8"/>
  <c r="Y220" i="8" l="1"/>
  <c r="V221" i="8"/>
  <c r="Y221" i="8" l="1"/>
  <c r="V222" i="8"/>
  <c r="Y222" i="8" l="1"/>
  <c r="V223" i="8"/>
  <c r="Y223" i="8" l="1"/>
  <c r="V224" i="8"/>
  <c r="Y224" i="8" l="1"/>
  <c r="V225" i="8"/>
  <c r="Y225" i="8" l="1"/>
  <c r="V226" i="8"/>
  <c r="Y226" i="8" l="1"/>
  <c r="V227" i="8"/>
  <c r="Y227" i="8" l="1"/>
  <c r="V228" i="8"/>
  <c r="Y228" i="8" l="1"/>
  <c r="V229" i="8"/>
  <c r="Y229" i="8" l="1"/>
  <c r="V230" i="8"/>
  <c r="Y230" i="8" l="1"/>
  <c r="V231" i="8"/>
  <c r="Y231" i="8" l="1"/>
  <c r="V232" i="8"/>
  <c r="Y232" i="8" l="1"/>
  <c r="V233" i="8"/>
  <c r="Y233" i="8" l="1"/>
  <c r="V234" i="8"/>
  <c r="Y234" i="8" l="1"/>
  <c r="V235" i="8"/>
  <c r="Y235" i="8" l="1"/>
  <c r="V236" i="8"/>
  <c r="Y236" i="8" l="1"/>
  <c r="V237" i="8"/>
  <c r="Y237" i="8" l="1"/>
  <c r="V238" i="8"/>
  <c r="Y238" i="8" l="1"/>
  <c r="V239" i="8"/>
  <c r="Y239" i="8" l="1"/>
  <c r="V240" i="8"/>
  <c r="Y240" i="8" l="1"/>
  <c r="V241" i="8"/>
  <c r="Y241" i="8" l="1"/>
  <c r="V242" i="8"/>
  <c r="Y242" i="8" l="1"/>
  <c r="V243" i="8"/>
  <c r="Y243" i="8" l="1"/>
  <c r="V244" i="8"/>
  <c r="Y244" i="8" l="1"/>
  <c r="V245" i="8"/>
  <c r="Y245" i="8" l="1"/>
  <c r="V246" i="8"/>
  <c r="Y246" i="8" l="1"/>
  <c r="V247" i="8"/>
  <c r="Y247" i="8" l="1"/>
  <c r="V248" i="8"/>
  <c r="Y248" i="8" l="1"/>
  <c r="V249" i="8"/>
  <c r="Y249" i="8" l="1"/>
  <c r="V250" i="8"/>
  <c r="Y250" i="8" l="1"/>
  <c r="V251" i="8"/>
  <c r="Y251" i="8" l="1"/>
  <c r="V252" i="8"/>
  <c r="Y252" i="8" l="1"/>
  <c r="V253" i="8"/>
  <c r="Y253" i="8" l="1"/>
  <c r="V254" i="8"/>
  <c r="Y254" i="8" l="1"/>
  <c r="V255" i="8"/>
  <c r="Y255" i="8" l="1"/>
  <c r="V256" i="8"/>
  <c r="Y256" i="8" l="1"/>
  <c r="V257" i="8"/>
  <c r="Y257" i="8" l="1"/>
  <c r="V258" i="8"/>
  <c r="Y258" i="8" l="1"/>
  <c r="V259" i="8"/>
  <c r="Y259" i="8" l="1"/>
  <c r="V260" i="8"/>
  <c r="Y260" i="8" l="1"/>
  <c r="V261" i="8"/>
  <c r="Y261" i="8" l="1"/>
  <c r="V262" i="8"/>
  <c r="Y262" i="8" l="1"/>
  <c r="V263" i="8"/>
  <c r="Y263" i="8" l="1"/>
  <c r="V264" i="8"/>
  <c r="Y264" i="8" l="1"/>
  <c r="V265" i="8"/>
  <c r="Y265" i="8" l="1"/>
  <c r="V266" i="8"/>
  <c r="Y266" i="8" l="1"/>
  <c r="V267" i="8"/>
  <c r="Y267" i="8" l="1"/>
  <c r="V268" i="8"/>
  <c r="Y268" i="8" l="1"/>
  <c r="V269" i="8"/>
  <c r="Y269" i="8" l="1"/>
  <c r="V270" i="8"/>
  <c r="Y270" i="8" l="1"/>
  <c r="V271" i="8"/>
  <c r="Y271" i="8" l="1"/>
  <c r="V272" i="8"/>
  <c r="Y272" i="8" l="1"/>
  <c r="V273" i="8"/>
  <c r="Y273" i="8" l="1"/>
  <c r="V274" i="8"/>
  <c r="Y274" i="8" l="1"/>
  <c r="V275" i="8"/>
  <c r="Y275" i="8" l="1"/>
  <c r="V276" i="8"/>
  <c r="Y276" i="8" l="1"/>
  <c r="V277" i="8"/>
  <c r="Y277" i="8" l="1"/>
  <c r="V278" i="8"/>
  <c r="Y278" i="8" l="1"/>
  <c r="V279" i="8"/>
  <c r="Y279" i="8" l="1"/>
  <c r="V280" i="8"/>
  <c r="Y280" i="8" l="1"/>
  <c r="V281" i="8"/>
  <c r="Y281" i="8" l="1"/>
  <c r="V282" i="8"/>
  <c r="Y282" i="8" l="1"/>
  <c r="V283" i="8"/>
  <c r="Y283" i="8" l="1"/>
  <c r="V284" i="8"/>
  <c r="Y284" i="8" l="1"/>
  <c r="V285" i="8"/>
  <c r="Y285" i="8" l="1"/>
  <c r="V286" i="8"/>
  <c r="Y286" i="8" l="1"/>
  <c r="V287" i="8"/>
  <c r="Y287" i="8" l="1"/>
  <c r="V288" i="8"/>
  <c r="Y288" i="8" l="1"/>
  <c r="V289" i="8"/>
  <c r="Y289" i="8" l="1"/>
  <c r="V290" i="8"/>
  <c r="Y290" i="8" l="1"/>
  <c r="V291" i="8"/>
  <c r="Y291" i="8" l="1"/>
  <c r="V292" i="8"/>
  <c r="Y292" i="8" l="1"/>
  <c r="V293" i="8"/>
  <c r="Y293" i="8" l="1"/>
  <c r="V294" i="8"/>
  <c r="Y294" i="8" l="1"/>
  <c r="V295" i="8"/>
  <c r="Y295" i="8" l="1"/>
  <c r="V296" i="8"/>
  <c r="Y296" i="8" l="1"/>
  <c r="V297" i="8"/>
  <c r="Y297" i="8" l="1"/>
  <c r="V298" i="8"/>
  <c r="Y298" i="8" l="1"/>
  <c r="V299" i="8"/>
  <c r="Y299" i="8" l="1"/>
  <c r="V300" i="8"/>
  <c r="Y300" i="8" l="1"/>
  <c r="V301" i="8"/>
  <c r="Y301" i="8" l="1"/>
  <c r="V302" i="8"/>
  <c r="Y302" i="8" l="1"/>
  <c r="V303" i="8"/>
  <c r="Y303" i="8" l="1"/>
  <c r="V304" i="8"/>
  <c r="Y304" i="8" l="1"/>
  <c r="V305" i="8"/>
  <c r="Y305" i="8" l="1"/>
  <c r="V306" i="8"/>
  <c r="Y306" i="8" l="1"/>
  <c r="V307" i="8"/>
  <c r="Y307" i="8" l="1"/>
  <c r="V308" i="8"/>
  <c r="Y308" i="8" l="1"/>
  <c r="V309" i="8"/>
  <c r="Y309" i="8" l="1"/>
  <c r="V310" i="8"/>
  <c r="Y310" i="8" l="1"/>
  <c r="V311" i="8"/>
  <c r="Y311" i="8" l="1"/>
  <c r="V312" i="8"/>
  <c r="Y312" i="8" l="1"/>
  <c r="V313" i="8"/>
  <c r="Y313" i="8" l="1"/>
  <c r="V314" i="8"/>
  <c r="Y314" i="8" l="1"/>
  <c r="V315" i="8"/>
  <c r="Y315" i="8" l="1"/>
  <c r="V316" i="8"/>
  <c r="Y316" i="8" l="1"/>
  <c r="V317" i="8"/>
  <c r="Y317" i="8" l="1"/>
  <c r="V318" i="8"/>
  <c r="Y318" i="8" l="1"/>
  <c r="V319" i="8"/>
  <c r="Y319" i="8" l="1"/>
  <c r="V320" i="8"/>
  <c r="Y320" i="8" l="1"/>
  <c r="V321" i="8"/>
  <c r="Y321" i="8" l="1"/>
  <c r="V322" i="8"/>
  <c r="Y322" i="8" l="1"/>
  <c r="V323" i="8"/>
  <c r="Y323" i="8" l="1"/>
  <c r="V324" i="8"/>
  <c r="Y324" i="8" l="1"/>
  <c r="V325" i="8"/>
  <c r="Y325" i="8" l="1"/>
  <c r="V326" i="8"/>
  <c r="Y326" i="8" l="1"/>
  <c r="V327" i="8"/>
  <c r="Y327" i="8" l="1"/>
  <c r="V328" i="8"/>
  <c r="Y328" i="8" l="1"/>
  <c r="V329" i="8"/>
  <c r="Y329" i="8" l="1"/>
  <c r="V330" i="8"/>
  <c r="Y330" i="8" l="1"/>
  <c r="V331" i="8"/>
  <c r="Y331" i="8" l="1"/>
  <c r="V332" i="8"/>
  <c r="Y332" i="8" l="1"/>
  <c r="V333" i="8"/>
  <c r="Y333" i="8" l="1"/>
  <c r="V334" i="8"/>
  <c r="Y334" i="8" l="1"/>
  <c r="V335" i="8"/>
  <c r="Y335" i="8" l="1"/>
  <c r="V336" i="8"/>
  <c r="Y336" i="8" l="1"/>
  <c r="V337" i="8"/>
  <c r="Y337" i="8" l="1"/>
  <c r="V338" i="8"/>
  <c r="Y338" i="8" l="1"/>
  <c r="V339" i="8"/>
  <c r="Y339" i="8" l="1"/>
  <c r="V340" i="8"/>
  <c r="Y340" i="8" l="1"/>
  <c r="V341" i="8"/>
  <c r="Y341" i="8" l="1"/>
  <c r="V342" i="8"/>
  <c r="Y342" i="8" l="1"/>
  <c r="V343" i="8"/>
  <c r="Y343" i="8" l="1"/>
  <c r="V344" i="8"/>
  <c r="Y344" i="8" l="1"/>
  <c r="V345" i="8"/>
  <c r="Y345" i="8" l="1"/>
  <c r="V346" i="8"/>
  <c r="Y346" i="8" l="1"/>
  <c r="V347" i="8"/>
  <c r="Y347" i="8" l="1"/>
  <c r="V348" i="8"/>
  <c r="Y348" i="8" l="1"/>
  <c r="V349" i="8"/>
  <c r="Y349" i="8" l="1"/>
  <c r="V350" i="8"/>
  <c r="Y350" i="8" l="1"/>
  <c r="V351" i="8"/>
  <c r="Y351" i="8" l="1"/>
  <c r="V352" i="8"/>
  <c r="Y352" i="8" l="1"/>
  <c r="V353" i="8"/>
  <c r="Y353" i="8" l="1"/>
  <c r="V354" i="8"/>
  <c r="Y354" i="8" l="1"/>
  <c r="V355" i="8"/>
  <c r="Y355" i="8" l="1"/>
  <c r="V356" i="8"/>
  <c r="Y356" i="8" l="1"/>
  <c r="V357" i="8"/>
  <c r="Y357" i="8" l="1"/>
  <c r="V358" i="8"/>
  <c r="Y358" i="8" l="1"/>
  <c r="V359" i="8"/>
  <c r="Y359" i="8" l="1"/>
  <c r="V360" i="8"/>
  <c r="Y360" i="8" l="1"/>
  <c r="V361" i="8"/>
  <c r="Y361" i="8" l="1"/>
  <c r="V362" i="8"/>
  <c r="Y362" i="8" l="1"/>
  <c r="V363" i="8"/>
  <c r="Y363" i="8" l="1"/>
  <c r="V364" i="8"/>
  <c r="Y364" i="8" l="1"/>
  <c r="V365" i="8"/>
  <c r="Y365" i="8" l="1"/>
  <c r="V366" i="8"/>
  <c r="Y366" i="8" l="1"/>
  <c r="V367" i="8"/>
  <c r="Y367" i="8" l="1"/>
  <c r="V368" i="8"/>
  <c r="Y368" i="8" l="1"/>
  <c r="V369" i="8"/>
  <c r="Y369" i="8" l="1"/>
  <c r="V370" i="8"/>
  <c r="Y370" i="8" l="1"/>
  <c r="V371" i="8"/>
  <c r="Y371" i="8" l="1"/>
  <c r="V372" i="8"/>
  <c r="Y372" i="8" l="1"/>
  <c r="V373" i="8"/>
  <c r="Y373" i="8" l="1"/>
  <c r="V374" i="8"/>
  <c r="Y374" i="8" l="1"/>
  <c r="V375" i="8"/>
  <c r="Y375" i="8" l="1"/>
  <c r="V376" i="8"/>
  <c r="Y376" i="8" l="1"/>
  <c r="V377" i="8"/>
  <c r="Y377" i="8" l="1"/>
  <c r="V378" i="8"/>
  <c r="Y378" i="8" l="1"/>
  <c r="V379" i="8"/>
  <c r="Y379" i="8" l="1"/>
  <c r="V380" i="8"/>
  <c r="Y380" i="8" l="1"/>
  <c r="V381" i="8"/>
  <c r="Y381" i="8" l="1"/>
  <c r="V382" i="8"/>
  <c r="Y382" i="8" l="1"/>
  <c r="V383" i="8"/>
  <c r="Y383" i="8" l="1"/>
  <c r="V384" i="8"/>
  <c r="Y384" i="8" l="1"/>
  <c r="V385" i="8"/>
  <c r="Y385" i="8" l="1"/>
  <c r="V386" i="8"/>
  <c r="Y386" i="8" l="1"/>
  <c r="V387" i="8"/>
  <c r="Y387" i="8" l="1"/>
  <c r="V388" i="8"/>
  <c r="Y388" i="8" l="1"/>
  <c r="V389" i="8"/>
  <c r="Y389" i="8" l="1"/>
  <c r="V390" i="8"/>
  <c r="Y390" i="8" l="1"/>
  <c r="V391" i="8"/>
  <c r="Y392" i="8" l="1"/>
  <c r="Y393" i="8" s="1"/>
  <c r="Y394" i="8" s="1"/>
  <c r="Y395" i="8" s="1"/>
  <c r="Y396" i="8" s="1"/>
  <c r="Y397" i="8" s="1"/>
  <c r="Y398" i="8" s="1"/>
  <c r="Y399" i="8" s="1"/>
  <c r="Y400" i="8" s="1"/>
  <c r="Y401" i="8" s="1"/>
  <c r="Y402" i="8" s="1"/>
  <c r="Y403" i="8" s="1"/>
  <c r="Y404" i="8" s="1"/>
  <c r="Y405" i="8" s="1"/>
  <c r="Y406" i="8" s="1"/>
  <c r="Y407" i="8" s="1"/>
  <c r="Y408" i="8" s="1"/>
  <c r="Y409" i="8" s="1"/>
  <c r="Y410" i="8" s="1"/>
  <c r="Y411" i="8" s="1"/>
  <c r="Y412" i="8" s="1"/>
  <c r="Y413" i="8" s="1"/>
  <c r="Y414" i="8" s="1"/>
  <c r="Y415" i="8" s="1"/>
  <c r="Y416" i="8" s="1"/>
  <c r="Y417" i="8" s="1"/>
  <c r="Y418" i="8" s="1"/>
  <c r="Y419" i="8" s="1"/>
  <c r="Y420" i="8" s="1"/>
  <c r="Y421" i="8" s="1"/>
  <c r="Y422" i="8" s="1"/>
  <c r="Y423" i="8" s="1"/>
  <c r="Y424" i="8" s="1"/>
  <c r="Y425" i="8" s="1"/>
  <c r="Y426" i="8" s="1"/>
  <c r="Y427" i="8" s="1"/>
  <c r="Y428" i="8" s="1"/>
  <c r="Y429" i="8" s="1"/>
  <c r="Y430" i="8" s="1"/>
  <c r="Y431" i="8" s="1"/>
  <c r="Y432" i="8" s="1"/>
  <c r="Y433" i="8" s="1"/>
  <c r="Y434" i="8" s="1"/>
  <c r="Y435" i="8" s="1"/>
  <c r="Y436" i="8" s="1"/>
  <c r="Y437" i="8" s="1"/>
  <c r="Y438" i="8" s="1"/>
  <c r="Y439" i="8" s="1"/>
  <c r="Y440" i="8" s="1"/>
  <c r="Y441" i="8" s="1"/>
  <c r="Y442" i="8" s="1"/>
  <c r="Y443" i="8" s="1"/>
  <c r="Y444" i="8" s="1"/>
  <c r="Y445" i="8" s="1"/>
  <c r="Y446" i="8" s="1"/>
  <c r="Y447" i="8" s="1"/>
  <c r="Y448" i="8" s="1"/>
  <c r="Y449" i="8" s="1"/>
  <c r="Y450" i="8" s="1"/>
  <c r="Y451" i="8" s="1"/>
  <c r="Y452" i="8" s="1"/>
  <c r="Y453" i="8" s="1"/>
  <c r="Y454" i="8" s="1"/>
  <c r="Y455" i="8" s="1"/>
  <c r="Y456" i="8" s="1"/>
  <c r="Y457" i="8" s="1"/>
  <c r="Y458" i="8" s="1"/>
  <c r="Y459" i="8" s="1"/>
  <c r="Y460" i="8" s="1"/>
  <c r="Y461" i="8" s="1"/>
  <c r="Y462" i="8" s="1"/>
  <c r="Y463" i="8" s="1"/>
  <c r="Y464" i="8" s="1"/>
  <c r="Y465" i="8" s="1"/>
  <c r="Y466" i="8" s="1"/>
  <c r="Y467" i="8" s="1"/>
  <c r="Y468" i="8" s="1"/>
  <c r="Y469" i="8" s="1"/>
  <c r="Y470" i="8" s="1"/>
  <c r="Y471" i="8" s="1"/>
  <c r="Y472" i="8" s="1"/>
  <c r="Y473" i="8" s="1"/>
  <c r="Y474" i="8" s="1"/>
  <c r="Y475" i="8" s="1"/>
  <c r="Y476" i="8" s="1"/>
  <c r="Y477" i="8" s="1"/>
  <c r="Y478" i="8" s="1"/>
  <c r="Y479" i="8" s="1"/>
  <c r="Y480" i="8" s="1"/>
  <c r="Y481" i="8" s="1"/>
  <c r="Y482" i="8" s="1"/>
  <c r="Y483" i="8" s="1"/>
  <c r="Y484" i="8" s="1"/>
  <c r="Y485" i="8" s="1"/>
  <c r="Y486" i="8" s="1"/>
  <c r="Y487" i="8" s="1"/>
  <c r="Y488" i="8" s="1"/>
  <c r="Y489" i="8" s="1"/>
  <c r="Y490" i="8" s="1"/>
  <c r="Y491" i="8" s="1"/>
  <c r="Y492" i="8" s="1"/>
  <c r="Y493" i="8" s="1"/>
  <c r="Y494" i="8" s="1"/>
  <c r="Y495" i="8" s="1"/>
  <c r="Y496" i="8" s="1"/>
  <c r="Y497" i="8" s="1"/>
  <c r="Y498" i="8" s="1"/>
  <c r="Y499" i="8" s="1"/>
  <c r="Y500" i="8" s="1"/>
  <c r="Y501" i="8" s="1"/>
  <c r="Y502" i="8" s="1"/>
  <c r="Y503" i="8" s="1"/>
  <c r="Y504" i="8" s="1"/>
  <c r="Y505" i="8" s="1"/>
  <c r="Y506" i="8" s="1"/>
  <c r="Y507" i="8" s="1"/>
  <c r="Y508" i="8" s="1"/>
  <c r="Y509" i="8" s="1"/>
  <c r="Y510" i="8" s="1"/>
  <c r="Y511" i="8" s="1"/>
  <c r="Y512" i="8" s="1"/>
  <c r="Y513" i="8" s="1"/>
  <c r="Y514" i="8" s="1"/>
  <c r="Y515" i="8" s="1"/>
  <c r="Y516" i="8" s="1"/>
  <c r="Y517" i="8" s="1"/>
  <c r="Y518" i="8" s="1"/>
  <c r="Y519" i="8" s="1"/>
  <c r="Y520" i="8" s="1"/>
  <c r="Y521" i="8" s="1"/>
  <c r="Y522" i="8" s="1"/>
  <c r="Y523" i="8" s="1"/>
  <c r="Y524" i="8" s="1"/>
  <c r="Y525" i="8" s="1"/>
  <c r="Y526" i="8" s="1"/>
  <c r="Y527" i="8" s="1"/>
  <c r="Y528" i="8" s="1"/>
  <c r="Y529" i="8" s="1"/>
  <c r="Y530" i="8" s="1"/>
  <c r="Y531" i="8" s="1"/>
  <c r="Y532" i="8" s="1"/>
  <c r="Y533" i="8" s="1"/>
  <c r="Y534" i="8" s="1"/>
  <c r="Y535" i="8" s="1"/>
  <c r="Y536" i="8" s="1"/>
  <c r="Y537" i="8" s="1"/>
  <c r="Y538" i="8" s="1"/>
  <c r="Y539" i="8" s="1"/>
  <c r="Y540" i="8" s="1"/>
  <c r="Y541" i="8" s="1"/>
  <c r="Y542" i="8" s="1"/>
  <c r="Y543" i="8" s="1"/>
  <c r="Y544" i="8" s="1"/>
  <c r="Y545" i="8" s="1"/>
  <c r="Y546" i="8" s="1"/>
  <c r="Y547" i="8" s="1"/>
  <c r="Y548" i="8" s="1"/>
  <c r="Y549" i="8" s="1"/>
  <c r="Y550" i="8" s="1"/>
  <c r="Y551" i="8" s="1"/>
  <c r="Y552" i="8" s="1"/>
  <c r="Y553" i="8" s="1"/>
  <c r="Y554" i="8" s="1"/>
  <c r="Y555" i="8" s="1"/>
  <c r="Y556" i="8" s="1"/>
  <c r="Y557" i="8" s="1"/>
  <c r="Y558" i="8" s="1"/>
  <c r="Y559" i="8" s="1"/>
  <c r="Y560" i="8" s="1"/>
  <c r="Y561" i="8" s="1"/>
  <c r="Y562" i="8" s="1"/>
  <c r="Y563" i="8" s="1"/>
  <c r="Y564" i="8" s="1"/>
  <c r="Y565" i="8" s="1"/>
  <c r="Y566" i="8" s="1"/>
  <c r="Y567" i="8" s="1"/>
  <c r="Y568" i="8" s="1"/>
  <c r="Y569" i="8" s="1"/>
  <c r="Y570" i="8" s="1"/>
  <c r="Y571" i="8" s="1"/>
  <c r="Y572" i="8" s="1"/>
  <c r="Y573" i="8" s="1"/>
  <c r="Y574" i="8" s="1"/>
  <c r="Y575" i="8" s="1"/>
  <c r="Y576" i="8" s="1"/>
  <c r="Y577" i="8" s="1"/>
  <c r="Y578" i="8" s="1"/>
  <c r="Y579" i="8" s="1"/>
  <c r="Y580" i="8" s="1"/>
  <c r="Y581" i="8" s="1"/>
  <c r="Y582" i="8" s="1"/>
  <c r="Y583" i="8" s="1"/>
  <c r="Y584" i="8" s="1"/>
  <c r="Y585" i="8" s="1"/>
  <c r="Y586" i="8" s="1"/>
  <c r="Y587" i="8" s="1"/>
  <c r="Y588" i="8" s="1"/>
  <c r="Y589" i="8" s="1"/>
  <c r="Y590" i="8" s="1"/>
  <c r="Y591" i="8" s="1"/>
  <c r="Y592" i="8" s="1"/>
  <c r="Y593" i="8" s="1"/>
  <c r="Y594" i="8" s="1"/>
  <c r="Y595" i="8" s="1"/>
  <c r="Y596" i="8" s="1"/>
  <c r="Y597" i="8" s="1"/>
  <c r="Y598" i="8" s="1"/>
  <c r="Y599" i="8" s="1"/>
  <c r="Y600" i="8" s="1"/>
  <c r="Y601" i="8" s="1"/>
  <c r="Y602" i="8" s="1"/>
  <c r="Y603" i="8" s="1"/>
  <c r="Y604" i="8" s="1"/>
  <c r="Y605" i="8" s="1"/>
  <c r="Y606" i="8" s="1"/>
  <c r="Y607" i="8" s="1"/>
  <c r="Y608" i="8" s="1"/>
  <c r="Y609" i="8" s="1"/>
  <c r="Y610" i="8" s="1"/>
  <c r="Y611" i="8" s="1"/>
  <c r="Y612" i="8" s="1"/>
  <c r="Y613" i="8" s="1"/>
  <c r="Y614" i="8" s="1"/>
  <c r="Y615" i="8" s="1"/>
  <c r="Y616" i="8" s="1"/>
  <c r="Y617" i="8" s="1"/>
  <c r="Y618" i="8" s="1"/>
  <c r="Y619" i="8" s="1"/>
  <c r="Y620" i="8" s="1"/>
  <c r="Y621" i="8" s="1"/>
  <c r="Y622" i="8" s="1"/>
  <c r="Y623" i="8" s="1"/>
  <c r="Y624" i="8" s="1"/>
  <c r="Y625" i="8" s="1"/>
  <c r="Y626" i="8" s="1"/>
  <c r="Y627" i="8" s="1"/>
  <c r="Y628" i="8" s="1"/>
  <c r="Y629" i="8" s="1"/>
  <c r="Y630" i="8" s="1"/>
  <c r="Y631" i="8" s="1"/>
  <c r="Y632" i="8" s="1"/>
  <c r="Y633" i="8" s="1"/>
  <c r="Y634" i="8" s="1"/>
  <c r="Y635" i="8" s="1"/>
  <c r="Y636" i="8" s="1"/>
  <c r="Y637" i="8" s="1"/>
  <c r="Y638" i="8" s="1"/>
  <c r="Y639" i="8" s="1"/>
  <c r="Y640" i="8" s="1"/>
  <c r="Y641" i="8" s="1"/>
  <c r="Y642" i="8" s="1"/>
  <c r="Y643" i="8" s="1"/>
  <c r="Y644" i="8" s="1"/>
  <c r="Y645" i="8" s="1"/>
  <c r="Y646" i="8" s="1"/>
  <c r="Y647" i="8" s="1"/>
  <c r="Y648" i="8" s="1"/>
  <c r="Y649" i="8" s="1"/>
  <c r="Y650" i="8" s="1"/>
  <c r="Y651" i="8" s="1"/>
  <c r="Y652" i="8" s="1"/>
  <c r="Y653" i="8" s="1"/>
  <c r="Y654" i="8" s="1"/>
  <c r="Y655" i="8" s="1"/>
  <c r="Y656" i="8" s="1"/>
  <c r="Y657" i="8" s="1"/>
  <c r="Y658" i="8" s="1"/>
  <c r="Y659" i="8" s="1"/>
  <c r="Y660" i="8" s="1"/>
  <c r="Y661" i="8" s="1"/>
  <c r="Y662" i="8" s="1"/>
  <c r="Y663" i="8" s="1"/>
  <c r="Y664" i="8" s="1"/>
  <c r="Y665" i="8" s="1"/>
  <c r="Y666" i="8" s="1"/>
  <c r="Y667" i="8" s="1"/>
  <c r="Y668" i="8" s="1"/>
  <c r="Y669" i="8" s="1"/>
  <c r="Y670" i="8" s="1"/>
  <c r="Y671" i="8" s="1"/>
  <c r="Y672" i="8" s="1"/>
  <c r="Y673" i="8" s="1"/>
  <c r="Y674" i="8" s="1"/>
  <c r="Y675" i="8" s="1"/>
  <c r="Y676" i="8" s="1"/>
  <c r="Y677" i="8" s="1"/>
  <c r="Y678" i="8" s="1"/>
  <c r="Y679" i="8" s="1"/>
  <c r="Y680" i="8" s="1"/>
  <c r="Y681" i="8" s="1"/>
  <c r="Y682" i="8" s="1"/>
  <c r="Y683" i="8" s="1"/>
  <c r="Y684" i="8" s="1"/>
  <c r="Y685" i="8" s="1"/>
  <c r="Y686" i="8" s="1"/>
  <c r="Y687" i="8" s="1"/>
  <c r="Y688" i="8" s="1"/>
  <c r="Y689" i="8" s="1"/>
  <c r="Y690" i="8" s="1"/>
  <c r="Y691" i="8" s="1"/>
  <c r="Y692" i="8" s="1"/>
  <c r="Y693" i="8" s="1"/>
  <c r="Y694" i="8" s="1"/>
  <c r="Y695" i="8" s="1"/>
  <c r="Y696" i="8" s="1"/>
  <c r="Y697" i="8" s="1"/>
  <c r="Y698" i="8" s="1"/>
  <c r="Y699" i="8" s="1"/>
  <c r="Y700" i="8" s="1"/>
  <c r="Y701" i="8" s="1"/>
  <c r="Y702" i="8" s="1"/>
  <c r="Y703" i="8" s="1"/>
  <c r="Y704" i="8" s="1"/>
  <c r="Y705" i="8" s="1"/>
  <c r="Y706" i="8" s="1"/>
  <c r="Y707" i="8" s="1"/>
  <c r="Y708" i="8" s="1"/>
  <c r="Y709" i="8" s="1"/>
  <c r="Y710" i="8" s="1"/>
  <c r="Y711" i="8" s="1"/>
  <c r="Y712" i="8" s="1"/>
  <c r="Y713" i="8" s="1"/>
  <c r="Y714" i="8" s="1"/>
  <c r="Y715" i="8" s="1"/>
  <c r="Y716" i="8" s="1"/>
  <c r="Y717" i="8" s="1"/>
  <c r="Y718" i="8" s="1"/>
  <c r="Y719" i="8" s="1"/>
  <c r="Y720" i="8" s="1"/>
  <c r="Y721" i="8" s="1"/>
  <c r="Y722" i="8" s="1"/>
  <c r="Y723" i="8" s="1"/>
  <c r="Y724" i="8" s="1"/>
  <c r="Y725" i="8" s="1"/>
  <c r="Y726" i="8" s="1"/>
  <c r="Y727" i="8" s="1"/>
  <c r="Y728" i="8" s="1"/>
  <c r="Y729" i="8" s="1"/>
  <c r="Y730" i="8" s="1"/>
  <c r="Y731" i="8" s="1"/>
  <c r="Y732" i="8" s="1"/>
  <c r="Y733" i="8" s="1"/>
  <c r="Y734" i="8" s="1"/>
  <c r="Y735" i="8" s="1"/>
  <c r="Y736" i="8" s="1"/>
  <c r="Y737" i="8" s="1"/>
  <c r="Y738" i="8" s="1"/>
  <c r="Y739" i="8" s="1"/>
  <c r="Y740" i="8" s="1"/>
  <c r="Y741" i="8" s="1"/>
  <c r="Y391" i="8"/>
  <c r="Z391" i="8" s="1"/>
  <c r="Z390" i="8" s="1"/>
  <c r="Z389" i="8" s="1"/>
  <c r="Z388" i="8" s="1"/>
  <c r="Z387" i="8" s="1"/>
  <c r="Z386" i="8" s="1"/>
  <c r="Z385" i="8" s="1"/>
  <c r="Z384" i="8" s="1"/>
  <c r="Z383" i="8" s="1"/>
  <c r="Z382" i="8" s="1"/>
  <c r="Z381" i="8" s="1"/>
  <c r="Z380" i="8" s="1"/>
  <c r="Z379" i="8" s="1"/>
  <c r="Z378" i="8" s="1"/>
  <c r="Z377" i="8" s="1"/>
  <c r="Z376" i="8" s="1"/>
  <c r="Z375" i="8" s="1"/>
  <c r="Z374" i="8" s="1"/>
  <c r="Z373" i="8" s="1"/>
  <c r="Z372" i="8" s="1"/>
  <c r="Z371" i="8" s="1"/>
  <c r="Z370" i="8" s="1"/>
  <c r="Z369" i="8" s="1"/>
  <c r="Z368" i="8" s="1"/>
  <c r="Z367" i="8" s="1"/>
  <c r="Z366" i="8" s="1"/>
  <c r="Z365" i="8" s="1"/>
  <c r="Z364" i="8" s="1"/>
  <c r="Z363" i="8" s="1"/>
  <c r="Z362" i="8" s="1"/>
  <c r="Z361" i="8" s="1"/>
  <c r="Z360" i="8" s="1"/>
  <c r="Z359" i="8" s="1"/>
  <c r="Z358" i="8" s="1"/>
  <c r="Z357" i="8" s="1"/>
  <c r="Z356" i="8" s="1"/>
  <c r="Z355" i="8" s="1"/>
  <c r="Z354" i="8" s="1"/>
  <c r="Z353" i="8" s="1"/>
  <c r="Z352" i="8" s="1"/>
  <c r="Z351" i="8" s="1"/>
  <c r="Z350" i="8" s="1"/>
  <c r="Z349" i="8" s="1"/>
  <c r="Z348" i="8" s="1"/>
  <c r="Z347" i="8" s="1"/>
  <c r="Z346" i="8" s="1"/>
  <c r="Z345" i="8" s="1"/>
  <c r="Z344" i="8" s="1"/>
  <c r="Z343" i="8" s="1"/>
  <c r="Z342" i="8" s="1"/>
  <c r="Z341" i="8" s="1"/>
  <c r="Z340" i="8" s="1"/>
  <c r="Z339" i="8" s="1"/>
  <c r="Z338" i="8" s="1"/>
  <c r="Z337" i="8" s="1"/>
  <c r="Z336" i="8" s="1"/>
  <c r="Z335" i="8" s="1"/>
  <c r="Z334" i="8" s="1"/>
  <c r="Z333" i="8" s="1"/>
  <c r="Z332" i="8" s="1"/>
  <c r="Z331" i="8" s="1"/>
  <c r="Z330" i="8" s="1"/>
  <c r="Z329" i="8" s="1"/>
  <c r="Z328" i="8" s="1"/>
  <c r="Z327" i="8" s="1"/>
  <c r="Z326" i="8" s="1"/>
  <c r="Z325" i="8" s="1"/>
  <c r="Z324" i="8" s="1"/>
  <c r="Z323" i="8" s="1"/>
  <c r="Z322" i="8" s="1"/>
  <c r="Z321" i="8" s="1"/>
  <c r="Z320" i="8" s="1"/>
  <c r="Z319" i="8" s="1"/>
  <c r="Z318" i="8" s="1"/>
  <c r="Z317" i="8" s="1"/>
  <c r="Z316" i="8" s="1"/>
  <c r="Z315" i="8" s="1"/>
  <c r="Z314" i="8" s="1"/>
  <c r="Z313" i="8" s="1"/>
  <c r="Z312" i="8" s="1"/>
  <c r="Z311" i="8" s="1"/>
  <c r="Z310" i="8" s="1"/>
  <c r="Z309" i="8" s="1"/>
  <c r="Z308" i="8" s="1"/>
  <c r="Z307" i="8" s="1"/>
  <c r="Z306" i="8" s="1"/>
  <c r="Z305" i="8" s="1"/>
  <c r="Z304" i="8" s="1"/>
  <c r="Z303" i="8" s="1"/>
  <c r="Z302" i="8" s="1"/>
  <c r="Z301" i="8" s="1"/>
  <c r="Z300" i="8" s="1"/>
  <c r="Z299" i="8" s="1"/>
  <c r="Z298" i="8" s="1"/>
  <c r="Z297" i="8" s="1"/>
  <c r="Z296" i="8" s="1"/>
  <c r="Z295" i="8" s="1"/>
  <c r="Z294" i="8" s="1"/>
  <c r="Z293" i="8" s="1"/>
  <c r="Z292" i="8" s="1"/>
  <c r="Z291" i="8" s="1"/>
  <c r="Z290" i="8" s="1"/>
  <c r="Z289" i="8" s="1"/>
  <c r="Z288" i="8" s="1"/>
  <c r="Z287" i="8" s="1"/>
  <c r="Z286" i="8" s="1"/>
  <c r="Z285" i="8" s="1"/>
  <c r="Z284" i="8" s="1"/>
  <c r="Z283" i="8" s="1"/>
  <c r="Z282" i="8" s="1"/>
  <c r="Z281" i="8" s="1"/>
  <c r="Z280" i="8" s="1"/>
  <c r="Z279" i="8" s="1"/>
  <c r="Z278" i="8" s="1"/>
  <c r="Z277" i="8" s="1"/>
  <c r="Z276" i="8" s="1"/>
  <c r="Z275" i="8" s="1"/>
  <c r="Z274" i="8" s="1"/>
  <c r="Z273" i="8" s="1"/>
  <c r="Z272" i="8" s="1"/>
  <c r="Z271" i="8" s="1"/>
  <c r="Z270" i="8" s="1"/>
  <c r="Z269" i="8" s="1"/>
  <c r="Z268" i="8" s="1"/>
  <c r="Z267" i="8" s="1"/>
  <c r="Z266" i="8" s="1"/>
  <c r="Z265" i="8" s="1"/>
  <c r="Z264" i="8" s="1"/>
  <c r="Z263" i="8" s="1"/>
  <c r="Z262" i="8" s="1"/>
  <c r="Z261" i="8" s="1"/>
  <c r="Z260" i="8" s="1"/>
  <c r="Z259" i="8" s="1"/>
  <c r="Z258" i="8" s="1"/>
  <c r="Z257" i="8" s="1"/>
  <c r="Z256" i="8" s="1"/>
  <c r="Z255" i="8" s="1"/>
  <c r="Z254" i="8" s="1"/>
  <c r="Z253" i="8" s="1"/>
  <c r="Z252" i="8" s="1"/>
  <c r="Z251" i="8" s="1"/>
  <c r="Z250" i="8" s="1"/>
  <c r="Z249" i="8" s="1"/>
  <c r="Z248" i="8" s="1"/>
  <c r="Z247" i="8" s="1"/>
  <c r="Z246" i="8" s="1"/>
  <c r="Z245" i="8" s="1"/>
  <c r="Z244" i="8" s="1"/>
  <c r="Z243" i="8" s="1"/>
  <c r="Z242" i="8" s="1"/>
  <c r="Z241" i="8" s="1"/>
  <c r="Z240" i="8" s="1"/>
  <c r="Z239" i="8" s="1"/>
  <c r="Z238" i="8" s="1"/>
  <c r="Z237" i="8" s="1"/>
  <c r="Z236" i="8" s="1"/>
  <c r="Z235" i="8" s="1"/>
  <c r="Z234" i="8" s="1"/>
  <c r="Z233" i="8" s="1"/>
  <c r="Z232" i="8" s="1"/>
  <c r="Z231" i="8" s="1"/>
  <c r="Z230" i="8" s="1"/>
  <c r="Z229" i="8" s="1"/>
  <c r="Z228" i="8" s="1"/>
  <c r="Z227" i="8" s="1"/>
  <c r="Z226" i="8" s="1"/>
  <c r="Z225" i="8" s="1"/>
  <c r="Z224" i="8" s="1"/>
  <c r="Z223" i="8" s="1"/>
  <c r="Z222" i="8" s="1"/>
  <c r="Z221" i="8" s="1"/>
  <c r="Z220" i="8" s="1"/>
  <c r="Z219" i="8" s="1"/>
  <c r="Z218" i="8" s="1"/>
  <c r="Z217" i="8" s="1"/>
  <c r="Z216" i="8" s="1"/>
  <c r="Z215" i="8" s="1"/>
  <c r="Z214" i="8" s="1"/>
  <c r="Z213" i="8" s="1"/>
  <c r="Z212" i="8" s="1"/>
  <c r="Z211" i="8" s="1"/>
  <c r="Z210" i="8" s="1"/>
  <c r="Z209" i="8" s="1"/>
  <c r="Z208" i="8" s="1"/>
  <c r="Z207" i="8" s="1"/>
  <c r="Z206" i="8" s="1"/>
  <c r="Z205" i="8" s="1"/>
  <c r="Z204" i="8" s="1"/>
  <c r="Z203" i="8" s="1"/>
  <c r="Z202" i="8" s="1"/>
  <c r="Z201" i="8" s="1"/>
  <c r="Z200" i="8" s="1"/>
  <c r="Z199" i="8" s="1"/>
  <c r="Z198" i="8" s="1"/>
  <c r="Z197" i="8" s="1"/>
  <c r="Z196" i="8" s="1"/>
  <c r="Z195" i="8" s="1"/>
  <c r="Z194" i="8" s="1"/>
  <c r="Z193" i="8" s="1"/>
  <c r="Z192" i="8" s="1"/>
  <c r="Z191" i="8" s="1"/>
  <c r="Z190" i="8" s="1"/>
  <c r="Z189" i="8" s="1"/>
  <c r="Z188" i="8" s="1"/>
  <c r="Z187" i="8" s="1"/>
  <c r="Z186" i="8" s="1"/>
  <c r="Z185" i="8" s="1"/>
  <c r="Z184" i="8" s="1"/>
  <c r="Z183" i="8" s="1"/>
  <c r="Z182" i="8" s="1"/>
  <c r="Z181" i="8" s="1"/>
  <c r="Z180" i="8" s="1"/>
  <c r="Z179" i="8" s="1"/>
  <c r="Z178" i="8" s="1"/>
  <c r="Z177" i="8" s="1"/>
  <c r="Z176" i="8" s="1"/>
  <c r="Z175" i="8" s="1"/>
  <c r="Z174" i="8" s="1"/>
  <c r="Z173" i="8" s="1"/>
  <c r="Z172" i="8" s="1"/>
  <c r="Z171" i="8" s="1"/>
  <c r="Z170" i="8" s="1"/>
  <c r="Z169" i="8" s="1"/>
  <c r="Z168" i="8" s="1"/>
  <c r="Z167" i="8" s="1"/>
  <c r="Z166" i="8" s="1"/>
  <c r="Z165" i="8" s="1"/>
  <c r="Z164" i="8" s="1"/>
  <c r="Z163" i="8" s="1"/>
  <c r="Z162" i="8" s="1"/>
  <c r="Z161" i="8" s="1"/>
  <c r="Z160" i="8" s="1"/>
  <c r="Z159" i="8" s="1"/>
  <c r="Z158" i="8" s="1"/>
  <c r="Z157" i="8" s="1"/>
  <c r="Z156" i="8" s="1"/>
  <c r="Z155" i="8" s="1"/>
  <c r="Z154" i="8" s="1"/>
  <c r="Z153" i="8" s="1"/>
  <c r="Z152" i="8" s="1"/>
  <c r="Z151" i="8" s="1"/>
  <c r="Z150" i="8" s="1"/>
  <c r="Z149" i="8" s="1"/>
  <c r="Z148" i="8" s="1"/>
  <c r="Z147" i="8" s="1"/>
  <c r="Z146" i="8" s="1"/>
  <c r="Z145" i="8" s="1"/>
  <c r="Z144" i="8" s="1"/>
  <c r="Z143" i="8" s="1"/>
  <c r="Z142" i="8" s="1"/>
  <c r="Z141" i="8" s="1"/>
  <c r="Z140" i="8" s="1"/>
  <c r="Z139" i="8" s="1"/>
  <c r="Z138" i="8" s="1"/>
  <c r="Z137" i="8" s="1"/>
  <c r="Z136" i="8" s="1"/>
  <c r="Z135" i="8" s="1"/>
  <c r="Z134" i="8" s="1"/>
  <c r="Z133" i="8" s="1"/>
  <c r="Z132" i="8" s="1"/>
  <c r="Z131" i="8" s="1"/>
  <c r="Z130" i="8" s="1"/>
  <c r="Z129" i="8" s="1"/>
  <c r="Z128" i="8" s="1"/>
  <c r="Z127" i="8" s="1"/>
  <c r="Z126" i="8" s="1"/>
  <c r="Z125" i="8" s="1"/>
  <c r="Z124" i="8" s="1"/>
  <c r="Z123" i="8" s="1"/>
  <c r="Z122" i="8" s="1"/>
  <c r="Z121" i="8" s="1"/>
  <c r="Z120" i="8" s="1"/>
  <c r="Z119" i="8" s="1"/>
  <c r="Z118" i="8" s="1"/>
  <c r="Z117" i="8" s="1"/>
  <c r="Z116" i="8" s="1"/>
  <c r="Z115" i="8" s="1"/>
  <c r="Z114" i="8" s="1"/>
  <c r="Z113" i="8" s="1"/>
  <c r="Z112" i="8" s="1"/>
  <c r="Z111" i="8" s="1"/>
  <c r="Z110" i="8" s="1"/>
  <c r="Z109" i="8" s="1"/>
  <c r="Z108" i="8" s="1"/>
  <c r="Z107" i="8" s="1"/>
  <c r="Z106" i="8" s="1"/>
  <c r="Z105" i="8" s="1"/>
  <c r="Z104" i="8" s="1"/>
  <c r="Z103" i="8" s="1"/>
  <c r="Z102" i="8" s="1"/>
  <c r="Z101" i="8" s="1"/>
  <c r="Z100" i="8" s="1"/>
  <c r="Z99" i="8" s="1"/>
  <c r="Z98" i="8" s="1"/>
  <c r="Z97" i="8" s="1"/>
  <c r="Z96" i="8" s="1"/>
  <c r="Z95" i="8" s="1"/>
  <c r="Z94" i="8" s="1"/>
  <c r="Z93" i="8" s="1"/>
  <c r="Z92" i="8" s="1"/>
  <c r="Z91" i="8" s="1"/>
  <c r="Z90" i="8" s="1"/>
  <c r="Z89" i="8" s="1"/>
  <c r="Z88" i="8" s="1"/>
  <c r="Z87" i="8" s="1"/>
  <c r="Z86" i="8" l="1"/>
  <c r="G88" i="11"/>
  <c r="Z85" i="8" l="1"/>
  <c r="G87" i="11"/>
  <c r="Z84" i="8" l="1"/>
  <c r="G86" i="11"/>
  <c r="Z83" i="8" l="1"/>
  <c r="G85" i="11"/>
  <c r="Z82" i="8" l="1"/>
  <c r="G84" i="11"/>
  <c r="Z81" i="8" l="1"/>
  <c r="G83" i="11"/>
  <c r="Z80" i="8" l="1"/>
  <c r="G82" i="11"/>
  <c r="Z79" i="8" l="1"/>
  <c r="G81" i="11"/>
  <c r="Z78" i="8" l="1"/>
  <c r="G80" i="11"/>
  <c r="Z77" i="8" l="1"/>
  <c r="G79" i="11"/>
  <c r="Z76" i="8" l="1"/>
  <c r="G78" i="11"/>
  <c r="Z75" i="8" l="1"/>
  <c r="G77" i="11"/>
  <c r="Z74" i="8" l="1"/>
  <c r="G76" i="11"/>
  <c r="Z73" i="8" l="1"/>
  <c r="G75" i="11"/>
  <c r="Z72" i="8" l="1"/>
  <c r="Z71" i="8" s="1"/>
  <c r="Z70" i="8" s="1"/>
  <c r="Z69" i="8" s="1"/>
  <c r="Z68" i="8" s="1"/>
  <c r="Z67" i="8" s="1"/>
  <c r="Z66" i="8" s="1"/>
  <c r="G74" i="11"/>
  <c r="Z8" i="8"/>
  <c r="Z65" i="8" l="1"/>
  <c r="G67" i="11"/>
  <c r="Z64" i="8"/>
  <c r="G66" i="11"/>
  <c r="G9" i="11"/>
  <c r="Z7" i="8"/>
  <c r="Z63" i="8" l="1"/>
  <c r="G65" i="11"/>
  <c r="G8" i="11"/>
  <c r="Z6" i="8"/>
  <c r="Z62" i="8" l="1"/>
  <c r="G64" i="11"/>
  <c r="Z5" i="8"/>
  <c r="G7" i="11"/>
  <c r="Z61" i="8" l="1"/>
  <c r="G63" i="11"/>
  <c r="Z55" i="8"/>
  <c r="G6" i="11"/>
  <c r="Z4" i="8"/>
  <c r="Z60" i="8" l="1"/>
  <c r="G62" i="11"/>
  <c r="G56" i="11"/>
  <c r="Z54" i="8"/>
  <c r="G5" i="11"/>
  <c r="Z3" i="8"/>
  <c r="Z59" i="8" l="1"/>
  <c r="G61" i="11"/>
  <c r="Z53" i="8"/>
  <c r="G55" i="11"/>
  <c r="Z2" i="8"/>
  <c r="G3" i="11" s="1"/>
  <c r="G4" i="11"/>
  <c r="Z58" i="8" l="1"/>
  <c r="G60" i="11"/>
  <c r="Z52" i="8"/>
  <c r="G54" i="11"/>
  <c r="Z57" i="8" l="1"/>
  <c r="G59" i="11"/>
  <c r="Z51" i="8"/>
  <c r="G53" i="11"/>
  <c r="Z56" i="8" l="1"/>
  <c r="G57" i="11" s="1"/>
  <c r="G58" i="11"/>
  <c r="Z50" i="8"/>
  <c r="G52" i="11"/>
  <c r="G51" i="11" l="1"/>
  <c r="Z49" i="8"/>
  <c r="Z22" i="8"/>
  <c r="Z48" i="8" l="1"/>
  <c r="G50" i="11"/>
  <c r="G23" i="11"/>
  <c r="Z21" i="8"/>
  <c r="Z47" i="8" l="1"/>
  <c r="G49" i="11"/>
  <c r="Z44" i="8"/>
  <c r="G22" i="11"/>
  <c r="Z20" i="8"/>
  <c r="Z46" i="8" l="1"/>
  <c r="G48" i="11"/>
  <c r="Z43" i="8"/>
  <c r="G45" i="11"/>
  <c r="G21" i="11"/>
  <c r="Z19" i="8"/>
  <c r="Z45" i="8" l="1"/>
  <c r="G46" i="11" s="1"/>
  <c r="G47" i="11"/>
  <c r="G44" i="11"/>
  <c r="Z42" i="8"/>
  <c r="Z18" i="8"/>
  <c r="G20" i="11"/>
  <c r="G43" i="11" l="1"/>
  <c r="Z41" i="8"/>
  <c r="Z17" i="8"/>
  <c r="G19" i="11"/>
  <c r="Z40" i="8" l="1"/>
  <c r="G42" i="11"/>
  <c r="Z16" i="8"/>
  <c r="G18" i="11"/>
  <c r="Z39" i="8" l="1"/>
  <c r="G41" i="11"/>
  <c r="Z15" i="8"/>
  <c r="G17" i="11"/>
  <c r="Z38" i="8" l="1"/>
  <c r="G40" i="11"/>
  <c r="Z14" i="8"/>
  <c r="G16" i="11"/>
  <c r="Z37" i="8" l="1"/>
  <c r="G39" i="11"/>
  <c r="Z13" i="8"/>
  <c r="G15" i="11"/>
  <c r="Z36" i="8" l="1"/>
  <c r="G38" i="11"/>
  <c r="G14" i="11"/>
  <c r="Z12" i="8"/>
  <c r="Z35" i="8" l="1"/>
  <c r="G37" i="11"/>
  <c r="G13" i="11"/>
  <c r="Z11" i="8"/>
  <c r="G36" i="11" l="1"/>
  <c r="Z34" i="8"/>
  <c r="Z10" i="8"/>
  <c r="G12" i="11"/>
  <c r="Z33" i="8" l="1"/>
  <c r="G35" i="11"/>
  <c r="G11" i="11"/>
  <c r="Z9" i="8"/>
  <c r="G10" i="11" s="1"/>
  <c r="Z32" i="8" l="1"/>
  <c r="G34" i="11"/>
  <c r="Z31" i="8" l="1"/>
  <c r="G33" i="11"/>
  <c r="Z30" i="8" l="1"/>
  <c r="G32" i="11"/>
  <c r="G31" i="11" l="1"/>
  <c r="Z29" i="8"/>
  <c r="G30" i="11" l="1"/>
  <c r="Z28" i="8"/>
  <c r="G29" i="11" l="1"/>
  <c r="Z27" i="8"/>
  <c r="Z26" i="8" l="1"/>
  <c r="G28" i="11"/>
  <c r="Z25" i="8" l="1"/>
  <c r="G27" i="11"/>
  <c r="G26" i="11" l="1"/>
  <c r="Z24" i="8"/>
  <c r="G25" i="11" l="1"/>
  <c r="Z23" i="8"/>
  <c r="G24" i="11" s="1"/>
</calcChain>
</file>

<file path=xl/sharedStrings.xml><?xml version="1.0" encoding="utf-8"?>
<sst xmlns="http://schemas.openxmlformats.org/spreadsheetml/2006/main" count="2507" uniqueCount="975">
  <si>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</si>
  <si>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</si>
  <si>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</si>
  <si>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</si>
  <si>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</si>
  <si>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</si>
  <si>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</si>
  <si>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</si>
  <si>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</si>
  <si>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</si>
  <si>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</si>
  <si>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</si>
  <si>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</si>
  <si>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</si>
  <si>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</si>
  <si>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</si>
  <si>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</si>
  <si>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</si>
  <si>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</si>
  <si>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</si>
  <si>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</si>
  <si>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</si>
  <si>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</si>
  <si>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</si>
  <si>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</si>
  <si>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</si>
  <si>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</si>
  <si>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</si>
  <si>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</si>
  <si>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</si>
  <si>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</si>
  <si>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</si>
  <si>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</si>
  <si>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</si>
  <si>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</si>
  <si>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</si>
  <si>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</si>
  <si>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</si>
  <si>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</si>
  <si>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</si>
  <si>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</si>
  <si>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</si>
  <si>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</si>
  <si>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</si>
  <si>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</si>
  <si>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</si>
  <si>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</si>
  <si>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</si>
  <si>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</si>
  <si>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</si>
  <si>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</si>
  <si>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</si>
  <si>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</si>
  <si>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</si>
  <si>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</si>
  <si>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</si>
  <si>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</si>
  <si>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</si>
  <si>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</si>
  <si>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</si>
  <si>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</si>
  <si>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</si>
  <si>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</si>
  <si>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</si>
  <si>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</si>
  <si>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</si>
  <si>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</si>
  <si>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</si>
  <si>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</si>
  <si>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</si>
  <si>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</si>
  <si>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</si>
  <si>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</si>
  <si>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</si>
  <si>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</si>
  <si>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</si>
  <si>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</si>
  <si>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</si>
  <si>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</si>
  <si>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</si>
  <si>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</si>
  <si>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</si>
  <si>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</si>
  <si>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</si>
  <si>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</si>
  <si>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</si>
  <si>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</si>
  <si>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</si>
  <si>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</si>
  <si>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</si>
  <si>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</si>
  <si>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</si>
  <si>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</si>
  <si>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</si>
  <si>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</si>
  <si>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</si>
  <si>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</si>
  <si>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</si>
  <si>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</si>
  <si>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</si>
  <si>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</si>
  <si>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</si>
  <si>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</si>
  <si>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</si>
  <si>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</si>
  <si>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</si>
  <si>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</si>
  <si>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</si>
  <si>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</si>
  <si>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</si>
  <si>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</si>
  <si>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</si>
  <si>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</si>
  <si>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</si>
  <si>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</si>
  <si>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</si>
  <si>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</si>
  <si>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</si>
  <si>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</si>
  <si>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</si>
  <si>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</si>
  <si>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</si>
  <si>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</si>
  <si>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</si>
  <si>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</si>
  <si>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</si>
  <si>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</si>
  <si>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</si>
  <si>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</si>
  <si>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</si>
  <si>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</si>
  <si>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</si>
  <si>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</si>
  <si>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</si>
  <si>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</si>
  <si>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</si>
  <si>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</si>
  <si>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</si>
  <si>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</si>
  <si>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</si>
  <si>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</si>
  <si>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</si>
  <si>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</si>
  <si>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</si>
  <si>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</si>
  <si>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</si>
  <si>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</si>
  <si>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</si>
  <si>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</si>
  <si>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</si>
  <si>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</si>
  <si>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</si>
  <si>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</si>
  <si>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</si>
  <si>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</si>
  <si>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</si>
  <si>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</si>
  <si>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</si>
  <si>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</si>
  <si>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</si>
  <si>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</si>
  <si>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</si>
  <si>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</si>
  <si>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</si>
  <si>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</si>
  <si>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</si>
  <si>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</si>
  <si>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</si>
  <si>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</si>
  <si>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</si>
  <si>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</si>
  <si>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</si>
  <si>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</si>
  <si>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</si>
  <si>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</si>
  <si>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</si>
  <si>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</si>
  <si>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</si>
  <si>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</si>
  <si>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</si>
  <si>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</si>
  <si>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</si>
  <si>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</si>
  <si>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</si>
  <si>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</si>
  <si>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</si>
  <si>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</si>
  <si>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</si>
  <si>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</si>
  <si>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</si>
  <si>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</si>
  <si>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</si>
  <si>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</si>
  <si>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</si>
  <si>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</si>
  <si>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</si>
  <si>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</si>
  <si>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</si>
  <si>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</si>
  <si>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</si>
  <si>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</si>
  <si>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</si>
  <si>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</si>
  <si>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</si>
  <si>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</si>
  <si>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</si>
  <si>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</si>
  <si>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</si>
  <si>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</si>
  <si>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</si>
  <si>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</si>
  <si>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</si>
  <si>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</si>
  <si>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</si>
  <si>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</si>
  <si>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</si>
  <si>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</si>
  <si>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</si>
  <si>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</si>
  <si>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</si>
  <si>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</si>
  <si>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</si>
  <si>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</si>
  <si>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</si>
  <si>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</si>
  <si>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</si>
  <si>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</si>
  <si>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</si>
  <si>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</si>
  <si>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</si>
  <si>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</si>
  <si>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</si>
  <si>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</si>
  <si>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</si>
  <si>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</si>
  <si>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</si>
  <si>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</si>
  <si>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</si>
  <si>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</si>
  <si>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</si>
  <si>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</si>
  <si>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</si>
  <si>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</si>
  <si>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</si>
  <si>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</si>
  <si>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</si>
  <si>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</si>
  <si>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</si>
  <si>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</si>
  <si>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</si>
  <si>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</si>
  <si>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</si>
  <si>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</si>
  <si>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</si>
  <si>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</si>
  <si>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</si>
  <si>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</si>
  <si>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</si>
  <si>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</si>
  <si>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</si>
  <si>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</si>
  <si>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</si>
  <si>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</si>
  <si>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</si>
  <si>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</si>
  <si>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</si>
  <si>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</si>
  <si>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</si>
  <si>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</si>
  <si>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</si>
  <si>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</si>
  <si>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</si>
  <si>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</si>
  <si>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</si>
  <si>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</si>
  <si>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</si>
  <si>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</si>
  <si>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</si>
  <si>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</si>
  <si>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</si>
  <si>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</si>
  <si>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</si>
  <si>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</si>
  <si>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</si>
  <si>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</si>
  <si>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</si>
  <si>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</si>
  <si>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</si>
  <si>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</si>
  <si>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</si>
  <si>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</si>
  <si>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</si>
  <si>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</si>
  <si>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</si>
  <si>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</si>
  <si>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</si>
  <si>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</si>
  <si>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</si>
  <si>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</si>
  <si>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</si>
  <si>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</si>
  <si>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</si>
  <si>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</si>
  <si>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</si>
  <si>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</si>
  <si>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</si>
  <si>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</si>
  <si>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</si>
  <si>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</si>
  <si>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</si>
  <si>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</si>
  <si>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</si>
  <si>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</si>
  <si>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</si>
  <si>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</si>
  <si>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</si>
  <si>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</si>
  <si>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</si>
  <si>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</si>
  <si>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</si>
  <si>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</si>
  <si>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</si>
  <si>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</si>
  <si>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</si>
  <si>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</si>
  <si>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</si>
  <si>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</si>
  <si>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</si>
  <si>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</si>
  <si>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</si>
  <si>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</si>
  <si>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</si>
  <si>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</si>
  <si>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</si>
  <si>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</si>
  <si>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</si>
  <si>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</si>
  <si>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</si>
  <si>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</si>
  <si>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</si>
  <si>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</si>
  <si>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</si>
  <si>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</si>
  <si>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</si>
  <si>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</si>
  <si>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</si>
  <si>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</si>
  <si>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</si>
  <si>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</si>
  <si>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</si>
  <si>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</si>
  <si>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</si>
  <si>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</si>
  <si>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</si>
  <si>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</si>
  <si>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</si>
  <si>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</si>
  <si>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</si>
  <si>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</si>
  <si>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</si>
  <si>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</si>
  <si>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</si>
  <si>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</si>
  <si>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</si>
  <si>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</si>
  <si>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</si>
  <si>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</si>
  <si>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</si>
  <si>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</si>
  <si>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</si>
  <si>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</si>
  <si>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</si>
  <si>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</si>
  <si>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</si>
  <si>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</si>
  <si>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</si>
  <si>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</si>
  <si>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</si>
  <si>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</si>
  <si>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</si>
  <si>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</si>
  <si>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</si>
  <si>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</si>
  <si>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</si>
  <si>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</si>
  <si>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</si>
  <si>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</si>
  <si>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</si>
  <si>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</si>
  <si>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</si>
  <si>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</si>
  <si>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</si>
  <si>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</si>
  <si>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</si>
  <si>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</si>
  <si>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</si>
  <si>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</si>
  <si>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</si>
  <si>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</si>
  <si>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</si>
  <si>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</si>
  <si>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</si>
  <si>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</si>
  <si>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</si>
  <si>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</si>
  <si>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</si>
  <si>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</si>
  <si>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</si>
  <si>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</si>
  <si>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</si>
  <si>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</si>
  <si>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</si>
  <si>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</si>
  <si>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</si>
  <si>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</si>
  <si>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</si>
  <si>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</si>
  <si>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</si>
  <si>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</si>
  <si>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</si>
  <si>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</si>
  <si>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</si>
  <si>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</si>
  <si>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</si>
  <si>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</si>
  <si>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</si>
  <si>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</si>
  <si>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</si>
  <si>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</si>
  <si>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</si>
  <si>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</si>
  <si>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</si>
  <si>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</si>
  <si>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</si>
  <si>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</si>
  <si>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</si>
  <si>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</si>
  <si>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</si>
  <si>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</si>
  <si>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</si>
  <si>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</si>
  <si>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</si>
  <si>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</si>
  <si>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</si>
  <si>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</si>
  <si>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</si>
  <si>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</si>
  <si>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</si>
  <si>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</si>
  <si>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</si>
  <si>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</si>
  <si>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</si>
  <si>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</si>
  <si>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</si>
  <si>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</si>
  <si>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</si>
  <si>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</si>
  <si>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</si>
  <si>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</si>
  <si>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</si>
  <si>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</si>
  <si>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</si>
  <si>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</si>
  <si>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</si>
  <si>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</si>
  <si>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</si>
  <si>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</si>
  <si>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</si>
  <si>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</si>
  <si>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</si>
  <si>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</si>
  <si>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</si>
  <si>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</si>
  <si>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</si>
  <si>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</si>
  <si>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</si>
  <si>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</si>
  <si>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</si>
  <si>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</si>
  <si>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</si>
  <si>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</si>
  <si>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</si>
  <si>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</si>
  <si>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</si>
  <si>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</si>
  <si>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</si>
  <si>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</si>
  <si>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</si>
  <si>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</si>
  <si>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</si>
  <si>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</si>
  <si>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</si>
  <si>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</si>
  <si>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</si>
  <si>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</si>
  <si>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</si>
  <si>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</si>
  <si>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</si>
  <si>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</si>
  <si>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</si>
  <si>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</si>
  <si>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</si>
  <si>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</si>
  <si>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</si>
  <si>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</si>
  <si>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</si>
  <si>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</si>
  <si>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</si>
  <si>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</si>
  <si>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</si>
  <si>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</si>
  <si>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</si>
  <si>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</si>
  <si>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</si>
  <si>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</si>
  <si>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</si>
  <si>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</si>
  <si>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</si>
  <si>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</si>
  <si>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</si>
  <si>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</si>
  <si>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</si>
  <si>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</si>
  <si>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</si>
  <si>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</si>
  <si>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</si>
  <si>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</si>
  <si>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</si>
  <si>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</si>
  <si>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</si>
  <si>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</si>
  <si>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</si>
  <si>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</si>
  <si>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</si>
  <si>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</si>
  <si>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</si>
  <si>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</si>
  <si>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</si>
  <si>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</si>
  <si>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</si>
  <si>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</si>
  <si>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</si>
  <si>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</si>
  <si>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</si>
  <si>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</si>
  <si>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</si>
  <si>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</si>
  <si>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</si>
  <si>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</si>
  <si>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</si>
  <si>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</si>
  <si>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</si>
  <si>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</si>
  <si>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</si>
  <si>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</si>
  <si>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</si>
  <si>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</si>
  <si>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</si>
  <si>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</si>
  <si>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</si>
  <si>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</si>
  <si>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</si>
  <si>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</si>
  <si>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</si>
  <si>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</si>
  <si>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</si>
  <si>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</si>
  <si>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</si>
  <si>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</si>
  <si>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</si>
  <si>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</si>
  <si>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</si>
  <si>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</si>
  <si>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</si>
  <si>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</si>
  <si>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</si>
  <si>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</si>
  <si>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</si>
  <si>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</si>
  <si>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</si>
  <si>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</si>
  <si>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</si>
  <si>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</si>
  <si>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</si>
  <si>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</si>
  <si>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</si>
  <si>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</si>
  <si>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</si>
  <si>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</si>
  <si>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</si>
  <si>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</si>
  <si>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</si>
  <si>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</si>
  <si>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</si>
  <si>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</si>
  <si>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</si>
  <si>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</si>
  <si>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</si>
  <si>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</si>
  <si>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</si>
  <si>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</si>
  <si>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</si>
  <si>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</si>
  <si>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</si>
  <si>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</si>
  <si>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</si>
  <si>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</si>
  <si>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</si>
  <si>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</si>
  <si>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</si>
  <si>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</si>
  <si>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</si>
  <si>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</si>
  <si>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</si>
  <si>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</si>
  <si>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</si>
  <si>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</si>
  <si>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</si>
  <si>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</si>
  <si>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</si>
  <si>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</si>
  <si>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</si>
  <si>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</si>
  <si>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</si>
  <si>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</si>
  <si>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</si>
  <si>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</si>
  <si>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</si>
  <si>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</si>
  <si>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</si>
  <si>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</si>
  <si>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</si>
  <si>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</si>
  <si>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</si>
  <si>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</si>
  <si>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</si>
  <si>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</si>
  <si>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</si>
  <si>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</si>
  <si>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</si>
  <si>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</si>
  <si>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</si>
  <si>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</si>
  <si>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</si>
  <si>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</si>
  <si>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</si>
  <si>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</si>
  <si>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</si>
  <si>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</si>
  <si>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</si>
  <si>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</si>
  <si>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</si>
  <si>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</si>
  <si>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</si>
  <si>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</si>
  <si>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</si>
  <si>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</si>
  <si>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</si>
  <si>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</si>
  <si>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</si>
  <si>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</si>
  <si>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</si>
  <si>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</si>
  <si>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</si>
  <si>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</si>
  <si>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</si>
  <si>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</si>
  <si>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</si>
  <si>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</si>
  <si>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</si>
  <si>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</si>
  <si>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</si>
  <si>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</si>
  <si>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</si>
  <si>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</si>
  <si>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</si>
  <si>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</si>
  <si>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</si>
  <si>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</si>
  <si>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</si>
  <si>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</si>
  <si>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</si>
  <si>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</si>
  <si>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</si>
  <si>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</si>
  <si>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</si>
  <si>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</si>
  <si>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</si>
  <si>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</si>
  <si>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</si>
  <si>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</si>
  <si>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</si>
  <si>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</si>
  <si>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</si>
  <si>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</si>
  <si>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</si>
  <si>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</si>
  <si>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</si>
  <si>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</si>
  <si>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</si>
  <si>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</si>
  <si>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</si>
  <si>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</si>
  <si>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</si>
  <si>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</si>
  <si>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</si>
  <si>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</si>
  <si>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</si>
  <si>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</si>
  <si>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</si>
  <si>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</si>
  <si>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</si>
  <si>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</si>
  <si>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</si>
  <si>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</si>
  <si>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</si>
  <si>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</si>
  <si>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</si>
  <si>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</si>
  <si>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</si>
  <si>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</si>
  <si>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</si>
  <si>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</si>
  <si>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</si>
  <si>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</si>
  <si>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</si>
  <si>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</si>
  <si>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</si>
  <si>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TrialVisits</t>
  </si>
  <si>
    <t>versions.studyDesigns.encounters.label</t>
  </si>
  <si>
    <t>Encounter name</t>
  </si>
  <si>
    <t>versions.studyDesigns.encounters.id</t>
  </si>
  <si>
    <t>Encounter id</t>
  </si>
  <si>
    <t>versions.studyDesigns.encounters.previous</t>
  </si>
  <si>
    <t>id of previous encounter</t>
  </si>
  <si>
    <t>id of next encounter</t>
  </si>
  <si>
    <t>versions.studyDesigns.encounters.scheduledAt</t>
  </si>
  <si>
    <t>id of corresponding timing</t>
  </si>
  <si>
    <t>TrialTimings</t>
  </si>
  <si>
    <t>versions.scheduleTimelines.timings.id</t>
  </si>
  <si>
    <t>id of timing</t>
  </si>
  <si>
    <t>versions.scheduleTimelines.timings.value</t>
  </si>
  <si>
    <t>ISO value of timing</t>
  </si>
  <si>
    <t>versions.scheduleTimelines.timings.windowLower</t>
  </si>
  <si>
    <t>ISO value of lower window range compared to timing value</t>
  </si>
  <si>
    <t>versions.scheduleTimelines.timings.windowUpper</t>
  </si>
  <si>
    <t>ISO value of upper window range compared to timing value</t>
  </si>
  <si>
    <t>versions.scheduleTimelines.timings.valuelabel</t>
  </si>
  <si>
    <t>Timing label</t>
  </si>
  <si>
    <t>versions.scheduleTimelines.timings.windowlabel</t>
  </si>
  <si>
    <t>Window label</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</si>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</sst>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1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0" borderId="23" xfId="0" applyBorder="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4"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7" fillId="0" borderId="19" xfId="0" applyFont="1" applyBorder="1" applyAlignment="1">
      <alignment wrapText="1"/>
    </xf>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zoomScale="115" zoomScaleNormal="115" workbookViewId="0">
      <selection activeCell="D18" sqref="D18"/>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tr">
        <f>_xlfn.XLOOKUP(A2,Variables!B:B,Variables!K:K,"",,-1)</f>
        <v>patient_uid</v>
      </c>
      <c r="G2" s="55" t="str">
        <f>_xlfn.XLOOKUP(A2,Variables!B:B,Variables!L:L,,0,-1)</f>
        <v>{VAR27,VAR28,VAR29,VAR30,VAR31,VAR32,VAR33,VAR34,VAR35,VAR36,VAR37,VAR38,VAR39,VAR40,VAR41},VAR42},VAR43}</v>
      </c>
    </row>
    <row r="3" spans="1:7" x14ac:dyDescent="0.35">
      <c r="A3" t="s">
        <v>10</v>
      </c>
      <c r="B3" t="s">
        <v>11</v>
      </c>
      <c r="D3" t="s">
        <v>607</v>
      </c>
      <c r="E3" t="s">
        <v>9</v>
      </c>
      <c r="F3" s="47" t="str">
        <f>_xlfn.XLOOKUP(A3,Variables!B:B,Variables!K:K,"",,-1)</f>
        <v>uid, condition_uid, subject_uid, encounter_uid</v>
      </c>
      <c r="G3" s="55" t="str">
        <f>_xlfn.XLOOKUP(A3,Variables!B:B,Variables!L:L,,0,-1)</f>
        <v>{VAR1,VAR2,VAR3,VAR4,VAR5,VAR6,VAR7}</v>
      </c>
    </row>
    <row r="4" spans="1:7" x14ac:dyDescent="0.35">
      <c r="A4" s="9" t="s">
        <v>12</v>
      </c>
      <c r="B4" t="s">
        <v>13</v>
      </c>
      <c r="D4" t="s">
        <v>13</v>
      </c>
      <c r="E4" t="s">
        <v>14</v>
      </c>
      <c r="F4" s="47" t="str">
        <f>_xlfn.XLOOKUP(A4,Variables!B:B,Variables!K:K,"",,-1)</f>
        <v>SubjectUID, EncounterUID, ConditionUID</v>
      </c>
      <c r="G4" s="55" t="str">
        <f>_xlfn.XLOOKUP(A4,Variables!B:B,Variables!L:L,,0,-1)</f>
        <v>{VAR8,VAR9,VAR10,VAR11,VAR12},VAR13},VAR14}</v>
      </c>
    </row>
    <row r="5" spans="1:7" x14ac:dyDescent="0.35">
      <c r="A5" t="s">
        <v>15</v>
      </c>
      <c r="B5" t="s">
        <v>16</v>
      </c>
      <c r="C5" t="s">
        <v>682</v>
      </c>
      <c r="D5" t="s">
        <v>608</v>
      </c>
      <c r="E5" t="s">
        <v>17</v>
      </c>
      <c r="F5" s="47" t="str">
        <f>_xlfn.XLOOKUP(A5,Variables!B:B,Variables!K:K,"",,-1)</f>
        <v>person_id</v>
      </c>
      <c r="G5" s="55" t="str">
        <f>_xlfn.XLOOKUP(A5,Variables!B:B,Variables!L:L,,0,-1)</f>
        <v>{VAR15,VAR16,VAR17,VAR18,VAR19,VAR20,VAR21,VAR22,VAR23,VAR24},VAR25},VAR26}</v>
      </c>
    </row>
    <row r="6" spans="1:7" x14ac:dyDescent="0.35">
      <c r="A6" t="s">
        <v>18</v>
      </c>
      <c r="B6" t="s">
        <v>19</v>
      </c>
      <c r="C6" t="s">
        <v>683</v>
      </c>
      <c r="D6" t="s">
        <v>609</v>
      </c>
      <c r="E6" t="s">
        <v>17</v>
      </c>
      <c r="F6" s="47" t="str">
        <f>_xlfn.XLOOKUP(A6,Variables!B:B,Variables!K:K,"",,-1)</f>
        <v>person_id</v>
      </c>
      <c r="G6" s="55" t="str">
        <f>_xlfn.XLOOKUP(A6,Variables!B:B,Variables!L:L,,0,-1)</f>
        <v>{VAR44,VAR45}</v>
      </c>
    </row>
    <row r="7" spans="1:7" x14ac:dyDescent="0.35">
      <c r="A7" t="s">
        <v>20</v>
      </c>
      <c r="B7" t="s">
        <v>20</v>
      </c>
      <c r="C7" t="s">
        <v>670</v>
      </c>
      <c r="D7" t="s">
        <v>610</v>
      </c>
      <c r="E7" t="s">
        <v>21</v>
      </c>
      <c r="F7" s="47" t="str">
        <f>_xlfn.XLOOKUP(A7,Variables!B:B,Variables!K:K,"",,-1)</f>
        <v>USUBJID</v>
      </c>
      <c r="G7" s="55" t="str">
        <f>_xlfn.XLOOKUP(A7,Variables!B:B,Variables!L:L,,0,-1)</f>
        <v>{VAR46,VAR47,VAR48,VAR49,VAR50,VAR51,VAR52,VAR53,VAR54,VAR55,VAR56,VAR57,VAR58,VAR59,VAR60,VAR61,VAR62,VAR63,VAR64,VAR65,VAR66,VAR67,VAR68,VAR69},VAR70},VAR71}</v>
      </c>
    </row>
    <row r="8" spans="1:7" x14ac:dyDescent="0.35">
      <c r="A8" t="s">
        <v>880</v>
      </c>
      <c r="B8" t="s">
        <v>880</v>
      </c>
      <c r="C8" t="s">
        <v>881</v>
      </c>
      <c r="D8" t="s">
        <v>882</v>
      </c>
      <c r="E8" t="s">
        <v>21</v>
      </c>
      <c r="F8" s="47" t="str">
        <f>_xlfn.XLOOKUP(A8,Variables!B:B,Variables!K:K,"",,-1)</f>
        <v>USUBJID, QNAM</v>
      </c>
      <c r="G8" s="55" t="str">
        <f>_xlfn.XLOOKUP(A8,Variables!B:B,Variables!L:L,,0,-1)</f>
        <v>{VAR130,VAR131,VAR132,VAR133,VAR134},VAR135},VAR136}</v>
      </c>
    </row>
    <row r="9" spans="1:7" x14ac:dyDescent="0.35">
      <c r="A9" t="s">
        <v>651</v>
      </c>
      <c r="B9" t="s">
        <v>652</v>
      </c>
      <c r="C9" t="s">
        <v>653</v>
      </c>
      <c r="D9" t="s">
        <v>654</v>
      </c>
      <c r="E9" t="s">
        <v>651</v>
      </c>
      <c r="F9" s="47" t="str">
        <f>_xlfn.XLOOKUP(A9,Variables!B:B,Variables!K:K,"",,-1)</f>
        <v/>
      </c>
      <c r="G9" s="55" t="str">
        <f>_xlfn.XLOOKUP(A9,Variables!B:B,Variables!L:L,,0,-1)</f>
        <v>{VAR72,VAR73,VAR74,VAR75,VAR76,VAR77,VAR78,VAR79,VAR80,VAR81},VAR82},VAR83}</v>
      </c>
    </row>
    <row r="10" spans="1:7" x14ac:dyDescent="0.35">
      <c r="A10" t="s">
        <v>680</v>
      </c>
      <c r="B10" t="s">
        <v>679</v>
      </c>
      <c r="C10" t="s">
        <v>681</v>
      </c>
      <c r="D10" t="s">
        <v>684</v>
      </c>
      <c r="E10" t="s">
        <v>17</v>
      </c>
      <c r="F10" s="47" t="str">
        <f>_xlfn.XLOOKUP(A10,Variables!B:B,Variables!K:K,"",,-1)</f>
        <v>visit_occurrence_id</v>
      </c>
      <c r="G10" s="55" t="str">
        <f>_xlfn.XLOOKUP(A10,Variables!B:B,Variables!L:L,,0,-1)</f>
        <v>{VAR84,VAR85,VAR86,VAR87,VAR88,VAR89,VAR90,VAR91,VAR92},VAR93},VAR94}</v>
      </c>
    </row>
    <row r="11" spans="1:7" x14ac:dyDescent="0.35">
      <c r="A11" t="s">
        <v>686</v>
      </c>
      <c r="B11" t="s">
        <v>685</v>
      </c>
      <c r="C11" t="s">
        <v>687</v>
      </c>
      <c r="D11" t="s">
        <v>688</v>
      </c>
      <c r="E11" t="s">
        <v>9</v>
      </c>
      <c r="F11" s="47" t="str">
        <f>_xlfn.XLOOKUP(A11,Variables!B:B,Variables!K:K,"",,-1)</f>
        <v>encounter_uid</v>
      </c>
      <c r="G11" s="55" t="str">
        <f>_xlfn.XLOOKUP(A11,Variables!B:B,Variables!L:L,,0,-1)</f>
        <v>{VAR95,VAR96,VAR97,VAR98,VAR99,VAR100,VAR101,VAR102,VAR103,VAR104,VAR105},VAR106},VAR107}</v>
      </c>
    </row>
    <row r="12" spans="1:7" x14ac:dyDescent="0.35">
      <c r="A12" t="s">
        <v>713</v>
      </c>
      <c r="B12" t="s">
        <v>713</v>
      </c>
      <c r="C12" t="s">
        <v>714</v>
      </c>
      <c r="D12" t="s">
        <v>715</v>
      </c>
      <c r="E12" t="s">
        <v>21</v>
      </c>
      <c r="F12" s="47" t="str">
        <f>_xlfn.XLOOKUP(A12,Variables!B:B,Variables!K:K,"",,-1)</f>
        <v>STUDYID, USUBJID, VISITNUM</v>
      </c>
      <c r="G12" s="55" t="str">
        <f>_xlfn.XLOOKUP(A12,Variables!B:B,Variables!L:L,,0,-1)</f>
        <v>{VAR137,VAR138,VAR139,VAR140,VAR141,VAR142,VAR143},VAR144},VAR145}</v>
      </c>
    </row>
    <row r="13" spans="1:7" x14ac:dyDescent="0.35">
      <c r="F13" s="47">
        <f>_xlfn.XLOOKUP(A13,Variables!B:B,Variables!K:K,"",,-1)</f>
        <v>0</v>
      </c>
      <c r="G13" s="55">
        <f>_xlfn.XLOOKUP(A13,Variables!B:B,Variables!L:L,,0,-1)</f>
        <v>0</v>
      </c>
    </row>
    <row r="14" spans="1:7" x14ac:dyDescent="0.35">
      <c r="F14" s="47">
        <f>_xlfn.XLOOKUP(A14,Variables!B:B,Variables!K:K,"",,-1)</f>
        <v>0</v>
      </c>
      <c r="G14" s="55">
        <f>_xlfn.XLOOKUP(A14,Variables!B:B,Variables!L:L,,0,-1)</f>
        <v>0</v>
      </c>
    </row>
    <row r="15" spans="1:7" x14ac:dyDescent="0.35">
      <c r="F15" s="47">
        <f>_xlfn.XLOOKUP(A15,Variables!B:B,Variables!K:K,"",,-1)</f>
        <v>0</v>
      </c>
      <c r="G15" s="55">
        <f>_xlfn.XLOOKUP(A15,Variables!B:B,Variables!L:L,,0,-1)</f>
        <v>0</v>
      </c>
    </row>
    <row r="16" spans="1:7" x14ac:dyDescent="0.35">
      <c r="F16" s="47">
        <f>_xlfn.XLOOKUP(A16,Variables!B:B,Variables!K:K,"",,-1)</f>
        <v>0</v>
      </c>
      <c r="G16" s="55">
        <f>_xlfn.XLOOKUP(A16,Variables!B:B,Variables!L:L,,0,-1)</f>
        <v>0</v>
      </c>
    </row>
    <row r="17" spans="6:7" x14ac:dyDescent="0.35">
      <c r="F17" s="47">
        <f>_xlfn.XLOOKUP(A17,Variables!B:B,Variables!K:K,"",,-1)</f>
        <v>0</v>
      </c>
      <c r="G17" s="55">
        <f>_xlfn.XLOOKUP(A17,Variables!B:B,Variables!L:L,,0,-1)</f>
        <v>0</v>
      </c>
    </row>
    <row r="18" spans="6:7" x14ac:dyDescent="0.35">
      <c r="F18" s="47">
        <f>_xlfn.XLOOKUP(A18,Variables!B:B,Variables!K:K,"",,-1)</f>
        <v>0</v>
      </c>
      <c r="G18" s="55">
        <f>_xlfn.XLOOKUP(A18,Variables!B:B,Variables!L:L,,0,-1)</f>
        <v>0</v>
      </c>
    </row>
    <row r="19" spans="6:7" x14ac:dyDescent="0.35">
      <c r="F19" s="47">
        <f>_xlfn.XLOOKUP(A19,Variables!B:B,Variables!K:K,"",,-1)</f>
        <v>0</v>
      </c>
      <c r="G19" s="55">
        <f>_xlfn.XLOOKUP(A19,Variables!B:B,Variables!L:L,,0,-1)</f>
        <v>0</v>
      </c>
    </row>
    <row r="20" spans="6:7" x14ac:dyDescent="0.35">
      <c r="F20" s="47">
        <f>_xlfn.XLOOKUP(A20,Variables!B:B,Variables!K:K,"",,-1)</f>
        <v>0</v>
      </c>
      <c r="G20" s="55">
        <f>_xlfn.XLOOKUP(A20,Variables!B:B,Variables!L:L,,0,-1)</f>
        <v>0</v>
      </c>
    </row>
    <row r="21" spans="6:7" x14ac:dyDescent="0.35">
      <c r="F21" s="47">
        <f>_xlfn.XLOOKUP(A21,Variables!B:B,Variables!K:K,"",,-1)</f>
        <v>0</v>
      </c>
      <c r="G21" s="55">
        <f>_xlfn.XLOOKUP(A21,Variables!B:B,Variables!L:L,,0,-1)</f>
        <v>0</v>
      </c>
    </row>
    <row r="22" spans="6:7" x14ac:dyDescent="0.35">
      <c r="F22" s="47">
        <f>_xlfn.XLOOKUP(A22,Variables!B:B,Variables!K:K,"",,-1)</f>
        <v>0</v>
      </c>
      <c r="G22" s="55">
        <f>_xlfn.XLOOKUP(A22,Variables!B:B,Variables!L:L,,0,-1)</f>
        <v>0</v>
      </c>
    </row>
    <row r="23" spans="6:7" x14ac:dyDescent="0.35">
      <c r="F23" s="47">
        <f>_xlfn.XLOOKUP(A23,Variables!B:B,Variables!K:K,"",,-1)</f>
        <v>0</v>
      </c>
      <c r="G23" s="55">
        <f>_xlfn.XLOOKUP(A23,Variables!B:B,Variables!L:L,,0,-1)</f>
        <v>0</v>
      </c>
    </row>
    <row r="24" spans="6:7" x14ac:dyDescent="0.35">
      <c r="F24" s="47">
        <f>_xlfn.XLOOKUP(A24,Variables!B:B,Variables!K:K,"",,-1)</f>
        <v>0</v>
      </c>
      <c r="G24" s="55">
        <f>_xlfn.XLOOKUP(A24,Variables!B:B,Variables!L:L,,0,-1)</f>
        <v>0</v>
      </c>
    </row>
    <row r="25" spans="6:7" x14ac:dyDescent="0.35">
      <c r="F25" s="47">
        <f>_xlfn.XLOOKUP(A25,Variables!B:B,Variables!K:K,"",,-1)</f>
        <v>0</v>
      </c>
      <c r="G25" s="55">
        <f>_xlfn.XLOOKUP(A25,Variables!B:B,Variables!L:L,,0,-1)</f>
        <v>0</v>
      </c>
    </row>
    <row r="26" spans="6:7" x14ac:dyDescent="0.35">
      <c r="F26" s="47">
        <f>_xlfn.XLOOKUP(A26,Variables!B:B,Variables!K:K,"",,-1)</f>
        <v>0</v>
      </c>
      <c r="G26" s="55">
        <f>_xlfn.XLOOKUP(A26,Variables!B:B,Variables!L:L,,0,-1)</f>
        <v>0</v>
      </c>
    </row>
    <row r="27" spans="6:7" x14ac:dyDescent="0.35">
      <c r="F27" s="47">
        <f>_xlfn.XLOOKUP(A27,Variables!B:B,Variables!K:K,"",,-1)</f>
        <v>0</v>
      </c>
      <c r="G27" s="55">
        <f>_xlfn.XLOOKUP(A27,Variables!B:B,Variables!L:L,,0,-1)</f>
        <v>0</v>
      </c>
    </row>
    <row r="28" spans="6:7" x14ac:dyDescent="0.35">
      <c r="F28" s="47">
        <f>_xlfn.XLOOKUP(A28,Variables!B:B,Variables!K:K,"",,-1)</f>
        <v>0</v>
      </c>
      <c r="G28" s="55">
        <f>_xlfn.XLOOKUP(A28,Variables!B:B,Variables!L:L,,0,-1)</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zoomScale="95" zoomScaleNormal="160" workbookViewId="0">
      <selection activeCell="A6" sqref="A6"/>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100" t="s">
        <v>27</v>
      </c>
      <c r="B2" s="98" t="s">
        <v>583</v>
      </c>
      <c r="C2" s="99" t="s">
        <v>578</v>
      </c>
      <c r="D2" s="99" t="s">
        <v>579</v>
      </c>
      <c r="E2" s="98" t="s">
        <v>13</v>
      </c>
      <c r="F2" s="98" t="s">
        <v>8</v>
      </c>
      <c r="G2" s="116" t="s">
        <v>30</v>
      </c>
      <c r="H2" s="98" t="s">
        <v>796</v>
      </c>
      <c r="I2" s="98" t="s">
        <v>31</v>
      </c>
    </row>
    <row r="3" spans="1:9" ht="43.5" x14ac:dyDescent="0.35">
      <c r="A3" s="100" t="s">
        <v>32</v>
      </c>
      <c r="B3" s="98" t="s">
        <v>584</v>
      </c>
      <c r="C3" s="99" t="s">
        <v>581</v>
      </c>
      <c r="D3" s="99" t="s">
        <v>580</v>
      </c>
      <c r="E3" s="98" t="s">
        <v>28</v>
      </c>
      <c r="F3" s="98" t="s">
        <v>19</v>
      </c>
      <c r="G3" s="98" t="s">
        <v>29</v>
      </c>
      <c r="H3" s="98" t="s">
        <v>29</v>
      </c>
      <c r="I3" s="98" t="s">
        <v>34</v>
      </c>
    </row>
    <row r="4" spans="1:9" ht="43.5" x14ac:dyDescent="0.35">
      <c r="A4" s="98" t="s">
        <v>577</v>
      </c>
      <c r="B4" s="98" t="s">
        <v>585</v>
      </c>
      <c r="C4" s="99" t="s">
        <v>833</v>
      </c>
      <c r="D4" s="99" t="s">
        <v>582</v>
      </c>
      <c r="E4" s="98" t="s">
        <v>28</v>
      </c>
      <c r="F4" s="98" t="s">
        <v>8</v>
      </c>
      <c r="G4" s="98" t="s">
        <v>809</v>
      </c>
      <c r="H4" s="116" t="s">
        <v>29</v>
      </c>
      <c r="I4" s="117" t="s">
        <v>31</v>
      </c>
    </row>
    <row r="5" spans="1:9" ht="43.5" x14ac:dyDescent="0.35">
      <c r="A5" t="s">
        <v>663</v>
      </c>
      <c r="B5" t="s">
        <v>664</v>
      </c>
      <c r="C5" s="99" t="s">
        <v>668</v>
      </c>
      <c r="D5" s="99" t="s">
        <v>669</v>
      </c>
      <c r="E5" s="98" t="s">
        <v>652</v>
      </c>
      <c r="F5" s="98" t="s">
        <v>11</v>
      </c>
      <c r="G5" s="99" t="s">
        <v>793</v>
      </c>
      <c r="H5" s="99" t="s">
        <v>792</v>
      </c>
      <c r="I5" s="117" t="s">
        <v>31</v>
      </c>
    </row>
    <row r="6" spans="1:9" ht="43.5" x14ac:dyDescent="0.35">
      <c r="A6" s="98" t="s">
        <v>666</v>
      </c>
      <c r="B6" s="98" t="s">
        <v>667</v>
      </c>
      <c r="C6" s="19" t="s">
        <v>711</v>
      </c>
      <c r="D6" s="19" t="s">
        <v>712</v>
      </c>
      <c r="E6" t="s">
        <v>28</v>
      </c>
      <c r="F6" t="s">
        <v>685</v>
      </c>
      <c r="G6" t="s">
        <v>76</v>
      </c>
      <c r="H6" t="s">
        <v>974</v>
      </c>
      <c r="I6" s="12" t="s">
        <v>34</v>
      </c>
    </row>
    <row r="7" spans="1:9" ht="58" x14ac:dyDescent="0.35">
      <c r="A7" t="s">
        <v>709</v>
      </c>
      <c r="B7" t="s">
        <v>710</v>
      </c>
      <c r="C7" s="19" t="s">
        <v>751</v>
      </c>
      <c r="D7" s="19" t="s">
        <v>752</v>
      </c>
      <c r="E7" t="s">
        <v>28</v>
      </c>
      <c r="F7" t="s">
        <v>698</v>
      </c>
      <c r="G7" t="s">
        <v>29</v>
      </c>
      <c r="H7" t="s">
        <v>29</v>
      </c>
      <c r="I7" s="12" t="s">
        <v>34</v>
      </c>
    </row>
    <row r="8" spans="1:9" x14ac:dyDescent="0.35">
      <c r="C8" s="19"/>
      <c r="D8" s="19"/>
      <c r="I8" s="12"/>
    </row>
    <row r="9" spans="1:9" x14ac:dyDescent="0.35">
      <c r="D9" s="19"/>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zoomScale="115" zoomScaleNormal="115" workbookViewId="0">
      <selection activeCell="D8" sqref="D8"/>
    </sheetView>
  </sheetViews>
  <sheetFormatPr defaultRowHeight="14.5" x14ac:dyDescent="0.35"/>
  <cols>
    <col min="1" max="1" width="24.7265625" bestFit="1" customWidth="1"/>
    <col min="2" max="2" width="8.7265625" style="94"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10"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4" t="str">
        <f>IF(A2&lt;&gt;"",_xlfn.XLOOKUP(A2,Dataset!B:B,Dataset!A:A,""),"")</f>
        <v>CON</v>
      </c>
      <c r="C2" t="str">
        <f t="shared" ref="C2:C61" si="0">IF(D2&lt;&gt;"",_xlfn.TEXTJOIN("",TRUE,I2,J2),"")</f>
        <v>VAR1</v>
      </c>
      <c r="D2" s="80" t="s">
        <v>782</v>
      </c>
      <c r="E2" t="s">
        <v>46</v>
      </c>
      <c r="F2" s="11" t="s">
        <v>47</v>
      </c>
      <c r="G2" t="b">
        <v>1</v>
      </c>
      <c r="H2" s="80" t="s">
        <v>45</v>
      </c>
      <c r="I2" s="49" t="s">
        <v>48</v>
      </c>
      <c r="J2" s="49">
        <v>1</v>
      </c>
      <c r="K2" s="49" t="str">
        <f>IF(B2&lt;&gt;B1,IF(G2=TRUE,D2,""),IF(G2=TRUE,_xlfn.TEXTJOIN(", ",TRUE,K1,D2),K1))</f>
        <v>uid</v>
      </c>
      <c r="L2" s="49" t="str">
        <f>IF(B2&lt;&gt;"",IF(B2&lt;&gt;B1,_xlfn.TEXTJOIN("",FALSE,"{",C2),IF(B2&lt;&gt;B3,_xlfn.TEXTJOIN("",FALSE,L1,",",C2,"}"),_xlfn.TEXTJOIN(",",FALSE,L1,C2))),"")</f>
        <v>{VAR1</v>
      </c>
      <c r="M2" s="49" t="str">
        <f t="shared" ref="M2:M13" si="1">_xlfn.TEXTJOIN(".",TRUE,A2,D2)</f>
        <v>MimicCondition.ndjson.uid</v>
      </c>
    </row>
    <row r="3" spans="1:15" x14ac:dyDescent="0.35">
      <c r="A3" t="s">
        <v>11</v>
      </c>
      <c r="B3" s="94" t="str">
        <f>IF(A3&lt;&gt;"",_xlfn.XLOOKUP(A3,Dataset!B:B,Dataset!A:A,""),"")</f>
        <v>CON</v>
      </c>
      <c r="C3" t="str">
        <f t="shared" si="0"/>
        <v>VAR2</v>
      </c>
      <c r="D3" s="80" t="s">
        <v>788</v>
      </c>
      <c r="E3" t="s">
        <v>50</v>
      </c>
      <c r="F3" s="11" t="s">
        <v>47</v>
      </c>
      <c r="G3" t="b">
        <v>1</v>
      </c>
      <c r="H3" s="80" t="s">
        <v>49</v>
      </c>
      <c r="I3" s="49" t="s">
        <v>48</v>
      </c>
      <c r="J3" s="49">
        <f>J2+1</f>
        <v>2</v>
      </c>
      <c r="K3" s="49" t="str">
        <f t="shared" ref="K3:K13" si="2">IF(B3&lt;&gt;B2,IF(G3=TRUE,D3,""),IF(G3=TRUE,_xlfn.TEXTJOIN(", ",TRUE,K2,D3),K2))</f>
        <v>uid, condition_uid</v>
      </c>
      <c r="L3" s="49" t="str">
        <f t="shared" ref="L3:L6" si="3">IF(B3&lt;&gt;"",IF(B3&lt;&gt;B2,_xlfn.TEXTJOIN("",FALSE,"{",C3),IF(B3&lt;&gt;B4,_xlfn.TEXTJOIN("",FALSE,L2,",",C3,"}"),_xlfn.TEXTJOIN(",",FALSE,L2,C3))),"")</f>
        <v>{VAR1,VAR2</v>
      </c>
      <c r="M3" s="49" t="str">
        <f t="shared" si="1"/>
        <v>MimicCondition.ndjson.condition_uid</v>
      </c>
    </row>
    <row r="4" spans="1:15" x14ac:dyDescent="0.35">
      <c r="A4" t="s">
        <v>11</v>
      </c>
      <c r="B4" s="94" t="str">
        <f>IF(A4&lt;&gt;"",_xlfn.XLOOKUP(A4,Dataset!B:B,Dataset!A:A,""),"")</f>
        <v>CON</v>
      </c>
      <c r="C4" t="str">
        <f t="shared" si="0"/>
        <v>VAR3</v>
      </c>
      <c r="D4" s="80" t="s">
        <v>783</v>
      </c>
      <c r="E4" t="s">
        <v>52</v>
      </c>
      <c r="F4" s="11" t="s">
        <v>53</v>
      </c>
      <c r="H4" s="80" t="s">
        <v>51</v>
      </c>
      <c r="I4" s="49" t="s">
        <v>48</v>
      </c>
      <c r="J4" s="49">
        <f t="shared" ref="J4:J73" si="4">J3+1</f>
        <v>3</v>
      </c>
      <c r="K4" s="49" t="str">
        <f t="shared" si="2"/>
        <v>uid, condition_uid</v>
      </c>
      <c r="L4" s="49" t="str">
        <f t="shared" si="3"/>
        <v>{VAR1,VAR2,VAR3</v>
      </c>
      <c r="M4" s="49" t="str">
        <f t="shared" si="1"/>
        <v>MimicCondition.ndjson.condition_codingsystem</v>
      </c>
    </row>
    <row r="5" spans="1:15" x14ac:dyDescent="0.35">
      <c r="A5" t="s">
        <v>11</v>
      </c>
      <c r="B5" s="94" t="str">
        <f>IF(A5&lt;&gt;"",_xlfn.XLOOKUP(A5,Dataset!B:B,Dataset!A:A,""),"")</f>
        <v>CON</v>
      </c>
      <c r="C5" t="str">
        <f t="shared" si="0"/>
        <v>VAR4</v>
      </c>
      <c r="D5" s="80" t="s">
        <v>784</v>
      </c>
      <c r="E5" t="s">
        <v>55</v>
      </c>
      <c r="F5" s="11" t="s">
        <v>53</v>
      </c>
      <c r="H5" s="80" t="s">
        <v>54</v>
      </c>
      <c r="I5" s="49" t="s">
        <v>48</v>
      </c>
      <c r="J5" s="49">
        <f t="shared" si="4"/>
        <v>4</v>
      </c>
      <c r="K5" s="49" t="str">
        <f t="shared" si="2"/>
        <v>uid, condition_uid</v>
      </c>
      <c r="L5" s="49" t="str">
        <f t="shared" si="3"/>
        <v>{VAR1,VAR2,VAR3,VAR4</v>
      </c>
      <c r="M5" s="49" t="str">
        <f t="shared" si="1"/>
        <v>MimicCondition.ndjson.condition_code</v>
      </c>
    </row>
    <row r="6" spans="1:15" x14ac:dyDescent="0.35">
      <c r="A6" t="s">
        <v>11</v>
      </c>
      <c r="B6" s="94" t="str">
        <f>IF(A6&lt;&gt;"",_xlfn.XLOOKUP(A6,Dataset!B:B,Dataset!A:A,""),"")</f>
        <v>CON</v>
      </c>
      <c r="C6" t="str">
        <f t="shared" si="0"/>
        <v>VAR5</v>
      </c>
      <c r="D6" s="80" t="s">
        <v>785</v>
      </c>
      <c r="E6" t="s">
        <v>57</v>
      </c>
      <c r="F6" s="11" t="s">
        <v>53</v>
      </c>
      <c r="H6" s="80" t="s">
        <v>56</v>
      </c>
      <c r="I6" s="49" t="s">
        <v>48</v>
      </c>
      <c r="J6" s="49">
        <f t="shared" si="4"/>
        <v>5</v>
      </c>
      <c r="K6" s="49" t="str">
        <f t="shared" si="2"/>
        <v>uid, condition_uid</v>
      </c>
      <c r="L6" s="49" t="str">
        <f t="shared" si="3"/>
        <v>{VAR1,VAR2,VAR3,VAR4,VAR5</v>
      </c>
      <c r="M6" s="49" t="str">
        <f t="shared" si="1"/>
        <v>MimicCondition.ndjson.condition_decode</v>
      </c>
    </row>
    <row r="7" spans="1:15" x14ac:dyDescent="0.35">
      <c r="A7" t="s">
        <v>11</v>
      </c>
      <c r="B7" s="94" t="str">
        <f>IF(A7&lt;&gt;"",_xlfn.XLOOKUP(A7,Dataset!B:B,Dataset!A:A,""),"")</f>
        <v>CON</v>
      </c>
      <c r="C7" t="str">
        <f t="shared" si="0"/>
        <v>VAR6</v>
      </c>
      <c r="D7" s="80" t="s">
        <v>786</v>
      </c>
      <c r="E7" t="s">
        <v>59</v>
      </c>
      <c r="F7" s="11" t="s">
        <v>47</v>
      </c>
      <c r="G7" t="b">
        <v>1</v>
      </c>
      <c r="H7" s="80" t="s">
        <v>58</v>
      </c>
      <c r="I7" s="49" t="s">
        <v>48</v>
      </c>
      <c r="J7" s="49">
        <f t="shared" si="4"/>
        <v>6</v>
      </c>
      <c r="K7" s="49" t="str">
        <f t="shared" si="2"/>
        <v>uid, condition_uid, subject_uid</v>
      </c>
      <c r="L7" s="49" t="str">
        <f>IF(B7&lt;&gt;"",IF(B7&lt;&gt;B6,_xlfn.TEXTJOIN("",FALSE,"{",C7),IF(B7&lt;&gt;B8,_xlfn.TEXTJOIN("",FALSE,L6,",",C7,"}"),_xlfn.TEXTJOIN(",",FALSE,L6,C7))),"")</f>
        <v>{VAR1,VAR2,VAR3,VAR4,VAR5,VAR6</v>
      </c>
      <c r="M7" s="49" t="str">
        <f t="shared" si="1"/>
        <v>MimicCondition.ndjson.subject_uid</v>
      </c>
    </row>
    <row r="8" spans="1:15" x14ac:dyDescent="0.35">
      <c r="A8" t="s">
        <v>11</v>
      </c>
      <c r="B8" s="95" t="str">
        <f>IF(A8&lt;&gt;"",_xlfn.XLOOKUP(A8,Dataset!B:B,Dataset!A:A,""),"")</f>
        <v>CON</v>
      </c>
      <c r="C8" s="25" t="str">
        <f t="shared" si="0"/>
        <v>VAR7</v>
      </c>
      <c r="D8" s="80" t="s">
        <v>787</v>
      </c>
      <c r="E8" t="s">
        <v>61</v>
      </c>
      <c r="F8" s="11" t="s">
        <v>47</v>
      </c>
      <c r="G8" s="23" t="b">
        <v>1</v>
      </c>
      <c r="H8" s="96" t="s">
        <v>60</v>
      </c>
      <c r="I8" s="49" t="s">
        <v>48</v>
      </c>
      <c r="J8" s="49">
        <f t="shared" si="4"/>
        <v>7</v>
      </c>
      <c r="K8" s="49" t="str">
        <f t="shared" si="2"/>
        <v>uid, condition_uid, subject_uid, encounter_uid</v>
      </c>
      <c r="L8" s="49" t="str">
        <f t="shared" ref="L8:L12" si="5">IF(B8&lt;&gt;"",IF(B8&lt;&gt;B7,_xlfn.TEXTJOIN("",FALSE,"{",C8),IF(B8&lt;&gt;B9,_xlfn.TEXTJOIN("",FALSE,L7,",",C8,"}"),_xlfn.TEXTJOIN(",",FALSE,L7,C8))),"")</f>
        <v>{VAR1,VAR2,VAR3,VAR4,VAR5,VAR6,VAR7}</v>
      </c>
      <c r="M8" s="49" t="str">
        <f t="shared" si="1"/>
        <v>MimicCondition.ndjson.encounter_uid</v>
      </c>
    </row>
    <row r="9" spans="1:15" x14ac:dyDescent="0.35">
      <c r="A9" s="40" t="s">
        <v>13</v>
      </c>
      <c r="B9" s="94" t="str">
        <f>IF(A9&lt;&gt;"",_xlfn.XLOOKUP(A9,Dataset!B:B,Dataset!A:A,""),"")</f>
        <v>CS</v>
      </c>
      <c r="C9" t="str">
        <f t="shared" si="0"/>
        <v>VAR8</v>
      </c>
      <c r="D9" s="42" t="s">
        <v>30</v>
      </c>
      <c r="E9" s="43" t="s">
        <v>62</v>
      </c>
      <c r="F9" s="42" t="s">
        <v>47</v>
      </c>
      <c r="G9" t="b">
        <v>1</v>
      </c>
      <c r="I9" s="49" t="s">
        <v>48</v>
      </c>
      <c r="J9" s="49">
        <f t="shared" si="4"/>
        <v>8</v>
      </c>
      <c r="K9" s="49" t="str">
        <f t="shared" si="2"/>
        <v>SubjectUID</v>
      </c>
      <c r="L9" s="49" t="str">
        <f t="shared" si="5"/>
        <v>{VAR8</v>
      </c>
      <c r="M9" s="49" t="str">
        <f t="shared" si="1"/>
        <v>CohortSelect.SubjectUID</v>
      </c>
    </row>
    <row r="10" spans="1:15" x14ac:dyDescent="0.35">
      <c r="A10" s="9" t="s">
        <v>13</v>
      </c>
      <c r="B10" s="94" t="str">
        <f>IF(A10&lt;&gt;"",_xlfn.XLOOKUP(A10,Dataset!B:B,Dataset!A:A,""),"")</f>
        <v>CS</v>
      </c>
      <c r="C10" t="str">
        <f t="shared" si="0"/>
        <v>VAR9</v>
      </c>
      <c r="D10" s="11" t="s">
        <v>63</v>
      </c>
      <c r="E10" t="s">
        <v>61</v>
      </c>
      <c r="F10" s="11" t="s">
        <v>47</v>
      </c>
      <c r="G10" t="b">
        <v>1</v>
      </c>
      <c r="I10" s="49" t="s">
        <v>48</v>
      </c>
      <c r="J10" s="49">
        <f t="shared" si="4"/>
        <v>9</v>
      </c>
      <c r="K10" s="49" t="str">
        <f t="shared" si="2"/>
        <v>SubjectUID, EncounterUID</v>
      </c>
      <c r="L10" s="49" t="str">
        <f t="shared" si="5"/>
        <v>{VAR8,VAR9</v>
      </c>
      <c r="M10" s="49" t="str">
        <f t="shared" si="1"/>
        <v>CohortSelect.EncounterUID</v>
      </c>
    </row>
    <row r="11" spans="1:15" x14ac:dyDescent="0.35">
      <c r="A11" s="9" t="s">
        <v>13</v>
      </c>
      <c r="B11" s="94" t="str">
        <f>IF(A11&lt;&gt;"",_xlfn.XLOOKUP(A11,Dataset!B:B,Dataset!A:A,""),"")</f>
        <v>CS</v>
      </c>
      <c r="C11" t="str">
        <f t="shared" si="0"/>
        <v>VAR10</v>
      </c>
      <c r="D11" s="11" t="s">
        <v>64</v>
      </c>
      <c r="E11" t="s">
        <v>50</v>
      </c>
      <c r="F11" s="11" t="s">
        <v>47</v>
      </c>
      <c r="G11" t="b">
        <v>1</v>
      </c>
      <c r="I11" s="49" t="s">
        <v>48</v>
      </c>
      <c r="J11" s="49">
        <f t="shared" si="4"/>
        <v>10</v>
      </c>
      <c r="K11" s="49" t="str">
        <f t="shared" si="2"/>
        <v>SubjectUID, EncounterUID, ConditionUID</v>
      </c>
      <c r="L11" s="49" t="str">
        <f t="shared" si="5"/>
        <v>{VAR8,VAR9,VAR10</v>
      </c>
      <c r="M11" s="49" t="str">
        <f t="shared" si="1"/>
        <v>CohortSelect.ConditionUID</v>
      </c>
    </row>
    <row r="12" spans="1:15" x14ac:dyDescent="0.35">
      <c r="A12" s="9" t="s">
        <v>13</v>
      </c>
      <c r="B12" s="94" t="str">
        <f>IF(A12&lt;&gt;"",_xlfn.XLOOKUP(A12,Dataset!B:B,Dataset!A:A,""),"")</f>
        <v>CS</v>
      </c>
      <c r="C12" t="str">
        <f t="shared" si="0"/>
        <v>VAR11</v>
      </c>
      <c r="D12" s="11" t="s">
        <v>65</v>
      </c>
      <c r="E12" t="s">
        <v>55</v>
      </c>
      <c r="F12" s="11" t="s">
        <v>53</v>
      </c>
      <c r="I12" s="49" t="s">
        <v>48</v>
      </c>
      <c r="J12" s="49">
        <f t="shared" si="4"/>
        <v>11</v>
      </c>
      <c r="K12" s="49" t="str">
        <f t="shared" si="2"/>
        <v>SubjectUID, EncounterUID, ConditionUID</v>
      </c>
      <c r="L12" s="49" t="str">
        <f t="shared" si="5"/>
        <v>{VAR8,VAR9,VAR10,VAR11</v>
      </c>
      <c r="M12" s="49" t="str">
        <f t="shared" si="1"/>
        <v>CohortSelect.ConditionCode</v>
      </c>
    </row>
    <row r="13" spans="1:15" x14ac:dyDescent="0.35">
      <c r="A13" s="9" t="s">
        <v>13</v>
      </c>
      <c r="B13" s="94" t="str">
        <f>IF(A13&lt;&gt;"",_xlfn.XLOOKUP(A13,Dataset!B:B,Dataset!A:A,""),"")</f>
        <v>CS</v>
      </c>
      <c r="C13" t="str">
        <f t="shared" si="0"/>
        <v>VAR12</v>
      </c>
      <c r="D13" s="11" t="s">
        <v>66</v>
      </c>
      <c r="E13" t="s">
        <v>781</v>
      </c>
      <c r="F13" s="11" t="s">
        <v>53</v>
      </c>
      <c r="I13" s="49" t="s">
        <v>48</v>
      </c>
      <c r="J13" s="49">
        <f t="shared" si="4"/>
        <v>12</v>
      </c>
      <c r="K13" s="49" t="str">
        <f t="shared" si="2"/>
        <v>SubjectUID, EncounterUID, ConditionUID</v>
      </c>
      <c r="L13" s="49" t="str">
        <f>IF(B13&lt;&gt;"",IF(B13&lt;&gt;B12,_xlfn.TEXTJOIN("",FALSE,"{",C13),IF(B13&lt;&gt;B16,_xlfn.TEXTJOIN("",FALSE,L12,",",C13,"}"),_xlfn.TEXTJOIN(",",FALSE,L12,C13))),"")</f>
        <v>{VAR8,VAR9,VAR10,VAR11,VAR12}</v>
      </c>
      <c r="M13" s="49" t="str">
        <f t="shared" si="1"/>
        <v>CohortSelect.ConditionDisplay</v>
      </c>
    </row>
    <row r="14" spans="1:15" x14ac:dyDescent="0.35">
      <c r="A14" t="s">
        <v>13</v>
      </c>
      <c r="B14" s="94" t="s">
        <v>12</v>
      </c>
      <c r="C14" t="str">
        <f t="shared" si="0"/>
        <v>VAR13</v>
      </c>
      <c r="D14" t="s">
        <v>777</v>
      </c>
      <c r="E14" t="s">
        <v>780</v>
      </c>
      <c r="F14" t="s">
        <v>53</v>
      </c>
      <c r="I14" s="49" t="s">
        <v>48</v>
      </c>
      <c r="J14" s="49">
        <f t="shared" si="4"/>
        <v>13</v>
      </c>
      <c r="K14" s="49" t="str">
        <f t="shared" ref="K14:K77" si="6">IF(B14&lt;&gt;B13,IF(G14=TRUE,D14,""),IF(G14=TRUE,_xlfn.TEXTJOIN(", ",TRUE,K13,D14),K13))</f>
        <v>SubjectUID, EncounterUID, ConditionUID</v>
      </c>
      <c r="L14" s="49" t="str">
        <f t="shared" ref="L14:L77" si="7">IF(B14&lt;&gt;"",IF(B14&lt;&gt;B13,_xlfn.TEXTJOIN("",FALSE,"{",C14),IF(B14&lt;&gt;B17,_xlfn.TEXTJOIN("",FALSE,L13,",",C14,"}"),_xlfn.TEXTJOIN(",",FALSE,L13,C14))),"")</f>
        <v>{VAR8,VAR9,VAR10,VAR11,VAR12},VAR13}</v>
      </c>
      <c r="M14" s="49" t="str">
        <f t="shared" ref="M14:M77" si="8">_xlfn.TEXTJOIN(".",TRUE,A14,D14)</f>
        <v>CohortSelect.ConditionLabelUSDM</v>
      </c>
    </row>
    <row r="15" spans="1:15" s="15" customFormat="1" x14ac:dyDescent="0.35">
      <c r="A15" s="23" t="s">
        <v>13</v>
      </c>
      <c r="B15" s="95" t="s">
        <v>12</v>
      </c>
      <c r="C15" s="15" t="str">
        <f t="shared" si="0"/>
        <v>VAR14</v>
      </c>
      <c r="D15" s="25" t="s">
        <v>778</v>
      </c>
      <c r="E15" s="15" t="s">
        <v>779</v>
      </c>
      <c r="F15" s="25" t="s">
        <v>53</v>
      </c>
      <c r="H15" s="90"/>
      <c r="I15" s="49" t="s">
        <v>48</v>
      </c>
      <c r="J15" s="49">
        <f t="shared" si="4"/>
        <v>14</v>
      </c>
      <c r="K15" s="49" t="str">
        <f t="shared" si="6"/>
        <v>SubjectUID, EncounterUID, ConditionUID</v>
      </c>
      <c r="L15" s="49" t="str">
        <f t="shared" si="7"/>
        <v>{VAR8,VAR9,VAR10,VAR11,VAR12},VAR13},VAR14}</v>
      </c>
      <c r="M15" s="49" t="str">
        <f t="shared" si="8"/>
        <v>CohortSelect.ConditionCodeSystem</v>
      </c>
      <c r="N15"/>
      <c r="O15"/>
    </row>
    <row r="16" spans="1:15" x14ac:dyDescent="0.35">
      <c r="A16" s="9" t="s">
        <v>16</v>
      </c>
      <c r="B16" s="94" t="str">
        <f>IF(A16&lt;&gt;"",_xlfn.XLOOKUP(A16,Dataset!B:B,Dataset!A:A,""),"")</f>
        <v>PE</v>
      </c>
      <c r="C16" t="str">
        <f t="shared" si="0"/>
        <v>VAR15</v>
      </c>
      <c r="D16" s="11" t="s">
        <v>29</v>
      </c>
      <c r="E16" t="s">
        <v>586</v>
      </c>
      <c r="F16" s="11" t="s">
        <v>67</v>
      </c>
      <c r="G16" t="b">
        <v>1</v>
      </c>
      <c r="I16" s="49" t="s">
        <v>48</v>
      </c>
      <c r="J16" s="49">
        <f t="shared" si="4"/>
        <v>15</v>
      </c>
      <c r="K16" s="49" t="str">
        <f t="shared" si="6"/>
        <v>person_id</v>
      </c>
      <c r="L16" s="49" t="str">
        <f t="shared" si="7"/>
        <v>{VAR15</v>
      </c>
      <c r="M16" s="49" t="str">
        <f t="shared" si="8"/>
        <v>Person.person_id</v>
      </c>
    </row>
    <row r="17" spans="1:13" x14ac:dyDescent="0.35">
      <c r="A17" s="9" t="s">
        <v>16</v>
      </c>
      <c r="B17" s="94" t="str">
        <f>IF(A17&lt;&gt;"",_xlfn.XLOOKUP(A17,Dataset!B:B,Dataset!A:A,""),"")</f>
        <v>PE</v>
      </c>
      <c r="C17" t="str">
        <f t="shared" si="0"/>
        <v>VAR16</v>
      </c>
      <c r="D17" s="11" t="s">
        <v>68</v>
      </c>
      <c r="E17" t="s">
        <v>587</v>
      </c>
      <c r="F17" s="11" t="s">
        <v>67</v>
      </c>
      <c r="I17" s="49" t="s">
        <v>48</v>
      </c>
      <c r="J17" s="49">
        <f t="shared" si="4"/>
        <v>16</v>
      </c>
      <c r="K17" s="49" t="str">
        <f t="shared" si="6"/>
        <v>person_id</v>
      </c>
      <c r="L17" s="49" t="str">
        <f t="shared" si="7"/>
        <v>{VAR15,VAR16</v>
      </c>
      <c r="M17" s="49" t="str">
        <f t="shared" si="8"/>
        <v>Person.gender_concept_id</v>
      </c>
    </row>
    <row r="18" spans="1:13" x14ac:dyDescent="0.35">
      <c r="A18" s="9" t="s">
        <v>16</v>
      </c>
      <c r="B18" s="94" t="str">
        <f>IF(A18&lt;&gt;"",_xlfn.XLOOKUP(A18,Dataset!B:B,Dataset!A:A,""),"")</f>
        <v>PE</v>
      </c>
      <c r="C18" t="str">
        <f t="shared" si="0"/>
        <v>VAR17</v>
      </c>
      <c r="D18" s="11" t="s">
        <v>69</v>
      </c>
      <c r="E18" t="s">
        <v>588</v>
      </c>
      <c r="F18" s="11" t="s">
        <v>67</v>
      </c>
      <c r="I18" s="49" t="s">
        <v>48</v>
      </c>
      <c r="J18" s="49">
        <f t="shared" si="4"/>
        <v>17</v>
      </c>
      <c r="K18" s="49" t="str">
        <f t="shared" si="6"/>
        <v>person_id</v>
      </c>
      <c r="L18" s="49" t="str">
        <f t="shared" si="7"/>
        <v>{VAR15,VAR16,VAR17</v>
      </c>
      <c r="M18" s="49" t="str">
        <f t="shared" si="8"/>
        <v>Person.year_of_birth</v>
      </c>
    </row>
    <row r="19" spans="1:13" x14ac:dyDescent="0.35">
      <c r="A19" s="9" t="s">
        <v>16</v>
      </c>
      <c r="B19" s="94" t="str">
        <f>IF(A19&lt;&gt;"",_xlfn.XLOOKUP(A19,Dataset!B:B,Dataset!A:A,""),"")</f>
        <v>PE</v>
      </c>
      <c r="C19" t="str">
        <f t="shared" si="0"/>
        <v>VAR18</v>
      </c>
      <c r="D19" s="11" t="s">
        <v>70</v>
      </c>
      <c r="E19" t="s">
        <v>589</v>
      </c>
      <c r="F19" s="11" t="s">
        <v>67</v>
      </c>
      <c r="I19" s="49" t="s">
        <v>48</v>
      </c>
      <c r="J19" s="49">
        <f t="shared" si="4"/>
        <v>18</v>
      </c>
      <c r="K19" s="49" t="str">
        <f t="shared" si="6"/>
        <v>person_id</v>
      </c>
      <c r="L19" s="49" t="str">
        <f t="shared" si="7"/>
        <v>{VAR15,VAR16,VAR17,VAR18</v>
      </c>
      <c r="M19" s="49" t="str">
        <f t="shared" si="8"/>
        <v>Person.month_of_birth</v>
      </c>
    </row>
    <row r="20" spans="1:13" x14ac:dyDescent="0.35">
      <c r="A20" s="9" t="s">
        <v>16</v>
      </c>
      <c r="B20" s="94" t="str">
        <f>IF(A20&lt;&gt;"",_xlfn.XLOOKUP(A20,Dataset!B:B,Dataset!A:A,""),"")</f>
        <v>PE</v>
      </c>
      <c r="C20" t="str">
        <f t="shared" si="0"/>
        <v>VAR19</v>
      </c>
      <c r="D20" s="11" t="s">
        <v>71</v>
      </c>
      <c r="E20" t="s">
        <v>590</v>
      </c>
      <c r="F20" s="11" t="s">
        <v>72</v>
      </c>
      <c r="I20" s="49" t="s">
        <v>48</v>
      </c>
      <c r="J20" s="49">
        <f t="shared" si="4"/>
        <v>19</v>
      </c>
      <c r="K20" s="49" t="str">
        <f t="shared" si="6"/>
        <v>person_id</v>
      </c>
      <c r="L20" s="49" t="str">
        <f t="shared" si="7"/>
        <v>{VAR15,VAR16,VAR17,VAR18,VAR19</v>
      </c>
      <c r="M20" s="49" t="str">
        <f t="shared" si="8"/>
        <v>Person.day_of_birth</v>
      </c>
    </row>
    <row r="21" spans="1:13" x14ac:dyDescent="0.35">
      <c r="A21" s="9" t="s">
        <v>16</v>
      </c>
      <c r="B21" s="94" t="str">
        <f>IF(A21&lt;&gt;"",_xlfn.XLOOKUP(A21,Dataset!B:B,Dataset!A:A,""),"")</f>
        <v>PE</v>
      </c>
      <c r="C21" t="str">
        <f t="shared" si="0"/>
        <v>VAR20</v>
      </c>
      <c r="D21" s="11" t="s">
        <v>73</v>
      </c>
      <c r="E21" t="s">
        <v>591</v>
      </c>
      <c r="F21" s="11" t="s">
        <v>72</v>
      </c>
      <c r="I21" s="49" t="s">
        <v>48</v>
      </c>
      <c r="J21" s="49">
        <f t="shared" si="4"/>
        <v>20</v>
      </c>
      <c r="K21" s="49" t="str">
        <f t="shared" si="6"/>
        <v>person_id</v>
      </c>
      <c r="L21" s="49" t="str">
        <f t="shared" si="7"/>
        <v>{VAR15,VAR16,VAR17,VAR18,VAR19,VAR20</v>
      </c>
      <c r="M21" s="49" t="str">
        <f t="shared" si="8"/>
        <v>Person.birth_datetime</v>
      </c>
    </row>
    <row r="22" spans="1:13" x14ac:dyDescent="0.35">
      <c r="A22" s="9" t="s">
        <v>16</v>
      </c>
      <c r="B22" s="94" t="str">
        <f>IF(A22&lt;&gt;"",_xlfn.XLOOKUP(A22,Dataset!B:B,Dataset!A:A,""),"")</f>
        <v>PE</v>
      </c>
      <c r="C22" t="str">
        <f t="shared" si="0"/>
        <v>VAR21</v>
      </c>
      <c r="D22" s="11" t="s">
        <v>74</v>
      </c>
      <c r="E22" t="s">
        <v>592</v>
      </c>
      <c r="F22" s="11" t="s">
        <v>67</v>
      </c>
      <c r="I22" s="49" t="s">
        <v>48</v>
      </c>
      <c r="J22" s="49">
        <f t="shared" si="4"/>
        <v>21</v>
      </c>
      <c r="K22" s="49" t="str">
        <f t="shared" si="6"/>
        <v>person_id</v>
      </c>
      <c r="L22" s="49" t="str">
        <f t="shared" si="7"/>
        <v>{VAR15,VAR16,VAR17,VAR18,VAR19,VAR20,VAR21</v>
      </c>
      <c r="M22" s="49" t="str">
        <f t="shared" si="8"/>
        <v>Person.race_concept_id</v>
      </c>
    </row>
    <row r="23" spans="1:13" x14ac:dyDescent="0.35">
      <c r="A23" s="9" t="s">
        <v>16</v>
      </c>
      <c r="B23" s="94" t="str">
        <f>IF(A23&lt;&gt;"",_xlfn.XLOOKUP(A23,Dataset!B:B,Dataset!A:A,""),"")</f>
        <v>PE</v>
      </c>
      <c r="C23" t="str">
        <f t="shared" si="0"/>
        <v>VAR22</v>
      </c>
      <c r="D23" s="11" t="s">
        <v>75</v>
      </c>
      <c r="E23" t="s">
        <v>593</v>
      </c>
      <c r="F23" s="11" t="s">
        <v>67</v>
      </c>
      <c r="I23" s="49" t="s">
        <v>48</v>
      </c>
      <c r="J23" s="49">
        <f t="shared" si="4"/>
        <v>22</v>
      </c>
      <c r="K23" s="49" t="str">
        <f t="shared" si="6"/>
        <v>person_id</v>
      </c>
      <c r="L23" s="49" t="str">
        <f t="shared" si="7"/>
        <v>{VAR15,VAR16,VAR17,VAR18,VAR19,VAR20,VAR21,VAR22</v>
      </c>
      <c r="M23" s="49" t="str">
        <f t="shared" si="8"/>
        <v>Person.ethnicity_concept_id</v>
      </c>
    </row>
    <row r="24" spans="1:13" x14ac:dyDescent="0.35">
      <c r="A24" s="9" t="s">
        <v>16</v>
      </c>
      <c r="B24" s="94" t="str">
        <f>IF(A24&lt;&gt;"",_xlfn.XLOOKUP(A24,Dataset!B:B,Dataset!A:A,""),"")</f>
        <v>PE</v>
      </c>
      <c r="C24" t="str">
        <f t="shared" si="0"/>
        <v>VAR23</v>
      </c>
      <c r="D24" s="11" t="s">
        <v>76</v>
      </c>
      <c r="E24" t="s">
        <v>594</v>
      </c>
      <c r="F24" s="11" t="s">
        <v>53</v>
      </c>
      <c r="I24" s="49" t="s">
        <v>48</v>
      </c>
      <c r="J24" s="49">
        <f t="shared" si="4"/>
        <v>23</v>
      </c>
      <c r="K24" s="49" t="str">
        <f t="shared" si="6"/>
        <v>person_id</v>
      </c>
      <c r="L24" s="49" t="str">
        <f t="shared" si="7"/>
        <v>{VAR15,VAR16,VAR17,VAR18,VAR19,VAR20,VAR21,VAR22,VAR23</v>
      </c>
      <c r="M24" s="49" t="str">
        <f t="shared" si="8"/>
        <v>Person.person_source_value</v>
      </c>
    </row>
    <row r="25" spans="1:13" x14ac:dyDescent="0.35">
      <c r="A25" s="9" t="s">
        <v>16</v>
      </c>
      <c r="B25" s="94" t="str">
        <f>IF(A25&lt;&gt;"",_xlfn.XLOOKUP(A25,Dataset!B:B,Dataset!A:A,""),"")</f>
        <v>PE</v>
      </c>
      <c r="C25" t="str">
        <f t="shared" si="0"/>
        <v>VAR24</v>
      </c>
      <c r="D25" s="11" t="s">
        <v>77</v>
      </c>
      <c r="E25" t="s">
        <v>595</v>
      </c>
      <c r="F25" s="11" t="s">
        <v>67</v>
      </c>
      <c r="I25" s="49" t="s">
        <v>48</v>
      </c>
      <c r="J25" s="49">
        <f t="shared" si="4"/>
        <v>24</v>
      </c>
      <c r="K25" s="49" t="str">
        <f t="shared" si="6"/>
        <v>person_id</v>
      </c>
      <c r="L25" s="49" t="str">
        <f t="shared" si="7"/>
        <v>{VAR15,VAR16,VAR17,VAR18,VAR19,VAR20,VAR21,VAR22,VAR23,VAR24}</v>
      </c>
      <c r="M25" s="49" t="str">
        <f t="shared" si="8"/>
        <v>Person.gender_source_value</v>
      </c>
    </row>
    <row r="26" spans="1:13" x14ac:dyDescent="0.35">
      <c r="A26" s="9" t="s">
        <v>16</v>
      </c>
      <c r="B26" s="94" t="str">
        <f>IF(A26&lt;&gt;"",_xlfn.XLOOKUP(A26,Dataset!B:B,Dataset!A:A,""),"")</f>
        <v>PE</v>
      </c>
      <c r="C26" t="str">
        <f t="shared" si="0"/>
        <v>VAR25</v>
      </c>
      <c r="D26" s="11" t="s">
        <v>78</v>
      </c>
      <c r="E26" t="s">
        <v>596</v>
      </c>
      <c r="F26" s="11" t="s">
        <v>67</v>
      </c>
      <c r="I26" s="49" t="s">
        <v>48</v>
      </c>
      <c r="J26" s="49">
        <f t="shared" si="4"/>
        <v>25</v>
      </c>
      <c r="K26" s="49" t="str">
        <f t="shared" si="6"/>
        <v>person_id</v>
      </c>
      <c r="L26" s="49" t="str">
        <f t="shared" si="7"/>
        <v>{VAR15,VAR16,VAR17,VAR18,VAR19,VAR20,VAR21,VAR22,VAR23,VAR24},VAR25}</v>
      </c>
      <c r="M26" s="49" t="str">
        <f t="shared" si="8"/>
        <v>Person.race_source_value</v>
      </c>
    </row>
    <row r="27" spans="1:13" x14ac:dyDescent="0.35">
      <c r="A27" s="9" t="s">
        <v>16</v>
      </c>
      <c r="B27" s="95" t="str">
        <f>IF(A27&lt;&gt;"",_xlfn.XLOOKUP(A27,Dataset!B:B,Dataset!A:A,""),"")</f>
        <v>PE</v>
      </c>
      <c r="C27" s="15" t="str">
        <f t="shared" si="0"/>
        <v>VAR26</v>
      </c>
      <c r="D27" s="11" t="s">
        <v>79</v>
      </c>
      <c r="E27" s="15" t="s">
        <v>597</v>
      </c>
      <c r="F27" s="11" t="s">
        <v>67</v>
      </c>
      <c r="G27" s="15"/>
      <c r="I27" s="49" t="s">
        <v>48</v>
      </c>
      <c r="J27" s="49">
        <f t="shared" si="4"/>
        <v>26</v>
      </c>
      <c r="K27" s="49" t="str">
        <f t="shared" si="6"/>
        <v>person_id</v>
      </c>
      <c r="L27" s="49" t="str">
        <f t="shared" si="7"/>
        <v>{VAR15,VAR16,VAR17,VAR18,VAR19,VAR20,VAR21,VAR22,VAR23,VAR24},VAR25},VAR26}</v>
      </c>
      <c r="M27" s="49" t="str">
        <f t="shared" si="8"/>
        <v>Person.ethnicity_source_value</v>
      </c>
    </row>
    <row r="28" spans="1:13" x14ac:dyDescent="0.35">
      <c r="A28" s="40" t="s">
        <v>8</v>
      </c>
      <c r="B28" s="94" t="str">
        <f>IF(A28&lt;&gt;"",_xlfn.XLOOKUP(A28,Dataset!B:B,Dataset!A:A,""),"")</f>
        <v>MP</v>
      </c>
      <c r="C28" t="str">
        <f t="shared" si="0"/>
        <v>VAR27</v>
      </c>
      <c r="D28" s="42" t="s">
        <v>796</v>
      </c>
      <c r="E28" t="s">
        <v>810</v>
      </c>
      <c r="F28" s="42" t="s">
        <v>47</v>
      </c>
      <c r="G28" t="b">
        <v>1</v>
      </c>
      <c r="H28" s="42" t="s">
        <v>0</v>
      </c>
      <c r="I28" s="49" t="s">
        <v>48</v>
      </c>
      <c r="J28" s="49">
        <f t="shared" si="4"/>
        <v>27</v>
      </c>
      <c r="K28" s="49" t="str">
        <f t="shared" si="6"/>
        <v>patient_uid</v>
      </c>
      <c r="L28" s="49" t="str">
        <f t="shared" si="7"/>
        <v>{VAR27</v>
      </c>
      <c r="M28" s="49" t="str">
        <f t="shared" si="8"/>
        <v>MimicPatient.ndjson.patient_uid</v>
      </c>
    </row>
    <row r="29" spans="1:13" x14ac:dyDescent="0.35">
      <c r="A29" s="9" t="s">
        <v>8</v>
      </c>
      <c r="B29" s="94" t="str">
        <f>IF(A29&lt;&gt;"",_xlfn.XLOOKUP(A29,Dataset!B:B,Dataset!A:A,""),"")</f>
        <v>MP</v>
      </c>
      <c r="C29" t="str">
        <f t="shared" si="0"/>
        <v>VAR28</v>
      </c>
      <c r="D29" s="11" t="s">
        <v>822</v>
      </c>
      <c r="E29" t="s">
        <v>811</v>
      </c>
      <c r="F29" s="11" t="s">
        <v>53</v>
      </c>
      <c r="H29" s="11" t="s">
        <v>33</v>
      </c>
      <c r="I29" s="49" t="s">
        <v>48</v>
      </c>
      <c r="J29" s="49">
        <f t="shared" si="4"/>
        <v>28</v>
      </c>
      <c r="K29" s="49" t="str">
        <f t="shared" si="6"/>
        <v>patient_uid</v>
      </c>
      <c r="L29" s="49" t="str">
        <f t="shared" si="7"/>
        <v>{VAR27,VAR28</v>
      </c>
      <c r="M29" s="49" t="str">
        <f t="shared" si="8"/>
        <v>MimicPatient.ndjson.patient_id_value</v>
      </c>
    </row>
    <row r="30" spans="1:13" x14ac:dyDescent="0.35">
      <c r="A30" s="9" t="s">
        <v>8</v>
      </c>
      <c r="B30" s="94" t="str">
        <f>IF(A30&lt;&gt;"",_xlfn.XLOOKUP(A30,Dataset!B:B,Dataset!A:A,""),"")</f>
        <v>MP</v>
      </c>
      <c r="C30" t="str">
        <f t="shared" si="0"/>
        <v>VAR29</v>
      </c>
      <c r="D30" s="11" t="s">
        <v>794</v>
      </c>
      <c r="E30" t="s">
        <v>80</v>
      </c>
      <c r="F30" s="11" t="s">
        <v>53</v>
      </c>
      <c r="H30" s="11" t="s">
        <v>801</v>
      </c>
      <c r="I30" s="49" t="s">
        <v>48</v>
      </c>
      <c r="J30" s="49">
        <f t="shared" si="4"/>
        <v>29</v>
      </c>
      <c r="K30" s="49" t="str">
        <f t="shared" si="6"/>
        <v>patient_uid</v>
      </c>
      <c r="L30" s="49" t="str">
        <f t="shared" si="7"/>
        <v>{VAR27,VAR28,VAR29</v>
      </c>
      <c r="M30" s="49" t="str">
        <f t="shared" si="8"/>
        <v>MimicPatient.ndjson.family_name</v>
      </c>
    </row>
    <row r="31" spans="1:13" x14ac:dyDescent="0.35">
      <c r="A31" s="9" t="s">
        <v>8</v>
      </c>
      <c r="B31" s="94" t="str">
        <f>IF(A31&lt;&gt;"",_xlfn.XLOOKUP(A31,Dataset!B:B,Dataset!A:A,""),"")</f>
        <v>MP</v>
      </c>
      <c r="C31" t="str">
        <f t="shared" si="0"/>
        <v>VAR30</v>
      </c>
      <c r="D31" s="11" t="s">
        <v>795</v>
      </c>
      <c r="E31" t="s">
        <v>81</v>
      </c>
      <c r="F31" s="11" t="s">
        <v>53</v>
      </c>
      <c r="H31" s="11" t="s">
        <v>795</v>
      </c>
      <c r="I31" s="49" t="s">
        <v>48</v>
      </c>
      <c r="J31" s="49">
        <f t="shared" si="4"/>
        <v>30</v>
      </c>
      <c r="K31" s="49" t="str">
        <f t="shared" si="6"/>
        <v>patient_uid</v>
      </c>
      <c r="L31" s="49" t="str">
        <f t="shared" si="7"/>
        <v>{VAR27,VAR28,VAR29,VAR30</v>
      </c>
      <c r="M31" s="49" t="str">
        <f t="shared" si="8"/>
        <v>MimicPatient.ndjson.gender</v>
      </c>
    </row>
    <row r="32" spans="1:13" x14ac:dyDescent="0.35">
      <c r="A32" s="9" t="s">
        <v>8</v>
      </c>
      <c r="B32" s="94" t="str">
        <f>IF(A32&lt;&gt;"",_xlfn.XLOOKUP(A32,Dataset!B:B,Dataset!A:A,""),"")</f>
        <v>MP</v>
      </c>
      <c r="C32" t="str">
        <f t="shared" si="0"/>
        <v>VAR31</v>
      </c>
      <c r="D32" s="11" t="s">
        <v>797</v>
      </c>
      <c r="E32" t="s">
        <v>82</v>
      </c>
      <c r="F32" s="11" t="s">
        <v>53</v>
      </c>
      <c r="H32" s="11" t="s">
        <v>812</v>
      </c>
      <c r="I32" s="49" t="s">
        <v>48</v>
      </c>
      <c r="J32" s="49">
        <f t="shared" si="4"/>
        <v>31</v>
      </c>
      <c r="K32" s="49" t="str">
        <f t="shared" si="6"/>
        <v>patient_uid</v>
      </c>
      <c r="L32" s="49" t="str">
        <f t="shared" si="7"/>
        <v>{VAR27,VAR28,VAR29,VAR30,VAR31</v>
      </c>
      <c r="M32" s="49" t="str">
        <f t="shared" si="8"/>
        <v>MimicPatient.ndjson.gender_code</v>
      </c>
    </row>
    <row r="33" spans="1:13" x14ac:dyDescent="0.35">
      <c r="A33" s="9" t="s">
        <v>8</v>
      </c>
      <c r="B33" s="94" t="str">
        <f>IF(A33&lt;&gt;"",_xlfn.XLOOKUP(A33,Dataset!B:B,Dataset!A:A,""),"")</f>
        <v>MP</v>
      </c>
      <c r="C33" t="str">
        <f t="shared" si="0"/>
        <v>VAR32</v>
      </c>
      <c r="D33" s="11" t="s">
        <v>798</v>
      </c>
      <c r="E33" t="s">
        <v>83</v>
      </c>
      <c r="F33" s="11" t="s">
        <v>84</v>
      </c>
      <c r="H33" s="11" t="s">
        <v>798</v>
      </c>
      <c r="I33" s="49" t="s">
        <v>48</v>
      </c>
      <c r="J33" s="49">
        <f t="shared" si="4"/>
        <v>32</v>
      </c>
      <c r="K33" s="49" t="str">
        <f t="shared" si="6"/>
        <v>patient_uid</v>
      </c>
      <c r="L33" s="49" t="str">
        <f t="shared" si="7"/>
        <v>{VAR27,VAR28,VAR29,VAR30,VAR31,VAR32</v>
      </c>
      <c r="M33" s="49" t="str">
        <f t="shared" si="8"/>
        <v>MimicPatient.ndjson.birthDate</v>
      </c>
    </row>
    <row r="34" spans="1:13" x14ac:dyDescent="0.35">
      <c r="A34" s="9" t="s">
        <v>8</v>
      </c>
      <c r="B34" s="94" t="str">
        <f>IF(A34&lt;&gt;"",_xlfn.XLOOKUP(A34,Dataset!B:B,Dataset!A:A,""),"")</f>
        <v>MP</v>
      </c>
      <c r="C34" t="str">
        <f t="shared" si="0"/>
        <v>VAR33</v>
      </c>
      <c r="D34" s="11" t="s">
        <v>823</v>
      </c>
      <c r="E34" t="s">
        <v>805</v>
      </c>
      <c r="F34" s="11" t="s">
        <v>53</v>
      </c>
      <c r="H34" s="11" t="s">
        <v>813</v>
      </c>
      <c r="I34" s="49" t="s">
        <v>48</v>
      </c>
      <c r="J34" s="49">
        <f t="shared" si="4"/>
        <v>33</v>
      </c>
      <c r="K34" s="49" t="str">
        <f t="shared" si="6"/>
        <v>patient_uid</v>
      </c>
      <c r="L34" s="49" t="str">
        <f t="shared" si="7"/>
        <v>{VAR27,VAR28,VAR29,VAR30,VAR31,VAR32,VAR33</v>
      </c>
      <c r="M34" s="49" t="str">
        <f t="shared" si="8"/>
        <v>MimicPatient.ndjson.race_code</v>
      </c>
    </row>
    <row r="35" spans="1:13" x14ac:dyDescent="0.35">
      <c r="A35" s="9" t="s">
        <v>8</v>
      </c>
      <c r="B35" s="94" t="str">
        <f>IF(A35&lt;&gt;"",_xlfn.XLOOKUP(A35,Dataset!B:B,Dataset!A:A,""),"")</f>
        <v>MP</v>
      </c>
      <c r="C35" t="str">
        <f t="shared" si="0"/>
        <v>VAR34</v>
      </c>
      <c r="D35" s="11" t="s">
        <v>824</v>
      </c>
      <c r="E35" t="s">
        <v>85</v>
      </c>
      <c r="F35" s="11" t="s">
        <v>53</v>
      </c>
      <c r="H35" s="11" t="s">
        <v>814</v>
      </c>
      <c r="I35" s="49" t="s">
        <v>48</v>
      </c>
      <c r="J35" s="49">
        <f t="shared" si="4"/>
        <v>34</v>
      </c>
      <c r="K35" s="49" t="str">
        <f t="shared" si="6"/>
        <v>patient_uid</v>
      </c>
      <c r="L35" s="49" t="str">
        <f t="shared" si="7"/>
        <v>{VAR27,VAR28,VAR29,VAR30,VAR31,VAR32,VAR33,VAR34</v>
      </c>
      <c r="M35" s="49" t="str">
        <f t="shared" si="8"/>
        <v>MimicPatient.ndjson.race_display</v>
      </c>
    </row>
    <row r="36" spans="1:13" x14ac:dyDescent="0.35">
      <c r="A36" s="9" t="s">
        <v>8</v>
      </c>
      <c r="B36" s="94" t="str">
        <f>IF(A36&lt;&gt;"",_xlfn.XLOOKUP(A36,Dataset!B:B,Dataset!A:A,""),"")</f>
        <v>MP</v>
      </c>
      <c r="C36" t="str">
        <f t="shared" si="0"/>
        <v>VAR35</v>
      </c>
      <c r="D36" s="11" t="s">
        <v>825</v>
      </c>
      <c r="E36" t="s">
        <v>86</v>
      </c>
      <c r="F36" s="11" t="s">
        <v>53</v>
      </c>
      <c r="H36" s="11" t="s">
        <v>815</v>
      </c>
      <c r="I36" s="49" t="s">
        <v>48</v>
      </c>
      <c r="J36" s="49">
        <f t="shared" si="4"/>
        <v>35</v>
      </c>
      <c r="K36" s="49" t="str">
        <f t="shared" si="6"/>
        <v>patient_uid</v>
      </c>
      <c r="L36" s="49" t="str">
        <f t="shared" si="7"/>
        <v>{VAR27,VAR28,VAR29,VAR30,VAR31,VAR32,VAR33,VAR34,VAR35</v>
      </c>
      <c r="M36" s="49" t="str">
        <f t="shared" si="8"/>
        <v>MimicPatient.ndjson.race_valueString</v>
      </c>
    </row>
    <row r="37" spans="1:13" x14ac:dyDescent="0.35">
      <c r="A37" s="9" t="s">
        <v>8</v>
      </c>
      <c r="B37" s="94" t="str">
        <f>IF(A37&lt;&gt;"",_xlfn.XLOOKUP(A37,Dataset!B:B,Dataset!A:A,""),"")</f>
        <v>MP</v>
      </c>
      <c r="C37" t="str">
        <f t="shared" si="0"/>
        <v>VAR36</v>
      </c>
      <c r="D37" s="11" t="s">
        <v>826</v>
      </c>
      <c r="E37" t="s">
        <v>804</v>
      </c>
      <c r="F37" s="11" t="s">
        <v>53</v>
      </c>
      <c r="H37" s="11" t="s">
        <v>816</v>
      </c>
      <c r="I37" s="49" t="s">
        <v>48</v>
      </c>
      <c r="J37" s="49">
        <f t="shared" si="4"/>
        <v>36</v>
      </c>
      <c r="K37" s="49" t="str">
        <f t="shared" si="6"/>
        <v>patient_uid</v>
      </c>
      <c r="L37" s="49" t="str">
        <f t="shared" si="7"/>
        <v>{VAR27,VAR28,VAR29,VAR30,VAR31,VAR32,VAR33,VAR34,VAR35,VAR36</v>
      </c>
      <c r="M37" s="49" t="str">
        <f t="shared" si="8"/>
        <v>MimicPatient.ndjson.ehtnicity_code</v>
      </c>
    </row>
    <row r="38" spans="1:13" x14ac:dyDescent="0.35">
      <c r="A38" s="9" t="s">
        <v>8</v>
      </c>
      <c r="B38" s="94" t="str">
        <f>IF(A38&lt;&gt;"",_xlfn.XLOOKUP(A38,Dataset!B:B,Dataset!A:A,""),"")</f>
        <v>MP</v>
      </c>
      <c r="C38" t="str">
        <f t="shared" si="0"/>
        <v>VAR37</v>
      </c>
      <c r="D38" s="11" t="s">
        <v>827</v>
      </c>
      <c r="E38" t="s">
        <v>87</v>
      </c>
      <c r="F38" s="11" t="s">
        <v>53</v>
      </c>
      <c r="H38" s="11" t="s">
        <v>817</v>
      </c>
      <c r="I38" s="49" t="s">
        <v>48</v>
      </c>
      <c r="J38" s="49">
        <f t="shared" si="4"/>
        <v>37</v>
      </c>
      <c r="K38" s="49" t="str">
        <f t="shared" si="6"/>
        <v>patient_uid</v>
      </c>
      <c r="L38" s="49" t="str">
        <f t="shared" si="7"/>
        <v>{VAR27,VAR28,VAR29,VAR30,VAR31,VAR32,VAR33,VAR34,VAR35,VAR36,VAR37</v>
      </c>
      <c r="M38" s="49" t="str">
        <f t="shared" si="8"/>
        <v>MimicPatient.ndjson.ethnicity_Display</v>
      </c>
    </row>
    <row r="39" spans="1:13" x14ac:dyDescent="0.35">
      <c r="A39" s="9" t="s">
        <v>8</v>
      </c>
      <c r="B39" s="94" t="str">
        <f>IF(A39&lt;&gt;"",_xlfn.XLOOKUP(A39,Dataset!B:B,Dataset!A:A,""),"")</f>
        <v>MP</v>
      </c>
      <c r="C39" t="str">
        <f t="shared" si="0"/>
        <v>VAR38</v>
      </c>
      <c r="D39" s="11" t="s">
        <v>828</v>
      </c>
      <c r="E39" t="s">
        <v>88</v>
      </c>
      <c r="F39" s="11" t="s">
        <v>53</v>
      </c>
      <c r="H39" s="11" t="s">
        <v>818</v>
      </c>
      <c r="I39" s="49" t="s">
        <v>48</v>
      </c>
      <c r="J39" s="49">
        <f t="shared" si="4"/>
        <v>38</v>
      </c>
      <c r="K39" s="49" t="str">
        <f t="shared" si="6"/>
        <v>patient_uid</v>
      </c>
      <c r="L39" s="49" t="str">
        <f t="shared" si="7"/>
        <v>{VAR27,VAR28,VAR29,VAR30,VAR31,VAR32,VAR33,VAR34,VAR35,VAR36,VAR37,VAR38</v>
      </c>
      <c r="M39" s="49" t="str">
        <f t="shared" si="8"/>
        <v>MimicPatient.ndjson.ethnicity_ValueString</v>
      </c>
    </row>
    <row r="40" spans="1:13" x14ac:dyDescent="0.35">
      <c r="A40" s="9" t="s">
        <v>8</v>
      </c>
      <c r="B40" s="94" t="str">
        <f>IF(A40&lt;&gt;"",_xlfn.XLOOKUP(A40,Dataset!B:B,Dataset!A:A,""),"")</f>
        <v>MP</v>
      </c>
      <c r="C40" t="str">
        <f t="shared" si="0"/>
        <v>VAR39</v>
      </c>
      <c r="D40" s="11" t="s">
        <v>799</v>
      </c>
      <c r="E40" t="s">
        <v>803</v>
      </c>
      <c r="F40" s="11" t="s">
        <v>53</v>
      </c>
      <c r="H40" s="11" t="s">
        <v>802</v>
      </c>
      <c r="I40" s="49" t="s">
        <v>48</v>
      </c>
      <c r="J40" s="49">
        <f t="shared" si="4"/>
        <v>39</v>
      </c>
      <c r="K40" s="49" t="str">
        <f t="shared" si="6"/>
        <v>patient_uid</v>
      </c>
      <c r="L40" s="49" t="str">
        <f t="shared" si="7"/>
        <v>{VAR27,VAR28,VAR29,VAR30,VAR31,VAR32,VAR33,VAR34,VAR35,VAR36,VAR37,VAR38,VAR39</v>
      </c>
      <c r="M40" s="49" t="str">
        <f t="shared" si="8"/>
        <v>MimicPatient.ndjson.maritalStatus_Code</v>
      </c>
    </row>
    <row r="41" spans="1:13" x14ac:dyDescent="0.35">
      <c r="A41" s="9" t="s">
        <v>8</v>
      </c>
      <c r="B41" s="94" t="str">
        <f>IF(A41&lt;&gt;"",_xlfn.XLOOKUP(A41,Dataset!B:B,Dataset!A:A,""),"")</f>
        <v>MP</v>
      </c>
      <c r="C41" t="str">
        <f t="shared" si="0"/>
        <v>VAR40</v>
      </c>
      <c r="D41" s="11" t="s">
        <v>829</v>
      </c>
      <c r="E41" t="s">
        <v>806</v>
      </c>
      <c r="F41" s="11" t="s">
        <v>53</v>
      </c>
      <c r="H41" s="11" t="s">
        <v>819</v>
      </c>
      <c r="I41" s="49" t="s">
        <v>48</v>
      </c>
      <c r="J41" s="49">
        <f t="shared" si="4"/>
        <v>40</v>
      </c>
      <c r="K41" s="49" t="str">
        <f t="shared" si="6"/>
        <v>patient_uid</v>
      </c>
      <c r="L41" s="49" t="str">
        <f t="shared" si="7"/>
        <v>{VAR27,VAR28,VAR29,VAR30,VAR31,VAR32,VAR33,VAR34,VAR35,VAR36,VAR37,VAR38,VAR39,VAR40</v>
      </c>
      <c r="M41" s="49" t="str">
        <f t="shared" si="8"/>
        <v>MimicPatient.ndjson.language_Code</v>
      </c>
    </row>
    <row r="42" spans="1:13" x14ac:dyDescent="0.35">
      <c r="A42" s="9" t="s">
        <v>8</v>
      </c>
      <c r="B42" s="94" t="str">
        <f>IF(A42&lt;&gt;"",_xlfn.XLOOKUP(A42,Dataset!B:B,Dataset!A:A,""),"")</f>
        <v>MP</v>
      </c>
      <c r="C42" t="str">
        <f t="shared" si="0"/>
        <v>VAR41</v>
      </c>
      <c r="D42" s="11" t="s">
        <v>830</v>
      </c>
      <c r="E42" t="s">
        <v>807</v>
      </c>
      <c r="F42" s="11" t="s">
        <v>53</v>
      </c>
      <c r="H42" s="11" t="s">
        <v>820</v>
      </c>
      <c r="I42" s="49" t="s">
        <v>48</v>
      </c>
      <c r="J42" s="49">
        <f t="shared" si="4"/>
        <v>41</v>
      </c>
      <c r="K42" s="49" t="str">
        <f t="shared" si="6"/>
        <v>patient_uid</v>
      </c>
      <c r="L42" s="49" t="str">
        <f t="shared" si="7"/>
        <v>{VAR27,VAR28,VAR29,VAR30,VAR31,VAR32,VAR33,VAR34,VAR35,VAR36,VAR37,VAR38,VAR39,VAR40,VAR41}</v>
      </c>
      <c r="M42" s="49" t="str">
        <f t="shared" si="8"/>
        <v>MimicPatient.ndjson.language_CodeSystem</v>
      </c>
    </row>
    <row r="43" spans="1:13" x14ac:dyDescent="0.35">
      <c r="A43" s="9" t="s">
        <v>8</v>
      </c>
      <c r="B43" s="94" t="str">
        <f>IF(A43&lt;&gt;"",_xlfn.XLOOKUP(A43,Dataset!B:B,Dataset!A:A,""),"")</f>
        <v>MP</v>
      </c>
      <c r="C43" t="str">
        <f t="shared" si="0"/>
        <v>VAR42</v>
      </c>
      <c r="D43" s="11" t="s">
        <v>831</v>
      </c>
      <c r="E43" t="s">
        <v>808</v>
      </c>
      <c r="F43" s="11" t="s">
        <v>53</v>
      </c>
      <c r="H43" s="11" t="s">
        <v>821</v>
      </c>
      <c r="I43" s="49" t="s">
        <v>48</v>
      </c>
      <c r="J43" s="49">
        <f t="shared" si="4"/>
        <v>42</v>
      </c>
      <c r="K43" s="49" t="str">
        <f t="shared" si="6"/>
        <v>patient_uid</v>
      </c>
      <c r="L43" s="49" t="str">
        <f t="shared" si="7"/>
        <v>{VAR27,VAR28,VAR29,VAR30,VAR31,VAR32,VAR33,VAR34,VAR35,VAR36,VAR37,VAR38,VAR39,VAR40,VAR41},VAR42}</v>
      </c>
      <c r="M43" s="49" t="str">
        <f t="shared" si="8"/>
        <v>MimicPatient.ndjson.organization_UID</v>
      </c>
    </row>
    <row r="44" spans="1:13" s="15" customFormat="1" x14ac:dyDescent="0.35">
      <c r="A44" s="23" t="s">
        <v>8</v>
      </c>
      <c r="B44" s="95" t="str">
        <f>IF(A44&lt;&gt;"",_xlfn.XLOOKUP(A44,Dataset!B:B,Dataset!A:A,""),"")</f>
        <v>MP</v>
      </c>
      <c r="C44" s="15" t="str">
        <f t="shared" si="0"/>
        <v>VAR43</v>
      </c>
      <c r="D44" s="25" t="s">
        <v>800</v>
      </c>
      <c r="E44" s="15" t="s">
        <v>89</v>
      </c>
      <c r="F44" s="25" t="s">
        <v>84</v>
      </c>
      <c r="H44" s="25" t="s">
        <v>800</v>
      </c>
      <c r="I44" s="89" t="s">
        <v>48</v>
      </c>
      <c r="J44" s="89">
        <f t="shared" si="4"/>
        <v>43</v>
      </c>
      <c r="K44" s="89" t="str">
        <f t="shared" si="6"/>
        <v>patient_uid</v>
      </c>
      <c r="L44" s="89" t="str">
        <f t="shared" si="7"/>
        <v>{VAR27,VAR28,VAR29,VAR30,VAR31,VAR32,VAR33,VAR34,VAR35,VAR36,VAR37,VAR38,VAR39,VAR40,VAR41},VAR42},VAR43}</v>
      </c>
      <c r="M44" s="89" t="str">
        <f t="shared" si="8"/>
        <v>MimicPatient.ndjson.deceasedDateTime</v>
      </c>
    </row>
    <row r="45" spans="1:13" x14ac:dyDescent="0.35">
      <c r="A45" s="9" t="s">
        <v>19</v>
      </c>
      <c r="B45" s="94" t="str">
        <f>IF(A45&lt;&gt;"",_xlfn.XLOOKUP(A45,Dataset!B:B,Dataset!A:A,""),"")</f>
        <v>DE</v>
      </c>
      <c r="C45" t="str">
        <f t="shared" si="0"/>
        <v>VAR44</v>
      </c>
      <c r="D45" s="11" t="s">
        <v>29</v>
      </c>
      <c r="E45" t="s">
        <v>586</v>
      </c>
      <c r="F45" s="11" t="s">
        <v>67</v>
      </c>
      <c r="G45" t="b">
        <v>1</v>
      </c>
      <c r="H45" s="111"/>
      <c r="I45" s="49" t="s">
        <v>48</v>
      </c>
      <c r="J45" s="49">
        <f t="shared" si="4"/>
        <v>44</v>
      </c>
      <c r="K45" s="49" t="str">
        <f t="shared" si="6"/>
        <v>person_id</v>
      </c>
      <c r="L45" s="49" t="str">
        <f t="shared" si="7"/>
        <v>{VAR44</v>
      </c>
      <c r="M45" s="49" t="str">
        <f t="shared" si="8"/>
        <v>Death.person_id</v>
      </c>
    </row>
    <row r="46" spans="1:13" s="15" customFormat="1" x14ac:dyDescent="0.35">
      <c r="A46" s="23" t="s">
        <v>19</v>
      </c>
      <c r="B46" s="95" t="str">
        <f>IF(A46&lt;&gt;"",_xlfn.XLOOKUP(A46,Dataset!B:B,Dataset!A:A,""),"")</f>
        <v>DE</v>
      </c>
      <c r="C46" s="15" t="str">
        <f t="shared" si="0"/>
        <v>VAR45</v>
      </c>
      <c r="D46" s="25" t="s">
        <v>90</v>
      </c>
      <c r="E46" s="15" t="s">
        <v>832</v>
      </c>
      <c r="F46" s="25" t="s">
        <v>84</v>
      </c>
      <c r="H46" s="25"/>
      <c r="I46" s="89" t="s">
        <v>48</v>
      </c>
      <c r="J46" s="89">
        <f t="shared" si="4"/>
        <v>45</v>
      </c>
      <c r="K46" s="89" t="str">
        <f t="shared" si="6"/>
        <v>person_id</v>
      </c>
      <c r="L46" s="89" t="str">
        <f t="shared" si="7"/>
        <v>{VAR44,VAR45}</v>
      </c>
      <c r="M46" s="89" t="str">
        <f t="shared" si="8"/>
        <v>Death.death_date</v>
      </c>
    </row>
    <row r="47" spans="1:13" x14ac:dyDescent="0.35">
      <c r="A47" t="s">
        <v>20</v>
      </c>
      <c r="B47" s="94" t="str">
        <f>IF(A47&lt;&gt;"",_xlfn.XLOOKUP(A47,Dataset!B:B,Dataset!A:A,""),"")</f>
        <v>DM</v>
      </c>
      <c r="C47" t="str">
        <f t="shared" si="0"/>
        <v>VAR46</v>
      </c>
      <c r="D47" s="42" t="s">
        <v>91</v>
      </c>
      <c r="E47" s="43" t="s">
        <v>92</v>
      </c>
      <c r="F47" s="42"/>
      <c r="G47" s="43"/>
      <c r="H47" s="11"/>
      <c r="I47" s="49" t="s">
        <v>48</v>
      </c>
      <c r="J47" s="49">
        <f t="shared" si="4"/>
        <v>46</v>
      </c>
      <c r="K47" s="49" t="str">
        <f t="shared" si="6"/>
        <v/>
      </c>
      <c r="L47" s="49" t="str">
        <f t="shared" si="7"/>
        <v>{VAR46</v>
      </c>
      <c r="M47" s="49" t="str">
        <f t="shared" si="8"/>
        <v>DM.STUDYID</v>
      </c>
    </row>
    <row r="48" spans="1:13" x14ac:dyDescent="0.35">
      <c r="A48" t="s">
        <v>20</v>
      </c>
      <c r="B48" s="94" t="str">
        <f>IF(A48&lt;&gt;"",_xlfn.XLOOKUP(A48,Dataset!B:B,Dataset!A:A,""),"")</f>
        <v>DM</v>
      </c>
      <c r="C48" t="str">
        <f t="shared" si="0"/>
        <v>VAR47</v>
      </c>
      <c r="D48" s="11" t="s">
        <v>93</v>
      </c>
      <c r="E48" t="s">
        <v>94</v>
      </c>
      <c r="I48" s="49" t="s">
        <v>48</v>
      </c>
      <c r="J48" s="49">
        <f t="shared" si="4"/>
        <v>47</v>
      </c>
      <c r="K48" s="49" t="str">
        <f t="shared" si="6"/>
        <v/>
      </c>
      <c r="L48" s="49" t="str">
        <f t="shared" si="7"/>
        <v>{VAR46,VAR47</v>
      </c>
      <c r="M48" s="49" t="str">
        <f t="shared" si="8"/>
        <v>DM.DOMAIN</v>
      </c>
    </row>
    <row r="49" spans="1:15" x14ac:dyDescent="0.35">
      <c r="A49" t="s">
        <v>20</v>
      </c>
      <c r="B49" s="94" t="str">
        <f>IF(A49&lt;&gt;"",_xlfn.XLOOKUP(A49,Dataset!B:B,Dataset!A:A,""),"")</f>
        <v>DM</v>
      </c>
      <c r="C49" t="str">
        <f t="shared" si="0"/>
        <v>VAR48</v>
      </c>
      <c r="D49" s="11" t="s">
        <v>95</v>
      </c>
      <c r="E49" t="s">
        <v>96</v>
      </c>
      <c r="G49" t="b">
        <v>1</v>
      </c>
      <c r="I49" s="49" t="s">
        <v>48</v>
      </c>
      <c r="J49" s="49">
        <f t="shared" si="4"/>
        <v>48</v>
      </c>
      <c r="K49" s="49" t="str">
        <f t="shared" si="6"/>
        <v>USUBJID</v>
      </c>
      <c r="L49" s="49" t="str">
        <f t="shared" si="7"/>
        <v>{VAR46,VAR47,VAR48</v>
      </c>
      <c r="M49" s="49" t="str">
        <f t="shared" si="8"/>
        <v>DM.USUBJID</v>
      </c>
    </row>
    <row r="50" spans="1:15" x14ac:dyDescent="0.35">
      <c r="A50" t="s">
        <v>20</v>
      </c>
      <c r="B50" s="94" t="str">
        <f>IF(A50&lt;&gt;"",_xlfn.XLOOKUP(A50,Dataset!B:B,Dataset!A:A,""),"")</f>
        <v>DM</v>
      </c>
      <c r="C50" t="str">
        <f t="shared" si="0"/>
        <v>VAR49</v>
      </c>
      <c r="D50" s="11" t="s">
        <v>97</v>
      </c>
      <c r="E50" t="s">
        <v>98</v>
      </c>
      <c r="I50" s="49" t="s">
        <v>48</v>
      </c>
      <c r="J50" s="49">
        <f t="shared" si="4"/>
        <v>49</v>
      </c>
      <c r="K50" s="49" t="str">
        <f t="shared" si="6"/>
        <v>USUBJID</v>
      </c>
      <c r="L50" s="49" t="str">
        <f t="shared" si="7"/>
        <v>{VAR46,VAR47,VAR48,VAR49</v>
      </c>
      <c r="M50" s="49" t="str">
        <f t="shared" si="8"/>
        <v>DM.SUBJID</v>
      </c>
    </row>
    <row r="51" spans="1:15" x14ac:dyDescent="0.35">
      <c r="A51" t="s">
        <v>20</v>
      </c>
      <c r="B51" s="94" t="str">
        <f>IF(A51&lt;&gt;"",_xlfn.XLOOKUP(A51,Dataset!B:B,Dataset!A:A,""),"")</f>
        <v>DM</v>
      </c>
      <c r="C51" t="str">
        <f t="shared" si="0"/>
        <v>VAR50</v>
      </c>
      <c r="D51" s="11" t="s">
        <v>852</v>
      </c>
      <c r="E51" t="s">
        <v>854</v>
      </c>
      <c r="I51" s="49" t="s">
        <v>48</v>
      </c>
      <c r="J51" s="49">
        <f t="shared" si="4"/>
        <v>50</v>
      </c>
      <c r="K51" s="49" t="str">
        <f t="shared" si="6"/>
        <v>USUBJID</v>
      </c>
      <c r="L51" s="49" t="str">
        <f t="shared" si="7"/>
        <v>{VAR46,VAR47,VAR48,VAR49,VAR50</v>
      </c>
      <c r="M51" s="49" t="str">
        <f t="shared" si="8"/>
        <v>DM.RFSTDTC</v>
      </c>
    </row>
    <row r="52" spans="1:15" x14ac:dyDescent="0.35">
      <c r="A52" t="s">
        <v>20</v>
      </c>
      <c r="B52" s="94" t="str">
        <f>IF(A52&lt;&gt;"",_xlfn.XLOOKUP(A52,Dataset!B:B,Dataset!A:A,""),"")</f>
        <v>DM</v>
      </c>
      <c r="C52" t="str">
        <f t="shared" si="0"/>
        <v>VAR51</v>
      </c>
      <c r="D52" s="11" t="s">
        <v>853</v>
      </c>
      <c r="E52" t="s">
        <v>855</v>
      </c>
      <c r="I52" s="49" t="s">
        <v>48</v>
      </c>
      <c r="J52" s="49">
        <f t="shared" si="4"/>
        <v>51</v>
      </c>
      <c r="K52" s="49" t="str">
        <f t="shared" si="6"/>
        <v>USUBJID</v>
      </c>
      <c r="L52" s="49" t="str">
        <f t="shared" si="7"/>
        <v>{VAR46,VAR47,VAR48,VAR49,VAR50,VAR51</v>
      </c>
      <c r="M52" s="49" t="str">
        <f t="shared" si="8"/>
        <v>DM.RFENDTC</v>
      </c>
    </row>
    <row r="53" spans="1:15" x14ac:dyDescent="0.35">
      <c r="A53" t="s">
        <v>20</v>
      </c>
      <c r="B53" s="94" t="str">
        <f>IF(A53&lt;&gt;"",_xlfn.XLOOKUP(A53,Dataset!B:B,Dataset!A:A,""),"")</f>
        <v>DM</v>
      </c>
      <c r="C53" t="str">
        <f t="shared" si="0"/>
        <v>VAR52</v>
      </c>
      <c r="D53" s="11" t="s">
        <v>856</v>
      </c>
      <c r="E53" t="s">
        <v>857</v>
      </c>
      <c r="I53" s="49" t="s">
        <v>48</v>
      </c>
      <c r="J53" s="49">
        <f t="shared" si="4"/>
        <v>52</v>
      </c>
      <c r="K53" s="49" t="str">
        <f t="shared" si="6"/>
        <v>USUBJID</v>
      </c>
      <c r="L53" s="49" t="str">
        <f t="shared" si="7"/>
        <v>{VAR46,VAR47,VAR48,VAR49,VAR50,VAR51,VAR52</v>
      </c>
      <c r="M53" s="49" t="str">
        <f t="shared" si="8"/>
        <v>DM.RFXSTDTC</v>
      </c>
    </row>
    <row r="54" spans="1:15" x14ac:dyDescent="0.35">
      <c r="A54" t="s">
        <v>20</v>
      </c>
      <c r="B54" s="94" t="str">
        <f>IF(A54&lt;&gt;"",_xlfn.XLOOKUP(A54,Dataset!B:B,Dataset!A:A,""),"")</f>
        <v>DM</v>
      </c>
      <c r="C54" t="str">
        <f t="shared" si="0"/>
        <v>VAR53</v>
      </c>
      <c r="D54" s="11" t="s">
        <v>858</v>
      </c>
      <c r="E54" t="s">
        <v>859</v>
      </c>
      <c r="I54" s="49" t="s">
        <v>48</v>
      </c>
      <c r="J54" s="49">
        <f t="shared" si="4"/>
        <v>53</v>
      </c>
      <c r="K54" s="49" t="str">
        <f t="shared" si="6"/>
        <v>USUBJID</v>
      </c>
      <c r="L54" s="49" t="str">
        <f t="shared" si="7"/>
        <v>{VAR46,VAR47,VAR48,VAR49,VAR50,VAR51,VAR52,VAR53</v>
      </c>
      <c r="M54" s="49" t="str">
        <f t="shared" si="8"/>
        <v>DM.RFXENDTC</v>
      </c>
    </row>
    <row r="55" spans="1:15" x14ac:dyDescent="0.35">
      <c r="A55" t="s">
        <v>20</v>
      </c>
      <c r="B55" s="94" t="str">
        <f>IF(A55&lt;&gt;"",_xlfn.XLOOKUP(A55,Dataset!B:B,Dataset!A:A,""),"")</f>
        <v>DM</v>
      </c>
      <c r="C55" t="str">
        <f t="shared" si="0"/>
        <v>VAR54</v>
      </c>
      <c r="D55" s="11" t="s">
        <v>860</v>
      </c>
      <c r="E55" t="s">
        <v>861</v>
      </c>
      <c r="I55" s="49" t="s">
        <v>48</v>
      </c>
      <c r="J55" s="49">
        <f t="shared" si="4"/>
        <v>54</v>
      </c>
      <c r="K55" s="49" t="str">
        <f t="shared" si="6"/>
        <v>USUBJID</v>
      </c>
      <c r="L55" s="49" t="str">
        <f t="shared" si="7"/>
        <v>{VAR46,VAR47,VAR48,VAR49,VAR50,VAR51,VAR52,VAR53,VAR54</v>
      </c>
      <c r="M55" s="49" t="str">
        <f t="shared" si="8"/>
        <v>DM.RFICDTC</v>
      </c>
    </row>
    <row r="56" spans="1:15" x14ac:dyDescent="0.35">
      <c r="A56" t="s">
        <v>20</v>
      </c>
      <c r="B56" s="94" t="str">
        <f>IF(A56&lt;&gt;"",_xlfn.XLOOKUP(A56,Dataset!B:B,Dataset!A:A,""),"")</f>
        <v>DM</v>
      </c>
      <c r="C56" t="str">
        <f t="shared" si="0"/>
        <v>VAR55</v>
      </c>
      <c r="D56" s="11" t="s">
        <v>862</v>
      </c>
      <c r="E56" t="s">
        <v>863</v>
      </c>
      <c r="I56" s="49" t="s">
        <v>48</v>
      </c>
      <c r="J56" s="49">
        <f t="shared" si="4"/>
        <v>55</v>
      </c>
      <c r="K56" s="49" t="str">
        <f t="shared" si="6"/>
        <v>USUBJID</v>
      </c>
      <c r="L56" s="49" t="str">
        <f t="shared" si="7"/>
        <v>{VAR46,VAR47,VAR48,VAR49,VAR50,VAR51,VAR52,VAR53,VAR54,VAR55</v>
      </c>
      <c r="M56" s="49" t="str">
        <f t="shared" si="8"/>
        <v>DM.RFPENDTC</v>
      </c>
    </row>
    <row r="57" spans="1:15" x14ac:dyDescent="0.35">
      <c r="A57" t="s">
        <v>20</v>
      </c>
      <c r="B57" s="94" t="str">
        <f>IF(A57&lt;&gt;"",_xlfn.XLOOKUP(A57,Dataset!B:B,Dataset!A:A,""),"")</f>
        <v>DM</v>
      </c>
      <c r="C57" t="str">
        <f t="shared" si="0"/>
        <v>VAR56</v>
      </c>
      <c r="D57" s="11" t="s">
        <v>605</v>
      </c>
      <c r="E57" t="s">
        <v>606</v>
      </c>
      <c r="I57" s="49" t="s">
        <v>48</v>
      </c>
      <c r="J57" s="49">
        <f t="shared" si="4"/>
        <v>56</v>
      </c>
      <c r="K57" s="49" t="str">
        <f t="shared" si="6"/>
        <v>USUBJID</v>
      </c>
      <c r="L57" s="49" t="str">
        <f t="shared" si="7"/>
        <v>{VAR46,VAR47,VAR48,VAR49,VAR50,VAR51,VAR52,VAR53,VAR54,VAR55,VAR56</v>
      </c>
      <c r="M57" s="49" t="str">
        <f t="shared" si="8"/>
        <v>DM.DTHDTC</v>
      </c>
    </row>
    <row r="58" spans="1:15" x14ac:dyDescent="0.35">
      <c r="A58" t="s">
        <v>20</v>
      </c>
      <c r="B58" s="94" t="str">
        <f>IF(A58&lt;&gt;"",_xlfn.XLOOKUP(A58,Dataset!B:B,Dataset!A:A,""),"")</f>
        <v>DM</v>
      </c>
      <c r="C58" t="str">
        <f t="shared" si="0"/>
        <v>VAR57</v>
      </c>
      <c r="D58" s="11" t="s">
        <v>109</v>
      </c>
      <c r="E58" t="s">
        <v>110</v>
      </c>
      <c r="I58" s="49" t="s">
        <v>48</v>
      </c>
      <c r="J58" s="49">
        <f t="shared" si="4"/>
        <v>57</v>
      </c>
      <c r="K58" s="49" t="str">
        <f t="shared" si="6"/>
        <v>USUBJID</v>
      </c>
      <c r="L58" s="49" t="str">
        <f t="shared" si="7"/>
        <v>{VAR46,VAR47,VAR48,VAR49,VAR50,VAR51,VAR52,VAR53,VAR54,VAR55,VAR56,VAR57</v>
      </c>
      <c r="M58" s="49" t="str">
        <f t="shared" si="8"/>
        <v>DM.DTHFL</v>
      </c>
    </row>
    <row r="59" spans="1:15" x14ac:dyDescent="0.35">
      <c r="A59" t="s">
        <v>20</v>
      </c>
      <c r="B59" s="94" t="str">
        <f>IF(A59&lt;&gt;"",_xlfn.XLOOKUP(A59,Dataset!B:B,Dataset!A:A,""),"")</f>
        <v>DM</v>
      </c>
      <c r="C59" t="str">
        <f t="shared" si="0"/>
        <v>VAR58</v>
      </c>
      <c r="D59" s="11" t="s">
        <v>99</v>
      </c>
      <c r="E59" t="s">
        <v>100</v>
      </c>
      <c r="I59" s="49" t="s">
        <v>48</v>
      </c>
      <c r="J59" s="49">
        <f t="shared" si="4"/>
        <v>58</v>
      </c>
      <c r="K59" s="49" t="str">
        <f t="shared" si="6"/>
        <v>USUBJID</v>
      </c>
      <c r="L59" s="49" t="str">
        <f t="shared" si="7"/>
        <v>{VAR46,VAR47,VAR48,VAR49,VAR50,VAR51,VAR52,VAR53,VAR54,VAR55,VAR56,VAR57,VAR58</v>
      </c>
      <c r="M59" s="49" t="str">
        <f t="shared" si="8"/>
        <v>DM.SITEID</v>
      </c>
    </row>
    <row r="60" spans="1:15" x14ac:dyDescent="0.35">
      <c r="A60" t="s">
        <v>20</v>
      </c>
      <c r="B60" s="94" t="str">
        <f>IF(A60&lt;&gt;"",_xlfn.XLOOKUP(A60,Dataset!B:B,Dataset!A:A,""),"")</f>
        <v>DM</v>
      </c>
      <c r="C60" t="str">
        <f t="shared" si="0"/>
        <v>VAR59</v>
      </c>
      <c r="D60" s="11" t="s">
        <v>107</v>
      </c>
      <c r="E60" t="s">
        <v>108</v>
      </c>
      <c r="I60" s="49" t="s">
        <v>48</v>
      </c>
      <c r="J60" s="49">
        <f t="shared" si="4"/>
        <v>59</v>
      </c>
      <c r="K60" s="49" t="str">
        <f t="shared" si="6"/>
        <v>USUBJID</v>
      </c>
      <c r="L60" s="49" t="str">
        <f t="shared" si="7"/>
        <v>{VAR46,VAR47,VAR48,VAR49,VAR50,VAR51,VAR52,VAR53,VAR54,VAR55,VAR56,VAR57,VAR58,VAR59</v>
      </c>
      <c r="M60" s="49" t="str">
        <f t="shared" si="8"/>
        <v>DM.BRTHDTC</v>
      </c>
    </row>
    <row r="61" spans="1:15" x14ac:dyDescent="0.35">
      <c r="A61" t="s">
        <v>20</v>
      </c>
      <c r="B61" s="94" t="str">
        <f>IF(A61&lt;&gt;"",_xlfn.XLOOKUP(A61,Dataset!B:B,Dataset!A:A,""),"")</f>
        <v>DM</v>
      </c>
      <c r="C61" t="str">
        <f t="shared" si="0"/>
        <v>VAR60</v>
      </c>
      <c r="D61" s="11" t="s">
        <v>850</v>
      </c>
      <c r="E61" t="s">
        <v>864</v>
      </c>
      <c r="I61" s="49" t="s">
        <v>48</v>
      </c>
      <c r="J61" s="49">
        <f t="shared" si="4"/>
        <v>60</v>
      </c>
      <c r="K61" s="49" t="str">
        <f t="shared" si="6"/>
        <v>USUBJID</v>
      </c>
      <c r="L61" s="49" t="str">
        <f t="shared" si="7"/>
        <v>{VAR46,VAR47,VAR48,VAR49,VAR50,VAR51,VAR52,VAR53,VAR54,VAR55,VAR56,VAR57,VAR58,VAR59,VAR60</v>
      </c>
      <c r="M61" s="49" t="str">
        <f t="shared" si="8"/>
        <v>DM.AGE</v>
      </c>
    </row>
    <row r="62" spans="1:15" s="43" customFormat="1" ht="14.5" customHeight="1" x14ac:dyDescent="0.35">
      <c r="A62" t="s">
        <v>20</v>
      </c>
      <c r="B62" s="94" t="str">
        <f>IF(A62&lt;&gt;"",_xlfn.XLOOKUP(A62,Dataset!B:B,Dataset!A:A,""),"")</f>
        <v>DM</v>
      </c>
      <c r="C62" t="str">
        <f t="shared" ref="C62:C69" si="9">IF(D62&lt;&gt;"",_xlfn.TEXTJOIN("",TRUE,I62,J62),"")</f>
        <v>VAR61</v>
      </c>
      <c r="D62" s="11" t="s">
        <v>851</v>
      </c>
      <c r="E62" t="s">
        <v>865</v>
      </c>
      <c r="F62" s="11"/>
      <c r="G62"/>
      <c r="H62" s="53"/>
      <c r="I62" s="49" t="s">
        <v>48</v>
      </c>
      <c r="J62" s="49">
        <f t="shared" si="4"/>
        <v>61</v>
      </c>
      <c r="K62" s="49" t="str">
        <f t="shared" si="6"/>
        <v>USUBJID</v>
      </c>
      <c r="L62" s="49" t="str">
        <f t="shared" si="7"/>
        <v>{VAR46,VAR47,VAR48,VAR49,VAR50,VAR51,VAR52,VAR53,VAR54,VAR55,VAR56,VAR57,VAR58,VAR59,VAR60,VAR61</v>
      </c>
      <c r="M62" s="49" t="str">
        <f t="shared" si="8"/>
        <v>DM.AGEU</v>
      </c>
      <c r="N62"/>
      <c r="O62"/>
    </row>
    <row r="63" spans="1:15" s="15" customFormat="1" ht="15" customHeight="1" x14ac:dyDescent="0.35">
      <c r="A63" t="s">
        <v>20</v>
      </c>
      <c r="B63" s="94" t="str">
        <f>IF(A63&lt;&gt;"",_xlfn.XLOOKUP(A63,Dataset!B:B,Dataset!A:A,""),"")</f>
        <v>DM</v>
      </c>
      <c r="C63" t="str">
        <f t="shared" si="9"/>
        <v>VAR62</v>
      </c>
      <c r="D63" s="11" t="s">
        <v>101</v>
      </c>
      <c r="E63" t="s">
        <v>102</v>
      </c>
      <c r="F63" s="11"/>
      <c r="G63"/>
      <c r="H63" s="53"/>
      <c r="I63" s="49" t="s">
        <v>48</v>
      </c>
      <c r="J63" s="49">
        <f t="shared" si="4"/>
        <v>62</v>
      </c>
      <c r="K63" s="49" t="str">
        <f t="shared" si="6"/>
        <v>USUBJID</v>
      </c>
      <c r="L63" s="49" t="str">
        <f t="shared" si="7"/>
        <v>{VAR46,VAR47,VAR48,VAR49,VAR50,VAR51,VAR52,VAR53,VAR54,VAR55,VAR56,VAR57,VAR58,VAR59,VAR60,VAR61,VAR62</v>
      </c>
      <c r="M63" s="49" t="str">
        <f t="shared" si="8"/>
        <v>DM.SEX</v>
      </c>
      <c r="N63"/>
      <c r="O63"/>
    </row>
    <row r="64" spans="1:15" x14ac:dyDescent="0.35">
      <c r="A64" t="s">
        <v>20</v>
      </c>
      <c r="B64" s="94" t="str">
        <f>IF(A64&lt;&gt;"",_xlfn.XLOOKUP(A64,Dataset!B:B,Dataset!A:A,""),"")</f>
        <v>DM</v>
      </c>
      <c r="C64" t="str">
        <f t="shared" si="9"/>
        <v>VAR63</v>
      </c>
      <c r="D64" s="11" t="s">
        <v>105</v>
      </c>
      <c r="E64" t="s">
        <v>86</v>
      </c>
      <c r="I64" s="49" t="s">
        <v>48</v>
      </c>
      <c r="J64" s="49">
        <f t="shared" si="4"/>
        <v>63</v>
      </c>
      <c r="K64" s="49" t="str">
        <f t="shared" si="6"/>
        <v>USUBJID</v>
      </c>
      <c r="L64" s="49" t="str">
        <f t="shared" si="7"/>
        <v>{VAR46,VAR47,VAR48,VAR49,VAR50,VAR51,VAR52,VAR53,VAR54,VAR55,VAR56,VAR57,VAR58,VAR59,VAR60,VAR61,VAR62,VAR63</v>
      </c>
      <c r="M64" s="49" t="str">
        <f t="shared" si="8"/>
        <v>DM.RACE</v>
      </c>
    </row>
    <row r="65" spans="1:15" x14ac:dyDescent="0.35">
      <c r="A65" t="s">
        <v>20</v>
      </c>
      <c r="B65" s="94" t="str">
        <f>IF(A65&lt;&gt;"",_xlfn.XLOOKUP(A65,Dataset!B:B,Dataset!A:A,""),"")</f>
        <v>DM</v>
      </c>
      <c r="C65" t="str">
        <f t="shared" si="9"/>
        <v>VAR64</v>
      </c>
      <c r="D65" s="11" t="s">
        <v>106</v>
      </c>
      <c r="E65" t="s">
        <v>88</v>
      </c>
      <c r="I65" s="49" t="s">
        <v>48</v>
      </c>
      <c r="J65" s="49">
        <f t="shared" si="4"/>
        <v>64</v>
      </c>
      <c r="K65" s="49" t="str">
        <f t="shared" si="6"/>
        <v>USUBJID</v>
      </c>
      <c r="L65" s="49" t="str">
        <f t="shared" si="7"/>
        <v>{VAR46,VAR47,VAR48,VAR49,VAR50,VAR51,VAR52,VAR53,VAR54,VAR55,VAR56,VAR57,VAR58,VAR59,VAR60,VAR61,VAR62,VAR63,VAR64</v>
      </c>
      <c r="M65" s="49" t="str">
        <f t="shared" si="8"/>
        <v>DM.ETHNIC</v>
      </c>
    </row>
    <row r="66" spans="1:15" x14ac:dyDescent="0.35">
      <c r="A66" t="s">
        <v>20</v>
      </c>
      <c r="B66" s="94" t="str">
        <f>IF(A66&lt;&gt;"",_xlfn.XLOOKUP(A66,Dataset!B:B,Dataset!A:A,""),"")</f>
        <v>DM</v>
      </c>
      <c r="C66" t="str">
        <f t="shared" si="9"/>
        <v>VAR65</v>
      </c>
      <c r="D66" s="11" t="s">
        <v>841</v>
      </c>
      <c r="E66" t="s">
        <v>842</v>
      </c>
      <c r="I66" s="49" t="s">
        <v>48</v>
      </c>
      <c r="J66" s="49">
        <f t="shared" si="4"/>
        <v>65</v>
      </c>
      <c r="K66" s="49" t="str">
        <f t="shared" si="6"/>
        <v>USUBJID</v>
      </c>
      <c r="L66" s="49" t="str">
        <f t="shared" si="7"/>
        <v>{VAR46,VAR47,VAR48,VAR49,VAR50,VAR51,VAR52,VAR53,VAR54,VAR55,VAR56,VAR57,VAR58,VAR59,VAR60,VAR61,VAR62,VAR63,VAR64,VAR65</v>
      </c>
      <c r="M66" s="49" t="str">
        <f t="shared" si="8"/>
        <v>DM.ARMCD</v>
      </c>
    </row>
    <row r="67" spans="1:15" x14ac:dyDescent="0.35">
      <c r="A67" t="s">
        <v>20</v>
      </c>
      <c r="B67" s="94" t="str">
        <f>IF(A67&lt;&gt;"",_xlfn.XLOOKUP(A67,Dataset!B:B,Dataset!A:A,""),"")</f>
        <v>DM</v>
      </c>
      <c r="C67" t="str">
        <f t="shared" si="9"/>
        <v>VAR66</v>
      </c>
      <c r="D67" s="11" t="s">
        <v>843</v>
      </c>
      <c r="E67" t="s">
        <v>844</v>
      </c>
      <c r="I67" s="49" t="s">
        <v>48</v>
      </c>
      <c r="J67" s="49">
        <f t="shared" si="4"/>
        <v>66</v>
      </c>
      <c r="K67" s="49" t="str">
        <f t="shared" si="6"/>
        <v>USUBJID</v>
      </c>
      <c r="L67" s="49" t="str">
        <f t="shared" si="7"/>
        <v>{VAR46,VAR47,VAR48,VAR49,VAR50,VAR51,VAR52,VAR53,VAR54,VAR55,VAR56,VAR57,VAR58,VAR59,VAR60,VAR61,VAR62,VAR63,VAR64,VAR65,VAR66</v>
      </c>
      <c r="M67" s="49" t="str">
        <f t="shared" si="8"/>
        <v>DM.ARM</v>
      </c>
    </row>
    <row r="68" spans="1:15" x14ac:dyDescent="0.35">
      <c r="A68" t="s">
        <v>20</v>
      </c>
      <c r="B68" s="94" t="str">
        <f>IF(A68&lt;&gt;"",_xlfn.XLOOKUP(A68,Dataset!B:B,Dataset!A:A,""),"")</f>
        <v>DM</v>
      </c>
      <c r="C68" t="str">
        <f t="shared" si="9"/>
        <v>VAR67</v>
      </c>
      <c r="D68" s="11" t="s">
        <v>866</v>
      </c>
      <c r="E68" t="s">
        <v>867</v>
      </c>
      <c r="I68" s="49" t="s">
        <v>48</v>
      </c>
      <c r="J68" s="49">
        <f t="shared" si="4"/>
        <v>67</v>
      </c>
      <c r="K68" s="49" t="str">
        <f t="shared" si="6"/>
        <v>USUBJID</v>
      </c>
      <c r="L68" s="49" t="str">
        <f t="shared" si="7"/>
        <v>{VAR46,VAR47,VAR48,VAR49,VAR50,VAR51,VAR52,VAR53,VAR54,VAR55,VAR56,VAR57,VAR58,VAR59,VAR60,VAR61,VAR62,VAR63,VAR64,VAR65,VAR66,VAR67</v>
      </c>
      <c r="M68" s="49" t="str">
        <f t="shared" si="8"/>
        <v>DM.ACTARMCD</v>
      </c>
    </row>
    <row r="69" spans="1:15" x14ac:dyDescent="0.35">
      <c r="A69" t="s">
        <v>20</v>
      </c>
      <c r="B69" s="94" t="str">
        <f>IF(A69&lt;&gt;"",_xlfn.XLOOKUP(A69,Dataset!B:B,Dataset!A:A,""),"")</f>
        <v>DM</v>
      </c>
      <c r="C69" t="str">
        <f t="shared" si="9"/>
        <v>VAR68</v>
      </c>
      <c r="D69" s="11" t="s">
        <v>868</v>
      </c>
      <c r="E69" t="s">
        <v>869</v>
      </c>
      <c r="I69" s="49" t="s">
        <v>48</v>
      </c>
      <c r="J69" s="49">
        <f t="shared" si="4"/>
        <v>68</v>
      </c>
      <c r="K69" s="49" t="str">
        <f t="shared" si="6"/>
        <v>USUBJID</v>
      </c>
      <c r="L69" s="49" t="str">
        <f t="shared" si="7"/>
        <v>{VAR46,VAR47,VAR48,VAR49,VAR50,VAR51,VAR52,VAR53,VAR54,VAR55,VAR56,VAR57,VAR58,VAR59,VAR60,VAR61,VAR62,VAR63,VAR64,VAR65,VAR66,VAR67,VAR68</v>
      </c>
      <c r="M69" s="49" t="str">
        <f t="shared" si="8"/>
        <v>DM.ACTARM</v>
      </c>
    </row>
    <row r="70" spans="1:15" x14ac:dyDescent="0.35">
      <c r="A70" t="s">
        <v>20</v>
      </c>
      <c r="B70" s="94" t="str">
        <f>IF(A70&lt;&gt;"",_xlfn.XLOOKUP(A70,Dataset!B:B,Dataset!A:A,""),"")</f>
        <v>DM</v>
      </c>
      <c r="C70" t="str">
        <f t="shared" ref="C70" si="10">IF(D70&lt;&gt;"",_xlfn.TEXTJOIN("",TRUE,I70,J70),"")</f>
        <v>VAR69</v>
      </c>
      <c r="D70" s="11" t="s">
        <v>870</v>
      </c>
      <c r="E70" t="s">
        <v>871</v>
      </c>
      <c r="I70" s="49" t="s">
        <v>48</v>
      </c>
      <c r="J70" s="49">
        <f t="shared" si="4"/>
        <v>69</v>
      </c>
      <c r="K70" s="49" t="str">
        <f t="shared" si="6"/>
        <v>USUBJID</v>
      </c>
      <c r="L70" s="49" t="str">
        <f t="shared" si="7"/>
        <v>{VAR46,VAR47,VAR48,VAR49,VAR50,VAR51,VAR52,VAR53,VAR54,VAR55,VAR56,VAR57,VAR58,VAR59,VAR60,VAR61,VAR62,VAR63,VAR64,VAR65,VAR66,VAR67,VAR68,VAR69}</v>
      </c>
      <c r="M70" s="49" t="str">
        <f t="shared" si="8"/>
        <v>DM.ARMNRS</v>
      </c>
    </row>
    <row r="71" spans="1:15" x14ac:dyDescent="0.35">
      <c r="A71" t="s">
        <v>20</v>
      </c>
      <c r="B71" s="94" t="str">
        <f>IF(A71&lt;&gt;"",_xlfn.XLOOKUP(A71,Dataset!B:B,Dataset!A:A,""),"")</f>
        <v>DM</v>
      </c>
      <c r="C71" t="str">
        <f t="shared" ref="C71:C72" si="11">IF(D71&lt;&gt;"",_xlfn.TEXTJOIN("",TRUE,I71,J71),"")</f>
        <v>VAR70</v>
      </c>
      <c r="D71" s="11" t="s">
        <v>872</v>
      </c>
      <c r="E71" t="s">
        <v>873</v>
      </c>
      <c r="I71" s="49" t="s">
        <v>48</v>
      </c>
      <c r="J71" s="49">
        <f t="shared" si="4"/>
        <v>70</v>
      </c>
      <c r="K71" s="49" t="str">
        <f t="shared" si="6"/>
        <v>USUBJID</v>
      </c>
      <c r="L71" s="49" t="str">
        <f t="shared" si="7"/>
        <v>{VAR46,VAR47,VAR48,VAR49,VAR50,VAR51,VAR52,VAR53,VAR54,VAR55,VAR56,VAR57,VAR58,VAR59,VAR60,VAR61,VAR62,VAR63,VAR64,VAR65,VAR66,VAR67,VAR68,VAR69},VAR70}</v>
      </c>
      <c r="M71" s="49" t="str">
        <f t="shared" si="8"/>
        <v>DM.ACTARMUD</v>
      </c>
    </row>
    <row r="72" spans="1:15" s="15" customFormat="1" x14ac:dyDescent="0.35">
      <c r="A72" s="15" t="s">
        <v>20</v>
      </c>
      <c r="B72" s="95" t="str">
        <f>IF(A72&lt;&gt;"",_xlfn.XLOOKUP(A72,Dataset!B:B,Dataset!A:A,""),"")</f>
        <v>DM</v>
      </c>
      <c r="C72" s="25" t="str">
        <f t="shared" si="11"/>
        <v>VAR71</v>
      </c>
      <c r="D72" s="25" t="s">
        <v>103</v>
      </c>
      <c r="E72" s="15" t="s">
        <v>104</v>
      </c>
      <c r="F72" s="25"/>
      <c r="H72" s="25" t="s">
        <v>774</v>
      </c>
      <c r="I72" s="89" t="s">
        <v>48</v>
      </c>
      <c r="J72" s="89">
        <f t="shared" si="4"/>
        <v>71</v>
      </c>
      <c r="K72" s="89" t="str">
        <f t="shared" si="6"/>
        <v>USUBJID</v>
      </c>
      <c r="L72" s="89" t="str">
        <f t="shared" si="7"/>
        <v>{VAR46,VAR47,VAR48,VAR49,VAR50,VAR51,VAR52,VAR53,VAR54,VAR55,VAR56,VAR57,VAR58,VAR59,VAR60,VAR61,VAR62,VAR63,VAR64,VAR65,VAR66,VAR67,VAR68,VAR69},VAR70},VAR71}</v>
      </c>
      <c r="M72" s="89" t="str">
        <f t="shared" si="8"/>
        <v>DM.COUNTRY</v>
      </c>
    </row>
    <row r="73" spans="1:15" x14ac:dyDescent="0.35">
      <c r="A73" t="s">
        <v>652</v>
      </c>
      <c r="B73" s="94" t="str">
        <f>IF(A73&lt;&gt;"",_xlfn.XLOOKUP(A73,Dataset!B:B,Dataset!A:A,""),"")</f>
        <v>USDM</v>
      </c>
      <c r="C73" t="str">
        <f t="shared" ref="C73:C83" si="12">IF(D73&lt;&gt;"",_xlfn.TEXTJOIN("",TRUE,I73,J73),"")</f>
        <v>VAR72</v>
      </c>
      <c r="D73" s="11" t="s">
        <v>789</v>
      </c>
      <c r="E73" t="s">
        <v>655</v>
      </c>
      <c r="H73" s="11" t="s">
        <v>775</v>
      </c>
      <c r="I73" s="49" t="s">
        <v>48</v>
      </c>
      <c r="J73" s="49">
        <f t="shared" si="4"/>
        <v>72</v>
      </c>
      <c r="K73" s="49" t="str">
        <f t="shared" si="6"/>
        <v/>
      </c>
      <c r="L73" s="49" t="str">
        <f t="shared" si="7"/>
        <v>{VAR72</v>
      </c>
      <c r="M73" s="49" t="str">
        <f t="shared" si="8"/>
        <v>ReCoPad.json.indications_code</v>
      </c>
    </row>
    <row r="74" spans="1:15" x14ac:dyDescent="0.35">
      <c r="A74" t="s">
        <v>652</v>
      </c>
      <c r="B74" s="94" t="str">
        <f>IF(A74&lt;&gt;"",_xlfn.XLOOKUP(A74,Dataset!B:B,Dataset!A:A,""),"")</f>
        <v>USDM</v>
      </c>
      <c r="C74" t="str">
        <f t="shared" si="12"/>
        <v>VAR73</v>
      </c>
      <c r="D74" s="11" t="s">
        <v>790</v>
      </c>
      <c r="E74" t="s">
        <v>656</v>
      </c>
      <c r="H74" s="11" t="s">
        <v>776</v>
      </c>
      <c r="I74" s="49" t="s">
        <v>48</v>
      </c>
      <c r="J74" s="49">
        <f t="shared" ref="J74:J137" si="13">J73+1</f>
        <v>73</v>
      </c>
      <c r="K74" s="49" t="str">
        <f t="shared" si="6"/>
        <v/>
      </c>
      <c r="L74" s="49" t="str">
        <f t="shared" si="7"/>
        <v>{VAR72,VAR73</v>
      </c>
      <c r="M74" s="49" t="str">
        <f t="shared" si="8"/>
        <v>ReCoPad.json.indications_decode</v>
      </c>
    </row>
    <row r="75" spans="1:15" x14ac:dyDescent="0.35">
      <c r="A75" t="s">
        <v>652</v>
      </c>
      <c r="B75" s="94" t="str">
        <f>IF(A75&lt;&gt;"",_xlfn.XLOOKUP(A75,Dataset!B:B,Dataset!A:A,""),"")</f>
        <v>USDM</v>
      </c>
      <c r="C75" t="str">
        <f t="shared" si="12"/>
        <v>VAR74</v>
      </c>
      <c r="D75" s="11" t="s">
        <v>791</v>
      </c>
      <c r="E75" t="s">
        <v>662</v>
      </c>
      <c r="H75" s="11" t="s">
        <v>753</v>
      </c>
      <c r="I75" s="49" t="s">
        <v>48</v>
      </c>
      <c r="J75" s="49">
        <f t="shared" si="13"/>
        <v>74</v>
      </c>
      <c r="K75" s="49" t="str">
        <f t="shared" si="6"/>
        <v/>
      </c>
      <c r="L75" s="49" t="str">
        <f t="shared" si="7"/>
        <v>{VAR72,VAR73,VAR74</v>
      </c>
      <c r="M75" s="49" t="str">
        <f t="shared" si="8"/>
        <v>ReCoPad.json.indications_codesystem</v>
      </c>
    </row>
    <row r="76" spans="1:15" s="15" customFormat="1" x14ac:dyDescent="0.35">
      <c r="A76" t="s">
        <v>652</v>
      </c>
      <c r="B76" s="94" t="str">
        <f>IF(A76&lt;&gt;"",_xlfn.XLOOKUP(A76,Dataset!B:B,Dataset!A:A,""),"")</f>
        <v>USDM</v>
      </c>
      <c r="C76" t="str">
        <f t="shared" si="12"/>
        <v>VAR75</v>
      </c>
      <c r="D76" s="11" t="s">
        <v>772</v>
      </c>
      <c r="E76" t="s">
        <v>773</v>
      </c>
      <c r="F76" s="11"/>
      <c r="G76"/>
      <c r="H76" s="11" t="s">
        <v>753</v>
      </c>
      <c r="I76" s="49" t="s">
        <v>48</v>
      </c>
      <c r="J76" s="49">
        <f t="shared" si="13"/>
        <v>75</v>
      </c>
      <c r="K76" s="49" t="str">
        <f t="shared" si="6"/>
        <v/>
      </c>
      <c r="L76" s="49" t="str">
        <f t="shared" si="7"/>
        <v>{VAR72,VAR73,VAR74,VAR75</v>
      </c>
      <c r="M76" s="49" t="str">
        <f t="shared" si="8"/>
        <v>ReCoPad.json.indications.label</v>
      </c>
      <c r="N76"/>
      <c r="O76"/>
    </row>
    <row r="77" spans="1:15" x14ac:dyDescent="0.35">
      <c r="A77" t="s">
        <v>652</v>
      </c>
      <c r="B77" s="94" t="str">
        <f>IF(A77&lt;&gt;"",_xlfn.XLOOKUP(A77,Dataset!B:B,Dataset!A:A,""),"")</f>
        <v>USDM</v>
      </c>
      <c r="C77" t="str">
        <f t="shared" si="12"/>
        <v>VAR76</v>
      </c>
      <c r="D77" s="11" t="s">
        <v>665</v>
      </c>
      <c r="E77" t="s">
        <v>92</v>
      </c>
      <c r="H77" s="11" t="s">
        <v>754</v>
      </c>
      <c r="I77" s="49" t="s">
        <v>48</v>
      </c>
      <c r="J77" s="49">
        <f t="shared" si="13"/>
        <v>76</v>
      </c>
      <c r="K77" s="49" t="str">
        <f t="shared" si="6"/>
        <v/>
      </c>
      <c r="L77" s="49" t="str">
        <f t="shared" si="7"/>
        <v>{VAR72,VAR73,VAR74,VAR75,VAR76</v>
      </c>
      <c r="M77" s="49" t="str">
        <f t="shared" si="8"/>
        <v>ReCoPad.json.studyIdentifier</v>
      </c>
    </row>
    <row r="78" spans="1:15" s="15" customFormat="1" x14ac:dyDescent="0.35">
      <c r="A78" t="s">
        <v>652</v>
      </c>
      <c r="B78" s="94" t="str">
        <f>IF(A78&lt;&gt;"",_xlfn.XLOOKUP(A78,Dataset!B:B,Dataset!A:A,""),"")</f>
        <v>USDM</v>
      </c>
      <c r="C78" t="str">
        <f t="shared" si="12"/>
        <v>VAR77</v>
      </c>
      <c r="D78" s="11" t="s">
        <v>760</v>
      </c>
      <c r="E78" t="s">
        <v>657</v>
      </c>
      <c r="F78" s="11"/>
      <c r="G78"/>
      <c r="H78" s="11" t="s">
        <v>755</v>
      </c>
      <c r="I78" s="49" t="s">
        <v>48</v>
      </c>
      <c r="J78" s="49">
        <f t="shared" si="13"/>
        <v>77</v>
      </c>
      <c r="K78" s="49" t="str">
        <f t="shared" ref="K78:K141" si="14">IF(B78&lt;&gt;B77,IF(G78=TRUE,D78,""),IF(G78=TRUE,_xlfn.TEXTJOIN(", ",TRUE,K77,D78),K77))</f>
        <v/>
      </c>
      <c r="L78" s="49" t="str">
        <f t="shared" ref="L78:L141" si="15">IF(B78&lt;&gt;"",IF(B78&lt;&gt;B77,_xlfn.TEXTJOIN("",FALSE,"{",C78),IF(B78&lt;&gt;B81,_xlfn.TEXTJOIN("",FALSE,L77,",",C78,"}"),_xlfn.TEXTJOIN(",",FALSE,L77,C78))),"")</f>
        <v>{VAR72,VAR73,VAR74,VAR75,VAR76,VAR77</v>
      </c>
      <c r="M78" s="49" t="str">
        <f t="shared" ref="M78:M141" si="16">_xlfn.TEXTJOIN(".",TRUE,A78,D78)</f>
        <v>ReCoPad.json.role.code.code</v>
      </c>
      <c r="N78"/>
      <c r="O78"/>
    </row>
    <row r="79" spans="1:15" x14ac:dyDescent="0.35">
      <c r="A79" t="s">
        <v>652</v>
      </c>
      <c r="B79" s="94" t="str">
        <f>IF(A79&lt;&gt;"",_xlfn.XLOOKUP(A79,Dataset!B:B,Dataset!A:A,""),"")</f>
        <v>USDM</v>
      </c>
      <c r="C79" t="str">
        <f t="shared" si="12"/>
        <v>VAR78</v>
      </c>
      <c r="D79" s="11" t="s">
        <v>759</v>
      </c>
      <c r="E79" t="s">
        <v>658</v>
      </c>
      <c r="H79" s="11" t="s">
        <v>756</v>
      </c>
      <c r="I79" s="49" t="s">
        <v>48</v>
      </c>
      <c r="J79" s="49">
        <f t="shared" si="13"/>
        <v>78</v>
      </c>
      <c r="K79" s="49" t="str">
        <f t="shared" si="14"/>
        <v/>
      </c>
      <c r="L79" s="49" t="str">
        <f t="shared" si="15"/>
        <v>{VAR72,VAR73,VAR74,VAR75,VAR76,VAR77,VAR78</v>
      </c>
      <c r="M79" s="49" t="str">
        <f t="shared" si="16"/>
        <v>ReCoPad.json.role.code.decode</v>
      </c>
    </row>
    <row r="80" spans="1:15" x14ac:dyDescent="0.35">
      <c r="A80" t="s">
        <v>652</v>
      </c>
      <c r="B80" s="94" t="str">
        <f>IF(A80&lt;&gt;"",_xlfn.XLOOKUP(A80,Dataset!B:B,Dataset!A:A,""),"")</f>
        <v>USDM</v>
      </c>
      <c r="C80" t="str">
        <f t="shared" si="12"/>
        <v>VAR79</v>
      </c>
      <c r="D80" s="11" t="s">
        <v>761</v>
      </c>
      <c r="E80" t="s">
        <v>659</v>
      </c>
      <c r="H80" s="11" t="s">
        <v>757</v>
      </c>
      <c r="I80" s="49" t="s">
        <v>48</v>
      </c>
      <c r="J80" s="49">
        <f t="shared" si="13"/>
        <v>79</v>
      </c>
      <c r="K80" s="49" t="str">
        <f t="shared" si="14"/>
        <v/>
      </c>
      <c r="L80" s="49" t="str">
        <f t="shared" si="15"/>
        <v>{VAR72,VAR73,VAR74,VAR75,VAR76,VAR77,VAR78,VAR79</v>
      </c>
      <c r="M80" s="49" t="str">
        <f t="shared" si="16"/>
        <v>ReCoPad.json.roles.organizations</v>
      </c>
    </row>
    <row r="81" spans="1:15" x14ac:dyDescent="0.35">
      <c r="A81" t="s">
        <v>652</v>
      </c>
      <c r="B81" s="94" t="str">
        <f>IF(A81&lt;&gt;"",_xlfn.XLOOKUP(A81,Dataset!B:B,Dataset!A:A,""),"")</f>
        <v>USDM</v>
      </c>
      <c r="C81" t="str">
        <f t="shared" si="12"/>
        <v>VAR80</v>
      </c>
      <c r="D81" s="11" t="s">
        <v>762</v>
      </c>
      <c r="E81" t="s">
        <v>660</v>
      </c>
      <c r="H81" s="11" t="s">
        <v>758</v>
      </c>
      <c r="I81" s="49" t="s">
        <v>48</v>
      </c>
      <c r="J81" s="49">
        <f t="shared" si="13"/>
        <v>80</v>
      </c>
      <c r="K81" s="49" t="str">
        <f t="shared" si="14"/>
        <v/>
      </c>
      <c r="L81" s="49" t="str">
        <f t="shared" si="15"/>
        <v>{VAR72,VAR73,VAR74,VAR75,VAR76,VAR77,VAR78,VAR79,VAR80</v>
      </c>
      <c r="M81" s="49" t="str">
        <f t="shared" si="16"/>
        <v>ReCoPad.json.roles.organizations.masking.ismasked</v>
      </c>
    </row>
    <row r="82" spans="1:15" x14ac:dyDescent="0.35">
      <c r="A82" t="s">
        <v>652</v>
      </c>
      <c r="B82" s="94" t="str">
        <f>IF(A82&lt;&gt;"",_xlfn.XLOOKUP(A82,Dataset!B:B,Dataset!A:A,""),"")</f>
        <v>USDM</v>
      </c>
      <c r="C82" t="str">
        <f t="shared" si="12"/>
        <v>VAR81</v>
      </c>
      <c r="D82" s="11" t="s">
        <v>763</v>
      </c>
      <c r="E82" t="s">
        <v>661</v>
      </c>
      <c r="I82" s="49" t="s">
        <v>48</v>
      </c>
      <c r="J82" s="49">
        <f t="shared" si="13"/>
        <v>81</v>
      </c>
      <c r="K82" s="49" t="str">
        <f t="shared" si="14"/>
        <v/>
      </c>
      <c r="L82" s="49" t="str">
        <f t="shared" si="15"/>
        <v>{VAR72,VAR73,VAR74,VAR75,VAR76,VAR77,VAR78,VAR79,VAR80,VAR81}</v>
      </c>
      <c r="M82" s="49" t="str">
        <f t="shared" si="16"/>
        <v>ReCoPad.json.roles.organization.masking.text</v>
      </c>
    </row>
    <row r="83" spans="1:15" s="15" customFormat="1" x14ac:dyDescent="0.35">
      <c r="A83" t="s">
        <v>652</v>
      </c>
      <c r="B83" s="94" t="str">
        <f>IF(A83&lt;&gt;"",_xlfn.XLOOKUP(A83,Dataset!B:B,Dataset!A:A,""),"")</f>
        <v>USDM</v>
      </c>
      <c r="C83" t="str">
        <f t="shared" si="12"/>
        <v>VAR82</v>
      </c>
      <c r="D83" s="11" t="s">
        <v>839</v>
      </c>
      <c r="E83" t="s">
        <v>840</v>
      </c>
      <c r="F83" s="11"/>
      <c r="G83"/>
      <c r="H83" s="111" t="s">
        <v>838</v>
      </c>
      <c r="I83" s="49" t="s">
        <v>48</v>
      </c>
      <c r="J83" s="49">
        <f t="shared" si="13"/>
        <v>82</v>
      </c>
      <c r="K83" s="49" t="str">
        <f t="shared" si="14"/>
        <v/>
      </c>
      <c r="L83" s="49" t="str">
        <f t="shared" si="15"/>
        <v>{VAR72,VAR73,VAR74,VAR75,VAR76,VAR77,VAR78,VAR79,VAR80,VAR81},VAR82}</v>
      </c>
      <c r="M83" s="49" t="str">
        <f t="shared" si="16"/>
        <v>ReCoPad.json.arm_label</v>
      </c>
      <c r="N83"/>
      <c r="O83"/>
    </row>
    <row r="84" spans="1:15" s="15" customFormat="1" x14ac:dyDescent="0.35">
      <c r="A84" s="15" t="s">
        <v>652</v>
      </c>
      <c r="B84" s="95" t="str">
        <f>IF(A84&lt;&gt;"",_xlfn.XLOOKUP(A84,Dataset!B:B,Dataset!A:A,""),"")</f>
        <v>USDM</v>
      </c>
      <c r="C84" s="15" t="str">
        <f t="shared" ref="C84:C109" si="17">IF(D84&lt;&gt;"",_xlfn.TEXTJOIN("",TRUE,I84,J84),"")</f>
        <v>VAR83</v>
      </c>
      <c r="D84" s="25" t="s">
        <v>845</v>
      </c>
      <c r="E84" s="15" t="s">
        <v>846</v>
      </c>
      <c r="F84" s="25"/>
      <c r="H84" s="112" t="s">
        <v>847</v>
      </c>
      <c r="I84" s="89" t="s">
        <v>48</v>
      </c>
      <c r="J84" s="89">
        <f t="shared" si="13"/>
        <v>83</v>
      </c>
      <c r="K84" s="89" t="str">
        <f t="shared" si="14"/>
        <v/>
      </c>
      <c r="L84" s="89" t="str">
        <f t="shared" si="15"/>
        <v>{VAR72,VAR73,VAR74,VAR75,VAR76,VAR77,VAR78,VAR79,VAR80,VAR81},VAR82},VAR83}</v>
      </c>
      <c r="M84" s="89" t="str">
        <f t="shared" si="16"/>
        <v>ReCoPad.json.arm_description</v>
      </c>
    </row>
    <row r="85" spans="1:15" x14ac:dyDescent="0.35">
      <c r="A85" t="s">
        <v>698</v>
      </c>
      <c r="B85" s="94" t="str">
        <f>IF(A85&lt;&gt;"",_xlfn.XLOOKUP(A85,Dataset!B:B,Dataset!A:A,""),"")</f>
        <v>VO</v>
      </c>
      <c r="C85" t="str">
        <f t="shared" si="17"/>
        <v>VAR84</v>
      </c>
      <c r="D85" s="11" t="s">
        <v>671</v>
      </c>
      <c r="E85" t="s">
        <v>690</v>
      </c>
      <c r="F85" s="11" t="s">
        <v>67</v>
      </c>
      <c r="G85" t="b">
        <v>1</v>
      </c>
      <c r="I85" s="49" t="s">
        <v>48</v>
      </c>
      <c r="J85" s="49">
        <f t="shared" si="13"/>
        <v>84</v>
      </c>
      <c r="K85" s="49" t="str">
        <f t="shared" si="14"/>
        <v>visit_occurrence_id</v>
      </c>
      <c r="L85" s="49" t="str">
        <f t="shared" si="15"/>
        <v>{VAR84</v>
      </c>
      <c r="M85" s="49" t="str">
        <f t="shared" si="16"/>
        <v>visit_occurrence.visit_occurrence_id</v>
      </c>
    </row>
    <row r="86" spans="1:15" x14ac:dyDescent="0.35">
      <c r="A86" t="s">
        <v>698</v>
      </c>
      <c r="B86" s="94" t="str">
        <f>IF(A86&lt;&gt;"",_xlfn.XLOOKUP(A86,Dataset!B:B,Dataset!A:A,""),"")</f>
        <v>VO</v>
      </c>
      <c r="C86" t="str">
        <f t="shared" ref="C86:C93" si="18">IF(D86&lt;&gt;"",_xlfn.TEXTJOIN("",TRUE,I86,J86),"")</f>
        <v>VAR85</v>
      </c>
      <c r="D86" s="11" t="s">
        <v>29</v>
      </c>
      <c r="E86" t="s">
        <v>691</v>
      </c>
      <c r="F86" s="11" t="s">
        <v>67</v>
      </c>
      <c r="I86" s="49" t="s">
        <v>48</v>
      </c>
      <c r="J86" s="49">
        <f t="shared" si="13"/>
        <v>85</v>
      </c>
      <c r="K86" s="49" t="str">
        <f t="shared" si="14"/>
        <v>visit_occurrence_id</v>
      </c>
      <c r="L86" s="49" t="str">
        <f t="shared" si="15"/>
        <v>{VAR84,VAR85</v>
      </c>
      <c r="M86" s="49" t="str">
        <f t="shared" si="16"/>
        <v>visit_occurrence.person_id</v>
      </c>
    </row>
    <row r="87" spans="1:15" x14ac:dyDescent="0.35">
      <c r="A87" t="s">
        <v>698</v>
      </c>
      <c r="B87" s="94" t="str">
        <f>IF(A87&lt;&gt;"",_xlfn.XLOOKUP(A87,Dataset!B:B,Dataset!A:A,""),"")</f>
        <v>VO</v>
      </c>
      <c r="C87" t="str">
        <f t="shared" si="18"/>
        <v>VAR86</v>
      </c>
      <c r="D87" s="11" t="s">
        <v>672</v>
      </c>
      <c r="E87" t="s">
        <v>692</v>
      </c>
      <c r="F87" s="11" t="s">
        <v>67</v>
      </c>
      <c r="I87" s="49" t="s">
        <v>48</v>
      </c>
      <c r="J87" s="49">
        <f t="shared" si="13"/>
        <v>86</v>
      </c>
      <c r="K87" s="49" t="str">
        <f t="shared" si="14"/>
        <v>visit_occurrence_id</v>
      </c>
      <c r="L87" s="49" t="str">
        <f t="shared" si="15"/>
        <v>{VAR84,VAR85,VAR86</v>
      </c>
      <c r="M87" s="49" t="str">
        <f t="shared" si="16"/>
        <v>visit_occurrence.visit_concept_id</v>
      </c>
    </row>
    <row r="88" spans="1:15" x14ac:dyDescent="0.35">
      <c r="A88" t="s">
        <v>698</v>
      </c>
      <c r="B88" s="94" t="str">
        <f>IF(A88&lt;&gt;"",_xlfn.XLOOKUP(A88,Dataset!B:B,Dataset!A:A,""),"")</f>
        <v>VO</v>
      </c>
      <c r="C88" t="str">
        <f t="shared" si="18"/>
        <v>VAR87</v>
      </c>
      <c r="D88" s="11" t="s">
        <v>673</v>
      </c>
      <c r="E88" t="s">
        <v>693</v>
      </c>
      <c r="F88" s="11" t="s">
        <v>53</v>
      </c>
      <c r="I88" s="49" t="s">
        <v>48</v>
      </c>
      <c r="J88" s="49">
        <f t="shared" si="13"/>
        <v>87</v>
      </c>
      <c r="K88" s="49" t="str">
        <f t="shared" si="14"/>
        <v>visit_occurrence_id</v>
      </c>
      <c r="L88" s="49" t="str">
        <f t="shared" si="15"/>
        <v>{VAR84,VAR85,VAR86,VAR87</v>
      </c>
      <c r="M88" s="49" t="str">
        <f t="shared" si="16"/>
        <v>visit_occurrence.visit_start_date</v>
      </c>
    </row>
    <row r="89" spans="1:15" x14ac:dyDescent="0.35">
      <c r="A89" t="s">
        <v>698</v>
      </c>
      <c r="B89" s="94" t="str">
        <f>IF(A89&lt;&gt;"",_xlfn.XLOOKUP(A89,Dataset!B:B,Dataset!A:A,""),"")</f>
        <v>VO</v>
      </c>
      <c r="C89" t="str">
        <f t="shared" si="18"/>
        <v>VAR88</v>
      </c>
      <c r="D89" s="11" t="s">
        <v>674</v>
      </c>
      <c r="E89" t="s">
        <v>694</v>
      </c>
      <c r="F89" s="11" t="s">
        <v>53</v>
      </c>
      <c r="I89" s="49" t="s">
        <v>48</v>
      </c>
      <c r="J89" s="49">
        <f t="shared" si="13"/>
        <v>88</v>
      </c>
      <c r="K89" s="49" t="str">
        <f t="shared" si="14"/>
        <v>visit_occurrence_id</v>
      </c>
      <c r="L89" s="49" t="str">
        <f t="shared" si="15"/>
        <v>{VAR84,VAR85,VAR86,VAR87,VAR88</v>
      </c>
      <c r="M89" s="49" t="str">
        <f t="shared" si="16"/>
        <v>visit_occurrence.visit_start_datetime</v>
      </c>
    </row>
    <row r="90" spans="1:15" x14ac:dyDescent="0.35">
      <c r="A90" t="s">
        <v>698</v>
      </c>
      <c r="B90" s="94" t="str">
        <f>IF(A90&lt;&gt;"",_xlfn.XLOOKUP(A90,Dataset!B:B,Dataset!A:A,""),"")</f>
        <v>VO</v>
      </c>
      <c r="C90" t="str">
        <f t="shared" si="18"/>
        <v>VAR89</v>
      </c>
      <c r="D90" s="11" t="s">
        <v>675</v>
      </c>
      <c r="E90" t="s">
        <v>695</v>
      </c>
      <c r="F90" s="11" t="s">
        <v>53</v>
      </c>
      <c r="I90" s="49" t="s">
        <v>48</v>
      </c>
      <c r="J90" s="49">
        <f t="shared" si="13"/>
        <v>89</v>
      </c>
      <c r="K90" s="49" t="str">
        <f t="shared" si="14"/>
        <v>visit_occurrence_id</v>
      </c>
      <c r="L90" s="49" t="str">
        <f t="shared" si="15"/>
        <v>{VAR84,VAR85,VAR86,VAR87,VAR88,VAR89</v>
      </c>
      <c r="M90" s="49" t="str">
        <f t="shared" si="16"/>
        <v>visit_occurrence.visit_end_date</v>
      </c>
    </row>
    <row r="91" spans="1:15" x14ac:dyDescent="0.35">
      <c r="A91" t="s">
        <v>698</v>
      </c>
      <c r="B91" s="94" t="str">
        <f>IF(A91&lt;&gt;"",_xlfn.XLOOKUP(A91,Dataset!B:B,Dataset!A:A,""),"")</f>
        <v>VO</v>
      </c>
      <c r="C91" t="str">
        <f t="shared" si="18"/>
        <v>VAR90</v>
      </c>
      <c r="D91" s="11" t="s">
        <v>676</v>
      </c>
      <c r="E91" t="s">
        <v>696</v>
      </c>
      <c r="F91" s="11" t="s">
        <v>53</v>
      </c>
      <c r="I91" s="49" t="s">
        <v>48</v>
      </c>
      <c r="J91" s="49">
        <f t="shared" si="13"/>
        <v>90</v>
      </c>
      <c r="K91" s="49" t="str">
        <f t="shared" si="14"/>
        <v>visit_occurrence_id</v>
      </c>
      <c r="L91" s="49" t="str">
        <f t="shared" si="15"/>
        <v>{VAR84,VAR85,VAR86,VAR87,VAR88,VAR89,VAR90</v>
      </c>
      <c r="M91" s="49" t="str">
        <f t="shared" si="16"/>
        <v>visit_occurrence.visit_end_datetime</v>
      </c>
    </row>
    <row r="92" spans="1:15" x14ac:dyDescent="0.35">
      <c r="A92" t="s">
        <v>698</v>
      </c>
      <c r="B92" s="94" t="str">
        <f>IF(A92&lt;&gt;"",_xlfn.XLOOKUP(A92,Dataset!B:B,Dataset!A:A,""),"")</f>
        <v>VO</v>
      </c>
      <c r="C92" t="str">
        <f t="shared" si="18"/>
        <v>VAR91</v>
      </c>
      <c r="D92" s="11" t="s">
        <v>677</v>
      </c>
      <c r="E92" t="s">
        <v>971</v>
      </c>
      <c r="F92" s="11" t="s">
        <v>67</v>
      </c>
      <c r="I92" s="49" t="s">
        <v>48</v>
      </c>
      <c r="J92" s="49">
        <f t="shared" si="13"/>
        <v>91</v>
      </c>
      <c r="K92" s="49" t="str">
        <f t="shared" si="14"/>
        <v>visit_occurrence_id</v>
      </c>
      <c r="L92" s="49" t="str">
        <f t="shared" si="15"/>
        <v>{VAR84,VAR85,VAR86,VAR87,VAR88,VAR89,VAR90,VAR91</v>
      </c>
      <c r="M92" s="49" t="str">
        <f t="shared" si="16"/>
        <v>visit_occurrence.visit_type_concept_id</v>
      </c>
    </row>
    <row r="93" spans="1:15" x14ac:dyDescent="0.35">
      <c r="A93" t="s">
        <v>698</v>
      </c>
      <c r="B93" s="94" t="str">
        <f>IF(A93&lt;&gt;"",_xlfn.XLOOKUP(A93,Dataset!B:B,Dataset!A:A,""),"")</f>
        <v>VO</v>
      </c>
      <c r="C93" t="str">
        <f t="shared" si="18"/>
        <v>VAR92</v>
      </c>
      <c r="D93" s="11" t="s">
        <v>678</v>
      </c>
      <c r="E93" t="s">
        <v>697</v>
      </c>
      <c r="F93" s="11" t="s">
        <v>53</v>
      </c>
      <c r="I93" s="49" t="s">
        <v>48</v>
      </c>
      <c r="J93" s="49">
        <f t="shared" si="13"/>
        <v>92</v>
      </c>
      <c r="K93" s="49" t="str">
        <f t="shared" si="14"/>
        <v>visit_occurrence_id</v>
      </c>
      <c r="L93" s="49" t="str">
        <f t="shared" si="15"/>
        <v>{VAR84,VAR85,VAR86,VAR87,VAR88,VAR89,VAR90,VAR91,VAR92}</v>
      </c>
      <c r="M93" s="49" t="str">
        <f t="shared" si="16"/>
        <v>visit_occurrence.visit_source_value</v>
      </c>
    </row>
    <row r="94" spans="1:15" x14ac:dyDescent="0.35">
      <c r="A94" t="s">
        <v>698</v>
      </c>
      <c r="B94" s="47" t="str">
        <f>IF(A94&lt;&gt;"",_xlfn.XLOOKUP(A94,Dataset!B:B,Dataset!A:A,""),"")</f>
        <v>VO</v>
      </c>
      <c r="C94" t="str">
        <f t="shared" si="17"/>
        <v>VAR93</v>
      </c>
      <c r="D94" t="s">
        <v>969</v>
      </c>
      <c r="E94" t="s">
        <v>970</v>
      </c>
      <c r="F94" t="s">
        <v>67</v>
      </c>
      <c r="H94" s="19"/>
      <c r="I94" s="49" t="s">
        <v>48</v>
      </c>
      <c r="J94" s="49">
        <f t="shared" si="13"/>
        <v>93</v>
      </c>
      <c r="K94" s="49" t="str">
        <f t="shared" si="14"/>
        <v>visit_occurrence_id</v>
      </c>
      <c r="L94" s="49" t="str">
        <f t="shared" si="15"/>
        <v>{VAR84,VAR85,VAR86,VAR87,VAR88,VAR89,VAR90,VAR91,VAR92},VAR93}</v>
      </c>
      <c r="M94" s="49" t="str">
        <f t="shared" si="16"/>
        <v>visit_occurrence.visit_source_concept_id</v>
      </c>
    </row>
    <row r="95" spans="1:15" s="15" customFormat="1" x14ac:dyDescent="0.35">
      <c r="A95" s="15" t="s">
        <v>698</v>
      </c>
      <c r="B95" s="95" t="str">
        <f>IF(A95&lt;&gt;"",_xlfn.XLOOKUP(A95,Dataset!B:B,Dataset!A:A,""),"")</f>
        <v>VO</v>
      </c>
      <c r="C95" s="15" t="str">
        <f t="shared" si="17"/>
        <v>VAR94</v>
      </c>
      <c r="D95" s="25" t="s">
        <v>699</v>
      </c>
      <c r="E95" s="15" t="s">
        <v>700</v>
      </c>
      <c r="F95" s="25" t="s">
        <v>972</v>
      </c>
      <c r="H95" s="25"/>
      <c r="I95" s="89" t="s">
        <v>48</v>
      </c>
      <c r="J95" s="89">
        <f t="shared" si="13"/>
        <v>94</v>
      </c>
      <c r="K95" s="89" t="str">
        <f t="shared" si="14"/>
        <v>visit_occurrence_id</v>
      </c>
      <c r="L95" s="89" t="str">
        <f t="shared" si="15"/>
        <v>{VAR84,VAR85,VAR86,VAR87,VAR88,VAR89,VAR90,VAR91,VAR92},VAR93},VAR94}</v>
      </c>
      <c r="M95" s="89" t="str">
        <f t="shared" si="16"/>
        <v>visit_occurrence.source_id</v>
      </c>
    </row>
    <row r="96" spans="1:15" x14ac:dyDescent="0.35">
      <c r="A96" t="s">
        <v>685</v>
      </c>
      <c r="B96" s="94" t="str">
        <f>IF(A96&lt;&gt;"",_xlfn.XLOOKUP(A96,Dataset!B:B,Dataset!A:A,""),"")</f>
        <v>ME</v>
      </c>
      <c r="C96" t="str">
        <f t="shared" si="17"/>
        <v>VAR95</v>
      </c>
      <c r="D96" s="11" t="s">
        <v>787</v>
      </c>
      <c r="E96" t="s">
        <v>61</v>
      </c>
      <c r="F96" s="11" t="s">
        <v>53</v>
      </c>
      <c r="G96" t="b">
        <v>1</v>
      </c>
      <c r="H96" s="11" t="s">
        <v>0</v>
      </c>
      <c r="I96" s="49" t="s">
        <v>48</v>
      </c>
      <c r="J96" s="49">
        <f t="shared" si="13"/>
        <v>95</v>
      </c>
      <c r="K96" s="49" t="str">
        <f t="shared" si="14"/>
        <v>encounter_uid</v>
      </c>
      <c r="L96" s="49" t="str">
        <f t="shared" si="15"/>
        <v>{VAR95</v>
      </c>
      <c r="M96" s="49" t="str">
        <f t="shared" si="16"/>
        <v>encounter.ndjson.encounter_uid</v>
      </c>
    </row>
    <row r="97" spans="1:13" x14ac:dyDescent="0.35">
      <c r="A97" t="s">
        <v>685</v>
      </c>
      <c r="B97" s="94" t="str">
        <f>IF(A97&lt;&gt;"",_xlfn.XLOOKUP(A97,Dataset!B:B,Dataset!A:A,""),"")</f>
        <v>ME</v>
      </c>
      <c r="C97" t="str">
        <f t="shared" si="17"/>
        <v>VAR96</v>
      </c>
      <c r="D97" s="11" t="s">
        <v>904</v>
      </c>
      <c r="E97" t="s">
        <v>905</v>
      </c>
      <c r="F97" s="11" t="s">
        <v>53</v>
      </c>
      <c r="H97" s="11" t="s">
        <v>33</v>
      </c>
      <c r="I97" s="49" t="s">
        <v>48</v>
      </c>
      <c r="J97" s="49">
        <f t="shared" si="13"/>
        <v>96</v>
      </c>
      <c r="K97" s="49" t="str">
        <f t="shared" si="14"/>
        <v>encounter_uid</v>
      </c>
      <c r="L97" s="49" t="str">
        <f t="shared" si="15"/>
        <v>{VAR95,VAR96</v>
      </c>
      <c r="M97" s="49" t="str">
        <f t="shared" si="16"/>
        <v>encounter.ndjson.encounter_id</v>
      </c>
    </row>
    <row r="98" spans="1:13" x14ac:dyDescent="0.35">
      <c r="A98" t="s">
        <v>685</v>
      </c>
      <c r="B98" s="94" t="str">
        <f>IF(A98&lt;&gt;"",_xlfn.XLOOKUP(A98,Dataset!B:B,Dataset!A:A,""),"")</f>
        <v>ME</v>
      </c>
      <c r="C98" t="str">
        <f t="shared" si="17"/>
        <v>VAR97</v>
      </c>
      <c r="D98" s="11" t="s">
        <v>906</v>
      </c>
      <c r="E98" t="s">
        <v>918</v>
      </c>
      <c r="F98" s="11" t="s">
        <v>53</v>
      </c>
      <c r="H98" s="11" t="s">
        <v>907</v>
      </c>
      <c r="I98" s="49" t="s">
        <v>48</v>
      </c>
      <c r="J98" s="49">
        <f t="shared" si="13"/>
        <v>97</v>
      </c>
      <c r="K98" s="49" t="str">
        <f t="shared" si="14"/>
        <v>encounter_uid</v>
      </c>
      <c r="L98" s="49" t="str">
        <f t="shared" si="15"/>
        <v>{VAR95,VAR96,VAR97</v>
      </c>
      <c r="M98" s="49" t="str">
        <f t="shared" si="16"/>
        <v>encounter.ndjson.admission_code</v>
      </c>
    </row>
    <row r="99" spans="1:13" x14ac:dyDescent="0.35">
      <c r="A99" t="s">
        <v>685</v>
      </c>
      <c r="B99" s="94" t="str">
        <f>IF(A99&lt;&gt;"",_xlfn.XLOOKUP(A99,Dataset!B:B,Dataset!A:A,""),"")</f>
        <v>ME</v>
      </c>
      <c r="C99" t="str">
        <f t="shared" si="17"/>
        <v>VAR98</v>
      </c>
      <c r="D99" s="11" t="s">
        <v>908</v>
      </c>
      <c r="E99" t="s">
        <v>909</v>
      </c>
      <c r="F99" s="11" t="s">
        <v>53</v>
      </c>
      <c r="H99" s="53" t="s">
        <v>701</v>
      </c>
      <c r="I99" s="49" t="s">
        <v>48</v>
      </c>
      <c r="J99" s="49">
        <f t="shared" si="13"/>
        <v>98</v>
      </c>
      <c r="K99" s="49" t="str">
        <f t="shared" si="14"/>
        <v>encounter_uid</v>
      </c>
      <c r="L99" s="49" t="str">
        <f t="shared" si="15"/>
        <v>{VAR95,VAR96,VAR97,VAR98</v>
      </c>
      <c r="M99" s="49" t="str">
        <f t="shared" si="16"/>
        <v>encounter.ndjson.visit_type_code</v>
      </c>
    </row>
    <row r="100" spans="1:13" x14ac:dyDescent="0.35">
      <c r="A100" t="s">
        <v>685</v>
      </c>
      <c r="B100" s="94" t="str">
        <f>IF(A100&lt;&gt;"",_xlfn.XLOOKUP(A100,Dataset!B:B,Dataset!A:A,""),"")</f>
        <v>ME</v>
      </c>
      <c r="C100" t="str">
        <f t="shared" si="17"/>
        <v>VAR99</v>
      </c>
      <c r="D100" s="11" t="s">
        <v>910</v>
      </c>
      <c r="E100" t="s">
        <v>911</v>
      </c>
      <c r="F100" s="11" t="s">
        <v>53</v>
      </c>
      <c r="H100" s="53" t="s">
        <v>702</v>
      </c>
      <c r="I100" s="49" t="s">
        <v>48</v>
      </c>
      <c r="J100" s="49">
        <f t="shared" si="13"/>
        <v>99</v>
      </c>
      <c r="K100" s="49" t="str">
        <f t="shared" si="14"/>
        <v>encounter_uid</v>
      </c>
      <c r="L100" s="49" t="str">
        <f t="shared" si="15"/>
        <v>{VAR95,VAR96,VAR97,VAR98,VAR99</v>
      </c>
      <c r="M100" s="49" t="str">
        <f t="shared" si="16"/>
        <v>encounter.ndjson.visit_type_decode</v>
      </c>
    </row>
    <row r="101" spans="1:13" x14ac:dyDescent="0.35">
      <c r="A101" t="s">
        <v>685</v>
      </c>
      <c r="B101" s="94" t="str">
        <f>IF(A101&lt;&gt;"",_xlfn.XLOOKUP(A101,Dataset!B:B,Dataset!A:A,""),"")</f>
        <v>ME</v>
      </c>
      <c r="C101" t="str">
        <f t="shared" si="17"/>
        <v>VAR100</v>
      </c>
      <c r="D101" s="11" t="s">
        <v>912</v>
      </c>
      <c r="E101" t="s">
        <v>913</v>
      </c>
      <c r="F101" s="11" t="s">
        <v>53</v>
      </c>
      <c r="H101" s="53" t="s">
        <v>914</v>
      </c>
      <c r="I101" s="49" t="s">
        <v>48</v>
      </c>
      <c r="J101" s="49">
        <f t="shared" si="13"/>
        <v>100</v>
      </c>
      <c r="K101" s="49" t="str">
        <f t="shared" si="14"/>
        <v>encounter_uid</v>
      </c>
      <c r="L101" s="49" t="str">
        <f t="shared" si="15"/>
        <v>{VAR95,VAR96,VAR97,VAR98,VAR99,VAR100</v>
      </c>
      <c r="M101" s="49" t="str">
        <f t="shared" si="16"/>
        <v>encounter.ndjson.visit_status</v>
      </c>
    </row>
    <row r="102" spans="1:13" x14ac:dyDescent="0.35">
      <c r="A102" t="s">
        <v>685</v>
      </c>
      <c r="B102" s="94" t="str">
        <f>IF(A102&lt;&gt;"",_xlfn.XLOOKUP(A102,Dataset!B:B,Dataset!A:A,""),"")</f>
        <v>ME</v>
      </c>
      <c r="C102" t="str">
        <f t="shared" si="17"/>
        <v>VAR101</v>
      </c>
      <c r="D102" s="11" t="s">
        <v>908</v>
      </c>
      <c r="E102" t="s">
        <v>916</v>
      </c>
      <c r="F102" s="11" t="s">
        <v>53</v>
      </c>
      <c r="H102" s="53" t="s">
        <v>917</v>
      </c>
      <c r="I102" s="49" t="s">
        <v>48</v>
      </c>
      <c r="J102" s="49">
        <f t="shared" si="13"/>
        <v>101</v>
      </c>
      <c r="K102" s="49" t="str">
        <f t="shared" si="14"/>
        <v>encounter_uid</v>
      </c>
      <c r="L102" s="49" t="str">
        <f t="shared" si="15"/>
        <v>{VAR95,VAR96,VAR97,VAR98,VAR99,VAR100,VAR101</v>
      </c>
      <c r="M102" s="49" t="str">
        <f t="shared" si="16"/>
        <v>encounter.ndjson.visit_type_code</v>
      </c>
    </row>
    <row r="103" spans="1:13" x14ac:dyDescent="0.35">
      <c r="A103" t="s">
        <v>685</v>
      </c>
      <c r="B103" s="94" t="str">
        <f>IF(A103&lt;&gt;"",_xlfn.XLOOKUP(A103,Dataset!B:B,Dataset!A:A,""),"")</f>
        <v>ME</v>
      </c>
      <c r="C103" t="str">
        <f t="shared" si="17"/>
        <v>VAR102</v>
      </c>
      <c r="D103" s="11" t="s">
        <v>703</v>
      </c>
      <c r="E103" t="s">
        <v>919</v>
      </c>
      <c r="F103" s="11" t="s">
        <v>53</v>
      </c>
      <c r="H103" s="53" t="s">
        <v>920</v>
      </c>
      <c r="I103" s="49" t="s">
        <v>48</v>
      </c>
      <c r="J103" s="49">
        <f t="shared" si="13"/>
        <v>102</v>
      </c>
      <c r="K103" s="49" t="str">
        <f t="shared" si="14"/>
        <v>encounter_uid</v>
      </c>
      <c r="L103" s="49" t="str">
        <f t="shared" si="15"/>
        <v>{VAR95,VAR96,VAR97,VAR98,VAR99,VAR100,VAR101,VAR102</v>
      </c>
      <c r="M103" s="49" t="str">
        <f t="shared" si="16"/>
        <v>encounter.ndjson.priority.code</v>
      </c>
    </row>
    <row r="104" spans="1:13" x14ac:dyDescent="0.35">
      <c r="A104" t="s">
        <v>685</v>
      </c>
      <c r="B104" s="94" t="str">
        <f>IF(A104&lt;&gt;"",_xlfn.XLOOKUP(A104,Dataset!B:B,Dataset!A:A,""),"")</f>
        <v>ME</v>
      </c>
      <c r="C104" t="str">
        <f t="shared" si="17"/>
        <v>VAR103</v>
      </c>
      <c r="D104" s="11" t="s">
        <v>921</v>
      </c>
      <c r="E104" t="s">
        <v>922</v>
      </c>
      <c r="F104" s="11" t="s">
        <v>53</v>
      </c>
      <c r="H104" s="11" t="s">
        <v>704</v>
      </c>
      <c r="I104" s="49" t="s">
        <v>48</v>
      </c>
      <c r="J104" s="49">
        <f t="shared" si="13"/>
        <v>103</v>
      </c>
      <c r="K104" s="49" t="str">
        <f t="shared" si="14"/>
        <v>encounter_uid</v>
      </c>
      <c r="L104" s="49" t="str">
        <f t="shared" si="15"/>
        <v>{VAR95,VAR96,VAR97,VAR98,VAR99,VAR100,VAR101,VAR102,VAR103</v>
      </c>
      <c r="M104" s="49" t="str">
        <f t="shared" si="16"/>
        <v>encounter.ndjson.patient_uid_ext</v>
      </c>
    </row>
    <row r="105" spans="1:13" x14ac:dyDescent="0.35">
      <c r="A105" t="s">
        <v>685</v>
      </c>
      <c r="B105" s="94" t="str">
        <f>IF(A105&lt;&gt;"",_xlfn.XLOOKUP(A105,Dataset!B:B,Dataset!A:A,""),"")</f>
        <v>ME</v>
      </c>
      <c r="C105" t="str">
        <f t="shared" si="17"/>
        <v>VAR104</v>
      </c>
      <c r="D105" s="11" t="s">
        <v>923</v>
      </c>
      <c r="E105" t="s">
        <v>707</v>
      </c>
      <c r="F105" s="11" t="s">
        <v>53</v>
      </c>
      <c r="H105" s="11" t="s">
        <v>705</v>
      </c>
      <c r="I105" s="49" t="s">
        <v>48</v>
      </c>
      <c r="J105" s="49">
        <f t="shared" si="13"/>
        <v>104</v>
      </c>
      <c r="K105" s="49" t="str">
        <f t="shared" si="14"/>
        <v>encounter_uid</v>
      </c>
      <c r="L105" s="49" t="str">
        <f t="shared" si="15"/>
        <v>{VAR95,VAR96,VAR97,VAR98,VAR99,VAR100,VAR101,VAR102,VAR103,VAR104</v>
      </c>
      <c r="M105" s="49" t="str">
        <f t="shared" si="16"/>
        <v>encounter.ndjson.start_dt</v>
      </c>
    </row>
    <row r="106" spans="1:13" x14ac:dyDescent="0.35">
      <c r="A106" t="s">
        <v>685</v>
      </c>
      <c r="B106" s="94" t="str">
        <f>IF(A106&lt;&gt;"",_xlfn.XLOOKUP(A106,Dataset!B:B,Dataset!A:A,""),"")</f>
        <v>ME</v>
      </c>
      <c r="C106" t="str">
        <f t="shared" si="17"/>
        <v>VAR105</v>
      </c>
      <c r="D106" s="11" t="s">
        <v>924</v>
      </c>
      <c r="E106" t="s">
        <v>708</v>
      </c>
      <c r="F106" s="11" t="s">
        <v>53</v>
      </c>
      <c r="H106" s="11" t="s">
        <v>706</v>
      </c>
      <c r="I106" s="49" t="s">
        <v>48</v>
      </c>
      <c r="J106" s="49">
        <f t="shared" si="13"/>
        <v>105</v>
      </c>
      <c r="K106" s="49" t="str">
        <f t="shared" si="14"/>
        <v>encounter_uid</v>
      </c>
      <c r="L106" s="49" t="str">
        <f>IF(B106&lt;&gt;"",IF(B106&lt;&gt;B105,_xlfn.TEXTJOIN("",FALSE,"{",C106),IF(B106&lt;&gt;B109,_xlfn.TEXTJOIN("",FALSE,L105,",",C106,"}"),_xlfn.TEXTJOIN(",",FALSE,L105,C106))),"")</f>
        <v>{VAR95,VAR96,VAR97,VAR98,VAR99,VAR100,VAR101,VAR102,VAR103,VAR104,VAR105}</v>
      </c>
      <c r="M106" s="49" t="str">
        <f t="shared" si="16"/>
        <v>encounter.ndjson.end_dt</v>
      </c>
    </row>
    <row r="107" spans="1:13" ht="29" x14ac:dyDescent="0.35">
      <c r="A107" t="s">
        <v>685</v>
      </c>
      <c r="B107" s="94" t="str">
        <f>IF(A107&lt;&gt;"",_xlfn.XLOOKUP(A107,Dataset!B:B,Dataset!A:A,""),"")</f>
        <v>ME</v>
      </c>
      <c r="C107" t="str">
        <f t="shared" si="17"/>
        <v>VAR106</v>
      </c>
      <c r="D107" s="11" t="s">
        <v>925</v>
      </c>
      <c r="E107" t="s">
        <v>927</v>
      </c>
      <c r="F107" s="11" t="s">
        <v>53</v>
      </c>
      <c r="H107" s="53" t="s">
        <v>929</v>
      </c>
      <c r="I107" s="49" t="s">
        <v>48</v>
      </c>
      <c r="J107" s="49">
        <f t="shared" si="13"/>
        <v>106</v>
      </c>
      <c r="K107" s="49" t="str">
        <f t="shared" si="14"/>
        <v>encounter_uid</v>
      </c>
      <c r="L107" s="49" t="str">
        <f>IF(B107&lt;&gt;"",IF(B107&lt;&gt;B106,_xlfn.TEXTJOIN("",FALSE,"{",C107),IF(B107&lt;&gt;B110,_xlfn.TEXTJOIN("",FALSE,L106,",",C107,"}"),_xlfn.TEXTJOIN(",",FALSE,L106,C107))),"")</f>
        <v>{VAR95,VAR96,VAR97,VAR98,VAR99,VAR100,VAR101,VAR102,VAR103,VAR104,VAR105},VAR106}</v>
      </c>
      <c r="M107" s="49" t="str">
        <f t="shared" si="16"/>
        <v>encounter.ndjson.hosp_adm_code</v>
      </c>
    </row>
    <row r="108" spans="1:13" s="15" customFormat="1" ht="29" x14ac:dyDescent="0.35">
      <c r="A108" s="15" t="s">
        <v>685</v>
      </c>
      <c r="B108" s="95" t="str">
        <f>IF(A108&lt;&gt;"",_xlfn.XLOOKUP(A108,Dataset!B:B,Dataset!A:A,""),"")</f>
        <v>ME</v>
      </c>
      <c r="C108" s="15" t="str">
        <f t="shared" si="17"/>
        <v>VAR107</v>
      </c>
      <c r="D108" s="25" t="s">
        <v>926</v>
      </c>
      <c r="E108" s="15" t="s">
        <v>928</v>
      </c>
      <c r="F108" s="25" t="s">
        <v>53</v>
      </c>
      <c r="H108" s="90" t="s">
        <v>930</v>
      </c>
      <c r="I108" s="89" t="s">
        <v>48</v>
      </c>
      <c r="J108" s="89">
        <f t="shared" si="13"/>
        <v>107</v>
      </c>
      <c r="K108" s="89" t="str">
        <f t="shared" si="14"/>
        <v>encounter_uid</v>
      </c>
      <c r="L108" s="89" t="str">
        <f>IF(B108&lt;&gt;"",IF(B108&lt;&gt;B107,_xlfn.TEXTJOIN("",FALSE,"{",C108),IF(B108&lt;&gt;B111,_xlfn.TEXTJOIN("",FALSE,L107,",",C108,"}"),_xlfn.TEXTJOIN(",",FALSE,L107,C108))),"")</f>
        <v>{VAR95,VAR96,VAR97,VAR98,VAR99,VAR100,VAR101,VAR102,VAR103,VAR104,VAR105},VAR106},VAR107}</v>
      </c>
      <c r="M108" s="89" t="str">
        <f t="shared" si="16"/>
        <v>encounter.ndjson.hosp_dis_code</v>
      </c>
    </row>
    <row r="109" spans="1:13" x14ac:dyDescent="0.35">
      <c r="B109" s="47" t="str">
        <f>IF(A109&lt;&gt;"",_xlfn.XLOOKUP(A109,Dataset!B:B,Dataset!A:A,""),"")</f>
        <v/>
      </c>
      <c r="C109" t="str">
        <f t="shared" si="17"/>
        <v/>
      </c>
      <c r="D109"/>
      <c r="F109"/>
      <c r="H109" s="19"/>
      <c r="I109" s="49" t="s">
        <v>48</v>
      </c>
      <c r="J109" s="49">
        <f t="shared" si="13"/>
        <v>108</v>
      </c>
      <c r="K109" s="49" t="str">
        <f t="shared" si="14"/>
        <v/>
      </c>
      <c r="L109" s="49" t="str">
        <f t="shared" si="15"/>
        <v/>
      </c>
      <c r="M109" s="49" t="str">
        <f t="shared" si="16"/>
        <v/>
      </c>
    </row>
    <row r="110" spans="1:13" x14ac:dyDescent="0.35">
      <c r="A110" s="15"/>
      <c r="B110" s="95" t="str">
        <f>IF(A110&lt;&gt;"",_xlfn.XLOOKUP(A110,Dataset!B:B,Dataset!A:A,""),"")</f>
        <v/>
      </c>
      <c r="C110" s="15" t="str">
        <f t="shared" ref="C110:C137" si="19">IF(D110&lt;&gt;"",_xlfn.TEXTJOIN("",TRUE,I110,J110),"")</f>
        <v/>
      </c>
      <c r="D110" s="25"/>
      <c r="E110" s="15"/>
      <c r="F110" s="25"/>
      <c r="G110" s="15"/>
      <c r="H110" s="90"/>
      <c r="I110" s="49" t="s">
        <v>48</v>
      </c>
      <c r="J110" s="49">
        <f t="shared" si="13"/>
        <v>109</v>
      </c>
      <c r="K110" s="49" t="str">
        <f t="shared" si="14"/>
        <v/>
      </c>
      <c r="L110" s="49" t="str">
        <f t="shared" si="15"/>
        <v/>
      </c>
      <c r="M110" s="49" t="str">
        <f t="shared" si="16"/>
        <v/>
      </c>
    </row>
    <row r="111" spans="1:13" x14ac:dyDescent="0.35">
      <c r="B111" s="94" t="str">
        <f>IF(A111&lt;&gt;"",_xlfn.XLOOKUP(A111,Dataset!B:B,Dataset!A:A,""),"")</f>
        <v/>
      </c>
      <c r="C111" t="str">
        <f t="shared" si="19"/>
        <v/>
      </c>
      <c r="I111" s="49" t="s">
        <v>48</v>
      </c>
      <c r="J111" s="49">
        <f>J110+1</f>
        <v>110</v>
      </c>
      <c r="K111" s="49" t="str">
        <f>IF(B111&lt;&gt;B110,IF(G111=TRUE,D111,""),IF(G111=TRUE,_xlfn.TEXTJOIN(", ",TRUE,K110,D111),K110))</f>
        <v/>
      </c>
      <c r="L111" s="49" t="str">
        <f>IF(B111&lt;&gt;"",IF(B111&lt;&gt;B110,_xlfn.TEXTJOIN("",FALSE,"{",C111),IF(B111&lt;&gt;B114,_xlfn.TEXTJOIN("",FALSE,L110,",",C111,"}"),_xlfn.TEXTJOIN(",",FALSE,L110,C111))),"")</f>
        <v/>
      </c>
      <c r="M111" s="49" t="str">
        <f t="shared" si="16"/>
        <v/>
      </c>
    </row>
    <row r="112" spans="1:13" x14ac:dyDescent="0.35">
      <c r="B112" s="94" t="str">
        <f>IF(A112&lt;&gt;"",_xlfn.XLOOKUP(A112,Dataset!B:B,Dataset!A:A,""),"")</f>
        <v/>
      </c>
      <c r="C112" t="str">
        <f t="shared" si="19"/>
        <v/>
      </c>
      <c r="I112" s="49" t="s">
        <v>48</v>
      </c>
      <c r="J112" s="49">
        <f t="shared" si="13"/>
        <v>111</v>
      </c>
      <c r="K112" s="49" t="str">
        <f t="shared" si="14"/>
        <v/>
      </c>
      <c r="L112" s="49" t="str">
        <f t="shared" si="15"/>
        <v/>
      </c>
      <c r="M112" s="49" t="str">
        <f t="shared" si="16"/>
        <v/>
      </c>
    </row>
    <row r="113" spans="1:13" x14ac:dyDescent="0.35">
      <c r="B113" s="94" t="str">
        <f>IF(A113&lt;&gt;"",_xlfn.XLOOKUP(A113,Dataset!B:B,Dataset!A:A,""),"")</f>
        <v/>
      </c>
      <c r="C113" t="str">
        <f t="shared" si="19"/>
        <v/>
      </c>
      <c r="I113" s="49" t="s">
        <v>48</v>
      </c>
      <c r="J113" s="49">
        <f t="shared" si="13"/>
        <v>112</v>
      </c>
      <c r="K113" s="49" t="str">
        <f t="shared" si="14"/>
        <v/>
      </c>
      <c r="L113" s="49" t="str">
        <f t="shared" si="15"/>
        <v/>
      </c>
      <c r="M113" s="49" t="str">
        <f t="shared" si="16"/>
        <v/>
      </c>
    </row>
    <row r="114" spans="1:13" x14ac:dyDescent="0.35">
      <c r="B114" s="94" t="str">
        <f>IF(A114&lt;&gt;"",_xlfn.XLOOKUP(A114,Dataset!B:B,Dataset!A:A,""),"")</f>
        <v/>
      </c>
      <c r="C114" t="str">
        <f t="shared" si="19"/>
        <v/>
      </c>
      <c r="D114" s="42"/>
      <c r="E114" s="43"/>
      <c r="F114" s="42"/>
      <c r="I114" s="49" t="s">
        <v>48</v>
      </c>
      <c r="J114" s="49">
        <f t="shared" si="13"/>
        <v>113</v>
      </c>
      <c r="K114" s="49" t="str">
        <f t="shared" si="14"/>
        <v/>
      </c>
      <c r="L114" s="49" t="str">
        <f t="shared" si="15"/>
        <v/>
      </c>
      <c r="M114" s="49" t="str">
        <f t="shared" si="16"/>
        <v/>
      </c>
    </row>
    <row r="115" spans="1:13" x14ac:dyDescent="0.35">
      <c r="B115" s="94" t="str">
        <f>IF(A115&lt;&gt;"",_xlfn.XLOOKUP(A115,Dataset!B:B,Dataset!A:A,""),"")</f>
        <v/>
      </c>
      <c r="C115" t="str">
        <f t="shared" si="19"/>
        <v/>
      </c>
      <c r="I115" s="49" t="s">
        <v>48</v>
      </c>
      <c r="J115" s="49">
        <f t="shared" si="13"/>
        <v>114</v>
      </c>
      <c r="K115" s="49" t="str">
        <f t="shared" si="14"/>
        <v/>
      </c>
      <c r="L115" s="49" t="str">
        <f t="shared" si="15"/>
        <v/>
      </c>
      <c r="M115" s="49" t="str">
        <f t="shared" si="16"/>
        <v/>
      </c>
    </row>
    <row r="116" spans="1:13" x14ac:dyDescent="0.35">
      <c r="B116" s="94" t="str">
        <f>IF(A116&lt;&gt;"",_xlfn.XLOOKUP(A116,Dataset!B:B,Dataset!A:A,""),"")</f>
        <v/>
      </c>
      <c r="C116" t="str">
        <f t="shared" si="19"/>
        <v/>
      </c>
      <c r="I116" s="49" t="s">
        <v>48</v>
      </c>
      <c r="J116" s="49">
        <f t="shared" si="13"/>
        <v>115</v>
      </c>
      <c r="K116" s="49" t="str">
        <f t="shared" si="14"/>
        <v/>
      </c>
      <c r="L116" s="49" t="str">
        <f t="shared" si="15"/>
        <v/>
      </c>
      <c r="M116" s="49" t="str">
        <f t="shared" si="16"/>
        <v/>
      </c>
    </row>
    <row r="117" spans="1:13" x14ac:dyDescent="0.35">
      <c r="B117" s="94" t="str">
        <f>IF(A117&lt;&gt;"",_xlfn.XLOOKUP(A117,Dataset!B:B,Dataset!A:A,""),"")</f>
        <v/>
      </c>
      <c r="C117" t="str">
        <f t="shared" si="19"/>
        <v/>
      </c>
      <c r="I117" s="49" t="s">
        <v>48</v>
      </c>
      <c r="J117" s="49">
        <f t="shared" si="13"/>
        <v>116</v>
      </c>
      <c r="K117" s="49" t="str">
        <f t="shared" si="14"/>
        <v/>
      </c>
      <c r="L117" s="49" t="str">
        <f t="shared" si="15"/>
        <v/>
      </c>
      <c r="M117" s="49" t="str">
        <f t="shared" si="16"/>
        <v/>
      </c>
    </row>
    <row r="118" spans="1:13" x14ac:dyDescent="0.35">
      <c r="B118" s="94" t="str">
        <f>IF(A118&lt;&gt;"",_xlfn.XLOOKUP(A118,Dataset!B:B,Dataset!A:A,""),"")</f>
        <v/>
      </c>
      <c r="C118" t="str">
        <f t="shared" si="19"/>
        <v/>
      </c>
      <c r="I118" s="49" t="s">
        <v>48</v>
      </c>
      <c r="J118" s="49">
        <f t="shared" si="13"/>
        <v>117</v>
      </c>
      <c r="K118" s="49" t="str">
        <f t="shared" si="14"/>
        <v/>
      </c>
      <c r="L118" s="49" t="str">
        <f t="shared" si="15"/>
        <v/>
      </c>
      <c r="M118" s="49" t="str">
        <f t="shared" si="16"/>
        <v/>
      </c>
    </row>
    <row r="119" spans="1:13" x14ac:dyDescent="0.35">
      <c r="B119" s="94" t="str">
        <f>IF(A119&lt;&gt;"",_xlfn.XLOOKUP(A119,Dataset!B:B,Dataset!A:A,""),"")</f>
        <v/>
      </c>
      <c r="C119" t="str">
        <f t="shared" si="19"/>
        <v/>
      </c>
      <c r="I119" s="49" t="s">
        <v>48</v>
      </c>
      <c r="J119" s="49">
        <f t="shared" si="13"/>
        <v>118</v>
      </c>
      <c r="K119" s="49" t="str">
        <f t="shared" si="14"/>
        <v/>
      </c>
      <c r="L119" s="49" t="str">
        <f t="shared" si="15"/>
        <v/>
      </c>
      <c r="M119" s="49" t="str">
        <f t="shared" si="16"/>
        <v/>
      </c>
    </row>
    <row r="120" spans="1:13" x14ac:dyDescent="0.35">
      <c r="A120" t="s">
        <v>728</v>
      </c>
      <c r="B120" s="94" t="str">
        <f>IF(A120&lt;&gt;"",_xlfn.XLOOKUP(A120,Dataset!B:B,Dataset!A:A,""),"")</f>
        <v/>
      </c>
      <c r="C120" t="str">
        <f t="shared" si="19"/>
        <v>VAR119</v>
      </c>
      <c r="D120" s="11" t="s">
        <v>729</v>
      </c>
      <c r="E120" t="s">
        <v>730</v>
      </c>
      <c r="I120" s="49" t="s">
        <v>48</v>
      </c>
      <c r="J120" s="49">
        <f t="shared" si="13"/>
        <v>119</v>
      </c>
      <c r="K120" s="49" t="str">
        <f t="shared" si="14"/>
        <v/>
      </c>
      <c r="L120" s="49" t="str">
        <f t="shared" si="15"/>
        <v/>
      </c>
      <c r="M120" s="49" t="str">
        <f t="shared" si="16"/>
        <v>TrialVisits.versions.studyDesigns.encounters.label</v>
      </c>
    </row>
    <row r="121" spans="1:13" x14ac:dyDescent="0.35">
      <c r="A121" t="s">
        <v>728</v>
      </c>
      <c r="B121" s="94" t="str">
        <f>IF(A121&lt;&gt;"",_xlfn.XLOOKUP(A121,Dataset!B:B,Dataset!A:A,""),"")</f>
        <v/>
      </c>
      <c r="C121" t="str">
        <f t="shared" si="19"/>
        <v>VAR120</v>
      </c>
      <c r="D121" s="11" t="s">
        <v>731</v>
      </c>
      <c r="E121" t="s">
        <v>732</v>
      </c>
      <c r="G121" t="b">
        <v>1</v>
      </c>
      <c r="I121" s="49" t="s">
        <v>48</v>
      </c>
      <c r="J121" s="49">
        <f t="shared" si="13"/>
        <v>120</v>
      </c>
      <c r="K121" s="49" t="str">
        <f t="shared" si="14"/>
        <v>versions.studyDesigns.encounters.id</v>
      </c>
      <c r="L121" s="49" t="str">
        <f t="shared" si="15"/>
        <v/>
      </c>
      <c r="M121" s="49" t="str">
        <f t="shared" si="16"/>
        <v>TrialVisits.versions.studyDesigns.encounters.id</v>
      </c>
    </row>
    <row r="122" spans="1:13" x14ac:dyDescent="0.35">
      <c r="A122" t="s">
        <v>728</v>
      </c>
      <c r="B122" s="94" t="str">
        <f>IF(A122&lt;&gt;"",_xlfn.XLOOKUP(A122,Dataset!B:B,Dataset!A:A,""),"")</f>
        <v/>
      </c>
      <c r="C122" t="str">
        <f t="shared" si="19"/>
        <v>VAR121</v>
      </c>
      <c r="D122" s="11" t="s">
        <v>733</v>
      </c>
      <c r="E122" t="s">
        <v>734</v>
      </c>
      <c r="I122" s="49" t="s">
        <v>48</v>
      </c>
      <c r="J122" s="49">
        <f t="shared" si="13"/>
        <v>121</v>
      </c>
      <c r="K122" s="49" t="str">
        <f t="shared" si="14"/>
        <v>versions.studyDesigns.encounters.id</v>
      </c>
      <c r="L122" s="49" t="str">
        <f t="shared" si="15"/>
        <v/>
      </c>
      <c r="M122" s="49" t="str">
        <f t="shared" si="16"/>
        <v>TrialVisits.versions.studyDesigns.encounters.previous</v>
      </c>
    </row>
    <row r="123" spans="1:13" x14ac:dyDescent="0.35">
      <c r="A123" t="s">
        <v>728</v>
      </c>
      <c r="B123" s="94" t="str">
        <f>IF(A123&lt;&gt;"",_xlfn.XLOOKUP(A123,Dataset!B:B,Dataset!A:A,""),"")</f>
        <v/>
      </c>
      <c r="C123" t="str">
        <f t="shared" si="19"/>
        <v>VAR122</v>
      </c>
      <c r="D123" s="11" t="s">
        <v>733</v>
      </c>
      <c r="E123" t="s">
        <v>735</v>
      </c>
      <c r="F123" s="25"/>
      <c r="I123" s="49" t="s">
        <v>48</v>
      </c>
      <c r="J123" s="49">
        <f t="shared" si="13"/>
        <v>122</v>
      </c>
      <c r="K123" s="49" t="str">
        <f t="shared" si="14"/>
        <v>versions.studyDesigns.encounters.id</v>
      </c>
      <c r="L123" s="49" t="str">
        <f t="shared" si="15"/>
        <v/>
      </c>
      <c r="M123" s="49" t="str">
        <f t="shared" si="16"/>
        <v>TrialVisits.versions.studyDesigns.encounters.previous</v>
      </c>
    </row>
    <row r="124" spans="1:13" x14ac:dyDescent="0.35">
      <c r="A124" t="s">
        <v>728</v>
      </c>
      <c r="B124" s="94" t="str">
        <f>IF(A124&lt;&gt;"",_xlfn.XLOOKUP(A124,Dataset!B:B,Dataset!A:A,""),"")</f>
        <v/>
      </c>
      <c r="C124" t="str">
        <f t="shared" si="19"/>
        <v>VAR123</v>
      </c>
      <c r="D124" s="11" t="s">
        <v>736</v>
      </c>
      <c r="E124" t="s">
        <v>737</v>
      </c>
      <c r="I124" s="49" t="s">
        <v>48</v>
      </c>
      <c r="J124" s="49">
        <f t="shared" si="13"/>
        <v>123</v>
      </c>
      <c r="K124" s="49" t="str">
        <f t="shared" si="14"/>
        <v>versions.studyDesigns.encounters.id</v>
      </c>
      <c r="L124" s="49" t="str">
        <f t="shared" si="15"/>
        <v/>
      </c>
      <c r="M124" s="49" t="str">
        <f t="shared" si="16"/>
        <v>TrialVisits.versions.studyDesigns.encounters.scheduledAt</v>
      </c>
    </row>
    <row r="125" spans="1:13" x14ac:dyDescent="0.35">
      <c r="A125" t="s">
        <v>738</v>
      </c>
      <c r="B125" s="94" t="str">
        <f>IF(A125&lt;&gt;"",_xlfn.XLOOKUP(A125,Dataset!B:B,Dataset!A:A,""),"")</f>
        <v/>
      </c>
      <c r="C125" t="str">
        <f t="shared" si="19"/>
        <v>VAR124</v>
      </c>
      <c r="D125" s="11" t="s">
        <v>739</v>
      </c>
      <c r="E125" t="s">
        <v>740</v>
      </c>
      <c r="G125" t="b">
        <v>1</v>
      </c>
      <c r="I125" s="49" t="s">
        <v>48</v>
      </c>
      <c r="J125" s="49">
        <f t="shared" si="13"/>
        <v>124</v>
      </c>
      <c r="K125" s="49" t="str">
        <f t="shared" si="14"/>
        <v>versions.studyDesigns.encounters.id, versions.scheduleTimelines.timings.id</v>
      </c>
      <c r="L125" s="49" t="str">
        <f t="shared" si="15"/>
        <v/>
      </c>
      <c r="M125" s="49" t="str">
        <f t="shared" si="16"/>
        <v>TrialTimings.versions.scheduleTimelines.timings.id</v>
      </c>
    </row>
    <row r="126" spans="1:13" s="15" customFormat="1" x14ac:dyDescent="0.35">
      <c r="A126" t="s">
        <v>738</v>
      </c>
      <c r="B126" s="94" t="str">
        <f>IF(A126&lt;&gt;"",_xlfn.XLOOKUP(A126,Dataset!B:B,Dataset!A:A,""),"")</f>
        <v/>
      </c>
      <c r="C126" t="str">
        <f t="shared" si="19"/>
        <v>VAR125</v>
      </c>
      <c r="D126" s="11" t="s">
        <v>741</v>
      </c>
      <c r="E126" t="s">
        <v>742</v>
      </c>
      <c r="F126" s="11"/>
      <c r="G126"/>
      <c r="H126" s="53"/>
      <c r="I126" s="89" t="s">
        <v>48</v>
      </c>
      <c r="J126" s="89">
        <f t="shared" si="13"/>
        <v>125</v>
      </c>
      <c r="K126" s="89" t="str">
        <f t="shared" si="14"/>
        <v>versions.studyDesigns.encounters.id, versions.scheduleTimelines.timings.id</v>
      </c>
      <c r="L126" s="89" t="str">
        <f t="shared" si="15"/>
        <v/>
      </c>
      <c r="M126" s="89" t="str">
        <f t="shared" si="16"/>
        <v>TrialTimings.versions.scheduleTimelines.timings.value</v>
      </c>
    </row>
    <row r="127" spans="1:13" x14ac:dyDescent="0.35">
      <c r="A127" t="s">
        <v>738</v>
      </c>
      <c r="B127" s="94" t="str">
        <f>IF(A127&lt;&gt;"",_xlfn.XLOOKUP(A127,Dataset!B:B,Dataset!A:A,""),"")</f>
        <v/>
      </c>
      <c r="C127" t="str">
        <f t="shared" si="19"/>
        <v>VAR126</v>
      </c>
      <c r="D127" s="11" t="s">
        <v>743</v>
      </c>
      <c r="E127" t="s">
        <v>744</v>
      </c>
      <c r="I127" s="49" t="s">
        <v>48</v>
      </c>
      <c r="J127" s="49">
        <f t="shared" si="13"/>
        <v>126</v>
      </c>
      <c r="K127" s="49" t="str">
        <f t="shared" si="14"/>
        <v>versions.studyDesigns.encounters.id, versions.scheduleTimelines.timings.id</v>
      </c>
      <c r="L127" s="49" t="str">
        <f t="shared" si="15"/>
        <v/>
      </c>
      <c r="M127" s="49" t="str">
        <f t="shared" si="16"/>
        <v>TrialTimings.versions.scheduleTimelines.timings.windowLower</v>
      </c>
    </row>
    <row r="128" spans="1:13" x14ac:dyDescent="0.35">
      <c r="A128" t="s">
        <v>738</v>
      </c>
      <c r="B128" s="94" t="str">
        <f>IF(A128&lt;&gt;"",_xlfn.XLOOKUP(A128,Dataset!B:B,Dataset!A:A,""),"")</f>
        <v/>
      </c>
      <c r="C128" t="str">
        <f t="shared" si="19"/>
        <v>VAR127</v>
      </c>
      <c r="D128" s="11" t="s">
        <v>745</v>
      </c>
      <c r="E128" t="s">
        <v>746</v>
      </c>
      <c r="H128" s="90"/>
      <c r="I128" s="49" t="s">
        <v>48</v>
      </c>
      <c r="J128" s="49">
        <f t="shared" si="13"/>
        <v>127</v>
      </c>
      <c r="K128" s="49" t="str">
        <f t="shared" si="14"/>
        <v>versions.studyDesigns.encounters.id, versions.scheduleTimelines.timings.id</v>
      </c>
      <c r="L128" s="49" t="str">
        <f t="shared" si="15"/>
        <v/>
      </c>
      <c r="M128" s="49" t="str">
        <f t="shared" si="16"/>
        <v>TrialTimings.versions.scheduleTimelines.timings.windowUpper</v>
      </c>
    </row>
    <row r="129" spans="1:13" x14ac:dyDescent="0.35">
      <c r="A129" t="s">
        <v>738</v>
      </c>
      <c r="B129" s="94" t="str">
        <f>IF(A129&lt;&gt;"",_xlfn.XLOOKUP(A129,Dataset!B:B,Dataset!A:A,""),"")</f>
        <v/>
      </c>
      <c r="C129" t="str">
        <f t="shared" si="19"/>
        <v>VAR128</v>
      </c>
      <c r="D129" s="11" t="s">
        <v>747</v>
      </c>
      <c r="E129" t="s">
        <v>748</v>
      </c>
      <c r="I129" s="49" t="s">
        <v>48</v>
      </c>
      <c r="J129" s="49">
        <f t="shared" si="13"/>
        <v>128</v>
      </c>
      <c r="K129" s="49" t="str">
        <f t="shared" si="14"/>
        <v>versions.studyDesigns.encounters.id, versions.scheduleTimelines.timings.id</v>
      </c>
      <c r="L129" s="49" t="str">
        <f t="shared" si="15"/>
        <v/>
      </c>
      <c r="M129" s="49" t="str">
        <f t="shared" si="16"/>
        <v>TrialTimings.versions.scheduleTimelines.timings.valuelabel</v>
      </c>
    </row>
    <row r="130" spans="1:13" x14ac:dyDescent="0.35">
      <c r="A130" s="15" t="s">
        <v>738</v>
      </c>
      <c r="B130" s="95" t="str">
        <f>IF(A130&lt;&gt;"",_xlfn.XLOOKUP(A130,Dataset!B:B,Dataset!A:A,""),"")</f>
        <v/>
      </c>
      <c r="C130" s="15" t="str">
        <f t="shared" si="19"/>
        <v>VAR129</v>
      </c>
      <c r="D130" s="25" t="s">
        <v>749</v>
      </c>
      <c r="E130" s="15" t="s">
        <v>750</v>
      </c>
      <c r="F130" s="25"/>
      <c r="G130" s="15"/>
      <c r="I130" s="49" t="s">
        <v>48</v>
      </c>
      <c r="J130" s="49">
        <f t="shared" si="13"/>
        <v>129</v>
      </c>
      <c r="K130" s="49" t="str">
        <f t="shared" si="14"/>
        <v>versions.studyDesigns.encounters.id, versions.scheduleTimelines.timings.id</v>
      </c>
      <c r="L130" s="49" t="str">
        <f t="shared" si="15"/>
        <v/>
      </c>
      <c r="M130" s="49" t="str">
        <f t="shared" si="16"/>
        <v>TrialTimings.versions.scheduleTimelines.timings.windowlabel</v>
      </c>
    </row>
    <row r="131" spans="1:13" x14ac:dyDescent="0.35">
      <c r="A131" t="s">
        <v>880</v>
      </c>
      <c r="B131" s="94" t="str">
        <f>IF(A131&lt;&gt;"",_xlfn.XLOOKUP(A131,Dataset!B:B,Dataset!A:A,""),"")</f>
        <v>SUPPDM</v>
      </c>
      <c r="C131" t="str">
        <f t="shared" si="19"/>
        <v>VAR130</v>
      </c>
      <c r="D131" s="11" t="s">
        <v>91</v>
      </c>
      <c r="E131" t="s">
        <v>92</v>
      </c>
      <c r="I131" s="49" t="s">
        <v>48</v>
      </c>
      <c r="J131" s="49">
        <f t="shared" si="13"/>
        <v>130</v>
      </c>
      <c r="K131" s="49" t="str">
        <f t="shared" si="14"/>
        <v/>
      </c>
      <c r="L131" s="49" t="str">
        <f t="shared" si="15"/>
        <v>{VAR130</v>
      </c>
      <c r="M131" s="49" t="str">
        <f t="shared" si="16"/>
        <v>SUPPDM.STUDYID</v>
      </c>
    </row>
    <row r="132" spans="1:13" x14ac:dyDescent="0.35">
      <c r="A132" t="s">
        <v>880</v>
      </c>
      <c r="B132" s="94" t="str">
        <f>IF(A132&lt;&gt;"",_xlfn.XLOOKUP(A132,Dataset!B:B,Dataset!A:A,""),"")</f>
        <v>SUPPDM</v>
      </c>
      <c r="C132" t="str">
        <f t="shared" si="19"/>
        <v>VAR131</v>
      </c>
      <c r="D132" s="11" t="s">
        <v>883</v>
      </c>
      <c r="E132" t="s">
        <v>884</v>
      </c>
      <c r="I132" s="49" t="s">
        <v>48</v>
      </c>
      <c r="J132" s="49">
        <f t="shared" si="13"/>
        <v>131</v>
      </c>
      <c r="K132" s="49" t="str">
        <f t="shared" si="14"/>
        <v/>
      </c>
      <c r="L132" s="49" t="str">
        <f t="shared" si="15"/>
        <v>{VAR130,VAR131</v>
      </c>
      <c r="M132" s="49" t="str">
        <f t="shared" si="16"/>
        <v>SUPPDM.RDOMAIN</v>
      </c>
    </row>
    <row r="133" spans="1:13" s="15" customFormat="1" x14ac:dyDescent="0.35">
      <c r="A133" t="s">
        <v>880</v>
      </c>
      <c r="B133" s="94" t="str">
        <f>IF(A133&lt;&gt;"",_xlfn.XLOOKUP(A133,Dataset!B:B,Dataset!A:A,""),"")</f>
        <v>SUPPDM</v>
      </c>
      <c r="C133" t="str">
        <f t="shared" si="19"/>
        <v>VAR132</v>
      </c>
      <c r="D133" s="11" t="s">
        <v>95</v>
      </c>
      <c r="E133" t="s">
        <v>96</v>
      </c>
      <c r="F133" s="11"/>
      <c r="G133" t="b">
        <v>1</v>
      </c>
      <c r="H133" s="53"/>
      <c r="I133" s="89" t="s">
        <v>48</v>
      </c>
      <c r="J133" s="89">
        <f t="shared" si="13"/>
        <v>132</v>
      </c>
      <c r="K133" s="89" t="str">
        <f t="shared" si="14"/>
        <v>USUBJID</v>
      </c>
      <c r="L133" s="89" t="str">
        <f t="shared" si="15"/>
        <v>{VAR130,VAR131,VAR132</v>
      </c>
      <c r="M133" s="89" t="str">
        <f t="shared" si="16"/>
        <v>SUPPDM.USUBJID</v>
      </c>
    </row>
    <row r="134" spans="1:13" x14ac:dyDescent="0.35">
      <c r="A134" t="s">
        <v>880</v>
      </c>
      <c r="B134" s="94" t="str">
        <f>IF(A134&lt;&gt;"",_xlfn.XLOOKUP(A134,Dataset!B:B,Dataset!A:A,""),"")</f>
        <v>SUPPDM</v>
      </c>
      <c r="C134" t="str">
        <f t="shared" si="19"/>
        <v>VAR133</v>
      </c>
      <c r="D134" s="11" t="s">
        <v>885</v>
      </c>
      <c r="E134" t="s">
        <v>886</v>
      </c>
      <c r="G134" t="b">
        <v>1</v>
      </c>
      <c r="I134" s="49" t="s">
        <v>48</v>
      </c>
      <c r="J134" s="49">
        <f t="shared" si="13"/>
        <v>133</v>
      </c>
      <c r="K134" s="49" t="str">
        <f t="shared" si="14"/>
        <v>USUBJID, QNAM</v>
      </c>
      <c r="L134" s="49" t="str">
        <f t="shared" si="15"/>
        <v>{VAR130,VAR131,VAR132,VAR133</v>
      </c>
      <c r="M134" s="49" t="str">
        <f t="shared" si="16"/>
        <v>SUPPDM.QNAM</v>
      </c>
    </row>
    <row r="135" spans="1:13" x14ac:dyDescent="0.35">
      <c r="A135" t="s">
        <v>880</v>
      </c>
      <c r="B135" s="94" t="str">
        <f>IF(A135&lt;&gt;"",_xlfn.XLOOKUP(A135,Dataset!B:B,Dataset!A:A,""),"")</f>
        <v>SUPPDM</v>
      </c>
      <c r="C135" t="str">
        <f t="shared" si="19"/>
        <v>VAR134</v>
      </c>
      <c r="D135" s="11" t="s">
        <v>887</v>
      </c>
      <c r="E135" t="s">
        <v>888</v>
      </c>
      <c r="H135" s="90"/>
      <c r="I135" s="49" t="s">
        <v>48</v>
      </c>
      <c r="J135" s="49">
        <f t="shared" si="13"/>
        <v>134</v>
      </c>
      <c r="K135" s="49" t="str">
        <f t="shared" si="14"/>
        <v>USUBJID, QNAM</v>
      </c>
      <c r="L135" s="49" t="str">
        <f t="shared" si="15"/>
        <v>{VAR130,VAR131,VAR132,VAR133,VAR134}</v>
      </c>
      <c r="M135" s="49" t="str">
        <f t="shared" si="16"/>
        <v>SUPPDM.QLABEL</v>
      </c>
    </row>
    <row r="136" spans="1:13" x14ac:dyDescent="0.35">
      <c r="A136" t="s">
        <v>880</v>
      </c>
      <c r="B136" s="94" t="str">
        <f>IF(A136&lt;&gt;"",_xlfn.XLOOKUP(A136,Dataset!B:B,Dataset!A:A,""),"")</f>
        <v>SUPPDM</v>
      </c>
      <c r="C136" t="str">
        <f t="shared" si="19"/>
        <v>VAR135</v>
      </c>
      <c r="D136" s="11" t="s">
        <v>889</v>
      </c>
      <c r="E136" t="s">
        <v>890</v>
      </c>
      <c r="I136" s="49" t="s">
        <v>48</v>
      </c>
      <c r="J136" s="49">
        <f t="shared" si="13"/>
        <v>135</v>
      </c>
      <c r="K136" s="49" t="str">
        <f t="shared" si="14"/>
        <v>USUBJID, QNAM</v>
      </c>
      <c r="L136" s="49" t="str">
        <f t="shared" si="15"/>
        <v>{VAR130,VAR131,VAR132,VAR133,VAR134},VAR135}</v>
      </c>
      <c r="M136" s="49" t="str">
        <f t="shared" si="16"/>
        <v>SUPPDM.QVAL</v>
      </c>
    </row>
    <row r="137" spans="1:13" x14ac:dyDescent="0.35">
      <c r="A137" s="15" t="s">
        <v>880</v>
      </c>
      <c r="B137" s="95" t="str">
        <f>IF(A137&lt;&gt;"",_xlfn.XLOOKUP(A137,Dataset!B:B,Dataset!A:A,""),"")</f>
        <v>SUPPDM</v>
      </c>
      <c r="C137" s="15" t="str">
        <f t="shared" si="19"/>
        <v>VAR136</v>
      </c>
      <c r="D137" s="25" t="s">
        <v>891</v>
      </c>
      <c r="E137" s="15" t="s">
        <v>892</v>
      </c>
      <c r="F137" s="25"/>
      <c r="G137" s="15"/>
      <c r="I137" s="49" t="s">
        <v>48</v>
      </c>
      <c r="J137" s="49">
        <f t="shared" si="13"/>
        <v>136</v>
      </c>
      <c r="K137" s="49" t="str">
        <f t="shared" si="14"/>
        <v>USUBJID, QNAM</v>
      </c>
      <c r="L137" s="49" t="str">
        <f t="shared" si="15"/>
        <v>{VAR130,VAR131,VAR132,VAR133,VAR134},VAR135},VAR136}</v>
      </c>
      <c r="M137" s="49" t="str">
        <f t="shared" si="16"/>
        <v>SUPPDM.QORIG</v>
      </c>
    </row>
    <row r="138" spans="1:13" x14ac:dyDescent="0.35">
      <c r="A138" t="s">
        <v>713</v>
      </c>
      <c r="B138" s="94" t="str">
        <f>IF(A138&lt;&gt;"",_xlfn.XLOOKUP(A138,Dataset!B:B,Dataset!A:A,""),"")</f>
        <v>SV</v>
      </c>
      <c r="C138" t="str">
        <f t="shared" ref="C138:C146" si="20">IF(D138&lt;&gt;"",_xlfn.TEXTJOIN("",TRUE,I138,J138),"")</f>
        <v>VAR137</v>
      </c>
      <c r="D138" s="11" t="s">
        <v>91</v>
      </c>
      <c r="E138" t="s">
        <v>92</v>
      </c>
      <c r="G138" t="b">
        <v>1</v>
      </c>
      <c r="I138" s="49" t="s">
        <v>48</v>
      </c>
      <c r="J138" s="49">
        <f t="shared" ref="J138:J201" si="21">J137+1</f>
        <v>137</v>
      </c>
      <c r="K138" s="49" t="str">
        <f t="shared" si="14"/>
        <v>STUDYID</v>
      </c>
      <c r="L138" s="49" t="str">
        <f t="shared" si="15"/>
        <v>{VAR137</v>
      </c>
      <c r="M138" s="49" t="str">
        <f t="shared" si="16"/>
        <v>SV.STUDYID</v>
      </c>
    </row>
    <row r="139" spans="1:13" x14ac:dyDescent="0.35">
      <c r="A139" t="s">
        <v>713</v>
      </c>
      <c r="B139" s="94" t="str">
        <f>IF(A139&lt;&gt;"",_xlfn.XLOOKUP(A139,Dataset!B:B,Dataset!A:A,""),"")</f>
        <v>SV</v>
      </c>
      <c r="C139" t="str">
        <f t="shared" si="20"/>
        <v>VAR138</v>
      </c>
      <c r="D139" s="11" t="s">
        <v>93</v>
      </c>
      <c r="E139" t="s">
        <v>94</v>
      </c>
      <c r="I139" s="49" t="s">
        <v>48</v>
      </c>
      <c r="J139" s="49">
        <f t="shared" si="21"/>
        <v>138</v>
      </c>
      <c r="K139" s="49" t="str">
        <f t="shared" si="14"/>
        <v>STUDYID</v>
      </c>
      <c r="L139" s="49" t="str">
        <f t="shared" si="15"/>
        <v>{VAR137,VAR138</v>
      </c>
      <c r="M139" s="49" t="str">
        <f t="shared" si="16"/>
        <v>SV.DOMAIN</v>
      </c>
    </row>
    <row r="140" spans="1:13" x14ac:dyDescent="0.35">
      <c r="A140" t="s">
        <v>713</v>
      </c>
      <c r="B140" s="94" t="str">
        <f>IF(A140&lt;&gt;"",_xlfn.XLOOKUP(A140,Dataset!B:B,Dataset!A:A,""),"")</f>
        <v>SV</v>
      </c>
      <c r="C140" t="str">
        <f t="shared" si="20"/>
        <v>VAR139</v>
      </c>
      <c r="D140" s="11" t="s">
        <v>95</v>
      </c>
      <c r="E140" t="s">
        <v>96</v>
      </c>
      <c r="G140" t="b">
        <v>1</v>
      </c>
      <c r="I140" s="49" t="s">
        <v>48</v>
      </c>
      <c r="J140" s="49">
        <f t="shared" si="21"/>
        <v>139</v>
      </c>
      <c r="K140" s="49" t="str">
        <f t="shared" si="14"/>
        <v>STUDYID, USUBJID</v>
      </c>
      <c r="L140" s="49" t="str">
        <f t="shared" si="15"/>
        <v>{VAR137,VAR138,VAR139</v>
      </c>
      <c r="M140" s="49" t="str">
        <f t="shared" si="16"/>
        <v>SV.USUBJID</v>
      </c>
    </row>
    <row r="141" spans="1:13" x14ac:dyDescent="0.35">
      <c r="A141" t="s">
        <v>713</v>
      </c>
      <c r="B141" s="94" t="str">
        <f>IF(A141&lt;&gt;"",_xlfn.XLOOKUP(A141,Dataset!B:B,Dataset!A:A,""),"")</f>
        <v>SV</v>
      </c>
      <c r="C141" t="str">
        <f t="shared" si="20"/>
        <v>VAR140</v>
      </c>
      <c r="D141" s="42" t="s">
        <v>716</v>
      </c>
      <c r="E141" s="43" t="s">
        <v>718</v>
      </c>
      <c r="F141" s="42"/>
      <c r="G141" t="b">
        <v>1</v>
      </c>
      <c r="I141" s="49" t="s">
        <v>48</v>
      </c>
      <c r="J141" s="49">
        <f t="shared" si="21"/>
        <v>140</v>
      </c>
      <c r="K141" s="49" t="str">
        <f t="shared" si="14"/>
        <v>STUDYID, USUBJID, VISITNUM</v>
      </c>
      <c r="L141" s="49" t="str">
        <f t="shared" si="15"/>
        <v>{VAR137,VAR138,VAR139,VAR140</v>
      </c>
      <c r="M141" s="49" t="str">
        <f t="shared" si="16"/>
        <v>SV.VISITNUM</v>
      </c>
    </row>
    <row r="142" spans="1:13" x14ac:dyDescent="0.35">
      <c r="A142" t="s">
        <v>713</v>
      </c>
      <c r="B142" s="94" t="str">
        <f>IF(A142&lt;&gt;"",_xlfn.XLOOKUP(A142,Dataset!B:B,Dataset!A:A,""),"")</f>
        <v>SV</v>
      </c>
      <c r="C142" t="str">
        <f t="shared" si="20"/>
        <v>VAR141</v>
      </c>
      <c r="D142" s="11" t="s">
        <v>717</v>
      </c>
      <c r="E142" t="s">
        <v>719</v>
      </c>
      <c r="I142" s="49" t="s">
        <v>48</v>
      </c>
      <c r="J142" s="49">
        <f t="shared" si="21"/>
        <v>141</v>
      </c>
      <c r="K142" s="49" t="str">
        <f t="shared" ref="K142:K205" si="22">IF(B142&lt;&gt;B141,IF(G142=TRUE,D142,""),IF(G142=TRUE,_xlfn.TEXTJOIN(", ",TRUE,K141,D142),K141))</f>
        <v>STUDYID, USUBJID, VISITNUM</v>
      </c>
      <c r="L142" s="49" t="str">
        <f t="shared" ref="L142:L205" si="23">IF(B142&lt;&gt;"",IF(B142&lt;&gt;B141,_xlfn.TEXTJOIN("",FALSE,"{",C142),IF(B142&lt;&gt;B145,_xlfn.TEXTJOIN("",FALSE,L141,",",C142,"}"),_xlfn.TEXTJOIN(",",FALSE,L141,C142))),"")</f>
        <v>{VAR137,VAR138,VAR139,VAR140,VAR141</v>
      </c>
      <c r="M142" s="49" t="str">
        <f t="shared" ref="M142:M205" si="24">_xlfn.TEXTJOIN(".",TRUE,A142,D142)</f>
        <v>SV.VISIT</v>
      </c>
    </row>
    <row r="143" spans="1:13" x14ac:dyDescent="0.35">
      <c r="A143" t="s">
        <v>713</v>
      </c>
      <c r="B143" s="94" t="str">
        <f>IF(A143&lt;&gt;"",_xlfn.XLOOKUP(A143,Dataset!B:B,Dataset!A:A,""),"")</f>
        <v>SV</v>
      </c>
      <c r="C143" t="str">
        <f t="shared" si="20"/>
        <v>VAR142</v>
      </c>
      <c r="D143" s="11" t="s">
        <v>720</v>
      </c>
      <c r="E143" t="s">
        <v>721</v>
      </c>
      <c r="I143" s="49" t="s">
        <v>48</v>
      </c>
      <c r="J143" s="49">
        <f t="shared" si="21"/>
        <v>142</v>
      </c>
      <c r="K143" s="49" t="str">
        <f t="shared" si="22"/>
        <v>STUDYID, USUBJID, VISITNUM</v>
      </c>
      <c r="L143" s="49" t="str">
        <f t="shared" si="23"/>
        <v>{VAR137,VAR138,VAR139,VAR140,VAR141,VAR142</v>
      </c>
      <c r="M143" s="49" t="str">
        <f t="shared" si="24"/>
        <v>SV.SVPRESP</v>
      </c>
    </row>
    <row r="144" spans="1:13" x14ac:dyDescent="0.35">
      <c r="A144" t="s">
        <v>713</v>
      </c>
      <c r="B144" s="94" t="str">
        <f>IF(A144&lt;&gt;"",_xlfn.XLOOKUP(A144,Dataset!B:B,Dataset!A:A,""),"")</f>
        <v>SV</v>
      </c>
      <c r="C144" t="str">
        <f t="shared" si="20"/>
        <v>VAR143</v>
      </c>
      <c r="D144" s="11" t="s">
        <v>722</v>
      </c>
      <c r="E144" t="s">
        <v>723</v>
      </c>
      <c r="I144" s="49" t="s">
        <v>48</v>
      </c>
      <c r="J144" s="49">
        <f t="shared" si="21"/>
        <v>143</v>
      </c>
      <c r="K144" s="49" t="str">
        <f t="shared" si="22"/>
        <v>STUDYID, USUBJID, VISITNUM</v>
      </c>
      <c r="L144" s="49" t="str">
        <f t="shared" si="23"/>
        <v>{VAR137,VAR138,VAR139,VAR140,VAR141,VAR142,VAR143}</v>
      </c>
      <c r="M144" s="49" t="str">
        <f t="shared" si="24"/>
        <v>SV.SVOCCUR</v>
      </c>
    </row>
    <row r="145" spans="1:13" x14ac:dyDescent="0.35">
      <c r="A145" t="s">
        <v>713</v>
      </c>
      <c r="B145" s="94" t="str">
        <f>IF(A145&lt;&gt;"",_xlfn.XLOOKUP(A145,Dataset!B:B,Dataset!A:A,""),"")</f>
        <v>SV</v>
      </c>
      <c r="C145" t="str">
        <f t="shared" si="20"/>
        <v>VAR144</v>
      </c>
      <c r="D145" s="11" t="s">
        <v>724</v>
      </c>
      <c r="E145" t="s">
        <v>725</v>
      </c>
      <c r="I145" s="49" t="s">
        <v>48</v>
      </c>
      <c r="J145" s="49">
        <f t="shared" si="21"/>
        <v>144</v>
      </c>
      <c r="K145" s="49" t="str">
        <f t="shared" si="22"/>
        <v>STUDYID, USUBJID, VISITNUM</v>
      </c>
      <c r="L145" s="49" t="str">
        <f t="shared" si="23"/>
        <v>{VAR137,VAR138,VAR139,VAR140,VAR141,VAR142,VAR143},VAR144}</v>
      </c>
      <c r="M145" s="49" t="str">
        <f t="shared" si="24"/>
        <v>SV.SVSVDTC</v>
      </c>
    </row>
    <row r="146" spans="1:13" x14ac:dyDescent="0.35">
      <c r="A146" t="s">
        <v>713</v>
      </c>
      <c r="B146" s="94" t="str">
        <f>IF(A146&lt;&gt;"",_xlfn.XLOOKUP(A146,Dataset!B:B,Dataset!A:A,""),"")</f>
        <v>SV</v>
      </c>
      <c r="C146" t="str">
        <f t="shared" si="20"/>
        <v>VAR145</v>
      </c>
      <c r="D146" s="11" t="s">
        <v>726</v>
      </c>
      <c r="E146" t="s">
        <v>727</v>
      </c>
      <c r="I146" s="49" t="s">
        <v>48</v>
      </c>
      <c r="J146" s="49">
        <f t="shared" si="21"/>
        <v>145</v>
      </c>
      <c r="K146" s="49" t="str">
        <f t="shared" si="22"/>
        <v>STUDYID, USUBJID, VISITNUM</v>
      </c>
      <c r="L146" s="49" t="str">
        <f t="shared" si="23"/>
        <v>{VAR137,VAR138,VAR139,VAR140,VAR141,VAR142,VAR143},VAR144},VAR145}</v>
      </c>
      <c r="M146" s="49" t="str">
        <f t="shared" si="24"/>
        <v>SV.SVENDTC</v>
      </c>
    </row>
    <row r="147" spans="1:13" x14ac:dyDescent="0.35">
      <c r="B147" s="94" t="str">
        <f>IF(A147&lt;&gt;"",_xlfn.XLOOKUP(A147,Dataset!B:B,Dataset!A:A,""),"")</f>
        <v/>
      </c>
      <c r="C147" t="str">
        <f t="shared" ref="C147:C198" si="25">IF(D147&lt;&gt;"",_xlfn.TEXTJOIN("",TRUE,I147,J147),"")</f>
        <v/>
      </c>
      <c r="I147" s="49" t="s">
        <v>48</v>
      </c>
      <c r="J147" s="49">
        <f t="shared" si="21"/>
        <v>146</v>
      </c>
      <c r="K147" s="49" t="str">
        <f t="shared" si="22"/>
        <v/>
      </c>
      <c r="L147" s="49" t="str">
        <f t="shared" si="23"/>
        <v/>
      </c>
      <c r="M147" s="49" t="str">
        <f t="shared" si="24"/>
        <v/>
      </c>
    </row>
    <row r="148" spans="1:13" x14ac:dyDescent="0.35">
      <c r="B148" s="94" t="str">
        <f>IF(A148&lt;&gt;"",_xlfn.XLOOKUP(A148,Dataset!B:B,Dataset!A:A,""),"")</f>
        <v/>
      </c>
      <c r="C148" t="str">
        <f t="shared" si="25"/>
        <v/>
      </c>
      <c r="I148" s="49" t="s">
        <v>48</v>
      </c>
      <c r="J148" s="49">
        <f t="shared" si="21"/>
        <v>147</v>
      </c>
      <c r="K148" s="49" t="str">
        <f t="shared" si="22"/>
        <v/>
      </c>
      <c r="L148" s="49" t="str">
        <f t="shared" si="23"/>
        <v/>
      </c>
      <c r="M148" s="49" t="str">
        <f t="shared" si="24"/>
        <v/>
      </c>
    </row>
    <row r="149" spans="1:13" x14ac:dyDescent="0.35">
      <c r="B149" s="94" t="str">
        <f>IF(A149&lt;&gt;"",_xlfn.XLOOKUP(A149,Dataset!B:B,Dataset!A:A,""),"")</f>
        <v/>
      </c>
      <c r="C149" t="str">
        <f t="shared" si="25"/>
        <v/>
      </c>
      <c r="I149" s="49" t="s">
        <v>48</v>
      </c>
      <c r="J149" s="49">
        <f t="shared" si="21"/>
        <v>148</v>
      </c>
      <c r="K149" s="49" t="str">
        <f t="shared" si="22"/>
        <v/>
      </c>
      <c r="L149" s="49" t="str">
        <f t="shared" si="23"/>
        <v/>
      </c>
      <c r="M149" s="49" t="str">
        <f t="shared" si="24"/>
        <v/>
      </c>
    </row>
    <row r="150" spans="1:13" x14ac:dyDescent="0.35">
      <c r="B150" s="94" t="str">
        <f>IF(A150&lt;&gt;"",_xlfn.XLOOKUP(A150,Dataset!B:B,Dataset!A:A,""),"")</f>
        <v/>
      </c>
      <c r="C150" t="str">
        <f t="shared" si="25"/>
        <v/>
      </c>
      <c r="I150" s="49" t="s">
        <v>48</v>
      </c>
      <c r="J150" s="49">
        <f t="shared" si="21"/>
        <v>149</v>
      </c>
      <c r="K150" s="49" t="str">
        <f t="shared" si="22"/>
        <v/>
      </c>
      <c r="L150" s="49" t="str">
        <f t="shared" si="23"/>
        <v/>
      </c>
      <c r="M150" s="49" t="str">
        <f t="shared" si="24"/>
        <v/>
      </c>
    </row>
    <row r="151" spans="1:13" x14ac:dyDescent="0.35">
      <c r="B151" s="94" t="str">
        <f>IF(A151&lt;&gt;"",_xlfn.XLOOKUP(A151,Dataset!B:B,Dataset!A:A,""),"")</f>
        <v/>
      </c>
      <c r="C151" t="str">
        <f t="shared" si="25"/>
        <v/>
      </c>
      <c r="I151" s="49" t="s">
        <v>48</v>
      </c>
      <c r="J151" s="49">
        <f t="shared" si="21"/>
        <v>150</v>
      </c>
      <c r="K151" s="49" t="str">
        <f t="shared" si="22"/>
        <v/>
      </c>
      <c r="L151" s="49" t="str">
        <f t="shared" si="23"/>
        <v/>
      </c>
      <c r="M151" s="49" t="str">
        <f t="shared" si="24"/>
        <v/>
      </c>
    </row>
    <row r="152" spans="1:13" x14ac:dyDescent="0.35">
      <c r="B152" s="94" t="str">
        <f>IF(A152&lt;&gt;"",_xlfn.XLOOKUP(A152,Dataset!B:B,Dataset!A:A,""),"")</f>
        <v/>
      </c>
      <c r="C152" t="str">
        <f t="shared" si="25"/>
        <v/>
      </c>
      <c r="I152" s="49" t="s">
        <v>48</v>
      </c>
      <c r="J152" s="49">
        <f t="shared" si="21"/>
        <v>151</v>
      </c>
      <c r="K152" s="49" t="str">
        <f t="shared" si="22"/>
        <v/>
      </c>
      <c r="L152" s="49" t="str">
        <f t="shared" si="23"/>
        <v/>
      </c>
      <c r="M152" s="49" t="str">
        <f t="shared" si="24"/>
        <v/>
      </c>
    </row>
    <row r="153" spans="1:13" x14ac:dyDescent="0.35">
      <c r="B153" s="94" t="str">
        <f>IF(A153&lt;&gt;"",_xlfn.XLOOKUP(A153,Dataset!B:B,Dataset!A:A,""),"")</f>
        <v/>
      </c>
      <c r="C153" t="str">
        <f t="shared" si="25"/>
        <v/>
      </c>
      <c r="I153" s="49" t="s">
        <v>48</v>
      </c>
      <c r="J153" s="49">
        <f t="shared" si="21"/>
        <v>152</v>
      </c>
      <c r="K153" s="49" t="str">
        <f t="shared" si="22"/>
        <v/>
      </c>
      <c r="L153" s="49" t="str">
        <f t="shared" si="23"/>
        <v/>
      </c>
      <c r="M153" s="49" t="str">
        <f t="shared" si="24"/>
        <v/>
      </c>
    </row>
    <row r="154" spans="1:13" x14ac:dyDescent="0.35">
      <c r="B154" s="94" t="str">
        <f>IF(A154&lt;&gt;"",_xlfn.XLOOKUP(A154,Dataset!B:B,Dataset!A:A,""),"")</f>
        <v/>
      </c>
      <c r="C154" t="str">
        <f t="shared" si="25"/>
        <v/>
      </c>
      <c r="I154" s="49" t="s">
        <v>48</v>
      </c>
      <c r="J154" s="49">
        <f t="shared" si="21"/>
        <v>153</v>
      </c>
      <c r="K154" s="49" t="str">
        <f t="shared" si="22"/>
        <v/>
      </c>
      <c r="L154" s="49" t="str">
        <f t="shared" si="23"/>
        <v/>
      </c>
      <c r="M154" s="49" t="str">
        <f t="shared" si="24"/>
        <v/>
      </c>
    </row>
    <row r="155" spans="1:13" x14ac:dyDescent="0.35">
      <c r="B155" s="94" t="str">
        <f>IF(A155&lt;&gt;"",_xlfn.XLOOKUP(A155,Dataset!B:B,Dataset!A:A,""),"")</f>
        <v/>
      </c>
      <c r="C155" t="str">
        <f t="shared" si="25"/>
        <v/>
      </c>
      <c r="I155" s="49" t="s">
        <v>48</v>
      </c>
      <c r="J155" s="49">
        <f t="shared" si="21"/>
        <v>154</v>
      </c>
      <c r="K155" s="49" t="str">
        <f t="shared" si="22"/>
        <v/>
      </c>
      <c r="L155" s="49" t="str">
        <f t="shared" si="23"/>
        <v/>
      </c>
      <c r="M155" s="49" t="str">
        <f t="shared" si="24"/>
        <v/>
      </c>
    </row>
    <row r="156" spans="1:13" x14ac:dyDescent="0.35">
      <c r="B156" s="94" t="str">
        <f>IF(A156&lt;&gt;"",_xlfn.XLOOKUP(A156,Dataset!B:B,Dataset!A:A,""),"")</f>
        <v/>
      </c>
      <c r="C156" t="str">
        <f t="shared" si="25"/>
        <v/>
      </c>
      <c r="I156" s="49" t="s">
        <v>48</v>
      </c>
      <c r="J156" s="49">
        <f t="shared" si="21"/>
        <v>155</v>
      </c>
      <c r="K156" s="49" t="str">
        <f t="shared" si="22"/>
        <v/>
      </c>
      <c r="L156" s="49" t="str">
        <f t="shared" si="23"/>
        <v/>
      </c>
      <c r="M156" s="49" t="str">
        <f t="shared" si="24"/>
        <v/>
      </c>
    </row>
    <row r="157" spans="1:13" x14ac:dyDescent="0.35">
      <c r="B157" s="94" t="str">
        <f>IF(A157&lt;&gt;"",_xlfn.XLOOKUP(A157,Dataset!B:B,Dataset!A:A,""),"")</f>
        <v/>
      </c>
      <c r="C157" t="str">
        <f t="shared" si="25"/>
        <v/>
      </c>
      <c r="I157" s="49" t="s">
        <v>48</v>
      </c>
      <c r="J157" s="49">
        <f t="shared" si="21"/>
        <v>156</v>
      </c>
      <c r="K157" s="49" t="str">
        <f t="shared" si="22"/>
        <v/>
      </c>
      <c r="L157" s="49" t="str">
        <f t="shared" si="23"/>
        <v/>
      </c>
      <c r="M157" s="49" t="str">
        <f t="shared" si="24"/>
        <v/>
      </c>
    </row>
    <row r="158" spans="1:13" x14ac:dyDescent="0.35">
      <c r="B158" s="94" t="str">
        <f>IF(A158&lt;&gt;"",_xlfn.XLOOKUP(A158,Dataset!B:B,Dataset!A:A,""),"")</f>
        <v/>
      </c>
      <c r="C158" t="str">
        <f t="shared" si="25"/>
        <v/>
      </c>
      <c r="I158" s="49" t="s">
        <v>48</v>
      </c>
      <c r="J158" s="49">
        <f t="shared" si="21"/>
        <v>157</v>
      </c>
      <c r="K158" s="49" t="str">
        <f t="shared" si="22"/>
        <v/>
      </c>
      <c r="L158" s="49" t="str">
        <f t="shared" si="23"/>
        <v/>
      </c>
      <c r="M158" s="49" t="str">
        <f t="shared" si="24"/>
        <v/>
      </c>
    </row>
    <row r="159" spans="1:13" x14ac:dyDescent="0.35">
      <c r="B159" s="94" t="str">
        <f>IF(A159&lt;&gt;"",_xlfn.XLOOKUP(A159,Dataset!B:B,Dataset!A:A,""),"")</f>
        <v/>
      </c>
      <c r="C159" t="str">
        <f t="shared" si="25"/>
        <v/>
      </c>
      <c r="I159" s="49" t="s">
        <v>48</v>
      </c>
      <c r="J159" s="49">
        <f t="shared" si="21"/>
        <v>158</v>
      </c>
      <c r="K159" s="49" t="str">
        <f t="shared" si="22"/>
        <v/>
      </c>
      <c r="L159" s="49" t="str">
        <f t="shared" si="23"/>
        <v/>
      </c>
      <c r="M159" s="49" t="str">
        <f t="shared" si="24"/>
        <v/>
      </c>
    </row>
    <row r="160" spans="1:13" x14ac:dyDescent="0.35">
      <c r="B160" s="94" t="str">
        <f>IF(A160&lt;&gt;"",_xlfn.XLOOKUP(A160,Dataset!B:B,Dataset!A:A,""),"")</f>
        <v/>
      </c>
      <c r="C160" t="str">
        <f t="shared" si="25"/>
        <v/>
      </c>
      <c r="I160" s="49" t="s">
        <v>48</v>
      </c>
      <c r="J160" s="49">
        <f t="shared" si="21"/>
        <v>159</v>
      </c>
      <c r="K160" s="49" t="str">
        <f t="shared" si="22"/>
        <v/>
      </c>
      <c r="L160" s="49" t="str">
        <f t="shared" si="23"/>
        <v/>
      </c>
      <c r="M160" s="49" t="str">
        <f t="shared" si="24"/>
        <v/>
      </c>
    </row>
    <row r="161" spans="2:13" x14ac:dyDescent="0.35">
      <c r="B161" s="94" t="str">
        <f>IF(A161&lt;&gt;"",_xlfn.XLOOKUP(A161,Dataset!B:B,Dataset!A:A,""),"")</f>
        <v/>
      </c>
      <c r="C161" t="str">
        <f t="shared" si="25"/>
        <v/>
      </c>
      <c r="I161" s="49" t="s">
        <v>48</v>
      </c>
      <c r="J161" s="49">
        <f t="shared" si="21"/>
        <v>160</v>
      </c>
      <c r="K161" s="49" t="str">
        <f t="shared" si="22"/>
        <v/>
      </c>
      <c r="L161" s="49" t="str">
        <f t="shared" si="23"/>
        <v/>
      </c>
      <c r="M161" s="49" t="str">
        <f t="shared" si="24"/>
        <v/>
      </c>
    </row>
    <row r="162" spans="2:13" x14ac:dyDescent="0.35">
      <c r="B162" s="94" t="str">
        <f>IF(A162&lt;&gt;"",_xlfn.XLOOKUP(A162,Dataset!B:B,Dataset!A:A,""),"")</f>
        <v/>
      </c>
      <c r="C162" t="str">
        <f t="shared" si="25"/>
        <v/>
      </c>
      <c r="I162" s="49" t="s">
        <v>48</v>
      </c>
      <c r="J162" s="49">
        <f t="shared" si="21"/>
        <v>161</v>
      </c>
      <c r="K162" s="49" t="str">
        <f t="shared" si="22"/>
        <v/>
      </c>
      <c r="L162" s="49" t="str">
        <f t="shared" si="23"/>
        <v/>
      </c>
      <c r="M162" s="49" t="str">
        <f t="shared" si="24"/>
        <v/>
      </c>
    </row>
    <row r="163" spans="2:13" x14ac:dyDescent="0.35">
      <c r="B163" s="94" t="str">
        <f>IF(A163&lt;&gt;"",_xlfn.XLOOKUP(A163,Dataset!B:B,Dataset!A:A,""),"")</f>
        <v/>
      </c>
      <c r="C163" t="str">
        <f t="shared" si="25"/>
        <v/>
      </c>
      <c r="I163" s="49" t="s">
        <v>48</v>
      </c>
      <c r="J163" s="49">
        <f t="shared" si="21"/>
        <v>162</v>
      </c>
      <c r="K163" s="49" t="str">
        <f t="shared" si="22"/>
        <v/>
      </c>
      <c r="L163" s="49" t="str">
        <f t="shared" si="23"/>
        <v/>
      </c>
      <c r="M163" s="49" t="str">
        <f t="shared" si="24"/>
        <v/>
      </c>
    </row>
    <row r="164" spans="2:13" x14ac:dyDescent="0.35">
      <c r="B164" s="94" t="str">
        <f>IF(A164&lt;&gt;"",_xlfn.XLOOKUP(A164,Dataset!B:B,Dataset!A:A,""),"")</f>
        <v/>
      </c>
      <c r="C164" t="str">
        <f t="shared" si="25"/>
        <v/>
      </c>
      <c r="I164" s="49" t="s">
        <v>48</v>
      </c>
      <c r="J164" s="49">
        <f t="shared" si="21"/>
        <v>163</v>
      </c>
      <c r="K164" s="49" t="str">
        <f t="shared" si="22"/>
        <v/>
      </c>
      <c r="L164" s="49" t="str">
        <f t="shared" si="23"/>
        <v/>
      </c>
      <c r="M164" s="49" t="str">
        <f t="shared" si="24"/>
        <v/>
      </c>
    </row>
    <row r="165" spans="2:13" x14ac:dyDescent="0.35">
      <c r="B165" s="94" t="str">
        <f>IF(A165&lt;&gt;"",_xlfn.XLOOKUP(A165,Dataset!B:B,Dataset!A:A,""),"")</f>
        <v/>
      </c>
      <c r="C165" t="str">
        <f t="shared" si="25"/>
        <v/>
      </c>
      <c r="I165" s="49" t="s">
        <v>48</v>
      </c>
      <c r="J165" s="49">
        <f t="shared" si="21"/>
        <v>164</v>
      </c>
      <c r="K165" s="49" t="str">
        <f t="shared" si="22"/>
        <v/>
      </c>
      <c r="L165" s="49" t="str">
        <f t="shared" si="23"/>
        <v/>
      </c>
      <c r="M165" s="49" t="str">
        <f t="shared" si="24"/>
        <v/>
      </c>
    </row>
    <row r="166" spans="2:13" x14ac:dyDescent="0.35">
      <c r="B166" s="94" t="str">
        <f>IF(A166&lt;&gt;"",_xlfn.XLOOKUP(A166,Dataset!B:B,Dataset!A:A,""),"")</f>
        <v/>
      </c>
      <c r="C166" t="str">
        <f t="shared" si="25"/>
        <v/>
      </c>
      <c r="I166" s="49" t="s">
        <v>48</v>
      </c>
      <c r="J166" s="49">
        <f t="shared" si="21"/>
        <v>165</v>
      </c>
      <c r="K166" s="49" t="str">
        <f t="shared" si="22"/>
        <v/>
      </c>
      <c r="L166" s="49" t="str">
        <f t="shared" si="23"/>
        <v/>
      </c>
      <c r="M166" s="49" t="str">
        <f t="shared" si="24"/>
        <v/>
      </c>
    </row>
    <row r="167" spans="2:13" x14ac:dyDescent="0.35">
      <c r="B167" s="94" t="str">
        <f>IF(A167&lt;&gt;"",_xlfn.XLOOKUP(A167,Dataset!B:B,Dataset!A:A,""),"")</f>
        <v/>
      </c>
      <c r="C167" t="str">
        <f t="shared" si="25"/>
        <v/>
      </c>
      <c r="I167" s="49" t="s">
        <v>48</v>
      </c>
      <c r="J167" s="49">
        <f t="shared" si="21"/>
        <v>166</v>
      </c>
      <c r="K167" s="49" t="str">
        <f t="shared" si="22"/>
        <v/>
      </c>
      <c r="L167" s="49" t="str">
        <f t="shared" si="23"/>
        <v/>
      </c>
      <c r="M167" s="49" t="str">
        <f t="shared" si="24"/>
        <v/>
      </c>
    </row>
    <row r="168" spans="2:13" x14ac:dyDescent="0.35">
      <c r="B168" s="94" t="str">
        <f>IF(A168&lt;&gt;"",_xlfn.XLOOKUP(A168,Dataset!B:B,Dataset!A:A,""),"")</f>
        <v/>
      </c>
      <c r="C168" t="str">
        <f t="shared" si="25"/>
        <v/>
      </c>
      <c r="I168" s="49" t="s">
        <v>48</v>
      </c>
      <c r="J168" s="49">
        <f t="shared" si="21"/>
        <v>167</v>
      </c>
      <c r="K168" s="49" t="str">
        <f t="shared" si="22"/>
        <v/>
      </c>
      <c r="L168" s="49" t="str">
        <f t="shared" si="23"/>
        <v/>
      </c>
      <c r="M168" s="49" t="str">
        <f t="shared" si="24"/>
        <v/>
      </c>
    </row>
    <row r="169" spans="2:13" x14ac:dyDescent="0.35">
      <c r="B169" s="94" t="str">
        <f>IF(A169&lt;&gt;"",_xlfn.XLOOKUP(A169,Dataset!B:B,Dataset!A:A,""),"")</f>
        <v/>
      </c>
      <c r="C169" t="str">
        <f t="shared" si="25"/>
        <v/>
      </c>
      <c r="I169" s="49" t="s">
        <v>48</v>
      </c>
      <c r="J169" s="49">
        <f t="shared" si="21"/>
        <v>168</v>
      </c>
      <c r="K169" s="49" t="str">
        <f t="shared" si="22"/>
        <v/>
      </c>
      <c r="L169" s="49" t="str">
        <f t="shared" si="23"/>
        <v/>
      </c>
      <c r="M169" s="49" t="str">
        <f t="shared" si="24"/>
        <v/>
      </c>
    </row>
    <row r="170" spans="2:13" x14ac:dyDescent="0.35">
      <c r="B170" s="94" t="str">
        <f>IF(A170&lt;&gt;"",_xlfn.XLOOKUP(A170,Dataset!B:B,Dataset!A:A,""),"")</f>
        <v/>
      </c>
      <c r="C170" t="str">
        <f t="shared" si="25"/>
        <v/>
      </c>
      <c r="I170" s="49" t="s">
        <v>48</v>
      </c>
      <c r="J170" s="49">
        <f t="shared" si="21"/>
        <v>169</v>
      </c>
      <c r="K170" s="49" t="str">
        <f t="shared" si="22"/>
        <v/>
      </c>
      <c r="L170" s="49" t="str">
        <f t="shared" si="23"/>
        <v/>
      </c>
      <c r="M170" s="49" t="str">
        <f t="shared" si="24"/>
        <v/>
      </c>
    </row>
    <row r="171" spans="2:13" x14ac:dyDescent="0.35">
      <c r="B171" s="94" t="str">
        <f>IF(A171&lt;&gt;"",_xlfn.XLOOKUP(A171,Dataset!B:B,Dataset!A:A,""),"")</f>
        <v/>
      </c>
      <c r="C171" t="str">
        <f t="shared" si="25"/>
        <v/>
      </c>
      <c r="I171" s="49" t="s">
        <v>48</v>
      </c>
      <c r="J171" s="49">
        <f t="shared" si="21"/>
        <v>170</v>
      </c>
      <c r="K171" s="49" t="str">
        <f t="shared" si="22"/>
        <v/>
      </c>
      <c r="L171" s="49" t="str">
        <f t="shared" si="23"/>
        <v/>
      </c>
      <c r="M171" s="49" t="str">
        <f t="shared" si="24"/>
        <v/>
      </c>
    </row>
    <row r="172" spans="2:13" x14ac:dyDescent="0.35">
      <c r="B172" s="94" t="str">
        <f>IF(A172&lt;&gt;"",_xlfn.XLOOKUP(A172,Dataset!B:B,Dataset!A:A,""),"")</f>
        <v/>
      </c>
      <c r="C172" t="str">
        <f t="shared" si="25"/>
        <v/>
      </c>
      <c r="I172" s="49" t="s">
        <v>48</v>
      </c>
      <c r="J172" s="49">
        <f t="shared" si="21"/>
        <v>171</v>
      </c>
      <c r="K172" s="49" t="str">
        <f t="shared" si="22"/>
        <v/>
      </c>
      <c r="L172" s="49" t="str">
        <f t="shared" si="23"/>
        <v/>
      </c>
      <c r="M172" s="49" t="str">
        <f t="shared" si="24"/>
        <v/>
      </c>
    </row>
    <row r="173" spans="2:13" x14ac:dyDescent="0.35">
      <c r="B173" s="94" t="str">
        <f>IF(A173&lt;&gt;"",_xlfn.XLOOKUP(A173,Dataset!B:B,Dataset!A:A,""),"")</f>
        <v/>
      </c>
      <c r="C173" t="str">
        <f t="shared" si="25"/>
        <v/>
      </c>
      <c r="I173" s="49" t="s">
        <v>48</v>
      </c>
      <c r="J173" s="49">
        <f t="shared" si="21"/>
        <v>172</v>
      </c>
      <c r="K173" s="49" t="str">
        <f t="shared" si="22"/>
        <v/>
      </c>
      <c r="L173" s="49" t="str">
        <f t="shared" si="23"/>
        <v/>
      </c>
      <c r="M173" s="49" t="str">
        <f t="shared" si="24"/>
        <v/>
      </c>
    </row>
    <row r="174" spans="2:13" x14ac:dyDescent="0.35">
      <c r="B174" s="94" t="str">
        <f>IF(A174&lt;&gt;"",_xlfn.XLOOKUP(A174,Dataset!B:B,Dataset!A:A,""),"")</f>
        <v/>
      </c>
      <c r="C174" t="str">
        <f t="shared" si="25"/>
        <v/>
      </c>
      <c r="I174" s="49" t="s">
        <v>48</v>
      </c>
      <c r="J174" s="49">
        <f t="shared" si="21"/>
        <v>173</v>
      </c>
      <c r="K174" s="49" t="str">
        <f t="shared" si="22"/>
        <v/>
      </c>
      <c r="L174" s="49" t="str">
        <f t="shared" si="23"/>
        <v/>
      </c>
      <c r="M174" s="49" t="str">
        <f t="shared" si="24"/>
        <v/>
      </c>
    </row>
    <row r="175" spans="2:13" x14ac:dyDescent="0.35">
      <c r="B175" s="94" t="str">
        <f>IF(A175&lt;&gt;"",_xlfn.XLOOKUP(A175,Dataset!B:B,Dataset!A:A,""),"")</f>
        <v/>
      </c>
      <c r="C175" t="str">
        <f t="shared" si="25"/>
        <v/>
      </c>
      <c r="I175" s="49" t="s">
        <v>48</v>
      </c>
      <c r="J175" s="49">
        <f t="shared" si="21"/>
        <v>174</v>
      </c>
      <c r="K175" s="49" t="str">
        <f t="shared" si="22"/>
        <v/>
      </c>
      <c r="L175" s="49" t="str">
        <f t="shared" si="23"/>
        <v/>
      </c>
      <c r="M175" s="49" t="str">
        <f t="shared" si="24"/>
        <v/>
      </c>
    </row>
    <row r="176" spans="2:13" x14ac:dyDescent="0.35">
      <c r="B176" s="94" t="str">
        <f>IF(A176&lt;&gt;"",_xlfn.XLOOKUP(A176,Dataset!B:B,Dataset!A:A,""),"")</f>
        <v/>
      </c>
      <c r="C176" t="str">
        <f t="shared" si="25"/>
        <v/>
      </c>
      <c r="I176" s="49" t="s">
        <v>48</v>
      </c>
      <c r="J176" s="49">
        <f t="shared" si="21"/>
        <v>175</v>
      </c>
      <c r="K176" s="49" t="str">
        <f t="shared" si="22"/>
        <v/>
      </c>
      <c r="L176" s="49" t="str">
        <f t="shared" si="23"/>
        <v/>
      </c>
      <c r="M176" s="49" t="str">
        <f t="shared" si="24"/>
        <v/>
      </c>
    </row>
    <row r="177" spans="2:13" x14ac:dyDescent="0.35">
      <c r="B177" s="94" t="str">
        <f>IF(A177&lt;&gt;"",_xlfn.XLOOKUP(A177,Dataset!B:B,Dataset!A:A,""),"")</f>
        <v/>
      </c>
      <c r="C177" t="str">
        <f t="shared" si="25"/>
        <v/>
      </c>
      <c r="I177" s="49" t="s">
        <v>48</v>
      </c>
      <c r="J177" s="49">
        <f t="shared" si="21"/>
        <v>176</v>
      </c>
      <c r="K177" s="49" t="str">
        <f t="shared" si="22"/>
        <v/>
      </c>
      <c r="L177" s="49" t="str">
        <f t="shared" si="23"/>
        <v/>
      </c>
      <c r="M177" s="49" t="str">
        <f t="shared" si="24"/>
        <v/>
      </c>
    </row>
    <row r="178" spans="2:13" x14ac:dyDescent="0.35">
      <c r="B178" s="94" t="str">
        <f>IF(A178&lt;&gt;"",_xlfn.XLOOKUP(A178,Dataset!B:B,Dataset!A:A,""),"")</f>
        <v/>
      </c>
      <c r="C178" t="str">
        <f t="shared" si="25"/>
        <v/>
      </c>
      <c r="I178" s="49" t="s">
        <v>48</v>
      </c>
      <c r="J178" s="49">
        <f t="shared" si="21"/>
        <v>177</v>
      </c>
      <c r="K178" s="49" t="str">
        <f t="shared" si="22"/>
        <v/>
      </c>
      <c r="L178" s="49" t="str">
        <f t="shared" si="23"/>
        <v/>
      </c>
      <c r="M178" s="49" t="str">
        <f t="shared" si="24"/>
        <v/>
      </c>
    </row>
    <row r="179" spans="2:13" x14ac:dyDescent="0.35">
      <c r="B179" s="94" t="str">
        <f>IF(A179&lt;&gt;"",_xlfn.XLOOKUP(A179,Dataset!B:B,Dataset!A:A,""),"")</f>
        <v/>
      </c>
      <c r="C179" t="str">
        <f t="shared" si="25"/>
        <v/>
      </c>
      <c r="I179" s="49" t="s">
        <v>48</v>
      </c>
      <c r="J179" s="49">
        <f t="shared" si="21"/>
        <v>178</v>
      </c>
      <c r="K179" s="49" t="str">
        <f t="shared" si="22"/>
        <v/>
      </c>
      <c r="L179" s="49" t="str">
        <f t="shared" si="23"/>
        <v/>
      </c>
      <c r="M179" s="49" t="str">
        <f t="shared" si="24"/>
        <v/>
      </c>
    </row>
    <row r="180" spans="2:13" x14ac:dyDescent="0.35">
      <c r="B180" s="94" t="str">
        <f>IF(A180&lt;&gt;"",_xlfn.XLOOKUP(A180,Dataset!B:B,Dataset!A:A,""),"")</f>
        <v/>
      </c>
      <c r="C180" t="str">
        <f t="shared" si="25"/>
        <v/>
      </c>
      <c r="I180" s="49" t="s">
        <v>48</v>
      </c>
      <c r="J180" s="49">
        <f t="shared" si="21"/>
        <v>179</v>
      </c>
      <c r="K180" s="49" t="str">
        <f t="shared" si="22"/>
        <v/>
      </c>
      <c r="L180" s="49" t="str">
        <f t="shared" si="23"/>
        <v/>
      </c>
      <c r="M180" s="49" t="str">
        <f t="shared" si="24"/>
        <v/>
      </c>
    </row>
    <row r="181" spans="2:13" x14ac:dyDescent="0.35">
      <c r="B181" s="94" t="str">
        <f>IF(A181&lt;&gt;"",_xlfn.XLOOKUP(A181,Dataset!B:B,Dataset!A:A,""),"")</f>
        <v/>
      </c>
      <c r="C181" t="str">
        <f t="shared" si="25"/>
        <v/>
      </c>
      <c r="I181" s="49" t="s">
        <v>48</v>
      </c>
      <c r="J181" s="49">
        <f t="shared" si="21"/>
        <v>180</v>
      </c>
      <c r="K181" s="49" t="str">
        <f t="shared" si="22"/>
        <v/>
      </c>
      <c r="L181" s="49" t="str">
        <f t="shared" si="23"/>
        <v/>
      </c>
      <c r="M181" s="49" t="str">
        <f t="shared" si="24"/>
        <v/>
      </c>
    </row>
    <row r="182" spans="2:13" x14ac:dyDescent="0.35">
      <c r="B182" s="94" t="str">
        <f>IF(A182&lt;&gt;"",_xlfn.XLOOKUP(A182,Dataset!B:B,Dataset!A:A,""),"")</f>
        <v/>
      </c>
      <c r="C182" t="str">
        <f t="shared" si="25"/>
        <v/>
      </c>
      <c r="I182" s="49" t="s">
        <v>48</v>
      </c>
      <c r="J182" s="49">
        <f t="shared" si="21"/>
        <v>181</v>
      </c>
      <c r="K182" s="49" t="str">
        <f t="shared" si="22"/>
        <v/>
      </c>
      <c r="L182" s="49" t="str">
        <f t="shared" si="23"/>
        <v/>
      </c>
      <c r="M182" s="49" t="str">
        <f t="shared" si="24"/>
        <v/>
      </c>
    </row>
    <row r="183" spans="2:13" x14ac:dyDescent="0.35">
      <c r="B183" s="94" t="str">
        <f>IF(A183&lt;&gt;"",_xlfn.XLOOKUP(A183,Dataset!B:B,Dataset!A:A,""),"")</f>
        <v/>
      </c>
      <c r="C183" t="str">
        <f t="shared" si="25"/>
        <v/>
      </c>
      <c r="I183" s="49" t="s">
        <v>48</v>
      </c>
      <c r="J183" s="49">
        <f t="shared" si="21"/>
        <v>182</v>
      </c>
      <c r="K183" s="49" t="str">
        <f t="shared" si="22"/>
        <v/>
      </c>
      <c r="L183" s="49" t="str">
        <f t="shared" si="23"/>
        <v/>
      </c>
      <c r="M183" s="49" t="str">
        <f t="shared" si="24"/>
        <v/>
      </c>
    </row>
    <row r="184" spans="2:13" x14ac:dyDescent="0.35">
      <c r="B184" s="94" t="str">
        <f>IF(A184&lt;&gt;"",_xlfn.XLOOKUP(A184,Dataset!B:B,Dataset!A:A,""),"")</f>
        <v/>
      </c>
      <c r="C184" t="str">
        <f t="shared" si="25"/>
        <v/>
      </c>
      <c r="I184" s="49" t="s">
        <v>48</v>
      </c>
      <c r="J184" s="49">
        <f t="shared" si="21"/>
        <v>183</v>
      </c>
      <c r="K184" s="49" t="str">
        <f t="shared" si="22"/>
        <v/>
      </c>
      <c r="L184" s="49" t="str">
        <f t="shared" si="23"/>
        <v/>
      </c>
      <c r="M184" s="49" t="str">
        <f t="shared" si="24"/>
        <v/>
      </c>
    </row>
    <row r="185" spans="2:13" x14ac:dyDescent="0.35">
      <c r="B185" s="94" t="str">
        <f>IF(A185&lt;&gt;"",_xlfn.XLOOKUP(A185,Dataset!B:B,Dataset!A:A,""),"")</f>
        <v/>
      </c>
      <c r="C185" t="str">
        <f t="shared" si="25"/>
        <v/>
      </c>
      <c r="I185" s="49" t="s">
        <v>48</v>
      </c>
      <c r="J185" s="49">
        <f t="shared" si="21"/>
        <v>184</v>
      </c>
      <c r="K185" s="49" t="str">
        <f t="shared" si="22"/>
        <v/>
      </c>
      <c r="L185" s="49" t="str">
        <f t="shared" si="23"/>
        <v/>
      </c>
      <c r="M185" s="49" t="str">
        <f t="shared" si="24"/>
        <v/>
      </c>
    </row>
    <row r="186" spans="2:13" x14ac:dyDescent="0.35">
      <c r="B186" s="94" t="str">
        <f>IF(A186&lt;&gt;"",_xlfn.XLOOKUP(A186,Dataset!B:B,Dataset!A:A,""),"")</f>
        <v/>
      </c>
      <c r="C186" t="str">
        <f t="shared" si="25"/>
        <v/>
      </c>
      <c r="I186" s="49" t="s">
        <v>48</v>
      </c>
      <c r="J186" s="49">
        <f t="shared" si="21"/>
        <v>185</v>
      </c>
      <c r="K186" s="49" t="str">
        <f t="shared" si="22"/>
        <v/>
      </c>
      <c r="L186" s="49" t="str">
        <f t="shared" si="23"/>
        <v/>
      </c>
      <c r="M186" s="49" t="str">
        <f t="shared" si="24"/>
        <v/>
      </c>
    </row>
    <row r="187" spans="2:13" x14ac:dyDescent="0.35">
      <c r="B187" s="94" t="str">
        <f>IF(A187&lt;&gt;"",_xlfn.XLOOKUP(A187,Dataset!B:B,Dataset!A:A,""),"")</f>
        <v/>
      </c>
      <c r="C187" t="str">
        <f t="shared" si="25"/>
        <v/>
      </c>
      <c r="I187" s="49" t="s">
        <v>48</v>
      </c>
      <c r="J187" s="49">
        <f t="shared" si="21"/>
        <v>186</v>
      </c>
      <c r="K187" s="49" t="str">
        <f t="shared" si="22"/>
        <v/>
      </c>
      <c r="L187" s="49" t="str">
        <f t="shared" si="23"/>
        <v/>
      </c>
      <c r="M187" s="49" t="str">
        <f t="shared" si="24"/>
        <v/>
      </c>
    </row>
    <row r="188" spans="2:13" x14ac:dyDescent="0.35">
      <c r="B188" s="94" t="str">
        <f>IF(A188&lt;&gt;"",_xlfn.XLOOKUP(A188,Dataset!B:B,Dataset!A:A,""),"")</f>
        <v/>
      </c>
      <c r="C188" t="str">
        <f t="shared" si="25"/>
        <v/>
      </c>
      <c r="I188" s="49" t="s">
        <v>48</v>
      </c>
      <c r="J188" s="49">
        <f t="shared" si="21"/>
        <v>187</v>
      </c>
      <c r="K188" s="49" t="str">
        <f t="shared" si="22"/>
        <v/>
      </c>
      <c r="L188" s="49" t="str">
        <f t="shared" si="23"/>
        <v/>
      </c>
      <c r="M188" s="49" t="str">
        <f t="shared" si="24"/>
        <v/>
      </c>
    </row>
    <row r="189" spans="2:13" x14ac:dyDescent="0.35">
      <c r="B189" s="94" t="str">
        <f>IF(A189&lt;&gt;"",_xlfn.XLOOKUP(A189,Dataset!B:B,Dataset!A:A,""),"")</f>
        <v/>
      </c>
      <c r="C189" t="str">
        <f t="shared" si="25"/>
        <v/>
      </c>
      <c r="I189" s="49" t="s">
        <v>48</v>
      </c>
      <c r="J189" s="49">
        <f t="shared" si="21"/>
        <v>188</v>
      </c>
      <c r="K189" s="49" t="str">
        <f t="shared" si="22"/>
        <v/>
      </c>
      <c r="L189" s="49" t="str">
        <f t="shared" si="23"/>
        <v/>
      </c>
      <c r="M189" s="49" t="str">
        <f t="shared" si="24"/>
        <v/>
      </c>
    </row>
    <row r="190" spans="2:13" x14ac:dyDescent="0.35">
      <c r="B190" s="94" t="str">
        <f>IF(A190&lt;&gt;"",_xlfn.XLOOKUP(A190,Dataset!B:B,Dataset!A:A,""),"")</f>
        <v/>
      </c>
      <c r="C190" t="str">
        <f t="shared" si="25"/>
        <v/>
      </c>
      <c r="I190" s="49" t="s">
        <v>48</v>
      </c>
      <c r="J190" s="49">
        <f t="shared" si="21"/>
        <v>189</v>
      </c>
      <c r="K190" s="49" t="str">
        <f t="shared" si="22"/>
        <v/>
      </c>
      <c r="L190" s="49" t="str">
        <f t="shared" si="23"/>
        <v/>
      </c>
      <c r="M190" s="49" t="str">
        <f t="shared" si="24"/>
        <v/>
      </c>
    </row>
    <row r="191" spans="2:13" x14ac:dyDescent="0.35">
      <c r="B191" s="94" t="str">
        <f>IF(A191&lt;&gt;"",_xlfn.XLOOKUP(A191,Dataset!B:B,Dataset!A:A,""),"")</f>
        <v/>
      </c>
      <c r="C191" t="str">
        <f t="shared" si="25"/>
        <v/>
      </c>
      <c r="I191" s="49" t="s">
        <v>48</v>
      </c>
      <c r="J191" s="49">
        <f t="shared" si="21"/>
        <v>190</v>
      </c>
      <c r="K191" s="49" t="str">
        <f t="shared" si="22"/>
        <v/>
      </c>
      <c r="L191" s="49" t="str">
        <f t="shared" si="23"/>
        <v/>
      </c>
      <c r="M191" s="49" t="str">
        <f t="shared" si="24"/>
        <v/>
      </c>
    </row>
    <row r="192" spans="2:13" x14ac:dyDescent="0.35">
      <c r="B192" s="94" t="str">
        <f>IF(A192&lt;&gt;"",_xlfn.XLOOKUP(A192,Dataset!B:B,Dataset!A:A,""),"")</f>
        <v/>
      </c>
      <c r="C192" t="str">
        <f t="shared" si="25"/>
        <v/>
      </c>
      <c r="I192" s="49" t="s">
        <v>48</v>
      </c>
      <c r="J192" s="49">
        <f t="shared" si="21"/>
        <v>191</v>
      </c>
      <c r="K192" s="49" t="str">
        <f t="shared" si="22"/>
        <v/>
      </c>
      <c r="L192" s="49" t="str">
        <f t="shared" si="23"/>
        <v/>
      </c>
      <c r="M192" s="49" t="str">
        <f t="shared" si="24"/>
        <v/>
      </c>
    </row>
    <row r="193" spans="2:13" x14ac:dyDescent="0.35">
      <c r="B193" s="94" t="str">
        <f>IF(A193&lt;&gt;"",_xlfn.XLOOKUP(A193,Dataset!B:B,Dataset!A:A,""),"")</f>
        <v/>
      </c>
      <c r="C193" t="str">
        <f t="shared" si="25"/>
        <v/>
      </c>
      <c r="I193" s="49" t="s">
        <v>48</v>
      </c>
      <c r="J193" s="49">
        <f t="shared" si="21"/>
        <v>192</v>
      </c>
      <c r="K193" s="49" t="str">
        <f t="shared" si="22"/>
        <v/>
      </c>
      <c r="L193" s="49" t="str">
        <f t="shared" si="23"/>
        <v/>
      </c>
      <c r="M193" s="49" t="str">
        <f t="shared" si="24"/>
        <v/>
      </c>
    </row>
    <row r="194" spans="2:13" x14ac:dyDescent="0.35">
      <c r="B194" s="94" t="str">
        <f>IF(A194&lt;&gt;"",_xlfn.XLOOKUP(A194,Dataset!B:B,Dataset!A:A,""),"")</f>
        <v/>
      </c>
      <c r="C194" t="str">
        <f t="shared" si="25"/>
        <v/>
      </c>
      <c r="I194" s="49" t="s">
        <v>48</v>
      </c>
      <c r="J194" s="49">
        <f t="shared" si="21"/>
        <v>193</v>
      </c>
      <c r="K194" s="49" t="str">
        <f t="shared" si="22"/>
        <v/>
      </c>
      <c r="L194" s="49" t="str">
        <f t="shared" si="23"/>
        <v/>
      </c>
      <c r="M194" s="49" t="str">
        <f t="shared" si="24"/>
        <v/>
      </c>
    </row>
    <row r="195" spans="2:13" x14ac:dyDescent="0.35">
      <c r="B195" s="94" t="str">
        <f>IF(A195&lt;&gt;"",_xlfn.XLOOKUP(A195,Dataset!B:B,Dataset!A:A,""),"")</f>
        <v/>
      </c>
      <c r="C195" t="str">
        <f t="shared" si="25"/>
        <v/>
      </c>
      <c r="I195" s="49" t="s">
        <v>48</v>
      </c>
      <c r="J195" s="49">
        <f t="shared" si="21"/>
        <v>194</v>
      </c>
      <c r="K195" s="49" t="str">
        <f t="shared" si="22"/>
        <v/>
      </c>
      <c r="L195" s="49" t="str">
        <f t="shared" si="23"/>
        <v/>
      </c>
      <c r="M195" s="49" t="str">
        <f t="shared" si="24"/>
        <v/>
      </c>
    </row>
    <row r="196" spans="2:13" x14ac:dyDescent="0.35">
      <c r="B196" s="94" t="str">
        <f>IF(A196&lt;&gt;"",_xlfn.XLOOKUP(A196,Dataset!B:B,Dataset!A:A,""),"")</f>
        <v/>
      </c>
      <c r="C196" t="str">
        <f t="shared" si="25"/>
        <v/>
      </c>
      <c r="I196" s="49" t="s">
        <v>48</v>
      </c>
      <c r="J196" s="49">
        <f t="shared" si="21"/>
        <v>195</v>
      </c>
      <c r="K196" s="49" t="str">
        <f t="shared" si="22"/>
        <v/>
      </c>
      <c r="L196" s="49" t="str">
        <f t="shared" si="23"/>
        <v/>
      </c>
      <c r="M196" s="49" t="str">
        <f t="shared" si="24"/>
        <v/>
      </c>
    </row>
    <row r="197" spans="2:13" x14ac:dyDescent="0.35">
      <c r="B197" s="94" t="str">
        <f>IF(A197&lt;&gt;"",_xlfn.XLOOKUP(A197,Dataset!B:B,Dataset!A:A,""),"")</f>
        <v/>
      </c>
      <c r="C197" t="str">
        <f t="shared" si="25"/>
        <v/>
      </c>
      <c r="I197" s="49" t="s">
        <v>48</v>
      </c>
      <c r="J197" s="49">
        <f t="shared" si="21"/>
        <v>196</v>
      </c>
      <c r="K197" s="49" t="str">
        <f t="shared" si="22"/>
        <v/>
      </c>
      <c r="L197" s="49" t="str">
        <f t="shared" si="23"/>
        <v/>
      </c>
      <c r="M197" s="49" t="str">
        <f t="shared" si="24"/>
        <v/>
      </c>
    </row>
    <row r="198" spans="2:13" x14ac:dyDescent="0.35">
      <c r="B198" s="94" t="str">
        <f>IF(A198&lt;&gt;"",_xlfn.XLOOKUP(A198,Dataset!B:B,Dataset!A:A,""),"")</f>
        <v/>
      </c>
      <c r="C198" t="str">
        <f t="shared" si="25"/>
        <v/>
      </c>
      <c r="I198" s="49" t="s">
        <v>48</v>
      </c>
      <c r="J198" s="49">
        <f t="shared" si="21"/>
        <v>197</v>
      </c>
      <c r="K198" s="49" t="str">
        <f t="shared" si="22"/>
        <v/>
      </c>
      <c r="L198" s="49" t="str">
        <f t="shared" si="23"/>
        <v/>
      </c>
      <c r="M198" s="49" t="str">
        <f t="shared" si="24"/>
        <v/>
      </c>
    </row>
    <row r="199" spans="2:13" x14ac:dyDescent="0.35">
      <c r="B199" s="94" t="str">
        <f>IF(A199&lt;&gt;"",_xlfn.XLOOKUP(A199,Dataset!B:B,Dataset!A:A,""),"")</f>
        <v/>
      </c>
      <c r="C199" t="str">
        <f t="shared" ref="C199:C262" si="26">IF(D199&lt;&gt;"",_xlfn.TEXTJOIN("",TRUE,I199,J199),"")</f>
        <v/>
      </c>
      <c r="I199" s="49" t="s">
        <v>48</v>
      </c>
      <c r="J199" s="49">
        <f t="shared" si="21"/>
        <v>198</v>
      </c>
      <c r="K199" s="49" t="str">
        <f t="shared" si="22"/>
        <v/>
      </c>
      <c r="L199" s="49" t="str">
        <f t="shared" si="23"/>
        <v/>
      </c>
      <c r="M199" s="49" t="str">
        <f t="shared" si="24"/>
        <v/>
      </c>
    </row>
    <row r="200" spans="2:13" x14ac:dyDescent="0.35">
      <c r="B200" s="94" t="str">
        <f>IF(A200&lt;&gt;"",_xlfn.XLOOKUP(A200,Dataset!B:B,Dataset!A:A,""),"")</f>
        <v/>
      </c>
      <c r="C200" t="str">
        <f t="shared" si="26"/>
        <v/>
      </c>
      <c r="I200" s="49" t="s">
        <v>48</v>
      </c>
      <c r="J200" s="49">
        <f t="shared" si="21"/>
        <v>199</v>
      </c>
      <c r="K200" s="49" t="str">
        <f t="shared" si="22"/>
        <v/>
      </c>
      <c r="L200" s="49" t="str">
        <f t="shared" si="23"/>
        <v/>
      </c>
      <c r="M200" s="49" t="str">
        <f t="shared" si="24"/>
        <v/>
      </c>
    </row>
    <row r="201" spans="2:13" x14ac:dyDescent="0.35">
      <c r="B201" s="94" t="str">
        <f>IF(A201&lt;&gt;"",_xlfn.XLOOKUP(A201,Dataset!B:B,Dataset!A:A,""),"")</f>
        <v/>
      </c>
      <c r="C201" t="str">
        <f t="shared" si="26"/>
        <v/>
      </c>
      <c r="I201" s="49" t="s">
        <v>48</v>
      </c>
      <c r="J201" s="49">
        <f t="shared" si="21"/>
        <v>200</v>
      </c>
      <c r="K201" s="49" t="str">
        <f t="shared" si="22"/>
        <v/>
      </c>
      <c r="L201" s="49" t="str">
        <f t="shared" si="23"/>
        <v/>
      </c>
      <c r="M201" s="49" t="str">
        <f t="shared" si="24"/>
        <v/>
      </c>
    </row>
    <row r="202" spans="2:13" x14ac:dyDescent="0.35">
      <c r="B202" s="94" t="str">
        <f>IF(A202&lt;&gt;"",_xlfn.XLOOKUP(A202,Dataset!B:B,Dataset!A:A,""),"")</f>
        <v/>
      </c>
      <c r="C202" t="str">
        <f t="shared" si="26"/>
        <v/>
      </c>
      <c r="I202" s="49" t="s">
        <v>48</v>
      </c>
      <c r="J202" s="49">
        <f t="shared" ref="J202:J265" si="27">J201+1</f>
        <v>201</v>
      </c>
      <c r="K202" s="49" t="str">
        <f t="shared" si="22"/>
        <v/>
      </c>
      <c r="L202" s="49" t="str">
        <f t="shared" si="23"/>
        <v/>
      </c>
      <c r="M202" s="49" t="str">
        <f t="shared" si="24"/>
        <v/>
      </c>
    </row>
    <row r="203" spans="2:13" x14ac:dyDescent="0.35">
      <c r="B203" s="94" t="str">
        <f>IF(A203&lt;&gt;"",_xlfn.XLOOKUP(A203,Dataset!B:B,Dataset!A:A,""),"")</f>
        <v/>
      </c>
      <c r="C203" t="str">
        <f t="shared" si="26"/>
        <v/>
      </c>
      <c r="I203" s="49" t="s">
        <v>48</v>
      </c>
      <c r="J203" s="49">
        <f t="shared" si="27"/>
        <v>202</v>
      </c>
      <c r="K203" s="49" t="str">
        <f t="shared" si="22"/>
        <v/>
      </c>
      <c r="L203" s="49" t="str">
        <f t="shared" si="23"/>
        <v/>
      </c>
      <c r="M203" s="49" t="str">
        <f t="shared" si="24"/>
        <v/>
      </c>
    </row>
    <row r="204" spans="2:13" x14ac:dyDescent="0.35">
      <c r="B204" s="94" t="str">
        <f>IF(A204&lt;&gt;"",_xlfn.XLOOKUP(A204,Dataset!B:B,Dataset!A:A,""),"")</f>
        <v/>
      </c>
      <c r="C204" t="str">
        <f t="shared" si="26"/>
        <v/>
      </c>
      <c r="I204" s="49" t="s">
        <v>48</v>
      </c>
      <c r="J204" s="49">
        <f t="shared" si="27"/>
        <v>203</v>
      </c>
      <c r="K204" s="49" t="str">
        <f t="shared" si="22"/>
        <v/>
      </c>
      <c r="L204" s="49" t="str">
        <f t="shared" si="23"/>
        <v/>
      </c>
      <c r="M204" s="49" t="str">
        <f t="shared" si="24"/>
        <v/>
      </c>
    </row>
    <row r="205" spans="2:13" x14ac:dyDescent="0.35">
      <c r="B205" s="94" t="str">
        <f>IF(A205&lt;&gt;"",_xlfn.XLOOKUP(A205,Dataset!B:B,Dataset!A:A,""),"")</f>
        <v/>
      </c>
      <c r="C205" t="str">
        <f t="shared" si="26"/>
        <v/>
      </c>
      <c r="I205" s="49" t="s">
        <v>48</v>
      </c>
      <c r="J205" s="49">
        <f t="shared" si="27"/>
        <v>204</v>
      </c>
      <c r="K205" s="49" t="str">
        <f t="shared" si="22"/>
        <v/>
      </c>
      <c r="L205" s="49" t="str">
        <f t="shared" si="23"/>
        <v/>
      </c>
      <c r="M205" s="49" t="str">
        <f t="shared" si="24"/>
        <v/>
      </c>
    </row>
    <row r="206" spans="2:13" x14ac:dyDescent="0.35">
      <c r="B206" s="94" t="str">
        <f>IF(A206&lt;&gt;"",_xlfn.XLOOKUP(A206,Dataset!B:B,Dataset!A:A,""),"")</f>
        <v/>
      </c>
      <c r="C206" t="str">
        <f t="shared" si="26"/>
        <v/>
      </c>
      <c r="I206" s="49" t="s">
        <v>48</v>
      </c>
      <c r="J206" s="49">
        <f t="shared" si="27"/>
        <v>205</v>
      </c>
      <c r="K206" s="49" t="str">
        <f t="shared" ref="K206:K269" si="28">IF(B206&lt;&gt;B205,IF(G206=TRUE,D206,""),IF(G206=TRUE,_xlfn.TEXTJOIN(", ",TRUE,K205,D206),K205))</f>
        <v/>
      </c>
      <c r="L206" s="49" t="str">
        <f t="shared" ref="L206:L269" si="29">IF(B206&lt;&gt;"",IF(B206&lt;&gt;B205,_xlfn.TEXTJOIN("",FALSE,"{",C206),IF(B206&lt;&gt;B209,_xlfn.TEXTJOIN("",FALSE,L205,",",C206,"}"),_xlfn.TEXTJOIN(",",FALSE,L205,C206))),"")</f>
        <v/>
      </c>
      <c r="M206" s="49" t="str">
        <f t="shared" ref="M206:M269" si="30">_xlfn.TEXTJOIN(".",TRUE,A206,D206)</f>
        <v/>
      </c>
    </row>
    <row r="207" spans="2:13" x14ac:dyDescent="0.35">
      <c r="B207" s="94" t="str">
        <f>IF(A207&lt;&gt;"",_xlfn.XLOOKUP(A207,Dataset!B:B,Dataset!A:A,""),"")</f>
        <v/>
      </c>
      <c r="C207" t="str">
        <f t="shared" si="26"/>
        <v/>
      </c>
      <c r="I207" s="49" t="s">
        <v>48</v>
      </c>
      <c r="J207" s="49">
        <f t="shared" si="27"/>
        <v>206</v>
      </c>
      <c r="K207" s="49" t="str">
        <f t="shared" si="28"/>
        <v/>
      </c>
      <c r="L207" s="49" t="str">
        <f t="shared" si="29"/>
        <v/>
      </c>
      <c r="M207" s="49" t="str">
        <f t="shared" si="30"/>
        <v/>
      </c>
    </row>
    <row r="208" spans="2:13" x14ac:dyDescent="0.35">
      <c r="B208" s="94" t="str">
        <f>IF(A208&lt;&gt;"",_xlfn.XLOOKUP(A208,Dataset!B:B,Dataset!A:A,""),"")</f>
        <v/>
      </c>
      <c r="C208" t="str">
        <f t="shared" si="26"/>
        <v/>
      </c>
      <c r="I208" s="49" t="s">
        <v>48</v>
      </c>
      <c r="J208" s="49">
        <f t="shared" si="27"/>
        <v>207</v>
      </c>
      <c r="K208" s="49" t="str">
        <f t="shared" si="28"/>
        <v/>
      </c>
      <c r="L208" s="49" t="str">
        <f t="shared" si="29"/>
        <v/>
      </c>
      <c r="M208" s="49" t="str">
        <f t="shared" si="30"/>
        <v/>
      </c>
    </row>
    <row r="209" spans="2:13" x14ac:dyDescent="0.35">
      <c r="B209" s="94" t="str">
        <f>IF(A209&lt;&gt;"",_xlfn.XLOOKUP(A209,Dataset!B:B,Dataset!A:A,""),"")</f>
        <v/>
      </c>
      <c r="C209" t="str">
        <f t="shared" si="26"/>
        <v/>
      </c>
      <c r="I209" s="49" t="s">
        <v>48</v>
      </c>
      <c r="J209" s="49">
        <f t="shared" si="27"/>
        <v>208</v>
      </c>
      <c r="K209" s="49" t="str">
        <f t="shared" si="28"/>
        <v/>
      </c>
      <c r="L209" s="49" t="str">
        <f t="shared" si="29"/>
        <v/>
      </c>
      <c r="M209" s="49" t="str">
        <f t="shared" si="30"/>
        <v/>
      </c>
    </row>
    <row r="210" spans="2:13" x14ac:dyDescent="0.35">
      <c r="B210" s="94" t="str">
        <f>IF(A210&lt;&gt;"",_xlfn.XLOOKUP(A210,Dataset!B:B,Dataset!A:A,""),"")</f>
        <v/>
      </c>
      <c r="C210" t="str">
        <f t="shared" si="26"/>
        <v/>
      </c>
      <c r="I210" s="49" t="s">
        <v>48</v>
      </c>
      <c r="J210" s="49">
        <f t="shared" si="27"/>
        <v>209</v>
      </c>
      <c r="K210" s="49" t="str">
        <f t="shared" si="28"/>
        <v/>
      </c>
      <c r="L210" s="49" t="str">
        <f t="shared" si="29"/>
        <v/>
      </c>
      <c r="M210" s="49" t="str">
        <f t="shared" si="30"/>
        <v/>
      </c>
    </row>
    <row r="211" spans="2:13" x14ac:dyDescent="0.35">
      <c r="B211" s="94" t="str">
        <f>IF(A211&lt;&gt;"",_xlfn.XLOOKUP(A211,Dataset!B:B,Dataset!A:A,""),"")</f>
        <v/>
      </c>
      <c r="C211" t="str">
        <f t="shared" si="26"/>
        <v/>
      </c>
      <c r="I211" s="49" t="s">
        <v>48</v>
      </c>
      <c r="J211" s="49">
        <f t="shared" si="27"/>
        <v>210</v>
      </c>
      <c r="K211" s="49" t="str">
        <f t="shared" si="28"/>
        <v/>
      </c>
      <c r="L211" s="49" t="str">
        <f t="shared" si="29"/>
        <v/>
      </c>
      <c r="M211" s="49" t="str">
        <f t="shared" si="30"/>
        <v/>
      </c>
    </row>
    <row r="212" spans="2:13" x14ac:dyDescent="0.35">
      <c r="B212" s="94" t="str">
        <f>IF(A212&lt;&gt;"",_xlfn.XLOOKUP(A212,Dataset!B:B,Dataset!A:A,""),"")</f>
        <v/>
      </c>
      <c r="C212" t="str">
        <f t="shared" si="26"/>
        <v/>
      </c>
      <c r="I212" s="49" t="s">
        <v>48</v>
      </c>
      <c r="J212" s="49">
        <f t="shared" si="27"/>
        <v>211</v>
      </c>
      <c r="K212" s="49" t="str">
        <f t="shared" si="28"/>
        <v/>
      </c>
      <c r="L212" s="49" t="str">
        <f t="shared" si="29"/>
        <v/>
      </c>
      <c r="M212" s="49" t="str">
        <f t="shared" si="30"/>
        <v/>
      </c>
    </row>
    <row r="213" spans="2:13" x14ac:dyDescent="0.35">
      <c r="B213" s="94" t="str">
        <f>IF(A213&lt;&gt;"",_xlfn.XLOOKUP(A213,Dataset!B:B,Dataset!A:A,""),"")</f>
        <v/>
      </c>
      <c r="C213" t="str">
        <f t="shared" si="26"/>
        <v/>
      </c>
      <c r="I213" s="49" t="s">
        <v>48</v>
      </c>
      <c r="J213" s="49">
        <f t="shared" si="27"/>
        <v>212</v>
      </c>
      <c r="K213" s="49" t="str">
        <f t="shared" si="28"/>
        <v/>
      </c>
      <c r="L213" s="49" t="str">
        <f t="shared" si="29"/>
        <v/>
      </c>
      <c r="M213" s="49" t="str">
        <f t="shared" si="30"/>
        <v/>
      </c>
    </row>
    <row r="214" spans="2:13" x14ac:dyDescent="0.35">
      <c r="B214" s="94" t="str">
        <f>IF(A214&lt;&gt;"",_xlfn.XLOOKUP(A214,Dataset!B:B,Dataset!A:A,""),"")</f>
        <v/>
      </c>
      <c r="C214" t="str">
        <f t="shared" si="26"/>
        <v/>
      </c>
      <c r="I214" s="49" t="s">
        <v>48</v>
      </c>
      <c r="J214" s="49">
        <f t="shared" si="27"/>
        <v>213</v>
      </c>
      <c r="K214" s="49" t="str">
        <f t="shared" si="28"/>
        <v/>
      </c>
      <c r="L214" s="49" t="str">
        <f t="shared" si="29"/>
        <v/>
      </c>
      <c r="M214" s="49" t="str">
        <f t="shared" si="30"/>
        <v/>
      </c>
    </row>
    <row r="215" spans="2:13" x14ac:dyDescent="0.35">
      <c r="B215" s="94" t="str">
        <f>IF(A215&lt;&gt;"",_xlfn.XLOOKUP(A215,Dataset!B:B,Dataset!A:A,""),"")</f>
        <v/>
      </c>
      <c r="C215" t="str">
        <f t="shared" si="26"/>
        <v/>
      </c>
      <c r="I215" s="49" t="s">
        <v>48</v>
      </c>
      <c r="J215" s="49">
        <f t="shared" si="27"/>
        <v>214</v>
      </c>
      <c r="K215" s="49" t="str">
        <f t="shared" si="28"/>
        <v/>
      </c>
      <c r="L215" s="49" t="str">
        <f t="shared" si="29"/>
        <v/>
      </c>
      <c r="M215" s="49" t="str">
        <f t="shared" si="30"/>
        <v/>
      </c>
    </row>
    <row r="216" spans="2:13" x14ac:dyDescent="0.35">
      <c r="B216" s="94" t="str">
        <f>IF(A216&lt;&gt;"",_xlfn.XLOOKUP(A216,Dataset!B:B,Dataset!A:A,""),"")</f>
        <v/>
      </c>
      <c r="C216" t="str">
        <f t="shared" si="26"/>
        <v/>
      </c>
      <c r="I216" s="49" t="s">
        <v>48</v>
      </c>
      <c r="J216" s="49">
        <f t="shared" si="27"/>
        <v>215</v>
      </c>
      <c r="K216" s="49" t="str">
        <f t="shared" si="28"/>
        <v/>
      </c>
      <c r="L216" s="49" t="str">
        <f t="shared" si="29"/>
        <v/>
      </c>
      <c r="M216" s="49" t="str">
        <f t="shared" si="30"/>
        <v/>
      </c>
    </row>
    <row r="217" spans="2:13" x14ac:dyDescent="0.35">
      <c r="B217" s="94" t="str">
        <f>IF(A217&lt;&gt;"",_xlfn.XLOOKUP(A217,Dataset!B:B,Dataset!A:A,""),"")</f>
        <v/>
      </c>
      <c r="C217" t="str">
        <f t="shared" si="26"/>
        <v/>
      </c>
      <c r="I217" s="49" t="s">
        <v>48</v>
      </c>
      <c r="J217" s="49">
        <f t="shared" si="27"/>
        <v>216</v>
      </c>
      <c r="K217" s="49" t="str">
        <f t="shared" si="28"/>
        <v/>
      </c>
      <c r="L217" s="49" t="str">
        <f t="shared" si="29"/>
        <v/>
      </c>
      <c r="M217" s="49" t="str">
        <f t="shared" si="30"/>
        <v/>
      </c>
    </row>
    <row r="218" spans="2:13" x14ac:dyDescent="0.35">
      <c r="B218" s="94" t="str">
        <f>IF(A218&lt;&gt;"",_xlfn.XLOOKUP(A218,Dataset!B:B,Dataset!A:A,""),"")</f>
        <v/>
      </c>
      <c r="C218" t="str">
        <f t="shared" si="26"/>
        <v/>
      </c>
      <c r="I218" s="49" t="s">
        <v>48</v>
      </c>
      <c r="J218" s="49">
        <f t="shared" si="27"/>
        <v>217</v>
      </c>
      <c r="K218" s="49" t="str">
        <f t="shared" si="28"/>
        <v/>
      </c>
      <c r="L218" s="49" t="str">
        <f t="shared" si="29"/>
        <v/>
      </c>
      <c r="M218" s="49" t="str">
        <f t="shared" si="30"/>
        <v/>
      </c>
    </row>
    <row r="219" spans="2:13" x14ac:dyDescent="0.35">
      <c r="B219" s="94" t="str">
        <f>IF(A219&lt;&gt;"",_xlfn.XLOOKUP(A219,Dataset!B:B,Dataset!A:A,""),"")</f>
        <v/>
      </c>
      <c r="C219" t="str">
        <f t="shared" si="26"/>
        <v/>
      </c>
      <c r="I219" s="49" t="s">
        <v>48</v>
      </c>
      <c r="J219" s="49">
        <f t="shared" si="27"/>
        <v>218</v>
      </c>
      <c r="K219" s="49" t="str">
        <f t="shared" si="28"/>
        <v/>
      </c>
      <c r="L219" s="49" t="str">
        <f t="shared" si="29"/>
        <v/>
      </c>
      <c r="M219" s="49" t="str">
        <f t="shared" si="30"/>
        <v/>
      </c>
    </row>
    <row r="220" spans="2:13" x14ac:dyDescent="0.35">
      <c r="B220" s="94" t="str">
        <f>IF(A220&lt;&gt;"",_xlfn.XLOOKUP(A220,Dataset!B:B,Dataset!A:A,""),"")</f>
        <v/>
      </c>
      <c r="C220" t="str">
        <f t="shared" si="26"/>
        <v/>
      </c>
      <c r="I220" s="49" t="s">
        <v>48</v>
      </c>
      <c r="J220" s="49">
        <f t="shared" si="27"/>
        <v>219</v>
      </c>
      <c r="K220" s="49" t="str">
        <f t="shared" si="28"/>
        <v/>
      </c>
      <c r="L220" s="49" t="str">
        <f t="shared" si="29"/>
        <v/>
      </c>
      <c r="M220" s="49" t="str">
        <f t="shared" si="30"/>
        <v/>
      </c>
    </row>
    <row r="221" spans="2:13" x14ac:dyDescent="0.35">
      <c r="B221" s="94" t="str">
        <f>IF(A221&lt;&gt;"",_xlfn.XLOOKUP(A221,Dataset!B:B,Dataset!A:A,""),"")</f>
        <v/>
      </c>
      <c r="C221" t="str">
        <f t="shared" si="26"/>
        <v/>
      </c>
      <c r="I221" s="49" t="s">
        <v>48</v>
      </c>
      <c r="J221" s="49">
        <f t="shared" si="27"/>
        <v>220</v>
      </c>
      <c r="K221" s="49" t="str">
        <f t="shared" si="28"/>
        <v/>
      </c>
      <c r="L221" s="49" t="str">
        <f t="shared" si="29"/>
        <v/>
      </c>
      <c r="M221" s="49" t="str">
        <f t="shared" si="30"/>
        <v/>
      </c>
    </row>
    <row r="222" spans="2:13" x14ac:dyDescent="0.35">
      <c r="B222" s="94" t="str">
        <f>IF(A222&lt;&gt;"",_xlfn.XLOOKUP(A222,Dataset!B:B,Dataset!A:A,""),"")</f>
        <v/>
      </c>
      <c r="C222" t="str">
        <f t="shared" si="26"/>
        <v/>
      </c>
      <c r="I222" s="49" t="s">
        <v>48</v>
      </c>
      <c r="J222" s="49">
        <f t="shared" si="27"/>
        <v>221</v>
      </c>
      <c r="K222" s="49" t="str">
        <f t="shared" si="28"/>
        <v/>
      </c>
      <c r="L222" s="49" t="str">
        <f t="shared" si="29"/>
        <v/>
      </c>
      <c r="M222" s="49" t="str">
        <f t="shared" si="30"/>
        <v/>
      </c>
    </row>
    <row r="223" spans="2:13" x14ac:dyDescent="0.35">
      <c r="B223" s="94" t="str">
        <f>IF(A223&lt;&gt;"",_xlfn.XLOOKUP(A223,Dataset!B:B,Dataset!A:A,""),"")</f>
        <v/>
      </c>
      <c r="C223" t="str">
        <f t="shared" si="26"/>
        <v/>
      </c>
      <c r="I223" s="49" t="s">
        <v>48</v>
      </c>
      <c r="J223" s="49">
        <f t="shared" si="27"/>
        <v>222</v>
      </c>
      <c r="K223" s="49" t="str">
        <f t="shared" si="28"/>
        <v/>
      </c>
      <c r="L223" s="49" t="str">
        <f t="shared" si="29"/>
        <v/>
      </c>
      <c r="M223" s="49" t="str">
        <f t="shared" si="30"/>
        <v/>
      </c>
    </row>
    <row r="224" spans="2:13" x14ac:dyDescent="0.35">
      <c r="B224" s="94" t="str">
        <f>IF(A224&lt;&gt;"",_xlfn.XLOOKUP(A224,Dataset!B:B,Dataset!A:A,""),"")</f>
        <v/>
      </c>
      <c r="C224" t="str">
        <f t="shared" si="26"/>
        <v/>
      </c>
      <c r="I224" s="49" t="s">
        <v>48</v>
      </c>
      <c r="J224" s="49">
        <f t="shared" si="27"/>
        <v>223</v>
      </c>
      <c r="K224" s="49" t="str">
        <f t="shared" si="28"/>
        <v/>
      </c>
      <c r="L224" s="49" t="str">
        <f t="shared" si="29"/>
        <v/>
      </c>
      <c r="M224" s="49" t="str">
        <f t="shared" si="30"/>
        <v/>
      </c>
    </row>
    <row r="225" spans="2:13" x14ac:dyDescent="0.35">
      <c r="B225" s="94" t="str">
        <f>IF(A225&lt;&gt;"",_xlfn.XLOOKUP(A225,Dataset!B:B,Dataset!A:A,""),"")</f>
        <v/>
      </c>
      <c r="C225" t="str">
        <f t="shared" si="26"/>
        <v/>
      </c>
      <c r="I225" s="49" t="s">
        <v>48</v>
      </c>
      <c r="J225" s="49">
        <f t="shared" si="27"/>
        <v>224</v>
      </c>
      <c r="K225" s="49" t="str">
        <f t="shared" si="28"/>
        <v/>
      </c>
      <c r="L225" s="49" t="str">
        <f t="shared" si="29"/>
        <v/>
      </c>
      <c r="M225" s="49" t="str">
        <f t="shared" si="30"/>
        <v/>
      </c>
    </row>
    <row r="226" spans="2:13" x14ac:dyDescent="0.35">
      <c r="B226" s="94" t="str">
        <f>IF(A226&lt;&gt;"",_xlfn.XLOOKUP(A226,Dataset!B:B,Dataset!A:A,""),"")</f>
        <v/>
      </c>
      <c r="C226" t="str">
        <f t="shared" si="26"/>
        <v/>
      </c>
      <c r="I226" s="49" t="s">
        <v>48</v>
      </c>
      <c r="J226" s="49">
        <f t="shared" si="27"/>
        <v>225</v>
      </c>
      <c r="K226" s="49" t="str">
        <f t="shared" si="28"/>
        <v/>
      </c>
      <c r="L226" s="49" t="str">
        <f t="shared" si="29"/>
        <v/>
      </c>
      <c r="M226" s="49" t="str">
        <f t="shared" si="30"/>
        <v/>
      </c>
    </row>
    <row r="227" spans="2:13" x14ac:dyDescent="0.35">
      <c r="B227" s="94" t="str">
        <f>IF(A227&lt;&gt;"",_xlfn.XLOOKUP(A227,Dataset!B:B,Dataset!A:A,""),"")</f>
        <v/>
      </c>
      <c r="C227" t="str">
        <f t="shared" si="26"/>
        <v/>
      </c>
      <c r="I227" s="49" t="s">
        <v>48</v>
      </c>
      <c r="J227" s="49">
        <f t="shared" si="27"/>
        <v>226</v>
      </c>
      <c r="K227" s="49" t="str">
        <f t="shared" si="28"/>
        <v/>
      </c>
      <c r="L227" s="49" t="str">
        <f t="shared" si="29"/>
        <v/>
      </c>
      <c r="M227" s="49" t="str">
        <f t="shared" si="30"/>
        <v/>
      </c>
    </row>
    <row r="228" spans="2:13" x14ac:dyDescent="0.35">
      <c r="B228" s="94" t="str">
        <f>IF(A228&lt;&gt;"",_xlfn.XLOOKUP(A228,Dataset!B:B,Dataset!A:A,""),"")</f>
        <v/>
      </c>
      <c r="C228" t="str">
        <f t="shared" si="26"/>
        <v/>
      </c>
      <c r="I228" s="49" t="s">
        <v>48</v>
      </c>
      <c r="J228" s="49">
        <f t="shared" si="27"/>
        <v>227</v>
      </c>
      <c r="K228" s="49" t="str">
        <f t="shared" si="28"/>
        <v/>
      </c>
      <c r="L228" s="49" t="str">
        <f t="shared" si="29"/>
        <v/>
      </c>
      <c r="M228" s="49" t="str">
        <f t="shared" si="30"/>
        <v/>
      </c>
    </row>
    <row r="229" spans="2:13" x14ac:dyDescent="0.35">
      <c r="B229" s="94" t="str">
        <f>IF(A229&lt;&gt;"",_xlfn.XLOOKUP(A229,Dataset!B:B,Dataset!A:A,""),"")</f>
        <v/>
      </c>
      <c r="C229" t="str">
        <f t="shared" si="26"/>
        <v/>
      </c>
      <c r="I229" s="49" t="s">
        <v>48</v>
      </c>
      <c r="J229" s="49">
        <f t="shared" si="27"/>
        <v>228</v>
      </c>
      <c r="K229" s="49" t="str">
        <f t="shared" si="28"/>
        <v/>
      </c>
      <c r="L229" s="49" t="str">
        <f t="shared" si="29"/>
        <v/>
      </c>
      <c r="M229" s="49" t="str">
        <f t="shared" si="30"/>
        <v/>
      </c>
    </row>
    <row r="230" spans="2:13" x14ac:dyDescent="0.35">
      <c r="B230" s="94" t="str">
        <f>IF(A230&lt;&gt;"",_xlfn.XLOOKUP(A230,Dataset!B:B,Dataset!A:A,""),"")</f>
        <v/>
      </c>
      <c r="C230" t="str">
        <f t="shared" si="26"/>
        <v/>
      </c>
      <c r="I230" s="49" t="s">
        <v>48</v>
      </c>
      <c r="J230" s="49">
        <f t="shared" si="27"/>
        <v>229</v>
      </c>
      <c r="K230" s="49" t="str">
        <f t="shared" si="28"/>
        <v/>
      </c>
      <c r="L230" s="49" t="str">
        <f t="shared" si="29"/>
        <v/>
      </c>
      <c r="M230" s="49" t="str">
        <f t="shared" si="30"/>
        <v/>
      </c>
    </row>
    <row r="231" spans="2:13" x14ac:dyDescent="0.35">
      <c r="B231" s="94" t="str">
        <f>IF(A231&lt;&gt;"",_xlfn.XLOOKUP(A231,Dataset!B:B,Dataset!A:A,""),"")</f>
        <v/>
      </c>
      <c r="C231" t="str">
        <f t="shared" si="26"/>
        <v/>
      </c>
      <c r="I231" s="49" t="s">
        <v>48</v>
      </c>
      <c r="J231" s="49">
        <f t="shared" si="27"/>
        <v>230</v>
      </c>
      <c r="K231" s="49" t="str">
        <f t="shared" si="28"/>
        <v/>
      </c>
      <c r="L231" s="49" t="str">
        <f t="shared" si="29"/>
        <v/>
      </c>
      <c r="M231" s="49" t="str">
        <f t="shared" si="30"/>
        <v/>
      </c>
    </row>
    <row r="232" spans="2:13" x14ac:dyDescent="0.35">
      <c r="B232" s="94" t="str">
        <f>IF(A232&lt;&gt;"",_xlfn.XLOOKUP(A232,Dataset!B:B,Dataset!A:A,""),"")</f>
        <v/>
      </c>
      <c r="C232" t="str">
        <f t="shared" si="26"/>
        <v/>
      </c>
      <c r="I232" s="49" t="s">
        <v>48</v>
      </c>
      <c r="J232" s="49">
        <f t="shared" si="27"/>
        <v>231</v>
      </c>
      <c r="K232" s="49" t="str">
        <f t="shared" si="28"/>
        <v/>
      </c>
      <c r="L232" s="49" t="str">
        <f t="shared" si="29"/>
        <v/>
      </c>
      <c r="M232" s="49" t="str">
        <f t="shared" si="30"/>
        <v/>
      </c>
    </row>
    <row r="233" spans="2:13" x14ac:dyDescent="0.35">
      <c r="B233" s="94" t="str">
        <f>IF(A233&lt;&gt;"",_xlfn.XLOOKUP(A233,Dataset!B:B,Dataset!A:A,""),"")</f>
        <v/>
      </c>
      <c r="C233" t="str">
        <f t="shared" si="26"/>
        <v/>
      </c>
      <c r="I233" s="49" t="s">
        <v>48</v>
      </c>
      <c r="J233" s="49">
        <f t="shared" si="27"/>
        <v>232</v>
      </c>
      <c r="K233" s="49" t="str">
        <f t="shared" si="28"/>
        <v/>
      </c>
      <c r="L233" s="49" t="str">
        <f t="shared" si="29"/>
        <v/>
      </c>
      <c r="M233" s="49" t="str">
        <f t="shared" si="30"/>
        <v/>
      </c>
    </row>
    <row r="234" spans="2:13" x14ac:dyDescent="0.35">
      <c r="B234" s="94" t="str">
        <f>IF(A234&lt;&gt;"",_xlfn.XLOOKUP(A234,Dataset!B:B,Dataset!A:A,""),"")</f>
        <v/>
      </c>
      <c r="C234" t="str">
        <f t="shared" si="26"/>
        <v/>
      </c>
      <c r="I234" s="49" t="s">
        <v>48</v>
      </c>
      <c r="J234" s="49">
        <f t="shared" si="27"/>
        <v>233</v>
      </c>
      <c r="K234" s="49" t="str">
        <f t="shared" si="28"/>
        <v/>
      </c>
      <c r="L234" s="49" t="str">
        <f t="shared" si="29"/>
        <v/>
      </c>
      <c r="M234" s="49" t="str">
        <f t="shared" si="30"/>
        <v/>
      </c>
    </row>
    <row r="235" spans="2:13" x14ac:dyDescent="0.35">
      <c r="B235" s="94" t="str">
        <f>IF(A235&lt;&gt;"",_xlfn.XLOOKUP(A235,Dataset!B:B,Dataset!A:A,""),"")</f>
        <v/>
      </c>
      <c r="C235" t="str">
        <f t="shared" si="26"/>
        <v/>
      </c>
      <c r="I235" s="49" t="s">
        <v>48</v>
      </c>
      <c r="J235" s="49">
        <f t="shared" si="27"/>
        <v>234</v>
      </c>
      <c r="K235" s="49" t="str">
        <f t="shared" si="28"/>
        <v/>
      </c>
      <c r="L235" s="49" t="str">
        <f t="shared" si="29"/>
        <v/>
      </c>
      <c r="M235" s="49" t="str">
        <f t="shared" si="30"/>
        <v/>
      </c>
    </row>
    <row r="236" spans="2:13" x14ac:dyDescent="0.35">
      <c r="B236" s="94" t="str">
        <f>IF(A236&lt;&gt;"",_xlfn.XLOOKUP(A236,Dataset!B:B,Dataset!A:A,""),"")</f>
        <v/>
      </c>
      <c r="C236" t="str">
        <f t="shared" si="26"/>
        <v/>
      </c>
      <c r="I236" s="49" t="s">
        <v>48</v>
      </c>
      <c r="J236" s="49">
        <f t="shared" si="27"/>
        <v>235</v>
      </c>
      <c r="K236" s="49" t="str">
        <f t="shared" si="28"/>
        <v/>
      </c>
      <c r="L236" s="49" t="str">
        <f t="shared" si="29"/>
        <v/>
      </c>
      <c r="M236" s="49" t="str">
        <f t="shared" si="30"/>
        <v/>
      </c>
    </row>
    <row r="237" spans="2:13" x14ac:dyDescent="0.35">
      <c r="B237" s="94" t="str">
        <f>IF(A237&lt;&gt;"",_xlfn.XLOOKUP(A237,Dataset!B:B,Dataset!A:A,""),"")</f>
        <v/>
      </c>
      <c r="C237" t="str">
        <f t="shared" si="26"/>
        <v/>
      </c>
      <c r="I237" s="49" t="s">
        <v>48</v>
      </c>
      <c r="J237" s="49">
        <f t="shared" si="27"/>
        <v>236</v>
      </c>
      <c r="K237" s="49" t="str">
        <f t="shared" si="28"/>
        <v/>
      </c>
      <c r="L237" s="49" t="str">
        <f t="shared" si="29"/>
        <v/>
      </c>
      <c r="M237" s="49" t="str">
        <f t="shared" si="30"/>
        <v/>
      </c>
    </row>
    <row r="238" spans="2:13" x14ac:dyDescent="0.35">
      <c r="B238" s="94" t="str">
        <f>IF(A238&lt;&gt;"",_xlfn.XLOOKUP(A238,Dataset!B:B,Dataset!A:A,""),"")</f>
        <v/>
      </c>
      <c r="C238" t="str">
        <f t="shared" si="26"/>
        <v/>
      </c>
      <c r="I238" s="49" t="s">
        <v>48</v>
      </c>
      <c r="J238" s="49">
        <f t="shared" si="27"/>
        <v>237</v>
      </c>
      <c r="K238" s="49" t="str">
        <f t="shared" si="28"/>
        <v/>
      </c>
      <c r="L238" s="49" t="str">
        <f t="shared" si="29"/>
        <v/>
      </c>
      <c r="M238" s="49" t="str">
        <f t="shared" si="30"/>
        <v/>
      </c>
    </row>
    <row r="239" spans="2:13" x14ac:dyDescent="0.35">
      <c r="B239" s="94" t="str">
        <f>IF(A239&lt;&gt;"",_xlfn.XLOOKUP(A239,Dataset!B:B,Dataset!A:A,""),"")</f>
        <v/>
      </c>
      <c r="C239" t="str">
        <f t="shared" si="26"/>
        <v/>
      </c>
      <c r="I239" s="49" t="s">
        <v>48</v>
      </c>
      <c r="J239" s="49">
        <f t="shared" si="27"/>
        <v>238</v>
      </c>
      <c r="K239" s="49" t="str">
        <f t="shared" si="28"/>
        <v/>
      </c>
      <c r="L239" s="49" t="str">
        <f t="shared" si="29"/>
        <v/>
      </c>
      <c r="M239" s="49" t="str">
        <f t="shared" si="30"/>
        <v/>
      </c>
    </row>
    <row r="240" spans="2:13" x14ac:dyDescent="0.35">
      <c r="B240" s="94" t="str">
        <f>IF(A240&lt;&gt;"",_xlfn.XLOOKUP(A240,Dataset!B:B,Dataset!A:A,""),"")</f>
        <v/>
      </c>
      <c r="C240" t="str">
        <f t="shared" si="26"/>
        <v/>
      </c>
      <c r="I240" s="49" t="s">
        <v>48</v>
      </c>
      <c r="J240" s="49">
        <f t="shared" si="27"/>
        <v>239</v>
      </c>
      <c r="K240" s="49" t="str">
        <f t="shared" si="28"/>
        <v/>
      </c>
      <c r="L240" s="49" t="str">
        <f t="shared" si="29"/>
        <v/>
      </c>
      <c r="M240" s="49" t="str">
        <f t="shared" si="30"/>
        <v/>
      </c>
    </row>
    <row r="241" spans="2:13" x14ac:dyDescent="0.35">
      <c r="B241" s="94" t="str">
        <f>IF(A241&lt;&gt;"",_xlfn.XLOOKUP(A241,Dataset!B:B,Dataset!A:A,""),"")</f>
        <v/>
      </c>
      <c r="C241" t="str">
        <f t="shared" si="26"/>
        <v/>
      </c>
      <c r="I241" s="49" t="s">
        <v>48</v>
      </c>
      <c r="J241" s="49">
        <f t="shared" si="27"/>
        <v>240</v>
      </c>
      <c r="K241" s="49" t="str">
        <f t="shared" si="28"/>
        <v/>
      </c>
      <c r="L241" s="49" t="str">
        <f t="shared" si="29"/>
        <v/>
      </c>
      <c r="M241" s="49" t="str">
        <f t="shared" si="30"/>
        <v/>
      </c>
    </row>
    <row r="242" spans="2:13" x14ac:dyDescent="0.35">
      <c r="B242" s="94" t="str">
        <f>IF(A242&lt;&gt;"",_xlfn.XLOOKUP(A242,Dataset!B:B,Dataset!A:A,""),"")</f>
        <v/>
      </c>
      <c r="C242" t="str">
        <f t="shared" si="26"/>
        <v/>
      </c>
      <c r="I242" s="49" t="s">
        <v>48</v>
      </c>
      <c r="J242" s="49">
        <f t="shared" si="27"/>
        <v>241</v>
      </c>
      <c r="K242" s="49" t="str">
        <f t="shared" si="28"/>
        <v/>
      </c>
      <c r="L242" s="49" t="str">
        <f t="shared" si="29"/>
        <v/>
      </c>
      <c r="M242" s="49" t="str">
        <f t="shared" si="30"/>
        <v/>
      </c>
    </row>
    <row r="243" spans="2:13" x14ac:dyDescent="0.35">
      <c r="B243" s="94" t="str">
        <f>IF(A243&lt;&gt;"",_xlfn.XLOOKUP(A243,Dataset!B:B,Dataset!A:A,""),"")</f>
        <v/>
      </c>
      <c r="C243" t="str">
        <f t="shared" si="26"/>
        <v/>
      </c>
      <c r="I243" s="49" t="s">
        <v>48</v>
      </c>
      <c r="J243" s="49">
        <f t="shared" si="27"/>
        <v>242</v>
      </c>
      <c r="K243" s="49" t="str">
        <f t="shared" si="28"/>
        <v/>
      </c>
      <c r="L243" s="49" t="str">
        <f t="shared" si="29"/>
        <v/>
      </c>
      <c r="M243" s="49" t="str">
        <f t="shared" si="30"/>
        <v/>
      </c>
    </row>
    <row r="244" spans="2:13" x14ac:dyDescent="0.35">
      <c r="B244" s="94" t="str">
        <f>IF(A244&lt;&gt;"",_xlfn.XLOOKUP(A244,Dataset!B:B,Dataset!A:A,""),"")</f>
        <v/>
      </c>
      <c r="C244" t="str">
        <f t="shared" si="26"/>
        <v/>
      </c>
      <c r="I244" s="49" t="s">
        <v>48</v>
      </c>
      <c r="J244" s="49">
        <f t="shared" si="27"/>
        <v>243</v>
      </c>
      <c r="K244" s="49" t="str">
        <f t="shared" si="28"/>
        <v/>
      </c>
      <c r="L244" s="49" t="str">
        <f t="shared" si="29"/>
        <v/>
      </c>
      <c r="M244" s="49" t="str">
        <f t="shared" si="30"/>
        <v/>
      </c>
    </row>
    <row r="245" spans="2:13" x14ac:dyDescent="0.35">
      <c r="B245" s="94" t="str">
        <f>IF(A245&lt;&gt;"",_xlfn.XLOOKUP(A245,Dataset!B:B,Dataset!A:A,""),"")</f>
        <v/>
      </c>
      <c r="C245" t="str">
        <f t="shared" si="26"/>
        <v/>
      </c>
      <c r="I245" s="49" t="s">
        <v>48</v>
      </c>
      <c r="J245" s="49">
        <f t="shared" si="27"/>
        <v>244</v>
      </c>
      <c r="K245" s="49" t="str">
        <f t="shared" si="28"/>
        <v/>
      </c>
      <c r="L245" s="49" t="str">
        <f t="shared" si="29"/>
        <v/>
      </c>
      <c r="M245" s="49" t="str">
        <f t="shared" si="30"/>
        <v/>
      </c>
    </row>
    <row r="246" spans="2:13" x14ac:dyDescent="0.35">
      <c r="B246" s="94" t="str">
        <f>IF(A246&lt;&gt;"",_xlfn.XLOOKUP(A246,Dataset!B:B,Dataset!A:A,""),"")</f>
        <v/>
      </c>
      <c r="C246" t="str">
        <f t="shared" si="26"/>
        <v/>
      </c>
      <c r="I246" s="49" t="s">
        <v>48</v>
      </c>
      <c r="J246" s="49">
        <f t="shared" si="27"/>
        <v>245</v>
      </c>
      <c r="K246" s="49" t="str">
        <f t="shared" si="28"/>
        <v/>
      </c>
      <c r="L246" s="49" t="str">
        <f t="shared" si="29"/>
        <v/>
      </c>
      <c r="M246" s="49" t="str">
        <f t="shared" si="30"/>
        <v/>
      </c>
    </row>
    <row r="247" spans="2:13" x14ac:dyDescent="0.35">
      <c r="B247" s="94" t="str">
        <f>IF(A247&lt;&gt;"",_xlfn.XLOOKUP(A247,Dataset!B:B,Dataset!A:A,""),"")</f>
        <v/>
      </c>
      <c r="C247" t="str">
        <f t="shared" si="26"/>
        <v/>
      </c>
      <c r="I247" s="49" t="s">
        <v>48</v>
      </c>
      <c r="J247" s="49">
        <f t="shared" si="27"/>
        <v>246</v>
      </c>
      <c r="K247" s="49" t="str">
        <f t="shared" si="28"/>
        <v/>
      </c>
      <c r="L247" s="49" t="str">
        <f t="shared" si="29"/>
        <v/>
      </c>
      <c r="M247" s="49" t="str">
        <f t="shared" si="30"/>
        <v/>
      </c>
    </row>
    <row r="248" spans="2:13" x14ac:dyDescent="0.35">
      <c r="B248" s="94" t="str">
        <f>IF(A248&lt;&gt;"",_xlfn.XLOOKUP(A248,Dataset!B:B,Dataset!A:A,""),"")</f>
        <v/>
      </c>
      <c r="C248" t="str">
        <f t="shared" si="26"/>
        <v/>
      </c>
      <c r="I248" s="49" t="s">
        <v>48</v>
      </c>
      <c r="J248" s="49">
        <f t="shared" si="27"/>
        <v>247</v>
      </c>
      <c r="K248" s="49" t="str">
        <f t="shared" si="28"/>
        <v/>
      </c>
      <c r="L248" s="49" t="str">
        <f t="shared" si="29"/>
        <v/>
      </c>
      <c r="M248" s="49" t="str">
        <f t="shared" si="30"/>
        <v/>
      </c>
    </row>
    <row r="249" spans="2:13" x14ac:dyDescent="0.35">
      <c r="B249" s="94" t="str">
        <f>IF(A249&lt;&gt;"",_xlfn.XLOOKUP(A249,Dataset!B:B,Dataset!A:A,""),"")</f>
        <v/>
      </c>
      <c r="C249" t="str">
        <f t="shared" si="26"/>
        <v/>
      </c>
      <c r="I249" s="49" t="s">
        <v>48</v>
      </c>
      <c r="J249" s="49">
        <f t="shared" si="27"/>
        <v>248</v>
      </c>
      <c r="K249" s="49" t="str">
        <f t="shared" si="28"/>
        <v/>
      </c>
      <c r="L249" s="49" t="str">
        <f t="shared" si="29"/>
        <v/>
      </c>
      <c r="M249" s="49" t="str">
        <f t="shared" si="30"/>
        <v/>
      </c>
    </row>
    <row r="250" spans="2:13" x14ac:dyDescent="0.35">
      <c r="B250" s="94" t="str">
        <f>IF(A250&lt;&gt;"",_xlfn.XLOOKUP(A250,Dataset!B:B,Dataset!A:A,""),"")</f>
        <v/>
      </c>
      <c r="C250" t="str">
        <f t="shared" si="26"/>
        <v/>
      </c>
      <c r="I250" s="49" t="s">
        <v>48</v>
      </c>
      <c r="J250" s="49">
        <f t="shared" si="27"/>
        <v>249</v>
      </c>
      <c r="K250" s="49" t="str">
        <f t="shared" si="28"/>
        <v/>
      </c>
      <c r="L250" s="49" t="str">
        <f t="shared" si="29"/>
        <v/>
      </c>
      <c r="M250" s="49" t="str">
        <f t="shared" si="30"/>
        <v/>
      </c>
    </row>
    <row r="251" spans="2:13" x14ac:dyDescent="0.35">
      <c r="B251" s="94" t="str">
        <f>IF(A251&lt;&gt;"",_xlfn.XLOOKUP(A251,Dataset!B:B,Dataset!A:A,""),"")</f>
        <v/>
      </c>
      <c r="C251" t="str">
        <f t="shared" si="26"/>
        <v/>
      </c>
      <c r="I251" s="49" t="s">
        <v>48</v>
      </c>
      <c r="J251" s="49">
        <f t="shared" si="27"/>
        <v>250</v>
      </c>
      <c r="K251" s="49" t="str">
        <f t="shared" si="28"/>
        <v/>
      </c>
      <c r="L251" s="49" t="str">
        <f t="shared" si="29"/>
        <v/>
      </c>
      <c r="M251" s="49" t="str">
        <f t="shared" si="30"/>
        <v/>
      </c>
    </row>
    <row r="252" spans="2:13" x14ac:dyDescent="0.35">
      <c r="B252" s="94" t="str">
        <f>IF(A252&lt;&gt;"",_xlfn.XLOOKUP(A252,Dataset!B:B,Dataset!A:A,""),"")</f>
        <v/>
      </c>
      <c r="C252" t="str">
        <f t="shared" si="26"/>
        <v/>
      </c>
      <c r="I252" s="49" t="s">
        <v>48</v>
      </c>
      <c r="J252" s="49">
        <f t="shared" si="27"/>
        <v>251</v>
      </c>
      <c r="K252" s="49" t="str">
        <f t="shared" si="28"/>
        <v/>
      </c>
      <c r="L252" s="49" t="str">
        <f t="shared" si="29"/>
        <v/>
      </c>
      <c r="M252" s="49" t="str">
        <f t="shared" si="30"/>
        <v/>
      </c>
    </row>
    <row r="253" spans="2:13" x14ac:dyDescent="0.35">
      <c r="B253" s="94" t="str">
        <f>IF(A253&lt;&gt;"",_xlfn.XLOOKUP(A253,Dataset!B:B,Dataset!A:A,""),"")</f>
        <v/>
      </c>
      <c r="C253" t="str">
        <f t="shared" si="26"/>
        <v/>
      </c>
      <c r="I253" s="49" t="s">
        <v>48</v>
      </c>
      <c r="J253" s="49">
        <f t="shared" si="27"/>
        <v>252</v>
      </c>
      <c r="K253" s="49" t="str">
        <f t="shared" si="28"/>
        <v/>
      </c>
      <c r="L253" s="49" t="str">
        <f t="shared" si="29"/>
        <v/>
      </c>
      <c r="M253" s="49" t="str">
        <f t="shared" si="30"/>
        <v/>
      </c>
    </row>
    <row r="254" spans="2:13" x14ac:dyDescent="0.35">
      <c r="B254" s="94" t="str">
        <f>IF(A254&lt;&gt;"",_xlfn.XLOOKUP(A254,Dataset!B:B,Dataset!A:A,""),"")</f>
        <v/>
      </c>
      <c r="C254" t="str">
        <f t="shared" si="26"/>
        <v/>
      </c>
      <c r="I254" s="49" t="s">
        <v>48</v>
      </c>
      <c r="J254" s="49">
        <f t="shared" si="27"/>
        <v>253</v>
      </c>
      <c r="K254" s="49" t="str">
        <f t="shared" si="28"/>
        <v/>
      </c>
      <c r="L254" s="49" t="str">
        <f t="shared" si="29"/>
        <v/>
      </c>
      <c r="M254" s="49" t="str">
        <f t="shared" si="30"/>
        <v/>
      </c>
    </row>
    <row r="255" spans="2:13" x14ac:dyDescent="0.35">
      <c r="B255" s="94" t="str">
        <f>IF(A255&lt;&gt;"",_xlfn.XLOOKUP(A255,Dataset!B:B,Dataset!A:A,""),"")</f>
        <v/>
      </c>
      <c r="C255" t="str">
        <f t="shared" si="26"/>
        <v/>
      </c>
      <c r="I255" s="49" t="s">
        <v>48</v>
      </c>
      <c r="J255" s="49">
        <f t="shared" si="27"/>
        <v>254</v>
      </c>
      <c r="K255" s="49" t="str">
        <f t="shared" si="28"/>
        <v/>
      </c>
      <c r="L255" s="49" t="str">
        <f t="shared" si="29"/>
        <v/>
      </c>
      <c r="M255" s="49" t="str">
        <f t="shared" si="30"/>
        <v/>
      </c>
    </row>
    <row r="256" spans="2:13" x14ac:dyDescent="0.35">
      <c r="B256" s="94" t="str">
        <f>IF(A256&lt;&gt;"",_xlfn.XLOOKUP(A256,Dataset!B:B,Dataset!A:A,""),"")</f>
        <v/>
      </c>
      <c r="C256" t="str">
        <f t="shared" si="26"/>
        <v/>
      </c>
      <c r="I256" s="49" t="s">
        <v>48</v>
      </c>
      <c r="J256" s="49">
        <f t="shared" si="27"/>
        <v>255</v>
      </c>
      <c r="K256" s="49" t="str">
        <f t="shared" si="28"/>
        <v/>
      </c>
      <c r="L256" s="49" t="str">
        <f t="shared" si="29"/>
        <v/>
      </c>
      <c r="M256" s="49" t="str">
        <f t="shared" si="30"/>
        <v/>
      </c>
    </row>
    <row r="257" spans="2:13" x14ac:dyDescent="0.35">
      <c r="B257" s="94" t="str">
        <f>IF(A257&lt;&gt;"",_xlfn.XLOOKUP(A257,Dataset!B:B,Dataset!A:A,""),"")</f>
        <v/>
      </c>
      <c r="C257" t="str">
        <f t="shared" si="26"/>
        <v/>
      </c>
      <c r="I257" s="49" t="s">
        <v>48</v>
      </c>
      <c r="J257" s="49">
        <f t="shared" si="27"/>
        <v>256</v>
      </c>
      <c r="K257" s="49" t="str">
        <f t="shared" si="28"/>
        <v/>
      </c>
      <c r="L257" s="49" t="str">
        <f t="shared" si="29"/>
        <v/>
      </c>
      <c r="M257" s="49" t="str">
        <f t="shared" si="30"/>
        <v/>
      </c>
    </row>
    <row r="258" spans="2:13" x14ac:dyDescent="0.35">
      <c r="B258" s="94" t="str">
        <f>IF(A258&lt;&gt;"",_xlfn.XLOOKUP(A258,Dataset!B:B,Dataset!A:A,""),"")</f>
        <v/>
      </c>
      <c r="C258" t="str">
        <f t="shared" si="26"/>
        <v/>
      </c>
      <c r="I258" s="49" t="s">
        <v>48</v>
      </c>
      <c r="J258" s="49">
        <f t="shared" si="27"/>
        <v>257</v>
      </c>
      <c r="K258" s="49" t="str">
        <f t="shared" si="28"/>
        <v/>
      </c>
      <c r="L258" s="49" t="str">
        <f t="shared" si="29"/>
        <v/>
      </c>
      <c r="M258" s="49" t="str">
        <f t="shared" si="30"/>
        <v/>
      </c>
    </row>
    <row r="259" spans="2:13" x14ac:dyDescent="0.35">
      <c r="B259" s="94" t="str">
        <f>IF(A259&lt;&gt;"",_xlfn.XLOOKUP(A259,Dataset!B:B,Dataset!A:A,""),"")</f>
        <v/>
      </c>
      <c r="C259" t="str">
        <f t="shared" si="26"/>
        <v/>
      </c>
      <c r="I259" s="49" t="s">
        <v>48</v>
      </c>
      <c r="J259" s="49">
        <f t="shared" si="27"/>
        <v>258</v>
      </c>
      <c r="K259" s="49" t="str">
        <f t="shared" si="28"/>
        <v/>
      </c>
      <c r="L259" s="49" t="str">
        <f t="shared" si="29"/>
        <v/>
      </c>
      <c r="M259" s="49" t="str">
        <f t="shared" si="30"/>
        <v/>
      </c>
    </row>
    <row r="260" spans="2:13" x14ac:dyDescent="0.35">
      <c r="B260" s="94" t="str">
        <f>IF(A260&lt;&gt;"",_xlfn.XLOOKUP(A260,Dataset!B:B,Dataset!A:A,""),"")</f>
        <v/>
      </c>
      <c r="C260" t="str">
        <f t="shared" si="26"/>
        <v/>
      </c>
      <c r="I260" s="49" t="s">
        <v>48</v>
      </c>
      <c r="J260" s="49">
        <f t="shared" si="27"/>
        <v>259</v>
      </c>
      <c r="K260" s="49" t="str">
        <f t="shared" si="28"/>
        <v/>
      </c>
      <c r="L260" s="49" t="str">
        <f t="shared" si="29"/>
        <v/>
      </c>
      <c r="M260" s="49" t="str">
        <f t="shared" si="30"/>
        <v/>
      </c>
    </row>
    <row r="261" spans="2:13" x14ac:dyDescent="0.35">
      <c r="B261" s="94" t="str">
        <f>IF(A261&lt;&gt;"",_xlfn.XLOOKUP(A261,Dataset!B:B,Dataset!A:A,""),"")</f>
        <v/>
      </c>
      <c r="C261" t="str">
        <f t="shared" si="26"/>
        <v/>
      </c>
      <c r="I261" s="49" t="s">
        <v>48</v>
      </c>
      <c r="J261" s="49">
        <f t="shared" si="27"/>
        <v>260</v>
      </c>
      <c r="K261" s="49" t="str">
        <f t="shared" si="28"/>
        <v/>
      </c>
      <c r="L261" s="49" t="str">
        <f t="shared" si="29"/>
        <v/>
      </c>
      <c r="M261" s="49" t="str">
        <f t="shared" si="30"/>
        <v/>
      </c>
    </row>
    <row r="262" spans="2:13" x14ac:dyDescent="0.35">
      <c r="B262" s="94" t="str">
        <f>IF(A262&lt;&gt;"",_xlfn.XLOOKUP(A262,Dataset!B:B,Dataset!A:A,""),"")</f>
        <v/>
      </c>
      <c r="C262" t="str">
        <f t="shared" si="26"/>
        <v/>
      </c>
      <c r="I262" s="49" t="s">
        <v>48</v>
      </c>
      <c r="J262" s="49">
        <f t="shared" si="27"/>
        <v>261</v>
      </c>
      <c r="K262" s="49" t="str">
        <f t="shared" si="28"/>
        <v/>
      </c>
      <c r="L262" s="49" t="str">
        <f t="shared" si="29"/>
        <v/>
      </c>
      <c r="M262" s="49" t="str">
        <f t="shared" si="30"/>
        <v/>
      </c>
    </row>
    <row r="263" spans="2:13" x14ac:dyDescent="0.35">
      <c r="B263" s="94" t="str">
        <f>IF(A263&lt;&gt;"",_xlfn.XLOOKUP(A263,Dataset!B:B,Dataset!A:A,""),"")</f>
        <v/>
      </c>
      <c r="C263" t="str">
        <f t="shared" ref="C263:C326" si="31">IF(D263&lt;&gt;"",_xlfn.TEXTJOIN("",TRUE,I263,J263),"")</f>
        <v/>
      </c>
      <c r="I263" s="49" t="s">
        <v>48</v>
      </c>
      <c r="J263" s="49">
        <f t="shared" si="27"/>
        <v>262</v>
      </c>
      <c r="K263" s="49" t="str">
        <f t="shared" si="28"/>
        <v/>
      </c>
      <c r="L263" s="49" t="str">
        <f t="shared" si="29"/>
        <v/>
      </c>
      <c r="M263" s="49" t="str">
        <f t="shared" si="30"/>
        <v/>
      </c>
    </row>
    <row r="264" spans="2:13" x14ac:dyDescent="0.35">
      <c r="B264" s="94" t="str">
        <f>IF(A264&lt;&gt;"",_xlfn.XLOOKUP(A264,Dataset!B:B,Dataset!A:A,""),"")</f>
        <v/>
      </c>
      <c r="C264" t="str">
        <f t="shared" si="31"/>
        <v/>
      </c>
      <c r="I264" s="49" t="s">
        <v>48</v>
      </c>
      <c r="J264" s="49">
        <f t="shared" si="27"/>
        <v>263</v>
      </c>
      <c r="K264" s="49" t="str">
        <f t="shared" si="28"/>
        <v/>
      </c>
      <c r="L264" s="49" t="str">
        <f t="shared" si="29"/>
        <v/>
      </c>
      <c r="M264" s="49" t="str">
        <f t="shared" si="30"/>
        <v/>
      </c>
    </row>
    <row r="265" spans="2:13" x14ac:dyDescent="0.35">
      <c r="B265" s="94" t="str">
        <f>IF(A265&lt;&gt;"",_xlfn.XLOOKUP(A265,Dataset!B:B,Dataset!A:A,""),"")</f>
        <v/>
      </c>
      <c r="C265" t="str">
        <f t="shared" si="31"/>
        <v/>
      </c>
      <c r="I265" s="49" t="s">
        <v>48</v>
      </c>
      <c r="J265" s="49">
        <f t="shared" si="27"/>
        <v>264</v>
      </c>
      <c r="K265" s="49" t="str">
        <f t="shared" si="28"/>
        <v/>
      </c>
      <c r="L265" s="49" t="str">
        <f t="shared" si="29"/>
        <v/>
      </c>
      <c r="M265" s="49" t="str">
        <f t="shared" si="30"/>
        <v/>
      </c>
    </row>
    <row r="266" spans="2:13" x14ac:dyDescent="0.35">
      <c r="B266" s="94" t="str">
        <f>IF(A266&lt;&gt;"",_xlfn.XLOOKUP(A266,Dataset!B:B,Dataset!A:A,""),"")</f>
        <v/>
      </c>
      <c r="C266" t="str">
        <f t="shared" si="31"/>
        <v/>
      </c>
      <c r="I266" s="49" t="s">
        <v>48</v>
      </c>
      <c r="J266" s="49">
        <f t="shared" ref="J266:J329" si="32">J265+1</f>
        <v>265</v>
      </c>
      <c r="K266" s="49" t="str">
        <f t="shared" si="28"/>
        <v/>
      </c>
      <c r="L266" s="49" t="str">
        <f t="shared" si="29"/>
        <v/>
      </c>
      <c r="M266" s="49" t="str">
        <f t="shared" si="30"/>
        <v/>
      </c>
    </row>
    <row r="267" spans="2:13" x14ac:dyDescent="0.35">
      <c r="B267" s="94" t="str">
        <f>IF(A267&lt;&gt;"",_xlfn.XLOOKUP(A267,Dataset!B:B,Dataset!A:A,""),"")</f>
        <v/>
      </c>
      <c r="C267" t="str">
        <f t="shared" si="31"/>
        <v/>
      </c>
      <c r="I267" s="49" t="s">
        <v>48</v>
      </c>
      <c r="J267" s="49">
        <f t="shared" si="32"/>
        <v>266</v>
      </c>
      <c r="K267" s="49" t="str">
        <f t="shared" si="28"/>
        <v/>
      </c>
      <c r="L267" s="49" t="str">
        <f t="shared" si="29"/>
        <v/>
      </c>
      <c r="M267" s="49" t="str">
        <f t="shared" si="30"/>
        <v/>
      </c>
    </row>
    <row r="268" spans="2:13" x14ac:dyDescent="0.35">
      <c r="B268" s="94" t="str">
        <f>IF(A268&lt;&gt;"",_xlfn.XLOOKUP(A268,Dataset!B:B,Dataset!A:A,""),"")</f>
        <v/>
      </c>
      <c r="C268" t="str">
        <f t="shared" si="31"/>
        <v/>
      </c>
      <c r="I268" s="49" t="s">
        <v>48</v>
      </c>
      <c r="J268" s="49">
        <f t="shared" si="32"/>
        <v>267</v>
      </c>
      <c r="K268" s="49" t="str">
        <f t="shared" si="28"/>
        <v/>
      </c>
      <c r="L268" s="49" t="str">
        <f t="shared" si="29"/>
        <v/>
      </c>
      <c r="M268" s="49" t="str">
        <f t="shared" si="30"/>
        <v/>
      </c>
    </row>
    <row r="269" spans="2:13" x14ac:dyDescent="0.35">
      <c r="B269" s="94" t="str">
        <f>IF(A269&lt;&gt;"",_xlfn.XLOOKUP(A269,Dataset!B:B,Dataset!A:A,""),"")</f>
        <v/>
      </c>
      <c r="C269" t="str">
        <f t="shared" si="31"/>
        <v/>
      </c>
      <c r="I269" s="49" t="s">
        <v>48</v>
      </c>
      <c r="J269" s="49">
        <f t="shared" si="32"/>
        <v>268</v>
      </c>
      <c r="K269" s="49" t="str">
        <f t="shared" si="28"/>
        <v/>
      </c>
      <c r="L269" s="49" t="str">
        <f t="shared" si="29"/>
        <v/>
      </c>
      <c r="M269" s="49" t="str">
        <f t="shared" si="30"/>
        <v/>
      </c>
    </row>
    <row r="270" spans="2:13" x14ac:dyDescent="0.35">
      <c r="B270" s="94" t="str">
        <f>IF(A270&lt;&gt;"",_xlfn.XLOOKUP(A270,Dataset!B:B,Dataset!A:A,""),"")</f>
        <v/>
      </c>
      <c r="C270" t="str">
        <f t="shared" si="31"/>
        <v/>
      </c>
      <c r="I270" s="49" t="s">
        <v>48</v>
      </c>
      <c r="J270" s="49">
        <f t="shared" si="32"/>
        <v>269</v>
      </c>
      <c r="K270" s="49" t="str">
        <f t="shared" ref="K270:K333" si="33">IF(B270&lt;&gt;B269,IF(G270=TRUE,D270,""),IF(G270=TRUE,_xlfn.TEXTJOIN(", ",TRUE,K269,D270),K269))</f>
        <v/>
      </c>
      <c r="L270" s="49" t="str">
        <f t="shared" ref="L270:L333" si="34">IF(B270&lt;&gt;"",IF(B270&lt;&gt;B269,_xlfn.TEXTJOIN("",FALSE,"{",C270),IF(B270&lt;&gt;B273,_xlfn.TEXTJOIN("",FALSE,L269,",",C270,"}"),_xlfn.TEXTJOIN(",",FALSE,L269,C270))),"")</f>
        <v/>
      </c>
      <c r="M270" s="49" t="str">
        <f t="shared" ref="M270:M333" si="35">_xlfn.TEXTJOIN(".",TRUE,A270,D270)</f>
        <v/>
      </c>
    </row>
    <row r="271" spans="2:13" x14ac:dyDescent="0.35">
      <c r="B271" s="94" t="str">
        <f>IF(A271&lt;&gt;"",_xlfn.XLOOKUP(A271,Dataset!B:B,Dataset!A:A,""),"")</f>
        <v/>
      </c>
      <c r="C271" t="str">
        <f t="shared" si="31"/>
        <v/>
      </c>
      <c r="I271" s="49" t="s">
        <v>48</v>
      </c>
      <c r="J271" s="49">
        <f t="shared" si="32"/>
        <v>270</v>
      </c>
      <c r="K271" s="49" t="str">
        <f t="shared" si="33"/>
        <v/>
      </c>
      <c r="L271" s="49" t="str">
        <f t="shared" si="34"/>
        <v/>
      </c>
      <c r="M271" s="49" t="str">
        <f t="shared" si="35"/>
        <v/>
      </c>
    </row>
    <row r="272" spans="2:13" x14ac:dyDescent="0.35">
      <c r="B272" s="94" t="str">
        <f>IF(A272&lt;&gt;"",_xlfn.XLOOKUP(A272,Dataset!B:B,Dataset!A:A,""),"")</f>
        <v/>
      </c>
      <c r="C272" t="str">
        <f t="shared" si="31"/>
        <v/>
      </c>
      <c r="I272" s="49" t="s">
        <v>48</v>
      </c>
      <c r="J272" s="49">
        <f t="shared" si="32"/>
        <v>271</v>
      </c>
      <c r="K272" s="49" t="str">
        <f t="shared" si="33"/>
        <v/>
      </c>
      <c r="L272" s="49" t="str">
        <f t="shared" si="34"/>
        <v/>
      </c>
      <c r="M272" s="49" t="str">
        <f t="shared" si="35"/>
        <v/>
      </c>
    </row>
    <row r="273" spans="2:13" x14ac:dyDescent="0.35">
      <c r="B273" s="94" t="str">
        <f>IF(A273&lt;&gt;"",_xlfn.XLOOKUP(A273,Dataset!B:B,Dataset!A:A,""),"")</f>
        <v/>
      </c>
      <c r="C273" t="str">
        <f t="shared" si="31"/>
        <v/>
      </c>
      <c r="I273" s="49" t="s">
        <v>48</v>
      </c>
      <c r="J273" s="49">
        <f t="shared" si="32"/>
        <v>272</v>
      </c>
      <c r="K273" s="49" t="str">
        <f t="shared" si="33"/>
        <v/>
      </c>
      <c r="L273" s="49" t="str">
        <f t="shared" si="34"/>
        <v/>
      </c>
      <c r="M273" s="49" t="str">
        <f t="shared" si="35"/>
        <v/>
      </c>
    </row>
    <row r="274" spans="2:13" x14ac:dyDescent="0.35">
      <c r="B274" s="94" t="str">
        <f>IF(A274&lt;&gt;"",_xlfn.XLOOKUP(A274,Dataset!B:B,Dataset!A:A,""),"")</f>
        <v/>
      </c>
      <c r="C274" t="str">
        <f t="shared" si="31"/>
        <v/>
      </c>
      <c r="I274" s="49" t="s">
        <v>48</v>
      </c>
      <c r="J274" s="49">
        <f t="shared" si="32"/>
        <v>273</v>
      </c>
      <c r="K274" s="49" t="str">
        <f t="shared" si="33"/>
        <v/>
      </c>
      <c r="L274" s="49" t="str">
        <f t="shared" si="34"/>
        <v/>
      </c>
      <c r="M274" s="49" t="str">
        <f t="shared" si="35"/>
        <v/>
      </c>
    </row>
    <row r="275" spans="2:13" x14ac:dyDescent="0.35">
      <c r="B275" s="94" t="str">
        <f>IF(A275&lt;&gt;"",_xlfn.XLOOKUP(A275,Dataset!B:B,Dataset!A:A,""),"")</f>
        <v/>
      </c>
      <c r="C275" t="str">
        <f t="shared" si="31"/>
        <v/>
      </c>
      <c r="I275" s="49" t="s">
        <v>48</v>
      </c>
      <c r="J275" s="49">
        <f t="shared" si="32"/>
        <v>274</v>
      </c>
      <c r="K275" s="49" t="str">
        <f t="shared" si="33"/>
        <v/>
      </c>
      <c r="L275" s="49" t="str">
        <f t="shared" si="34"/>
        <v/>
      </c>
      <c r="M275" s="49" t="str">
        <f t="shared" si="35"/>
        <v/>
      </c>
    </row>
    <row r="276" spans="2:13" x14ac:dyDescent="0.35">
      <c r="B276" s="94" t="str">
        <f>IF(A276&lt;&gt;"",_xlfn.XLOOKUP(A276,Dataset!B:B,Dataset!A:A,""),"")</f>
        <v/>
      </c>
      <c r="C276" t="str">
        <f t="shared" si="31"/>
        <v/>
      </c>
      <c r="I276" s="49" t="s">
        <v>48</v>
      </c>
      <c r="J276" s="49">
        <f t="shared" si="32"/>
        <v>275</v>
      </c>
      <c r="K276" s="49" t="str">
        <f t="shared" si="33"/>
        <v/>
      </c>
      <c r="L276" s="49" t="str">
        <f t="shared" si="34"/>
        <v/>
      </c>
      <c r="M276" s="49" t="str">
        <f t="shared" si="35"/>
        <v/>
      </c>
    </row>
    <row r="277" spans="2:13" x14ac:dyDescent="0.35">
      <c r="B277" s="94" t="str">
        <f>IF(A277&lt;&gt;"",_xlfn.XLOOKUP(A277,Dataset!B:B,Dataset!A:A,""),"")</f>
        <v/>
      </c>
      <c r="C277" t="str">
        <f t="shared" si="31"/>
        <v/>
      </c>
      <c r="I277" s="49" t="s">
        <v>48</v>
      </c>
      <c r="J277" s="49">
        <f t="shared" si="32"/>
        <v>276</v>
      </c>
      <c r="K277" s="49" t="str">
        <f t="shared" si="33"/>
        <v/>
      </c>
      <c r="L277" s="49" t="str">
        <f t="shared" si="34"/>
        <v/>
      </c>
      <c r="M277" s="49" t="str">
        <f t="shared" si="35"/>
        <v/>
      </c>
    </row>
    <row r="278" spans="2:13" x14ac:dyDescent="0.35">
      <c r="B278" s="94" t="str">
        <f>IF(A278&lt;&gt;"",_xlfn.XLOOKUP(A278,Dataset!B:B,Dataset!A:A,""),"")</f>
        <v/>
      </c>
      <c r="C278" t="str">
        <f t="shared" si="31"/>
        <v/>
      </c>
      <c r="I278" s="49" t="s">
        <v>48</v>
      </c>
      <c r="J278" s="49">
        <f t="shared" si="32"/>
        <v>277</v>
      </c>
      <c r="K278" s="49" t="str">
        <f t="shared" si="33"/>
        <v/>
      </c>
      <c r="L278" s="49" t="str">
        <f t="shared" si="34"/>
        <v/>
      </c>
      <c r="M278" s="49" t="str">
        <f t="shared" si="35"/>
        <v/>
      </c>
    </row>
    <row r="279" spans="2:13" x14ac:dyDescent="0.35">
      <c r="B279" s="94" t="str">
        <f>IF(A279&lt;&gt;"",_xlfn.XLOOKUP(A279,Dataset!B:B,Dataset!A:A,""),"")</f>
        <v/>
      </c>
      <c r="C279" t="str">
        <f t="shared" si="31"/>
        <v/>
      </c>
      <c r="I279" s="49" t="s">
        <v>48</v>
      </c>
      <c r="J279" s="49">
        <f t="shared" si="32"/>
        <v>278</v>
      </c>
      <c r="K279" s="49" t="str">
        <f t="shared" si="33"/>
        <v/>
      </c>
      <c r="L279" s="49" t="str">
        <f t="shared" si="34"/>
        <v/>
      </c>
      <c r="M279" s="49" t="str">
        <f t="shared" si="35"/>
        <v/>
      </c>
    </row>
    <row r="280" spans="2:13" x14ac:dyDescent="0.35">
      <c r="B280" s="94" t="str">
        <f>IF(A280&lt;&gt;"",_xlfn.XLOOKUP(A280,Dataset!B:B,Dataset!A:A,""),"")</f>
        <v/>
      </c>
      <c r="C280" t="str">
        <f t="shared" si="31"/>
        <v/>
      </c>
      <c r="I280" s="49" t="s">
        <v>48</v>
      </c>
      <c r="J280" s="49">
        <f t="shared" si="32"/>
        <v>279</v>
      </c>
      <c r="K280" s="49" t="str">
        <f t="shared" si="33"/>
        <v/>
      </c>
      <c r="L280" s="49" t="str">
        <f t="shared" si="34"/>
        <v/>
      </c>
      <c r="M280" s="49" t="str">
        <f t="shared" si="35"/>
        <v/>
      </c>
    </row>
    <row r="281" spans="2:13" x14ac:dyDescent="0.35">
      <c r="B281" s="94" t="str">
        <f>IF(A281&lt;&gt;"",_xlfn.XLOOKUP(A281,Dataset!B:B,Dataset!A:A,""),"")</f>
        <v/>
      </c>
      <c r="C281" t="str">
        <f t="shared" si="31"/>
        <v/>
      </c>
      <c r="I281" s="49" t="s">
        <v>48</v>
      </c>
      <c r="J281" s="49">
        <f t="shared" si="32"/>
        <v>280</v>
      </c>
      <c r="K281" s="49" t="str">
        <f t="shared" si="33"/>
        <v/>
      </c>
      <c r="L281" s="49" t="str">
        <f t="shared" si="34"/>
        <v/>
      </c>
      <c r="M281" s="49" t="str">
        <f t="shared" si="35"/>
        <v/>
      </c>
    </row>
    <row r="282" spans="2:13" x14ac:dyDescent="0.35">
      <c r="B282" s="94" t="str">
        <f>IF(A282&lt;&gt;"",_xlfn.XLOOKUP(A282,Dataset!B:B,Dataset!A:A,""),"")</f>
        <v/>
      </c>
      <c r="C282" t="str">
        <f t="shared" si="31"/>
        <v/>
      </c>
      <c r="I282" s="49" t="s">
        <v>48</v>
      </c>
      <c r="J282" s="49">
        <f t="shared" si="32"/>
        <v>281</v>
      </c>
      <c r="K282" s="49" t="str">
        <f t="shared" si="33"/>
        <v/>
      </c>
      <c r="L282" s="49" t="str">
        <f t="shared" si="34"/>
        <v/>
      </c>
      <c r="M282" s="49" t="str">
        <f t="shared" si="35"/>
        <v/>
      </c>
    </row>
    <row r="283" spans="2:13" x14ac:dyDescent="0.35">
      <c r="B283" s="94" t="str">
        <f>IF(A283&lt;&gt;"",_xlfn.XLOOKUP(A283,Dataset!B:B,Dataset!A:A,""),"")</f>
        <v/>
      </c>
      <c r="C283" t="str">
        <f t="shared" si="31"/>
        <v/>
      </c>
      <c r="I283" s="49" t="s">
        <v>48</v>
      </c>
      <c r="J283" s="49">
        <f t="shared" si="32"/>
        <v>282</v>
      </c>
      <c r="K283" s="49" t="str">
        <f t="shared" si="33"/>
        <v/>
      </c>
      <c r="L283" s="49" t="str">
        <f t="shared" si="34"/>
        <v/>
      </c>
      <c r="M283" s="49" t="str">
        <f t="shared" si="35"/>
        <v/>
      </c>
    </row>
    <row r="284" spans="2:13" x14ac:dyDescent="0.35">
      <c r="B284" s="94" t="str">
        <f>IF(A284&lt;&gt;"",_xlfn.XLOOKUP(A284,Dataset!B:B,Dataset!A:A,""),"")</f>
        <v/>
      </c>
      <c r="C284" t="str">
        <f t="shared" si="31"/>
        <v/>
      </c>
      <c r="I284" s="49" t="s">
        <v>48</v>
      </c>
      <c r="J284" s="49">
        <f t="shared" si="32"/>
        <v>283</v>
      </c>
      <c r="K284" s="49" t="str">
        <f t="shared" si="33"/>
        <v/>
      </c>
      <c r="L284" s="49" t="str">
        <f t="shared" si="34"/>
        <v/>
      </c>
      <c r="M284" s="49" t="str">
        <f t="shared" si="35"/>
        <v/>
      </c>
    </row>
    <row r="285" spans="2:13" x14ac:dyDescent="0.35">
      <c r="B285" s="94" t="str">
        <f>IF(A285&lt;&gt;"",_xlfn.XLOOKUP(A285,Dataset!B:B,Dataset!A:A,""),"")</f>
        <v/>
      </c>
      <c r="C285" t="str">
        <f t="shared" si="31"/>
        <v/>
      </c>
      <c r="I285" s="49" t="s">
        <v>48</v>
      </c>
      <c r="J285" s="49">
        <f t="shared" si="32"/>
        <v>284</v>
      </c>
      <c r="K285" s="49" t="str">
        <f t="shared" si="33"/>
        <v/>
      </c>
      <c r="L285" s="49" t="str">
        <f t="shared" si="34"/>
        <v/>
      </c>
      <c r="M285" s="49" t="str">
        <f t="shared" si="35"/>
        <v/>
      </c>
    </row>
    <row r="286" spans="2:13" x14ac:dyDescent="0.35">
      <c r="B286" s="94" t="str">
        <f>IF(A286&lt;&gt;"",_xlfn.XLOOKUP(A286,Dataset!B:B,Dataset!A:A,""),"")</f>
        <v/>
      </c>
      <c r="C286" t="str">
        <f t="shared" si="31"/>
        <v/>
      </c>
      <c r="I286" s="49" t="s">
        <v>48</v>
      </c>
      <c r="J286" s="49">
        <f t="shared" si="32"/>
        <v>285</v>
      </c>
      <c r="K286" s="49" t="str">
        <f t="shared" si="33"/>
        <v/>
      </c>
      <c r="L286" s="49" t="str">
        <f t="shared" si="34"/>
        <v/>
      </c>
      <c r="M286" s="49" t="str">
        <f t="shared" si="35"/>
        <v/>
      </c>
    </row>
    <row r="287" spans="2:13" x14ac:dyDescent="0.35">
      <c r="B287" s="94" t="str">
        <f>IF(A287&lt;&gt;"",_xlfn.XLOOKUP(A287,Dataset!B:B,Dataset!A:A,""),"")</f>
        <v/>
      </c>
      <c r="C287" t="str">
        <f t="shared" si="31"/>
        <v/>
      </c>
      <c r="I287" s="49" t="s">
        <v>48</v>
      </c>
      <c r="J287" s="49">
        <f t="shared" si="32"/>
        <v>286</v>
      </c>
      <c r="K287" s="49" t="str">
        <f t="shared" si="33"/>
        <v/>
      </c>
      <c r="L287" s="49" t="str">
        <f t="shared" si="34"/>
        <v/>
      </c>
      <c r="M287" s="49" t="str">
        <f t="shared" si="35"/>
        <v/>
      </c>
    </row>
    <row r="288" spans="2:13" x14ac:dyDescent="0.35">
      <c r="B288" s="94" t="str">
        <f>IF(A288&lt;&gt;"",_xlfn.XLOOKUP(A288,Dataset!B:B,Dataset!A:A,""),"")</f>
        <v/>
      </c>
      <c r="C288" t="str">
        <f t="shared" si="31"/>
        <v/>
      </c>
      <c r="I288" s="49" t="s">
        <v>48</v>
      </c>
      <c r="J288" s="49">
        <f t="shared" si="32"/>
        <v>287</v>
      </c>
      <c r="K288" s="49" t="str">
        <f t="shared" si="33"/>
        <v/>
      </c>
      <c r="L288" s="49" t="str">
        <f t="shared" si="34"/>
        <v/>
      </c>
      <c r="M288" s="49" t="str">
        <f t="shared" si="35"/>
        <v/>
      </c>
    </row>
    <row r="289" spans="2:13" x14ac:dyDescent="0.35">
      <c r="B289" s="94" t="str">
        <f>IF(A289&lt;&gt;"",_xlfn.XLOOKUP(A289,Dataset!B:B,Dataset!A:A,""),"")</f>
        <v/>
      </c>
      <c r="C289" t="str">
        <f t="shared" si="31"/>
        <v/>
      </c>
      <c r="I289" s="49" t="s">
        <v>48</v>
      </c>
      <c r="J289" s="49">
        <f t="shared" si="32"/>
        <v>288</v>
      </c>
      <c r="K289" s="49" t="str">
        <f t="shared" si="33"/>
        <v/>
      </c>
      <c r="L289" s="49" t="str">
        <f t="shared" si="34"/>
        <v/>
      </c>
      <c r="M289" s="49" t="str">
        <f t="shared" si="35"/>
        <v/>
      </c>
    </row>
    <row r="290" spans="2:13" x14ac:dyDescent="0.35">
      <c r="B290" s="94" t="str">
        <f>IF(A290&lt;&gt;"",_xlfn.XLOOKUP(A290,Dataset!B:B,Dataset!A:A,""),"")</f>
        <v/>
      </c>
      <c r="C290" t="str">
        <f t="shared" si="31"/>
        <v/>
      </c>
      <c r="I290" s="49" t="s">
        <v>48</v>
      </c>
      <c r="J290" s="49">
        <f t="shared" si="32"/>
        <v>289</v>
      </c>
      <c r="K290" s="49" t="str">
        <f t="shared" si="33"/>
        <v/>
      </c>
      <c r="L290" s="49" t="str">
        <f t="shared" si="34"/>
        <v/>
      </c>
      <c r="M290" s="49" t="str">
        <f t="shared" si="35"/>
        <v/>
      </c>
    </row>
    <row r="291" spans="2:13" x14ac:dyDescent="0.35">
      <c r="B291" s="94" t="str">
        <f>IF(A291&lt;&gt;"",_xlfn.XLOOKUP(A291,Dataset!B:B,Dataset!A:A,""),"")</f>
        <v/>
      </c>
      <c r="C291" t="str">
        <f t="shared" si="31"/>
        <v/>
      </c>
      <c r="I291" s="49" t="s">
        <v>48</v>
      </c>
      <c r="J291" s="49">
        <f t="shared" si="32"/>
        <v>290</v>
      </c>
      <c r="K291" s="49" t="str">
        <f t="shared" si="33"/>
        <v/>
      </c>
      <c r="L291" s="49" t="str">
        <f t="shared" si="34"/>
        <v/>
      </c>
      <c r="M291" s="49" t="str">
        <f t="shared" si="35"/>
        <v/>
      </c>
    </row>
    <row r="292" spans="2:13" x14ac:dyDescent="0.35">
      <c r="B292" s="94" t="str">
        <f>IF(A292&lt;&gt;"",_xlfn.XLOOKUP(A292,Dataset!B:B,Dataset!A:A,""),"")</f>
        <v/>
      </c>
      <c r="C292" t="str">
        <f t="shared" si="31"/>
        <v/>
      </c>
      <c r="I292" s="49" t="s">
        <v>48</v>
      </c>
      <c r="J292" s="49">
        <f t="shared" si="32"/>
        <v>291</v>
      </c>
      <c r="K292" s="49" t="str">
        <f t="shared" si="33"/>
        <v/>
      </c>
      <c r="L292" s="49" t="str">
        <f t="shared" si="34"/>
        <v/>
      </c>
      <c r="M292" s="49" t="str">
        <f t="shared" si="35"/>
        <v/>
      </c>
    </row>
    <row r="293" spans="2:13" x14ac:dyDescent="0.35">
      <c r="B293" s="94" t="str">
        <f>IF(A293&lt;&gt;"",_xlfn.XLOOKUP(A293,Dataset!B:B,Dataset!A:A,""),"")</f>
        <v/>
      </c>
      <c r="C293" t="str">
        <f t="shared" si="31"/>
        <v/>
      </c>
      <c r="I293" s="49" t="s">
        <v>48</v>
      </c>
      <c r="J293" s="49">
        <f t="shared" si="32"/>
        <v>292</v>
      </c>
      <c r="K293" s="49" t="str">
        <f t="shared" si="33"/>
        <v/>
      </c>
      <c r="L293" s="49" t="str">
        <f t="shared" si="34"/>
        <v/>
      </c>
      <c r="M293" s="49" t="str">
        <f t="shared" si="35"/>
        <v/>
      </c>
    </row>
    <row r="294" spans="2:13" x14ac:dyDescent="0.35">
      <c r="B294" s="94" t="str">
        <f>IF(A294&lt;&gt;"",_xlfn.XLOOKUP(A294,Dataset!B:B,Dataset!A:A,""),"")</f>
        <v/>
      </c>
      <c r="C294" t="str">
        <f t="shared" si="31"/>
        <v/>
      </c>
      <c r="I294" s="49" t="s">
        <v>48</v>
      </c>
      <c r="J294" s="49">
        <f t="shared" si="32"/>
        <v>293</v>
      </c>
      <c r="K294" s="49" t="str">
        <f t="shared" si="33"/>
        <v/>
      </c>
      <c r="L294" s="49" t="str">
        <f t="shared" si="34"/>
        <v/>
      </c>
      <c r="M294" s="49" t="str">
        <f t="shared" si="35"/>
        <v/>
      </c>
    </row>
    <row r="295" spans="2:13" x14ac:dyDescent="0.35">
      <c r="B295" s="94" t="str">
        <f>IF(A295&lt;&gt;"",_xlfn.XLOOKUP(A295,Dataset!B:B,Dataset!A:A,""),"")</f>
        <v/>
      </c>
      <c r="C295" t="str">
        <f t="shared" si="31"/>
        <v/>
      </c>
      <c r="I295" s="49" t="s">
        <v>48</v>
      </c>
      <c r="J295" s="49">
        <f t="shared" si="32"/>
        <v>294</v>
      </c>
      <c r="K295" s="49" t="str">
        <f t="shared" si="33"/>
        <v/>
      </c>
      <c r="L295" s="49" t="str">
        <f t="shared" si="34"/>
        <v/>
      </c>
      <c r="M295" s="49" t="str">
        <f t="shared" si="35"/>
        <v/>
      </c>
    </row>
    <row r="296" spans="2:13" x14ac:dyDescent="0.35">
      <c r="B296" s="94" t="str">
        <f>IF(A296&lt;&gt;"",_xlfn.XLOOKUP(A296,Dataset!B:B,Dataset!A:A,""),"")</f>
        <v/>
      </c>
      <c r="C296" t="str">
        <f t="shared" si="31"/>
        <v/>
      </c>
      <c r="I296" s="49" t="s">
        <v>48</v>
      </c>
      <c r="J296" s="49">
        <f t="shared" si="32"/>
        <v>295</v>
      </c>
      <c r="K296" s="49" t="str">
        <f t="shared" si="33"/>
        <v/>
      </c>
      <c r="L296" s="49" t="str">
        <f t="shared" si="34"/>
        <v/>
      </c>
      <c r="M296" s="49" t="str">
        <f t="shared" si="35"/>
        <v/>
      </c>
    </row>
    <row r="297" spans="2:13" x14ac:dyDescent="0.35">
      <c r="B297" s="94" t="str">
        <f>IF(A297&lt;&gt;"",_xlfn.XLOOKUP(A297,Dataset!B:B,Dataset!A:A,""),"")</f>
        <v/>
      </c>
      <c r="C297" t="str">
        <f t="shared" si="31"/>
        <v/>
      </c>
      <c r="I297" s="49" t="s">
        <v>48</v>
      </c>
      <c r="J297" s="49">
        <f t="shared" si="32"/>
        <v>296</v>
      </c>
      <c r="K297" s="49" t="str">
        <f t="shared" si="33"/>
        <v/>
      </c>
      <c r="L297" s="49" t="str">
        <f t="shared" si="34"/>
        <v/>
      </c>
      <c r="M297" s="49" t="str">
        <f t="shared" si="35"/>
        <v/>
      </c>
    </row>
    <row r="298" spans="2:13" x14ac:dyDescent="0.35">
      <c r="B298" s="94" t="str">
        <f>IF(A298&lt;&gt;"",_xlfn.XLOOKUP(A298,Dataset!B:B,Dataset!A:A,""),"")</f>
        <v/>
      </c>
      <c r="C298" t="str">
        <f t="shared" si="31"/>
        <v/>
      </c>
      <c r="I298" s="49" t="s">
        <v>48</v>
      </c>
      <c r="J298" s="49">
        <f t="shared" si="32"/>
        <v>297</v>
      </c>
      <c r="K298" s="49" t="str">
        <f t="shared" si="33"/>
        <v/>
      </c>
      <c r="L298" s="49" t="str">
        <f t="shared" si="34"/>
        <v/>
      </c>
      <c r="M298" s="49" t="str">
        <f t="shared" si="35"/>
        <v/>
      </c>
    </row>
    <row r="299" spans="2:13" x14ac:dyDescent="0.35">
      <c r="B299" s="94" t="str">
        <f>IF(A299&lt;&gt;"",_xlfn.XLOOKUP(A299,Dataset!B:B,Dataset!A:A,""),"")</f>
        <v/>
      </c>
      <c r="C299" t="str">
        <f t="shared" si="31"/>
        <v/>
      </c>
      <c r="I299" s="49" t="s">
        <v>48</v>
      </c>
      <c r="J299" s="49">
        <f t="shared" si="32"/>
        <v>298</v>
      </c>
      <c r="K299" s="49" t="str">
        <f t="shared" si="33"/>
        <v/>
      </c>
      <c r="L299" s="49" t="str">
        <f t="shared" si="34"/>
        <v/>
      </c>
      <c r="M299" s="49" t="str">
        <f t="shared" si="35"/>
        <v/>
      </c>
    </row>
    <row r="300" spans="2:13" x14ac:dyDescent="0.35">
      <c r="B300" s="94" t="str">
        <f>IF(A300&lt;&gt;"",_xlfn.XLOOKUP(A300,Dataset!B:B,Dataset!A:A,""),"")</f>
        <v/>
      </c>
      <c r="C300" t="str">
        <f t="shared" si="31"/>
        <v/>
      </c>
      <c r="I300" s="49" t="s">
        <v>48</v>
      </c>
      <c r="J300" s="49">
        <f t="shared" si="32"/>
        <v>299</v>
      </c>
      <c r="K300" s="49" t="str">
        <f t="shared" si="33"/>
        <v/>
      </c>
      <c r="L300" s="49" t="str">
        <f t="shared" si="34"/>
        <v/>
      </c>
      <c r="M300" s="49" t="str">
        <f t="shared" si="35"/>
        <v/>
      </c>
    </row>
    <row r="301" spans="2:13" x14ac:dyDescent="0.35">
      <c r="B301" s="94" t="str">
        <f>IF(A301&lt;&gt;"",_xlfn.XLOOKUP(A301,Dataset!B:B,Dataset!A:A,""),"")</f>
        <v/>
      </c>
      <c r="C301" t="str">
        <f t="shared" si="31"/>
        <v/>
      </c>
      <c r="I301" s="49" t="s">
        <v>48</v>
      </c>
      <c r="J301" s="49">
        <f t="shared" si="32"/>
        <v>300</v>
      </c>
      <c r="K301" s="49" t="str">
        <f t="shared" si="33"/>
        <v/>
      </c>
      <c r="L301" s="49" t="str">
        <f t="shared" si="34"/>
        <v/>
      </c>
      <c r="M301" s="49" t="str">
        <f t="shared" si="35"/>
        <v/>
      </c>
    </row>
    <row r="302" spans="2:13" x14ac:dyDescent="0.35">
      <c r="B302" s="94" t="str">
        <f>IF(A302&lt;&gt;"",_xlfn.XLOOKUP(A302,Dataset!B:B,Dataset!A:A,""),"")</f>
        <v/>
      </c>
      <c r="C302" t="str">
        <f t="shared" si="31"/>
        <v/>
      </c>
      <c r="I302" s="49" t="s">
        <v>48</v>
      </c>
      <c r="J302" s="49">
        <f t="shared" si="32"/>
        <v>301</v>
      </c>
      <c r="K302" s="49" t="str">
        <f t="shared" si="33"/>
        <v/>
      </c>
      <c r="L302" s="49" t="str">
        <f t="shared" si="34"/>
        <v/>
      </c>
      <c r="M302" s="49" t="str">
        <f t="shared" si="35"/>
        <v/>
      </c>
    </row>
    <row r="303" spans="2:13" x14ac:dyDescent="0.35">
      <c r="B303" s="94" t="str">
        <f>IF(A303&lt;&gt;"",_xlfn.XLOOKUP(A303,Dataset!B:B,Dataset!A:A,""),"")</f>
        <v/>
      </c>
      <c r="C303" t="str">
        <f t="shared" si="31"/>
        <v/>
      </c>
      <c r="I303" s="49" t="s">
        <v>48</v>
      </c>
      <c r="J303" s="49">
        <f t="shared" si="32"/>
        <v>302</v>
      </c>
      <c r="K303" s="49" t="str">
        <f t="shared" si="33"/>
        <v/>
      </c>
      <c r="L303" s="49" t="str">
        <f t="shared" si="34"/>
        <v/>
      </c>
      <c r="M303" s="49" t="str">
        <f t="shared" si="35"/>
        <v/>
      </c>
    </row>
    <row r="304" spans="2:13" x14ac:dyDescent="0.35">
      <c r="B304" s="94" t="str">
        <f>IF(A304&lt;&gt;"",_xlfn.XLOOKUP(A304,Dataset!B:B,Dataset!A:A,""),"")</f>
        <v/>
      </c>
      <c r="C304" t="str">
        <f t="shared" si="31"/>
        <v/>
      </c>
      <c r="I304" s="49" t="s">
        <v>48</v>
      </c>
      <c r="J304" s="49">
        <f t="shared" si="32"/>
        <v>303</v>
      </c>
      <c r="K304" s="49" t="str">
        <f t="shared" si="33"/>
        <v/>
      </c>
      <c r="L304" s="49" t="str">
        <f t="shared" si="34"/>
        <v/>
      </c>
      <c r="M304" s="49" t="str">
        <f t="shared" si="35"/>
        <v/>
      </c>
    </row>
    <row r="305" spans="2:13" x14ac:dyDescent="0.35">
      <c r="B305" s="94" t="str">
        <f>IF(A305&lt;&gt;"",_xlfn.XLOOKUP(A305,Dataset!B:B,Dataset!A:A,""),"")</f>
        <v/>
      </c>
      <c r="C305" t="str">
        <f t="shared" si="31"/>
        <v/>
      </c>
      <c r="I305" s="49" t="s">
        <v>48</v>
      </c>
      <c r="J305" s="49">
        <f t="shared" si="32"/>
        <v>304</v>
      </c>
      <c r="K305" s="49" t="str">
        <f t="shared" si="33"/>
        <v/>
      </c>
      <c r="L305" s="49" t="str">
        <f t="shared" si="34"/>
        <v/>
      </c>
      <c r="M305" s="49" t="str">
        <f t="shared" si="35"/>
        <v/>
      </c>
    </row>
    <row r="306" spans="2:13" x14ac:dyDescent="0.35">
      <c r="B306" s="94" t="str">
        <f>IF(A306&lt;&gt;"",_xlfn.XLOOKUP(A306,Dataset!B:B,Dataset!A:A,""),"")</f>
        <v/>
      </c>
      <c r="C306" t="str">
        <f t="shared" si="31"/>
        <v/>
      </c>
      <c r="I306" s="49" t="s">
        <v>48</v>
      </c>
      <c r="J306" s="49">
        <f t="shared" si="32"/>
        <v>305</v>
      </c>
      <c r="K306" s="49" t="str">
        <f t="shared" si="33"/>
        <v/>
      </c>
      <c r="L306" s="49" t="str">
        <f t="shared" si="34"/>
        <v/>
      </c>
      <c r="M306" s="49" t="str">
        <f t="shared" si="35"/>
        <v/>
      </c>
    </row>
    <row r="307" spans="2:13" x14ac:dyDescent="0.35">
      <c r="B307" s="94" t="str">
        <f>IF(A307&lt;&gt;"",_xlfn.XLOOKUP(A307,Dataset!B:B,Dataset!A:A,""),"")</f>
        <v/>
      </c>
      <c r="C307" t="str">
        <f t="shared" si="31"/>
        <v/>
      </c>
      <c r="I307" s="49" t="s">
        <v>48</v>
      </c>
      <c r="J307" s="49">
        <f t="shared" si="32"/>
        <v>306</v>
      </c>
      <c r="K307" s="49" t="str">
        <f t="shared" si="33"/>
        <v/>
      </c>
      <c r="L307" s="49" t="str">
        <f t="shared" si="34"/>
        <v/>
      </c>
      <c r="M307" s="49" t="str">
        <f t="shared" si="35"/>
        <v/>
      </c>
    </row>
    <row r="308" spans="2:13" x14ac:dyDescent="0.35">
      <c r="B308" s="94" t="str">
        <f>IF(A308&lt;&gt;"",_xlfn.XLOOKUP(A308,Dataset!B:B,Dataset!A:A,""),"")</f>
        <v/>
      </c>
      <c r="C308" t="str">
        <f t="shared" si="31"/>
        <v/>
      </c>
      <c r="I308" s="49" t="s">
        <v>48</v>
      </c>
      <c r="J308" s="49">
        <f t="shared" si="32"/>
        <v>307</v>
      </c>
      <c r="K308" s="49" t="str">
        <f t="shared" si="33"/>
        <v/>
      </c>
      <c r="L308" s="49" t="str">
        <f t="shared" si="34"/>
        <v/>
      </c>
      <c r="M308" s="49" t="str">
        <f t="shared" si="35"/>
        <v/>
      </c>
    </row>
    <row r="309" spans="2:13" x14ac:dyDescent="0.35">
      <c r="B309" s="94" t="str">
        <f>IF(A309&lt;&gt;"",_xlfn.XLOOKUP(A309,Dataset!B:B,Dataset!A:A,""),"")</f>
        <v/>
      </c>
      <c r="C309" t="str">
        <f t="shared" si="31"/>
        <v/>
      </c>
      <c r="I309" s="49" t="s">
        <v>48</v>
      </c>
      <c r="J309" s="49">
        <f t="shared" si="32"/>
        <v>308</v>
      </c>
      <c r="K309" s="49" t="str">
        <f t="shared" si="33"/>
        <v/>
      </c>
      <c r="L309" s="49" t="str">
        <f t="shared" si="34"/>
        <v/>
      </c>
      <c r="M309" s="49" t="str">
        <f t="shared" si="35"/>
        <v/>
      </c>
    </row>
    <row r="310" spans="2:13" x14ac:dyDescent="0.35">
      <c r="B310" s="94" t="str">
        <f>IF(A310&lt;&gt;"",_xlfn.XLOOKUP(A310,Dataset!B:B,Dataset!A:A,""),"")</f>
        <v/>
      </c>
      <c r="C310" t="str">
        <f t="shared" si="31"/>
        <v/>
      </c>
      <c r="I310" s="49" t="s">
        <v>48</v>
      </c>
      <c r="J310" s="49">
        <f t="shared" si="32"/>
        <v>309</v>
      </c>
      <c r="K310" s="49" t="str">
        <f t="shared" si="33"/>
        <v/>
      </c>
      <c r="L310" s="49" t="str">
        <f t="shared" si="34"/>
        <v/>
      </c>
      <c r="M310" s="49" t="str">
        <f t="shared" si="35"/>
        <v/>
      </c>
    </row>
    <row r="311" spans="2:13" x14ac:dyDescent="0.35">
      <c r="B311" s="94" t="str">
        <f>IF(A311&lt;&gt;"",_xlfn.XLOOKUP(A311,Dataset!B:B,Dataset!A:A,""),"")</f>
        <v/>
      </c>
      <c r="C311" t="str">
        <f t="shared" si="31"/>
        <v/>
      </c>
      <c r="I311" s="49" t="s">
        <v>48</v>
      </c>
      <c r="J311" s="49">
        <f t="shared" si="32"/>
        <v>310</v>
      </c>
      <c r="K311" s="49" t="str">
        <f t="shared" si="33"/>
        <v/>
      </c>
      <c r="L311" s="49" t="str">
        <f t="shared" si="34"/>
        <v/>
      </c>
      <c r="M311" s="49" t="str">
        <f t="shared" si="35"/>
        <v/>
      </c>
    </row>
    <row r="312" spans="2:13" x14ac:dyDescent="0.35">
      <c r="B312" s="94" t="str">
        <f>IF(A312&lt;&gt;"",_xlfn.XLOOKUP(A312,Dataset!B:B,Dataset!A:A,""),"")</f>
        <v/>
      </c>
      <c r="C312" t="str">
        <f t="shared" si="31"/>
        <v/>
      </c>
      <c r="I312" s="49" t="s">
        <v>48</v>
      </c>
      <c r="J312" s="49">
        <f t="shared" si="32"/>
        <v>311</v>
      </c>
      <c r="K312" s="49" t="str">
        <f t="shared" si="33"/>
        <v/>
      </c>
      <c r="L312" s="49" t="str">
        <f t="shared" si="34"/>
        <v/>
      </c>
      <c r="M312" s="49" t="str">
        <f t="shared" si="35"/>
        <v/>
      </c>
    </row>
    <row r="313" spans="2:13" x14ac:dyDescent="0.35">
      <c r="B313" s="94" t="str">
        <f>IF(A313&lt;&gt;"",_xlfn.XLOOKUP(A313,Dataset!B:B,Dataset!A:A,""),"")</f>
        <v/>
      </c>
      <c r="C313" t="str">
        <f t="shared" si="31"/>
        <v/>
      </c>
      <c r="I313" s="49" t="s">
        <v>48</v>
      </c>
      <c r="J313" s="49">
        <f t="shared" si="32"/>
        <v>312</v>
      </c>
      <c r="K313" s="49" t="str">
        <f t="shared" si="33"/>
        <v/>
      </c>
      <c r="L313" s="49" t="str">
        <f t="shared" si="34"/>
        <v/>
      </c>
      <c r="M313" s="49" t="str">
        <f t="shared" si="35"/>
        <v/>
      </c>
    </row>
    <row r="314" spans="2:13" x14ac:dyDescent="0.35">
      <c r="B314" s="94" t="str">
        <f>IF(A314&lt;&gt;"",_xlfn.XLOOKUP(A314,Dataset!B:B,Dataset!A:A,""),"")</f>
        <v/>
      </c>
      <c r="C314" t="str">
        <f t="shared" si="31"/>
        <v/>
      </c>
      <c r="I314" s="49" t="s">
        <v>48</v>
      </c>
      <c r="J314" s="49">
        <f t="shared" si="32"/>
        <v>313</v>
      </c>
      <c r="K314" s="49" t="str">
        <f t="shared" si="33"/>
        <v/>
      </c>
      <c r="L314" s="49" t="str">
        <f t="shared" si="34"/>
        <v/>
      </c>
      <c r="M314" s="49" t="str">
        <f t="shared" si="35"/>
        <v/>
      </c>
    </row>
    <row r="315" spans="2:13" x14ac:dyDescent="0.35">
      <c r="B315" s="94" t="str">
        <f>IF(A315&lt;&gt;"",_xlfn.XLOOKUP(A315,Dataset!B:B,Dataset!A:A,""),"")</f>
        <v/>
      </c>
      <c r="C315" t="str">
        <f t="shared" si="31"/>
        <v/>
      </c>
      <c r="I315" s="49" t="s">
        <v>48</v>
      </c>
      <c r="J315" s="49">
        <f t="shared" si="32"/>
        <v>314</v>
      </c>
      <c r="K315" s="49" t="str">
        <f t="shared" si="33"/>
        <v/>
      </c>
      <c r="L315" s="49" t="str">
        <f t="shared" si="34"/>
        <v/>
      </c>
      <c r="M315" s="49" t="str">
        <f t="shared" si="35"/>
        <v/>
      </c>
    </row>
    <row r="316" spans="2:13" x14ac:dyDescent="0.35">
      <c r="B316" s="94" t="str">
        <f>IF(A316&lt;&gt;"",_xlfn.XLOOKUP(A316,Dataset!B:B,Dataset!A:A,""),"")</f>
        <v/>
      </c>
      <c r="C316" t="str">
        <f t="shared" si="31"/>
        <v/>
      </c>
      <c r="I316" s="49" t="s">
        <v>48</v>
      </c>
      <c r="J316" s="49">
        <f t="shared" si="32"/>
        <v>315</v>
      </c>
      <c r="K316" s="49" t="str">
        <f t="shared" si="33"/>
        <v/>
      </c>
      <c r="L316" s="49" t="str">
        <f t="shared" si="34"/>
        <v/>
      </c>
      <c r="M316" s="49" t="str">
        <f t="shared" si="35"/>
        <v/>
      </c>
    </row>
    <row r="317" spans="2:13" x14ac:dyDescent="0.35">
      <c r="B317" s="94" t="str">
        <f>IF(A317&lt;&gt;"",_xlfn.XLOOKUP(A317,Dataset!B:B,Dataset!A:A,""),"")</f>
        <v/>
      </c>
      <c r="C317" t="str">
        <f t="shared" si="31"/>
        <v/>
      </c>
      <c r="I317" s="49" t="s">
        <v>48</v>
      </c>
      <c r="J317" s="49">
        <f t="shared" si="32"/>
        <v>316</v>
      </c>
      <c r="K317" s="49" t="str">
        <f t="shared" si="33"/>
        <v/>
      </c>
      <c r="L317" s="49" t="str">
        <f t="shared" si="34"/>
        <v/>
      </c>
      <c r="M317" s="49" t="str">
        <f t="shared" si="35"/>
        <v/>
      </c>
    </row>
    <row r="318" spans="2:13" x14ac:dyDescent="0.35">
      <c r="B318" s="94" t="str">
        <f>IF(A318&lt;&gt;"",_xlfn.XLOOKUP(A318,Dataset!B:B,Dataset!A:A,""),"")</f>
        <v/>
      </c>
      <c r="C318" t="str">
        <f t="shared" si="31"/>
        <v/>
      </c>
      <c r="I318" s="49" t="s">
        <v>48</v>
      </c>
      <c r="J318" s="49">
        <f t="shared" si="32"/>
        <v>317</v>
      </c>
      <c r="K318" s="49" t="str">
        <f t="shared" si="33"/>
        <v/>
      </c>
      <c r="L318" s="49" t="str">
        <f t="shared" si="34"/>
        <v/>
      </c>
      <c r="M318" s="49" t="str">
        <f t="shared" si="35"/>
        <v/>
      </c>
    </row>
    <row r="319" spans="2:13" x14ac:dyDescent="0.35">
      <c r="B319" s="94" t="str">
        <f>IF(A319&lt;&gt;"",_xlfn.XLOOKUP(A319,Dataset!B:B,Dataset!A:A,""),"")</f>
        <v/>
      </c>
      <c r="C319" t="str">
        <f t="shared" si="31"/>
        <v/>
      </c>
      <c r="I319" s="49" t="s">
        <v>48</v>
      </c>
      <c r="J319" s="49">
        <f t="shared" si="32"/>
        <v>318</v>
      </c>
      <c r="K319" s="49" t="str">
        <f t="shared" si="33"/>
        <v/>
      </c>
      <c r="L319" s="49" t="str">
        <f t="shared" si="34"/>
        <v/>
      </c>
      <c r="M319" s="49" t="str">
        <f t="shared" si="35"/>
        <v/>
      </c>
    </row>
    <row r="320" spans="2:13" x14ac:dyDescent="0.35">
      <c r="B320" s="94" t="str">
        <f>IF(A320&lt;&gt;"",_xlfn.XLOOKUP(A320,Dataset!B:B,Dataset!A:A,""),"")</f>
        <v/>
      </c>
      <c r="C320" t="str">
        <f t="shared" si="31"/>
        <v/>
      </c>
      <c r="I320" s="49" t="s">
        <v>48</v>
      </c>
      <c r="J320" s="49">
        <f t="shared" si="32"/>
        <v>319</v>
      </c>
      <c r="K320" s="49" t="str">
        <f t="shared" si="33"/>
        <v/>
      </c>
      <c r="L320" s="49" t="str">
        <f t="shared" si="34"/>
        <v/>
      </c>
      <c r="M320" s="49" t="str">
        <f t="shared" si="35"/>
        <v/>
      </c>
    </row>
    <row r="321" spans="2:13" x14ac:dyDescent="0.35">
      <c r="B321" s="94" t="str">
        <f>IF(A321&lt;&gt;"",_xlfn.XLOOKUP(A321,Dataset!B:B,Dataset!A:A,""),"")</f>
        <v/>
      </c>
      <c r="C321" t="str">
        <f t="shared" si="31"/>
        <v/>
      </c>
      <c r="I321" s="49" t="s">
        <v>48</v>
      </c>
      <c r="J321" s="49">
        <f t="shared" si="32"/>
        <v>320</v>
      </c>
      <c r="K321" s="49" t="str">
        <f t="shared" si="33"/>
        <v/>
      </c>
      <c r="L321" s="49" t="str">
        <f t="shared" si="34"/>
        <v/>
      </c>
      <c r="M321" s="49" t="str">
        <f t="shared" si="35"/>
        <v/>
      </c>
    </row>
    <row r="322" spans="2:13" x14ac:dyDescent="0.35">
      <c r="B322" s="94" t="str">
        <f>IF(A322&lt;&gt;"",_xlfn.XLOOKUP(A322,Dataset!B:B,Dataset!A:A,""),"")</f>
        <v/>
      </c>
      <c r="C322" t="str">
        <f t="shared" si="31"/>
        <v/>
      </c>
      <c r="I322" s="49" t="s">
        <v>48</v>
      </c>
      <c r="J322" s="49">
        <f t="shared" si="32"/>
        <v>321</v>
      </c>
      <c r="K322" s="49" t="str">
        <f t="shared" si="33"/>
        <v/>
      </c>
      <c r="L322" s="49" t="str">
        <f t="shared" si="34"/>
        <v/>
      </c>
      <c r="M322" s="49" t="str">
        <f t="shared" si="35"/>
        <v/>
      </c>
    </row>
    <row r="323" spans="2:13" x14ac:dyDescent="0.35">
      <c r="B323" s="94" t="str">
        <f>IF(A323&lt;&gt;"",_xlfn.XLOOKUP(A323,Dataset!B:B,Dataset!A:A,""),"")</f>
        <v/>
      </c>
      <c r="C323" t="str">
        <f t="shared" si="31"/>
        <v/>
      </c>
      <c r="I323" s="49" t="s">
        <v>48</v>
      </c>
      <c r="J323" s="49">
        <f t="shared" si="32"/>
        <v>322</v>
      </c>
      <c r="K323" s="49" t="str">
        <f t="shared" si="33"/>
        <v/>
      </c>
      <c r="L323" s="49" t="str">
        <f t="shared" si="34"/>
        <v/>
      </c>
      <c r="M323" s="49" t="str">
        <f t="shared" si="35"/>
        <v/>
      </c>
    </row>
    <row r="324" spans="2:13" x14ac:dyDescent="0.35">
      <c r="B324" s="94" t="str">
        <f>IF(A324&lt;&gt;"",_xlfn.XLOOKUP(A324,Dataset!B:B,Dataset!A:A,""),"")</f>
        <v/>
      </c>
      <c r="C324" t="str">
        <f t="shared" si="31"/>
        <v/>
      </c>
      <c r="I324" s="49" t="s">
        <v>48</v>
      </c>
      <c r="J324" s="49">
        <f t="shared" si="32"/>
        <v>323</v>
      </c>
      <c r="K324" s="49" t="str">
        <f t="shared" si="33"/>
        <v/>
      </c>
      <c r="L324" s="49" t="str">
        <f t="shared" si="34"/>
        <v/>
      </c>
      <c r="M324" s="49" t="str">
        <f t="shared" si="35"/>
        <v/>
      </c>
    </row>
    <row r="325" spans="2:13" x14ac:dyDescent="0.35">
      <c r="B325" s="94" t="str">
        <f>IF(A325&lt;&gt;"",_xlfn.XLOOKUP(A325,Dataset!B:B,Dataset!A:A,""),"")</f>
        <v/>
      </c>
      <c r="C325" t="str">
        <f t="shared" si="31"/>
        <v/>
      </c>
      <c r="I325" s="49" t="s">
        <v>48</v>
      </c>
      <c r="J325" s="49">
        <f t="shared" si="32"/>
        <v>324</v>
      </c>
      <c r="K325" s="49" t="str">
        <f t="shared" si="33"/>
        <v/>
      </c>
      <c r="L325" s="49" t="str">
        <f t="shared" si="34"/>
        <v/>
      </c>
      <c r="M325" s="49" t="str">
        <f t="shared" si="35"/>
        <v/>
      </c>
    </row>
    <row r="326" spans="2:13" x14ac:dyDescent="0.35">
      <c r="B326" s="94" t="str">
        <f>IF(A326&lt;&gt;"",_xlfn.XLOOKUP(A326,Dataset!B:B,Dataset!A:A,""),"")</f>
        <v/>
      </c>
      <c r="C326" t="str">
        <f t="shared" si="31"/>
        <v/>
      </c>
      <c r="I326" s="49" t="s">
        <v>48</v>
      </c>
      <c r="J326" s="49">
        <f t="shared" si="32"/>
        <v>325</v>
      </c>
      <c r="K326" s="49" t="str">
        <f t="shared" si="33"/>
        <v/>
      </c>
      <c r="L326" s="49" t="str">
        <f t="shared" si="34"/>
        <v/>
      </c>
      <c r="M326" s="49" t="str">
        <f t="shared" si="35"/>
        <v/>
      </c>
    </row>
    <row r="327" spans="2:13" x14ac:dyDescent="0.35">
      <c r="B327" s="94" t="str">
        <f>IF(A327&lt;&gt;"",_xlfn.XLOOKUP(A327,Dataset!B:B,Dataset!A:A,""),"")</f>
        <v/>
      </c>
      <c r="C327" t="str">
        <f t="shared" ref="C327:C390" si="36">IF(D327&lt;&gt;"",_xlfn.TEXTJOIN("",TRUE,I327,J327),"")</f>
        <v/>
      </c>
      <c r="I327" s="49" t="s">
        <v>48</v>
      </c>
      <c r="J327" s="49">
        <f t="shared" si="32"/>
        <v>326</v>
      </c>
      <c r="K327" s="49" t="str">
        <f t="shared" si="33"/>
        <v/>
      </c>
      <c r="L327" s="49" t="str">
        <f t="shared" si="34"/>
        <v/>
      </c>
      <c r="M327" s="49" t="str">
        <f t="shared" si="35"/>
        <v/>
      </c>
    </row>
    <row r="328" spans="2:13" x14ac:dyDescent="0.35">
      <c r="B328" s="94" t="str">
        <f>IF(A328&lt;&gt;"",_xlfn.XLOOKUP(A328,Dataset!B:B,Dataset!A:A,""),"")</f>
        <v/>
      </c>
      <c r="C328" t="str">
        <f t="shared" si="36"/>
        <v/>
      </c>
      <c r="I328" s="49" t="s">
        <v>48</v>
      </c>
      <c r="J328" s="49">
        <f t="shared" si="32"/>
        <v>327</v>
      </c>
      <c r="K328" s="49" t="str">
        <f t="shared" si="33"/>
        <v/>
      </c>
      <c r="L328" s="49" t="str">
        <f t="shared" si="34"/>
        <v/>
      </c>
      <c r="M328" s="49" t="str">
        <f t="shared" si="35"/>
        <v/>
      </c>
    </row>
    <row r="329" spans="2:13" x14ac:dyDescent="0.35">
      <c r="B329" s="94" t="str">
        <f>IF(A329&lt;&gt;"",_xlfn.XLOOKUP(A329,Dataset!B:B,Dataset!A:A,""),"")</f>
        <v/>
      </c>
      <c r="C329" t="str">
        <f t="shared" si="36"/>
        <v/>
      </c>
      <c r="I329" s="49" t="s">
        <v>48</v>
      </c>
      <c r="J329" s="49">
        <f t="shared" si="32"/>
        <v>328</v>
      </c>
      <c r="K329" s="49" t="str">
        <f t="shared" si="33"/>
        <v/>
      </c>
      <c r="L329" s="49" t="str">
        <f t="shared" si="34"/>
        <v/>
      </c>
      <c r="M329" s="49" t="str">
        <f t="shared" si="35"/>
        <v/>
      </c>
    </row>
    <row r="330" spans="2:13" x14ac:dyDescent="0.35">
      <c r="B330" s="94" t="str">
        <f>IF(A330&lt;&gt;"",_xlfn.XLOOKUP(A330,Dataset!B:B,Dataset!A:A,""),"")</f>
        <v/>
      </c>
      <c r="C330" t="str">
        <f t="shared" si="36"/>
        <v/>
      </c>
      <c r="I330" s="49" t="s">
        <v>48</v>
      </c>
      <c r="J330" s="49">
        <f t="shared" ref="J330:J393" si="37">J329+1</f>
        <v>329</v>
      </c>
      <c r="K330" s="49" t="str">
        <f t="shared" si="33"/>
        <v/>
      </c>
      <c r="L330" s="49" t="str">
        <f t="shared" si="34"/>
        <v/>
      </c>
      <c r="M330" s="49" t="str">
        <f t="shared" si="35"/>
        <v/>
      </c>
    </row>
    <row r="331" spans="2:13" x14ac:dyDescent="0.35">
      <c r="B331" s="94" t="str">
        <f>IF(A331&lt;&gt;"",_xlfn.XLOOKUP(A331,Dataset!B:B,Dataset!A:A,""),"")</f>
        <v/>
      </c>
      <c r="C331" t="str">
        <f t="shared" si="36"/>
        <v/>
      </c>
      <c r="I331" s="49" t="s">
        <v>48</v>
      </c>
      <c r="J331" s="49">
        <f t="shared" si="37"/>
        <v>330</v>
      </c>
      <c r="K331" s="49" t="str">
        <f t="shared" si="33"/>
        <v/>
      </c>
      <c r="L331" s="49" t="str">
        <f t="shared" si="34"/>
        <v/>
      </c>
      <c r="M331" s="49" t="str">
        <f t="shared" si="35"/>
        <v/>
      </c>
    </row>
    <row r="332" spans="2:13" x14ac:dyDescent="0.35">
      <c r="B332" s="94" t="str">
        <f>IF(A332&lt;&gt;"",_xlfn.XLOOKUP(A332,Dataset!B:B,Dataset!A:A,""),"")</f>
        <v/>
      </c>
      <c r="C332" t="str">
        <f t="shared" si="36"/>
        <v/>
      </c>
      <c r="I332" s="49" t="s">
        <v>48</v>
      </c>
      <c r="J332" s="49">
        <f t="shared" si="37"/>
        <v>331</v>
      </c>
      <c r="K332" s="49" t="str">
        <f t="shared" si="33"/>
        <v/>
      </c>
      <c r="L332" s="49" t="str">
        <f t="shared" si="34"/>
        <v/>
      </c>
      <c r="M332" s="49" t="str">
        <f t="shared" si="35"/>
        <v/>
      </c>
    </row>
    <row r="333" spans="2:13" x14ac:dyDescent="0.35">
      <c r="B333" s="94" t="str">
        <f>IF(A333&lt;&gt;"",_xlfn.XLOOKUP(A333,Dataset!B:B,Dataset!A:A,""),"")</f>
        <v/>
      </c>
      <c r="C333" t="str">
        <f t="shared" si="36"/>
        <v/>
      </c>
      <c r="I333" s="49" t="s">
        <v>48</v>
      </c>
      <c r="J333" s="49">
        <f t="shared" si="37"/>
        <v>332</v>
      </c>
      <c r="K333" s="49" t="str">
        <f t="shared" si="33"/>
        <v/>
      </c>
      <c r="L333" s="49" t="str">
        <f t="shared" si="34"/>
        <v/>
      </c>
      <c r="M333" s="49" t="str">
        <f t="shared" si="35"/>
        <v/>
      </c>
    </row>
    <row r="334" spans="2:13" x14ac:dyDescent="0.35">
      <c r="B334" s="94" t="str">
        <f>IF(A334&lt;&gt;"",_xlfn.XLOOKUP(A334,Dataset!B:B,Dataset!A:A,""),"")</f>
        <v/>
      </c>
      <c r="C334" t="str">
        <f t="shared" si="36"/>
        <v/>
      </c>
      <c r="I334" s="49" t="s">
        <v>48</v>
      </c>
      <c r="J334" s="49">
        <f t="shared" si="37"/>
        <v>333</v>
      </c>
      <c r="K334" s="49" t="str">
        <f t="shared" ref="K334:K397" si="38">IF(B334&lt;&gt;B333,IF(G334=TRUE,D334,""),IF(G334=TRUE,_xlfn.TEXTJOIN(", ",TRUE,K333,D334),K333))</f>
        <v/>
      </c>
      <c r="L334" s="49" t="str">
        <f t="shared" ref="L334:L397" si="39">IF(B334&lt;&gt;"",IF(B334&lt;&gt;B333,_xlfn.TEXTJOIN("",FALSE,"{",C334),IF(B334&lt;&gt;B337,_xlfn.TEXTJOIN("",FALSE,L333,",",C334,"}"),_xlfn.TEXTJOIN(",",FALSE,L333,C334))),"")</f>
        <v/>
      </c>
      <c r="M334" s="49" t="str">
        <f t="shared" ref="M334:M397" si="40">_xlfn.TEXTJOIN(".",TRUE,A334,D334)</f>
        <v/>
      </c>
    </row>
    <row r="335" spans="2:13" x14ac:dyDescent="0.35">
      <c r="B335" s="94" t="str">
        <f>IF(A335&lt;&gt;"",_xlfn.XLOOKUP(A335,Dataset!B:B,Dataset!A:A,""),"")</f>
        <v/>
      </c>
      <c r="C335" t="str">
        <f t="shared" si="36"/>
        <v/>
      </c>
      <c r="I335" s="49" t="s">
        <v>48</v>
      </c>
      <c r="J335" s="49">
        <f t="shared" si="37"/>
        <v>334</v>
      </c>
      <c r="K335" s="49" t="str">
        <f t="shared" si="38"/>
        <v/>
      </c>
      <c r="L335" s="49" t="str">
        <f t="shared" si="39"/>
        <v/>
      </c>
      <c r="M335" s="49" t="str">
        <f t="shared" si="40"/>
        <v/>
      </c>
    </row>
    <row r="336" spans="2:13" x14ac:dyDescent="0.35">
      <c r="B336" s="94" t="str">
        <f>IF(A336&lt;&gt;"",_xlfn.XLOOKUP(A336,Dataset!B:B,Dataset!A:A,""),"")</f>
        <v/>
      </c>
      <c r="C336" t="str">
        <f t="shared" si="36"/>
        <v/>
      </c>
      <c r="I336" s="49" t="s">
        <v>48</v>
      </c>
      <c r="J336" s="49">
        <f t="shared" si="37"/>
        <v>335</v>
      </c>
      <c r="K336" s="49" t="str">
        <f t="shared" si="38"/>
        <v/>
      </c>
      <c r="L336" s="49" t="str">
        <f t="shared" si="39"/>
        <v/>
      </c>
      <c r="M336" s="49" t="str">
        <f t="shared" si="40"/>
        <v/>
      </c>
    </row>
    <row r="337" spans="2:13" x14ac:dyDescent="0.35">
      <c r="B337" s="94" t="str">
        <f>IF(A337&lt;&gt;"",_xlfn.XLOOKUP(A337,Dataset!B:B,Dataset!A:A,""),"")</f>
        <v/>
      </c>
      <c r="C337" t="str">
        <f t="shared" si="36"/>
        <v/>
      </c>
      <c r="I337" s="49" t="s">
        <v>48</v>
      </c>
      <c r="J337" s="49">
        <f t="shared" si="37"/>
        <v>336</v>
      </c>
      <c r="K337" s="49" t="str">
        <f t="shared" si="38"/>
        <v/>
      </c>
      <c r="L337" s="49" t="str">
        <f t="shared" si="39"/>
        <v/>
      </c>
      <c r="M337" s="49" t="str">
        <f t="shared" si="40"/>
        <v/>
      </c>
    </row>
    <row r="338" spans="2:13" x14ac:dyDescent="0.35">
      <c r="B338" s="94" t="str">
        <f>IF(A338&lt;&gt;"",_xlfn.XLOOKUP(A338,Dataset!B:B,Dataset!A:A,""),"")</f>
        <v/>
      </c>
      <c r="C338" t="str">
        <f t="shared" si="36"/>
        <v/>
      </c>
      <c r="I338" s="49" t="s">
        <v>48</v>
      </c>
      <c r="J338" s="49">
        <f t="shared" si="37"/>
        <v>337</v>
      </c>
      <c r="K338" s="49" t="str">
        <f t="shared" si="38"/>
        <v/>
      </c>
      <c r="L338" s="49" t="str">
        <f t="shared" si="39"/>
        <v/>
      </c>
      <c r="M338" s="49" t="str">
        <f t="shared" si="40"/>
        <v/>
      </c>
    </row>
    <row r="339" spans="2:13" x14ac:dyDescent="0.35">
      <c r="B339" s="94" t="str">
        <f>IF(A339&lt;&gt;"",_xlfn.XLOOKUP(A339,Dataset!B:B,Dataset!A:A,""),"")</f>
        <v/>
      </c>
      <c r="C339" t="str">
        <f t="shared" si="36"/>
        <v/>
      </c>
      <c r="I339" s="49" t="s">
        <v>48</v>
      </c>
      <c r="J339" s="49">
        <f t="shared" si="37"/>
        <v>338</v>
      </c>
      <c r="K339" s="49" t="str">
        <f t="shared" si="38"/>
        <v/>
      </c>
      <c r="L339" s="49" t="str">
        <f t="shared" si="39"/>
        <v/>
      </c>
      <c r="M339" s="49" t="str">
        <f t="shared" si="40"/>
        <v/>
      </c>
    </row>
    <row r="340" spans="2:13" x14ac:dyDescent="0.35">
      <c r="B340" s="94" t="str">
        <f>IF(A340&lt;&gt;"",_xlfn.XLOOKUP(A340,Dataset!B:B,Dataset!A:A,""),"")</f>
        <v/>
      </c>
      <c r="C340" t="str">
        <f t="shared" si="36"/>
        <v/>
      </c>
      <c r="I340" s="49" t="s">
        <v>48</v>
      </c>
      <c r="J340" s="49">
        <f t="shared" si="37"/>
        <v>339</v>
      </c>
      <c r="K340" s="49" t="str">
        <f t="shared" si="38"/>
        <v/>
      </c>
      <c r="L340" s="49" t="str">
        <f t="shared" si="39"/>
        <v/>
      </c>
      <c r="M340" s="49" t="str">
        <f t="shared" si="40"/>
        <v/>
      </c>
    </row>
    <row r="341" spans="2:13" x14ac:dyDescent="0.35">
      <c r="B341" s="94" t="str">
        <f>IF(A341&lt;&gt;"",_xlfn.XLOOKUP(A341,Dataset!B:B,Dataset!A:A,""),"")</f>
        <v/>
      </c>
      <c r="C341" t="str">
        <f t="shared" si="36"/>
        <v/>
      </c>
      <c r="I341" s="49" t="s">
        <v>48</v>
      </c>
      <c r="J341" s="49">
        <f t="shared" si="37"/>
        <v>340</v>
      </c>
      <c r="K341" s="49" t="str">
        <f t="shared" si="38"/>
        <v/>
      </c>
      <c r="L341" s="49" t="str">
        <f t="shared" si="39"/>
        <v/>
      </c>
      <c r="M341" s="49" t="str">
        <f t="shared" si="40"/>
        <v/>
      </c>
    </row>
    <row r="342" spans="2:13" x14ac:dyDescent="0.35">
      <c r="B342" s="94" t="str">
        <f>IF(A342&lt;&gt;"",_xlfn.XLOOKUP(A342,Dataset!B:B,Dataset!A:A,""),"")</f>
        <v/>
      </c>
      <c r="C342" t="str">
        <f t="shared" si="36"/>
        <v/>
      </c>
      <c r="I342" s="49" t="s">
        <v>48</v>
      </c>
      <c r="J342" s="49">
        <f t="shared" si="37"/>
        <v>341</v>
      </c>
      <c r="K342" s="49" t="str">
        <f t="shared" si="38"/>
        <v/>
      </c>
      <c r="L342" s="49" t="str">
        <f t="shared" si="39"/>
        <v/>
      </c>
      <c r="M342" s="49" t="str">
        <f t="shared" si="40"/>
        <v/>
      </c>
    </row>
    <row r="343" spans="2:13" x14ac:dyDescent="0.35">
      <c r="B343" s="94" t="str">
        <f>IF(A343&lt;&gt;"",_xlfn.XLOOKUP(A343,Dataset!B:B,Dataset!A:A,""),"")</f>
        <v/>
      </c>
      <c r="C343" t="str">
        <f t="shared" si="36"/>
        <v/>
      </c>
      <c r="I343" s="49" t="s">
        <v>48</v>
      </c>
      <c r="J343" s="49">
        <f t="shared" si="37"/>
        <v>342</v>
      </c>
      <c r="K343" s="49" t="str">
        <f t="shared" si="38"/>
        <v/>
      </c>
      <c r="L343" s="49" t="str">
        <f t="shared" si="39"/>
        <v/>
      </c>
      <c r="M343" s="49" t="str">
        <f t="shared" si="40"/>
        <v/>
      </c>
    </row>
    <row r="344" spans="2:13" x14ac:dyDescent="0.35">
      <c r="B344" s="94" t="str">
        <f>IF(A344&lt;&gt;"",_xlfn.XLOOKUP(A344,Dataset!B:B,Dataset!A:A,""),"")</f>
        <v/>
      </c>
      <c r="C344" t="str">
        <f t="shared" si="36"/>
        <v/>
      </c>
      <c r="I344" s="49" t="s">
        <v>48</v>
      </c>
      <c r="J344" s="49">
        <f t="shared" si="37"/>
        <v>343</v>
      </c>
      <c r="K344" s="49" t="str">
        <f t="shared" si="38"/>
        <v/>
      </c>
      <c r="L344" s="49" t="str">
        <f t="shared" si="39"/>
        <v/>
      </c>
      <c r="M344" s="49" t="str">
        <f t="shared" si="40"/>
        <v/>
      </c>
    </row>
    <row r="345" spans="2:13" x14ac:dyDescent="0.35">
      <c r="B345" s="94" t="str">
        <f>IF(A345&lt;&gt;"",_xlfn.XLOOKUP(A345,Dataset!B:B,Dataset!A:A,""),"")</f>
        <v/>
      </c>
      <c r="C345" t="str">
        <f t="shared" si="36"/>
        <v/>
      </c>
      <c r="I345" s="49" t="s">
        <v>48</v>
      </c>
      <c r="J345" s="49">
        <f t="shared" si="37"/>
        <v>344</v>
      </c>
      <c r="K345" s="49" t="str">
        <f t="shared" si="38"/>
        <v/>
      </c>
      <c r="L345" s="49" t="str">
        <f t="shared" si="39"/>
        <v/>
      </c>
      <c r="M345" s="49" t="str">
        <f t="shared" si="40"/>
        <v/>
      </c>
    </row>
    <row r="346" spans="2:13" x14ac:dyDescent="0.35">
      <c r="B346" s="94" t="str">
        <f>IF(A346&lt;&gt;"",_xlfn.XLOOKUP(A346,Dataset!B:B,Dataset!A:A,""),"")</f>
        <v/>
      </c>
      <c r="C346" t="str">
        <f t="shared" si="36"/>
        <v/>
      </c>
      <c r="I346" s="49" t="s">
        <v>48</v>
      </c>
      <c r="J346" s="49">
        <f t="shared" si="37"/>
        <v>345</v>
      </c>
      <c r="K346" s="49" t="str">
        <f t="shared" si="38"/>
        <v/>
      </c>
      <c r="L346" s="49" t="str">
        <f t="shared" si="39"/>
        <v/>
      </c>
      <c r="M346" s="49" t="str">
        <f t="shared" si="40"/>
        <v/>
      </c>
    </row>
    <row r="347" spans="2:13" x14ac:dyDescent="0.35">
      <c r="B347" s="94" t="str">
        <f>IF(A347&lt;&gt;"",_xlfn.XLOOKUP(A347,Dataset!B:B,Dataset!A:A,""),"")</f>
        <v/>
      </c>
      <c r="C347" t="str">
        <f t="shared" si="36"/>
        <v/>
      </c>
      <c r="I347" s="49" t="s">
        <v>48</v>
      </c>
      <c r="J347" s="49">
        <f t="shared" si="37"/>
        <v>346</v>
      </c>
      <c r="K347" s="49" t="str">
        <f t="shared" si="38"/>
        <v/>
      </c>
      <c r="L347" s="49" t="str">
        <f t="shared" si="39"/>
        <v/>
      </c>
      <c r="M347" s="49" t="str">
        <f t="shared" si="40"/>
        <v/>
      </c>
    </row>
    <row r="348" spans="2:13" x14ac:dyDescent="0.35">
      <c r="B348" s="94" t="str">
        <f>IF(A348&lt;&gt;"",_xlfn.XLOOKUP(A348,Dataset!B:B,Dataset!A:A,""),"")</f>
        <v/>
      </c>
      <c r="C348" t="str">
        <f t="shared" si="36"/>
        <v/>
      </c>
      <c r="I348" s="49" t="s">
        <v>48</v>
      </c>
      <c r="J348" s="49">
        <f t="shared" si="37"/>
        <v>347</v>
      </c>
      <c r="K348" s="49" t="str">
        <f t="shared" si="38"/>
        <v/>
      </c>
      <c r="L348" s="49" t="str">
        <f t="shared" si="39"/>
        <v/>
      </c>
      <c r="M348" s="49" t="str">
        <f t="shared" si="40"/>
        <v/>
      </c>
    </row>
    <row r="349" spans="2:13" x14ac:dyDescent="0.35">
      <c r="B349" s="94" t="str">
        <f>IF(A349&lt;&gt;"",_xlfn.XLOOKUP(A349,Dataset!B:B,Dataset!A:A,""),"")</f>
        <v/>
      </c>
      <c r="C349" t="str">
        <f t="shared" si="36"/>
        <v/>
      </c>
      <c r="I349" s="49" t="s">
        <v>48</v>
      </c>
      <c r="J349" s="49">
        <f t="shared" si="37"/>
        <v>348</v>
      </c>
      <c r="K349" s="49" t="str">
        <f t="shared" si="38"/>
        <v/>
      </c>
      <c r="L349" s="49" t="str">
        <f t="shared" si="39"/>
        <v/>
      </c>
      <c r="M349" s="49" t="str">
        <f t="shared" si="40"/>
        <v/>
      </c>
    </row>
    <row r="350" spans="2:13" x14ac:dyDescent="0.35">
      <c r="B350" s="94" t="str">
        <f>IF(A350&lt;&gt;"",_xlfn.XLOOKUP(A350,Dataset!B:B,Dataset!A:A,""),"")</f>
        <v/>
      </c>
      <c r="C350" t="str">
        <f t="shared" si="36"/>
        <v/>
      </c>
      <c r="I350" s="49" t="s">
        <v>48</v>
      </c>
      <c r="J350" s="49">
        <f t="shared" si="37"/>
        <v>349</v>
      </c>
      <c r="K350" s="49" t="str">
        <f t="shared" si="38"/>
        <v/>
      </c>
      <c r="L350" s="49" t="str">
        <f t="shared" si="39"/>
        <v/>
      </c>
      <c r="M350" s="49" t="str">
        <f t="shared" si="40"/>
        <v/>
      </c>
    </row>
    <row r="351" spans="2:13" x14ac:dyDescent="0.35">
      <c r="B351" s="94" t="str">
        <f>IF(A351&lt;&gt;"",_xlfn.XLOOKUP(A351,Dataset!B:B,Dataset!A:A,""),"")</f>
        <v/>
      </c>
      <c r="C351" t="str">
        <f t="shared" si="36"/>
        <v/>
      </c>
      <c r="I351" s="49" t="s">
        <v>48</v>
      </c>
      <c r="J351" s="49">
        <f t="shared" si="37"/>
        <v>350</v>
      </c>
      <c r="K351" s="49" t="str">
        <f t="shared" si="38"/>
        <v/>
      </c>
      <c r="L351" s="49" t="str">
        <f t="shared" si="39"/>
        <v/>
      </c>
      <c r="M351" s="49" t="str">
        <f t="shared" si="40"/>
        <v/>
      </c>
    </row>
    <row r="352" spans="2:13" x14ac:dyDescent="0.35">
      <c r="B352" s="94" t="str">
        <f>IF(A352&lt;&gt;"",_xlfn.XLOOKUP(A352,Dataset!B:B,Dataset!A:A,""),"")</f>
        <v/>
      </c>
      <c r="C352" t="str">
        <f t="shared" si="36"/>
        <v/>
      </c>
      <c r="I352" s="49" t="s">
        <v>48</v>
      </c>
      <c r="J352" s="49">
        <f t="shared" si="37"/>
        <v>351</v>
      </c>
      <c r="K352" s="49" t="str">
        <f t="shared" si="38"/>
        <v/>
      </c>
      <c r="L352" s="49" t="str">
        <f t="shared" si="39"/>
        <v/>
      </c>
      <c r="M352" s="49" t="str">
        <f t="shared" si="40"/>
        <v/>
      </c>
    </row>
    <row r="353" spans="2:13" x14ac:dyDescent="0.35">
      <c r="B353" s="94" t="str">
        <f>IF(A353&lt;&gt;"",_xlfn.XLOOKUP(A353,Dataset!B:B,Dataset!A:A,""),"")</f>
        <v/>
      </c>
      <c r="C353" t="str">
        <f t="shared" si="36"/>
        <v/>
      </c>
      <c r="I353" s="49" t="s">
        <v>48</v>
      </c>
      <c r="J353" s="49">
        <f t="shared" si="37"/>
        <v>352</v>
      </c>
      <c r="K353" s="49" t="str">
        <f t="shared" si="38"/>
        <v/>
      </c>
      <c r="L353" s="49" t="str">
        <f t="shared" si="39"/>
        <v/>
      </c>
      <c r="M353" s="49" t="str">
        <f t="shared" si="40"/>
        <v/>
      </c>
    </row>
    <row r="354" spans="2:13" x14ac:dyDescent="0.35">
      <c r="B354" s="94" t="str">
        <f>IF(A354&lt;&gt;"",_xlfn.XLOOKUP(A354,Dataset!B:B,Dataset!A:A,""),"")</f>
        <v/>
      </c>
      <c r="C354" t="str">
        <f t="shared" si="36"/>
        <v/>
      </c>
      <c r="I354" s="49" t="s">
        <v>48</v>
      </c>
      <c r="J354" s="49">
        <f t="shared" si="37"/>
        <v>353</v>
      </c>
      <c r="K354" s="49" t="str">
        <f t="shared" si="38"/>
        <v/>
      </c>
      <c r="L354" s="49" t="str">
        <f t="shared" si="39"/>
        <v/>
      </c>
      <c r="M354" s="49" t="str">
        <f t="shared" si="40"/>
        <v/>
      </c>
    </row>
    <row r="355" spans="2:13" x14ac:dyDescent="0.35">
      <c r="B355" s="94" t="str">
        <f>IF(A355&lt;&gt;"",_xlfn.XLOOKUP(A355,Dataset!B:B,Dataset!A:A,""),"")</f>
        <v/>
      </c>
      <c r="C355" t="str">
        <f t="shared" si="36"/>
        <v/>
      </c>
      <c r="I355" s="49" t="s">
        <v>48</v>
      </c>
      <c r="J355" s="49">
        <f t="shared" si="37"/>
        <v>354</v>
      </c>
      <c r="K355" s="49" t="str">
        <f t="shared" si="38"/>
        <v/>
      </c>
      <c r="L355" s="49" t="str">
        <f t="shared" si="39"/>
        <v/>
      </c>
      <c r="M355" s="49" t="str">
        <f t="shared" si="40"/>
        <v/>
      </c>
    </row>
    <row r="356" spans="2:13" x14ac:dyDescent="0.35">
      <c r="B356" s="94" t="str">
        <f>IF(A356&lt;&gt;"",_xlfn.XLOOKUP(A356,Dataset!B:B,Dataset!A:A,""),"")</f>
        <v/>
      </c>
      <c r="C356" t="str">
        <f t="shared" si="36"/>
        <v/>
      </c>
      <c r="I356" s="49" t="s">
        <v>48</v>
      </c>
      <c r="J356" s="49">
        <f t="shared" si="37"/>
        <v>355</v>
      </c>
      <c r="K356" s="49" t="str">
        <f t="shared" si="38"/>
        <v/>
      </c>
      <c r="L356" s="49" t="str">
        <f t="shared" si="39"/>
        <v/>
      </c>
      <c r="M356" s="49" t="str">
        <f t="shared" si="40"/>
        <v/>
      </c>
    </row>
    <row r="357" spans="2:13" x14ac:dyDescent="0.35">
      <c r="B357" s="94" t="str">
        <f>IF(A357&lt;&gt;"",_xlfn.XLOOKUP(A357,Dataset!B:B,Dataset!A:A,""),"")</f>
        <v/>
      </c>
      <c r="C357" t="str">
        <f t="shared" si="36"/>
        <v/>
      </c>
      <c r="I357" s="49" t="s">
        <v>48</v>
      </c>
      <c r="J357" s="49">
        <f t="shared" si="37"/>
        <v>356</v>
      </c>
      <c r="K357" s="49" t="str">
        <f t="shared" si="38"/>
        <v/>
      </c>
      <c r="L357" s="49" t="str">
        <f t="shared" si="39"/>
        <v/>
      </c>
      <c r="M357" s="49" t="str">
        <f t="shared" si="40"/>
        <v/>
      </c>
    </row>
    <row r="358" spans="2:13" x14ac:dyDescent="0.35">
      <c r="B358" s="94" t="str">
        <f>IF(A358&lt;&gt;"",_xlfn.XLOOKUP(A358,Dataset!B:B,Dataset!A:A,""),"")</f>
        <v/>
      </c>
      <c r="C358" t="str">
        <f t="shared" si="36"/>
        <v/>
      </c>
      <c r="I358" s="49" t="s">
        <v>48</v>
      </c>
      <c r="J358" s="49">
        <f t="shared" si="37"/>
        <v>357</v>
      </c>
      <c r="K358" s="49" t="str">
        <f t="shared" si="38"/>
        <v/>
      </c>
      <c r="L358" s="49" t="str">
        <f t="shared" si="39"/>
        <v/>
      </c>
      <c r="M358" s="49" t="str">
        <f t="shared" si="40"/>
        <v/>
      </c>
    </row>
    <row r="359" spans="2:13" x14ac:dyDescent="0.35">
      <c r="B359" s="94" t="str">
        <f>IF(A359&lt;&gt;"",_xlfn.XLOOKUP(A359,Dataset!B:B,Dataset!A:A,""),"")</f>
        <v/>
      </c>
      <c r="C359" t="str">
        <f t="shared" si="36"/>
        <v/>
      </c>
      <c r="I359" s="49" t="s">
        <v>48</v>
      </c>
      <c r="J359" s="49">
        <f t="shared" si="37"/>
        <v>358</v>
      </c>
      <c r="K359" s="49" t="str">
        <f t="shared" si="38"/>
        <v/>
      </c>
      <c r="L359" s="49" t="str">
        <f t="shared" si="39"/>
        <v/>
      </c>
      <c r="M359" s="49" t="str">
        <f t="shared" si="40"/>
        <v/>
      </c>
    </row>
    <row r="360" spans="2:13" x14ac:dyDescent="0.35">
      <c r="B360" s="94" t="str">
        <f>IF(A360&lt;&gt;"",_xlfn.XLOOKUP(A360,Dataset!B:B,Dataset!A:A,""),"")</f>
        <v/>
      </c>
      <c r="C360" t="str">
        <f t="shared" si="36"/>
        <v/>
      </c>
      <c r="I360" s="49" t="s">
        <v>48</v>
      </c>
      <c r="J360" s="49">
        <f t="shared" si="37"/>
        <v>359</v>
      </c>
      <c r="K360" s="49" t="str">
        <f t="shared" si="38"/>
        <v/>
      </c>
      <c r="L360" s="49" t="str">
        <f t="shared" si="39"/>
        <v/>
      </c>
      <c r="M360" s="49" t="str">
        <f t="shared" si="40"/>
        <v/>
      </c>
    </row>
    <row r="361" spans="2:13" x14ac:dyDescent="0.35">
      <c r="B361" s="94" t="str">
        <f>IF(A361&lt;&gt;"",_xlfn.XLOOKUP(A361,Dataset!B:B,Dataset!A:A,""),"")</f>
        <v/>
      </c>
      <c r="C361" t="str">
        <f t="shared" si="36"/>
        <v/>
      </c>
      <c r="I361" s="49" t="s">
        <v>48</v>
      </c>
      <c r="J361" s="49">
        <f t="shared" si="37"/>
        <v>360</v>
      </c>
      <c r="K361" s="49" t="str">
        <f t="shared" si="38"/>
        <v/>
      </c>
      <c r="L361" s="49" t="str">
        <f t="shared" si="39"/>
        <v/>
      </c>
      <c r="M361" s="49" t="str">
        <f t="shared" si="40"/>
        <v/>
      </c>
    </row>
    <row r="362" spans="2:13" x14ac:dyDescent="0.35">
      <c r="B362" s="94" t="str">
        <f>IF(A362&lt;&gt;"",_xlfn.XLOOKUP(A362,Dataset!B:B,Dataset!A:A,""),"")</f>
        <v/>
      </c>
      <c r="C362" t="str">
        <f t="shared" si="36"/>
        <v/>
      </c>
      <c r="I362" s="49" t="s">
        <v>48</v>
      </c>
      <c r="J362" s="49">
        <f t="shared" si="37"/>
        <v>361</v>
      </c>
      <c r="K362" s="49" t="str">
        <f t="shared" si="38"/>
        <v/>
      </c>
      <c r="L362" s="49" t="str">
        <f t="shared" si="39"/>
        <v/>
      </c>
      <c r="M362" s="49" t="str">
        <f t="shared" si="40"/>
        <v/>
      </c>
    </row>
    <row r="363" spans="2:13" x14ac:dyDescent="0.35">
      <c r="B363" s="94" t="str">
        <f>IF(A363&lt;&gt;"",_xlfn.XLOOKUP(A363,Dataset!B:B,Dataset!A:A,""),"")</f>
        <v/>
      </c>
      <c r="C363" t="str">
        <f t="shared" si="36"/>
        <v/>
      </c>
      <c r="I363" s="49" t="s">
        <v>48</v>
      </c>
      <c r="J363" s="49">
        <f t="shared" si="37"/>
        <v>362</v>
      </c>
      <c r="K363" s="49" t="str">
        <f t="shared" si="38"/>
        <v/>
      </c>
      <c r="L363" s="49" t="str">
        <f t="shared" si="39"/>
        <v/>
      </c>
      <c r="M363" s="49" t="str">
        <f t="shared" si="40"/>
        <v/>
      </c>
    </row>
    <row r="364" spans="2:13" x14ac:dyDescent="0.35">
      <c r="B364" s="94" t="str">
        <f>IF(A364&lt;&gt;"",_xlfn.XLOOKUP(A364,Dataset!B:B,Dataset!A:A,""),"")</f>
        <v/>
      </c>
      <c r="C364" t="str">
        <f t="shared" si="36"/>
        <v/>
      </c>
      <c r="I364" s="49" t="s">
        <v>48</v>
      </c>
      <c r="J364" s="49">
        <f t="shared" si="37"/>
        <v>363</v>
      </c>
      <c r="K364" s="49" t="str">
        <f t="shared" si="38"/>
        <v/>
      </c>
      <c r="L364" s="49" t="str">
        <f t="shared" si="39"/>
        <v/>
      </c>
      <c r="M364" s="49" t="str">
        <f t="shared" si="40"/>
        <v/>
      </c>
    </row>
    <row r="365" spans="2:13" x14ac:dyDescent="0.35">
      <c r="B365" s="94" t="str">
        <f>IF(A365&lt;&gt;"",_xlfn.XLOOKUP(A365,Dataset!B:B,Dataset!A:A,""),"")</f>
        <v/>
      </c>
      <c r="C365" t="str">
        <f t="shared" si="36"/>
        <v/>
      </c>
      <c r="I365" s="49" t="s">
        <v>48</v>
      </c>
      <c r="J365" s="49">
        <f t="shared" si="37"/>
        <v>364</v>
      </c>
      <c r="K365" s="49" t="str">
        <f t="shared" si="38"/>
        <v/>
      </c>
      <c r="L365" s="49" t="str">
        <f t="shared" si="39"/>
        <v/>
      </c>
      <c r="M365" s="49" t="str">
        <f t="shared" si="40"/>
        <v/>
      </c>
    </row>
    <row r="366" spans="2:13" x14ac:dyDescent="0.35">
      <c r="B366" s="94" t="str">
        <f>IF(A366&lt;&gt;"",_xlfn.XLOOKUP(A366,Dataset!B:B,Dataset!A:A,""),"")</f>
        <v/>
      </c>
      <c r="C366" t="str">
        <f t="shared" si="36"/>
        <v/>
      </c>
      <c r="I366" s="49" t="s">
        <v>48</v>
      </c>
      <c r="J366" s="49">
        <f t="shared" si="37"/>
        <v>365</v>
      </c>
      <c r="K366" s="49" t="str">
        <f t="shared" si="38"/>
        <v/>
      </c>
      <c r="L366" s="49" t="str">
        <f t="shared" si="39"/>
        <v/>
      </c>
      <c r="M366" s="49" t="str">
        <f t="shared" si="40"/>
        <v/>
      </c>
    </row>
    <row r="367" spans="2:13" x14ac:dyDescent="0.35">
      <c r="B367" s="94" t="str">
        <f>IF(A367&lt;&gt;"",_xlfn.XLOOKUP(A367,Dataset!B:B,Dataset!A:A,""),"")</f>
        <v/>
      </c>
      <c r="C367" t="str">
        <f t="shared" si="36"/>
        <v/>
      </c>
      <c r="I367" s="49" t="s">
        <v>48</v>
      </c>
      <c r="J367" s="49">
        <f t="shared" si="37"/>
        <v>366</v>
      </c>
      <c r="K367" s="49" t="str">
        <f t="shared" si="38"/>
        <v/>
      </c>
      <c r="L367" s="49" t="str">
        <f t="shared" si="39"/>
        <v/>
      </c>
      <c r="M367" s="49" t="str">
        <f t="shared" si="40"/>
        <v/>
      </c>
    </row>
    <row r="368" spans="2:13" x14ac:dyDescent="0.35">
      <c r="B368" s="94" t="str">
        <f>IF(A368&lt;&gt;"",_xlfn.XLOOKUP(A368,Dataset!B:B,Dataset!A:A,""),"")</f>
        <v/>
      </c>
      <c r="C368" t="str">
        <f t="shared" si="36"/>
        <v/>
      </c>
      <c r="I368" s="49" t="s">
        <v>48</v>
      </c>
      <c r="J368" s="49">
        <f t="shared" si="37"/>
        <v>367</v>
      </c>
      <c r="K368" s="49" t="str">
        <f t="shared" si="38"/>
        <v/>
      </c>
      <c r="L368" s="49" t="str">
        <f t="shared" si="39"/>
        <v/>
      </c>
      <c r="M368" s="49" t="str">
        <f t="shared" si="40"/>
        <v/>
      </c>
    </row>
    <row r="369" spans="2:13" x14ac:dyDescent="0.35">
      <c r="B369" s="94" t="str">
        <f>IF(A369&lt;&gt;"",_xlfn.XLOOKUP(A369,Dataset!B:B,Dataset!A:A,""),"")</f>
        <v/>
      </c>
      <c r="C369" t="str">
        <f t="shared" si="36"/>
        <v/>
      </c>
      <c r="I369" s="49" t="s">
        <v>48</v>
      </c>
      <c r="J369" s="49">
        <f t="shared" si="37"/>
        <v>368</v>
      </c>
      <c r="K369" s="49" t="str">
        <f t="shared" si="38"/>
        <v/>
      </c>
      <c r="L369" s="49" t="str">
        <f t="shared" si="39"/>
        <v/>
      </c>
      <c r="M369" s="49" t="str">
        <f t="shared" si="40"/>
        <v/>
      </c>
    </row>
    <row r="370" spans="2:13" x14ac:dyDescent="0.35">
      <c r="B370" s="94" t="str">
        <f>IF(A370&lt;&gt;"",_xlfn.XLOOKUP(A370,Dataset!B:B,Dataset!A:A,""),"")</f>
        <v/>
      </c>
      <c r="C370" t="str">
        <f t="shared" si="36"/>
        <v/>
      </c>
      <c r="I370" s="49" t="s">
        <v>48</v>
      </c>
      <c r="J370" s="49">
        <f t="shared" si="37"/>
        <v>369</v>
      </c>
      <c r="K370" s="49" t="str">
        <f t="shared" si="38"/>
        <v/>
      </c>
      <c r="L370" s="49" t="str">
        <f t="shared" si="39"/>
        <v/>
      </c>
      <c r="M370" s="49" t="str">
        <f t="shared" si="40"/>
        <v/>
      </c>
    </row>
    <row r="371" spans="2:13" x14ac:dyDescent="0.35">
      <c r="B371" s="94" t="str">
        <f>IF(A371&lt;&gt;"",_xlfn.XLOOKUP(A371,Dataset!B:B,Dataset!A:A,""),"")</f>
        <v/>
      </c>
      <c r="C371" t="str">
        <f t="shared" si="36"/>
        <v/>
      </c>
      <c r="I371" s="49" t="s">
        <v>48</v>
      </c>
      <c r="J371" s="49">
        <f t="shared" si="37"/>
        <v>370</v>
      </c>
      <c r="K371" s="49" t="str">
        <f t="shared" si="38"/>
        <v/>
      </c>
      <c r="L371" s="49" t="str">
        <f t="shared" si="39"/>
        <v/>
      </c>
      <c r="M371" s="49" t="str">
        <f t="shared" si="40"/>
        <v/>
      </c>
    </row>
    <row r="372" spans="2:13" x14ac:dyDescent="0.35">
      <c r="B372" s="94" t="str">
        <f>IF(A372&lt;&gt;"",_xlfn.XLOOKUP(A372,Dataset!B:B,Dataset!A:A,""),"")</f>
        <v/>
      </c>
      <c r="C372" t="str">
        <f t="shared" si="36"/>
        <v/>
      </c>
      <c r="I372" s="49" t="s">
        <v>48</v>
      </c>
      <c r="J372" s="49">
        <f t="shared" si="37"/>
        <v>371</v>
      </c>
      <c r="K372" s="49" t="str">
        <f t="shared" si="38"/>
        <v/>
      </c>
      <c r="L372" s="49" t="str">
        <f t="shared" si="39"/>
        <v/>
      </c>
      <c r="M372" s="49" t="str">
        <f t="shared" si="40"/>
        <v/>
      </c>
    </row>
    <row r="373" spans="2:13" x14ac:dyDescent="0.35">
      <c r="B373" s="94" t="str">
        <f>IF(A373&lt;&gt;"",_xlfn.XLOOKUP(A373,Dataset!B:B,Dataset!A:A,""),"")</f>
        <v/>
      </c>
      <c r="C373" t="str">
        <f t="shared" si="36"/>
        <v/>
      </c>
      <c r="I373" s="49" t="s">
        <v>48</v>
      </c>
      <c r="J373" s="49">
        <f t="shared" si="37"/>
        <v>372</v>
      </c>
      <c r="K373" s="49" t="str">
        <f t="shared" si="38"/>
        <v/>
      </c>
      <c r="L373" s="49" t="str">
        <f t="shared" si="39"/>
        <v/>
      </c>
      <c r="M373" s="49" t="str">
        <f t="shared" si="40"/>
        <v/>
      </c>
    </row>
    <row r="374" spans="2:13" x14ac:dyDescent="0.35">
      <c r="B374" s="94" t="str">
        <f>IF(A374&lt;&gt;"",_xlfn.XLOOKUP(A374,Dataset!B:B,Dataset!A:A,""),"")</f>
        <v/>
      </c>
      <c r="C374" t="str">
        <f t="shared" si="36"/>
        <v/>
      </c>
      <c r="I374" s="49" t="s">
        <v>48</v>
      </c>
      <c r="J374" s="49">
        <f t="shared" si="37"/>
        <v>373</v>
      </c>
      <c r="K374" s="49" t="str">
        <f t="shared" si="38"/>
        <v/>
      </c>
      <c r="L374" s="49" t="str">
        <f t="shared" si="39"/>
        <v/>
      </c>
      <c r="M374" s="49" t="str">
        <f t="shared" si="40"/>
        <v/>
      </c>
    </row>
    <row r="375" spans="2:13" x14ac:dyDescent="0.35">
      <c r="B375" s="94" t="str">
        <f>IF(A375&lt;&gt;"",_xlfn.XLOOKUP(A375,Dataset!B:B,Dataset!A:A,""),"")</f>
        <v/>
      </c>
      <c r="C375" t="str">
        <f t="shared" si="36"/>
        <v/>
      </c>
      <c r="I375" s="49" t="s">
        <v>48</v>
      </c>
      <c r="J375" s="49">
        <f t="shared" si="37"/>
        <v>374</v>
      </c>
      <c r="K375" s="49" t="str">
        <f t="shared" si="38"/>
        <v/>
      </c>
      <c r="L375" s="49" t="str">
        <f t="shared" si="39"/>
        <v/>
      </c>
      <c r="M375" s="49" t="str">
        <f t="shared" si="40"/>
        <v/>
      </c>
    </row>
    <row r="376" spans="2:13" x14ac:dyDescent="0.35">
      <c r="B376" s="94" t="str">
        <f>IF(A376&lt;&gt;"",_xlfn.XLOOKUP(A376,Dataset!B:B,Dataset!A:A,""),"")</f>
        <v/>
      </c>
      <c r="C376" t="str">
        <f t="shared" si="36"/>
        <v/>
      </c>
      <c r="I376" s="49" t="s">
        <v>48</v>
      </c>
      <c r="J376" s="49">
        <f t="shared" si="37"/>
        <v>375</v>
      </c>
      <c r="K376" s="49" t="str">
        <f t="shared" si="38"/>
        <v/>
      </c>
      <c r="L376" s="49" t="str">
        <f t="shared" si="39"/>
        <v/>
      </c>
      <c r="M376" s="49" t="str">
        <f t="shared" si="40"/>
        <v/>
      </c>
    </row>
    <row r="377" spans="2:13" x14ac:dyDescent="0.35">
      <c r="B377" s="94" t="str">
        <f>IF(A377&lt;&gt;"",_xlfn.XLOOKUP(A377,Dataset!B:B,Dataset!A:A,""),"")</f>
        <v/>
      </c>
      <c r="C377" t="str">
        <f t="shared" si="36"/>
        <v/>
      </c>
      <c r="I377" s="49" t="s">
        <v>48</v>
      </c>
      <c r="J377" s="49">
        <f t="shared" si="37"/>
        <v>376</v>
      </c>
      <c r="K377" s="49" t="str">
        <f t="shared" si="38"/>
        <v/>
      </c>
      <c r="L377" s="49" t="str">
        <f t="shared" si="39"/>
        <v/>
      </c>
      <c r="M377" s="49" t="str">
        <f t="shared" si="40"/>
        <v/>
      </c>
    </row>
    <row r="378" spans="2:13" x14ac:dyDescent="0.35">
      <c r="B378" s="94" t="str">
        <f>IF(A378&lt;&gt;"",_xlfn.XLOOKUP(A378,Dataset!B:B,Dataset!A:A,""),"")</f>
        <v/>
      </c>
      <c r="C378" t="str">
        <f t="shared" si="36"/>
        <v/>
      </c>
      <c r="I378" s="49" t="s">
        <v>48</v>
      </c>
      <c r="J378" s="49">
        <f t="shared" si="37"/>
        <v>377</v>
      </c>
      <c r="K378" s="49" t="str">
        <f t="shared" si="38"/>
        <v/>
      </c>
      <c r="L378" s="49" t="str">
        <f t="shared" si="39"/>
        <v/>
      </c>
      <c r="M378" s="49" t="str">
        <f t="shared" si="40"/>
        <v/>
      </c>
    </row>
    <row r="379" spans="2:13" x14ac:dyDescent="0.35">
      <c r="B379" s="94" t="str">
        <f>IF(A379&lt;&gt;"",_xlfn.XLOOKUP(A379,Dataset!B:B,Dataset!A:A,""),"")</f>
        <v/>
      </c>
      <c r="C379" t="str">
        <f t="shared" si="36"/>
        <v/>
      </c>
      <c r="I379" s="49" t="s">
        <v>48</v>
      </c>
      <c r="J379" s="49">
        <f t="shared" si="37"/>
        <v>378</v>
      </c>
      <c r="K379" s="49" t="str">
        <f t="shared" si="38"/>
        <v/>
      </c>
      <c r="L379" s="49" t="str">
        <f t="shared" si="39"/>
        <v/>
      </c>
      <c r="M379" s="49" t="str">
        <f t="shared" si="40"/>
        <v/>
      </c>
    </row>
    <row r="380" spans="2:13" x14ac:dyDescent="0.35">
      <c r="B380" s="94" t="str">
        <f>IF(A380&lt;&gt;"",_xlfn.XLOOKUP(A380,Dataset!B:B,Dataset!A:A,""),"")</f>
        <v/>
      </c>
      <c r="C380" t="str">
        <f t="shared" si="36"/>
        <v/>
      </c>
      <c r="I380" s="49" t="s">
        <v>48</v>
      </c>
      <c r="J380" s="49">
        <f t="shared" si="37"/>
        <v>379</v>
      </c>
      <c r="K380" s="49" t="str">
        <f t="shared" si="38"/>
        <v/>
      </c>
      <c r="L380" s="49" t="str">
        <f t="shared" si="39"/>
        <v/>
      </c>
      <c r="M380" s="49" t="str">
        <f t="shared" si="40"/>
        <v/>
      </c>
    </row>
    <row r="381" spans="2:13" x14ac:dyDescent="0.35">
      <c r="B381" s="94" t="str">
        <f>IF(A381&lt;&gt;"",_xlfn.XLOOKUP(A381,Dataset!B:B,Dataset!A:A,""),"")</f>
        <v/>
      </c>
      <c r="C381" t="str">
        <f t="shared" si="36"/>
        <v/>
      </c>
      <c r="I381" s="49" t="s">
        <v>48</v>
      </c>
      <c r="J381" s="49">
        <f t="shared" si="37"/>
        <v>380</v>
      </c>
      <c r="K381" s="49" t="str">
        <f t="shared" si="38"/>
        <v/>
      </c>
      <c r="L381" s="49" t="str">
        <f t="shared" si="39"/>
        <v/>
      </c>
      <c r="M381" s="49" t="str">
        <f t="shared" si="40"/>
        <v/>
      </c>
    </row>
    <row r="382" spans="2:13" x14ac:dyDescent="0.35">
      <c r="B382" s="94" t="str">
        <f>IF(A382&lt;&gt;"",_xlfn.XLOOKUP(A382,Dataset!B:B,Dataset!A:A,""),"")</f>
        <v/>
      </c>
      <c r="C382" t="str">
        <f t="shared" si="36"/>
        <v/>
      </c>
      <c r="I382" s="49" t="s">
        <v>48</v>
      </c>
      <c r="J382" s="49">
        <f t="shared" si="37"/>
        <v>381</v>
      </c>
      <c r="K382" s="49" t="str">
        <f t="shared" si="38"/>
        <v/>
      </c>
      <c r="L382" s="49" t="str">
        <f t="shared" si="39"/>
        <v/>
      </c>
      <c r="M382" s="49" t="str">
        <f t="shared" si="40"/>
        <v/>
      </c>
    </row>
    <row r="383" spans="2:13" x14ac:dyDescent="0.35">
      <c r="B383" s="94" t="str">
        <f>IF(A383&lt;&gt;"",_xlfn.XLOOKUP(A383,Dataset!B:B,Dataset!A:A,""),"")</f>
        <v/>
      </c>
      <c r="C383" t="str">
        <f t="shared" si="36"/>
        <v/>
      </c>
      <c r="I383" s="49" t="s">
        <v>48</v>
      </c>
      <c r="J383" s="49">
        <f t="shared" si="37"/>
        <v>382</v>
      </c>
      <c r="K383" s="49" t="str">
        <f t="shared" si="38"/>
        <v/>
      </c>
      <c r="L383" s="49" t="str">
        <f t="shared" si="39"/>
        <v/>
      </c>
      <c r="M383" s="49" t="str">
        <f t="shared" si="40"/>
        <v/>
      </c>
    </row>
    <row r="384" spans="2:13" x14ac:dyDescent="0.35">
      <c r="B384" s="94" t="str">
        <f>IF(A384&lt;&gt;"",_xlfn.XLOOKUP(A384,Dataset!B:B,Dataset!A:A,""),"")</f>
        <v/>
      </c>
      <c r="C384" t="str">
        <f t="shared" si="36"/>
        <v/>
      </c>
      <c r="I384" s="49" t="s">
        <v>48</v>
      </c>
      <c r="J384" s="49">
        <f t="shared" si="37"/>
        <v>383</v>
      </c>
      <c r="K384" s="49" t="str">
        <f t="shared" si="38"/>
        <v/>
      </c>
      <c r="L384" s="49" t="str">
        <f t="shared" si="39"/>
        <v/>
      </c>
      <c r="M384" s="49" t="str">
        <f t="shared" si="40"/>
        <v/>
      </c>
    </row>
    <row r="385" spans="2:13" x14ac:dyDescent="0.35">
      <c r="B385" s="94" t="str">
        <f>IF(A385&lt;&gt;"",_xlfn.XLOOKUP(A385,Dataset!B:B,Dataset!A:A,""),"")</f>
        <v/>
      </c>
      <c r="C385" t="str">
        <f t="shared" si="36"/>
        <v/>
      </c>
      <c r="I385" s="49" t="s">
        <v>48</v>
      </c>
      <c r="J385" s="49">
        <f t="shared" si="37"/>
        <v>384</v>
      </c>
      <c r="K385" s="49" t="str">
        <f t="shared" si="38"/>
        <v/>
      </c>
      <c r="L385" s="49" t="str">
        <f t="shared" si="39"/>
        <v/>
      </c>
      <c r="M385" s="49" t="str">
        <f t="shared" si="40"/>
        <v/>
      </c>
    </row>
    <row r="386" spans="2:13" x14ac:dyDescent="0.35">
      <c r="B386" s="94" t="str">
        <f>IF(A386&lt;&gt;"",_xlfn.XLOOKUP(A386,Dataset!B:B,Dataset!A:A,""),"")</f>
        <v/>
      </c>
      <c r="C386" t="str">
        <f t="shared" si="36"/>
        <v/>
      </c>
      <c r="I386" s="49" t="s">
        <v>48</v>
      </c>
      <c r="J386" s="49">
        <f t="shared" si="37"/>
        <v>385</v>
      </c>
      <c r="K386" s="49" t="str">
        <f t="shared" si="38"/>
        <v/>
      </c>
      <c r="L386" s="49" t="str">
        <f t="shared" si="39"/>
        <v/>
      </c>
      <c r="M386" s="49" t="str">
        <f t="shared" si="40"/>
        <v/>
      </c>
    </row>
    <row r="387" spans="2:13" x14ac:dyDescent="0.35">
      <c r="B387" s="94" t="str">
        <f>IF(A387&lt;&gt;"",_xlfn.XLOOKUP(A387,Dataset!B:B,Dataset!A:A,""),"")</f>
        <v/>
      </c>
      <c r="C387" t="str">
        <f t="shared" si="36"/>
        <v/>
      </c>
      <c r="I387" s="49" t="s">
        <v>48</v>
      </c>
      <c r="J387" s="49">
        <f t="shared" si="37"/>
        <v>386</v>
      </c>
      <c r="K387" s="49" t="str">
        <f t="shared" si="38"/>
        <v/>
      </c>
      <c r="L387" s="49" t="str">
        <f t="shared" si="39"/>
        <v/>
      </c>
      <c r="M387" s="49" t="str">
        <f t="shared" si="40"/>
        <v/>
      </c>
    </row>
    <row r="388" spans="2:13" x14ac:dyDescent="0.35">
      <c r="B388" s="94" t="str">
        <f>IF(A388&lt;&gt;"",_xlfn.XLOOKUP(A388,Dataset!B:B,Dataset!A:A,""),"")</f>
        <v/>
      </c>
      <c r="C388" t="str">
        <f t="shared" si="36"/>
        <v/>
      </c>
      <c r="I388" s="49" t="s">
        <v>48</v>
      </c>
      <c r="J388" s="49">
        <f t="shared" si="37"/>
        <v>387</v>
      </c>
      <c r="K388" s="49" t="str">
        <f t="shared" si="38"/>
        <v/>
      </c>
      <c r="L388" s="49" t="str">
        <f t="shared" si="39"/>
        <v/>
      </c>
      <c r="M388" s="49" t="str">
        <f t="shared" si="40"/>
        <v/>
      </c>
    </row>
    <row r="389" spans="2:13" x14ac:dyDescent="0.35">
      <c r="B389" s="94" t="str">
        <f>IF(A389&lt;&gt;"",_xlfn.XLOOKUP(A389,Dataset!B:B,Dataset!A:A,""),"")</f>
        <v/>
      </c>
      <c r="C389" t="str">
        <f t="shared" si="36"/>
        <v/>
      </c>
      <c r="I389" s="49" t="s">
        <v>48</v>
      </c>
      <c r="J389" s="49">
        <f t="shared" si="37"/>
        <v>388</v>
      </c>
      <c r="K389" s="49" t="str">
        <f t="shared" si="38"/>
        <v/>
      </c>
      <c r="L389" s="49" t="str">
        <f t="shared" si="39"/>
        <v/>
      </c>
      <c r="M389" s="49" t="str">
        <f t="shared" si="40"/>
        <v/>
      </c>
    </row>
    <row r="390" spans="2:13" x14ac:dyDescent="0.35">
      <c r="B390" s="94" t="str">
        <f>IF(A390&lt;&gt;"",_xlfn.XLOOKUP(A390,Dataset!B:B,Dataset!A:A,""),"")</f>
        <v/>
      </c>
      <c r="C390" t="str">
        <f t="shared" si="36"/>
        <v/>
      </c>
      <c r="I390" s="49" t="s">
        <v>48</v>
      </c>
      <c r="J390" s="49">
        <f t="shared" si="37"/>
        <v>389</v>
      </c>
      <c r="K390" s="49" t="str">
        <f t="shared" si="38"/>
        <v/>
      </c>
      <c r="L390" s="49" t="str">
        <f t="shared" si="39"/>
        <v/>
      </c>
      <c r="M390" s="49" t="str">
        <f t="shared" si="40"/>
        <v/>
      </c>
    </row>
    <row r="391" spans="2:13" x14ac:dyDescent="0.35">
      <c r="B391" s="94" t="str">
        <f>IF(A391&lt;&gt;"",_xlfn.XLOOKUP(A391,Dataset!B:B,Dataset!A:A,""),"")</f>
        <v/>
      </c>
      <c r="C391" t="str">
        <f t="shared" ref="C391:C454" si="41">IF(D391&lt;&gt;"",_xlfn.TEXTJOIN("",TRUE,I391,J391),"")</f>
        <v/>
      </c>
      <c r="I391" s="49" t="s">
        <v>48</v>
      </c>
      <c r="J391" s="49">
        <f t="shared" si="37"/>
        <v>390</v>
      </c>
      <c r="K391" s="49" t="str">
        <f t="shared" si="38"/>
        <v/>
      </c>
      <c r="L391" s="49" t="str">
        <f t="shared" si="39"/>
        <v/>
      </c>
      <c r="M391" s="49" t="str">
        <f t="shared" si="40"/>
        <v/>
      </c>
    </row>
    <row r="392" spans="2:13" x14ac:dyDescent="0.35">
      <c r="B392" s="94" t="str">
        <f>IF(A392&lt;&gt;"",_xlfn.XLOOKUP(A392,Dataset!B:B,Dataset!A:A,""),"")</f>
        <v/>
      </c>
      <c r="C392" t="str">
        <f t="shared" si="41"/>
        <v/>
      </c>
      <c r="I392" s="49" t="s">
        <v>48</v>
      </c>
      <c r="J392" s="49">
        <f t="shared" si="37"/>
        <v>391</v>
      </c>
      <c r="K392" s="49" t="str">
        <f t="shared" si="38"/>
        <v/>
      </c>
      <c r="L392" s="49" t="str">
        <f t="shared" si="39"/>
        <v/>
      </c>
      <c r="M392" s="49" t="str">
        <f t="shared" si="40"/>
        <v/>
      </c>
    </row>
    <row r="393" spans="2:13" x14ac:dyDescent="0.35">
      <c r="B393" s="94" t="str">
        <f>IF(A393&lt;&gt;"",_xlfn.XLOOKUP(A393,Dataset!B:B,Dataset!A:A,""),"")</f>
        <v/>
      </c>
      <c r="C393" t="str">
        <f t="shared" si="41"/>
        <v/>
      </c>
      <c r="I393" s="49" t="s">
        <v>48</v>
      </c>
      <c r="J393" s="49">
        <f t="shared" si="37"/>
        <v>392</v>
      </c>
      <c r="K393" s="49" t="str">
        <f t="shared" si="38"/>
        <v/>
      </c>
      <c r="L393" s="49" t="str">
        <f t="shared" si="39"/>
        <v/>
      </c>
      <c r="M393" s="49" t="str">
        <f t="shared" si="40"/>
        <v/>
      </c>
    </row>
    <row r="394" spans="2:13" x14ac:dyDescent="0.35">
      <c r="B394" s="94" t="str">
        <f>IF(A394&lt;&gt;"",_xlfn.XLOOKUP(A394,Dataset!B:B,Dataset!A:A,""),"")</f>
        <v/>
      </c>
      <c r="C394" t="str">
        <f t="shared" si="41"/>
        <v/>
      </c>
      <c r="I394" s="49" t="s">
        <v>48</v>
      </c>
      <c r="J394" s="49">
        <f t="shared" ref="J394:J457" si="42">J393+1</f>
        <v>393</v>
      </c>
      <c r="K394" s="49" t="str">
        <f t="shared" si="38"/>
        <v/>
      </c>
      <c r="L394" s="49" t="str">
        <f t="shared" si="39"/>
        <v/>
      </c>
      <c r="M394" s="49" t="str">
        <f t="shared" si="40"/>
        <v/>
      </c>
    </row>
    <row r="395" spans="2:13" x14ac:dyDescent="0.35">
      <c r="B395" s="94" t="str">
        <f>IF(A395&lt;&gt;"",_xlfn.XLOOKUP(A395,Dataset!B:B,Dataset!A:A,""),"")</f>
        <v/>
      </c>
      <c r="C395" t="str">
        <f t="shared" si="41"/>
        <v/>
      </c>
      <c r="I395" s="49" t="s">
        <v>48</v>
      </c>
      <c r="J395" s="49">
        <f t="shared" si="42"/>
        <v>394</v>
      </c>
      <c r="K395" s="49" t="str">
        <f t="shared" si="38"/>
        <v/>
      </c>
      <c r="L395" s="49" t="str">
        <f t="shared" si="39"/>
        <v/>
      </c>
      <c r="M395" s="49" t="str">
        <f t="shared" si="40"/>
        <v/>
      </c>
    </row>
    <row r="396" spans="2:13" x14ac:dyDescent="0.35">
      <c r="B396" s="94" t="str">
        <f>IF(A396&lt;&gt;"",_xlfn.XLOOKUP(A396,Dataset!B:B,Dataset!A:A,""),"")</f>
        <v/>
      </c>
      <c r="C396" t="str">
        <f t="shared" si="41"/>
        <v/>
      </c>
      <c r="I396" s="49" t="s">
        <v>48</v>
      </c>
      <c r="J396" s="49">
        <f t="shared" si="42"/>
        <v>395</v>
      </c>
      <c r="K396" s="49" t="str">
        <f t="shared" si="38"/>
        <v/>
      </c>
      <c r="L396" s="49" t="str">
        <f t="shared" si="39"/>
        <v/>
      </c>
      <c r="M396" s="49" t="str">
        <f t="shared" si="40"/>
        <v/>
      </c>
    </row>
    <row r="397" spans="2:13" x14ac:dyDescent="0.35">
      <c r="B397" s="94" t="str">
        <f>IF(A397&lt;&gt;"",_xlfn.XLOOKUP(A397,Dataset!B:B,Dataset!A:A,""),"")</f>
        <v/>
      </c>
      <c r="C397" t="str">
        <f t="shared" si="41"/>
        <v/>
      </c>
      <c r="I397" s="49" t="s">
        <v>48</v>
      </c>
      <c r="J397" s="49">
        <f t="shared" si="42"/>
        <v>396</v>
      </c>
      <c r="K397" s="49" t="str">
        <f t="shared" si="38"/>
        <v/>
      </c>
      <c r="L397" s="49" t="str">
        <f t="shared" si="39"/>
        <v/>
      </c>
      <c r="M397" s="49" t="str">
        <f t="shared" si="40"/>
        <v/>
      </c>
    </row>
    <row r="398" spans="2:13" x14ac:dyDescent="0.35">
      <c r="B398" s="94" t="str">
        <f>IF(A398&lt;&gt;"",_xlfn.XLOOKUP(A398,Dataset!B:B,Dataset!A:A,""),"")</f>
        <v/>
      </c>
      <c r="C398" t="str">
        <f t="shared" si="41"/>
        <v/>
      </c>
      <c r="I398" s="49" t="s">
        <v>48</v>
      </c>
      <c r="J398" s="49">
        <f t="shared" si="42"/>
        <v>397</v>
      </c>
      <c r="K398" s="49" t="str">
        <f t="shared" ref="K398:K461" si="43">IF(B398&lt;&gt;B397,IF(G398=TRUE,D398,""),IF(G398=TRUE,_xlfn.TEXTJOIN(", ",TRUE,K397,D398),K397))</f>
        <v/>
      </c>
      <c r="L398" s="49" t="str">
        <f t="shared" ref="L398:L461" si="44">IF(B398&lt;&gt;"",IF(B398&lt;&gt;B397,_xlfn.TEXTJOIN("",FALSE,"{",C398),IF(B398&lt;&gt;B401,_xlfn.TEXTJOIN("",FALSE,L397,",",C398,"}"),_xlfn.TEXTJOIN(",",FALSE,L397,C398))),"")</f>
        <v/>
      </c>
      <c r="M398" s="49" t="str">
        <f t="shared" ref="M398:M461" si="45">_xlfn.TEXTJOIN(".",TRUE,A398,D398)</f>
        <v/>
      </c>
    </row>
    <row r="399" spans="2:13" x14ac:dyDescent="0.35">
      <c r="B399" s="94" t="str">
        <f>IF(A399&lt;&gt;"",_xlfn.XLOOKUP(A399,Dataset!B:B,Dataset!A:A,""),"")</f>
        <v/>
      </c>
      <c r="C399" t="str">
        <f t="shared" si="41"/>
        <v/>
      </c>
      <c r="I399" s="49" t="s">
        <v>48</v>
      </c>
      <c r="J399" s="49">
        <f t="shared" si="42"/>
        <v>398</v>
      </c>
      <c r="K399" s="49" t="str">
        <f t="shared" si="43"/>
        <v/>
      </c>
      <c r="L399" s="49" t="str">
        <f t="shared" si="44"/>
        <v/>
      </c>
      <c r="M399" s="49" t="str">
        <f t="shared" si="45"/>
        <v/>
      </c>
    </row>
    <row r="400" spans="2:13" x14ac:dyDescent="0.35">
      <c r="B400" s="94" t="str">
        <f>IF(A400&lt;&gt;"",_xlfn.XLOOKUP(A400,Dataset!B:B,Dataset!A:A,""),"")</f>
        <v/>
      </c>
      <c r="C400" t="str">
        <f t="shared" si="41"/>
        <v/>
      </c>
      <c r="I400" s="49" t="s">
        <v>48</v>
      </c>
      <c r="J400" s="49">
        <f t="shared" si="42"/>
        <v>399</v>
      </c>
      <c r="K400" s="49" t="str">
        <f t="shared" si="43"/>
        <v/>
      </c>
      <c r="L400" s="49" t="str">
        <f t="shared" si="44"/>
        <v/>
      </c>
      <c r="M400" s="49" t="str">
        <f t="shared" si="45"/>
        <v/>
      </c>
    </row>
    <row r="401" spans="2:13" x14ac:dyDescent="0.35">
      <c r="B401" s="94" t="str">
        <f>IF(A401&lt;&gt;"",_xlfn.XLOOKUP(A401,Dataset!B:B,Dataset!A:A,""),"")</f>
        <v/>
      </c>
      <c r="C401" t="str">
        <f t="shared" si="41"/>
        <v/>
      </c>
      <c r="I401" s="49" t="s">
        <v>48</v>
      </c>
      <c r="J401" s="49">
        <f t="shared" si="42"/>
        <v>400</v>
      </c>
      <c r="K401" s="49" t="str">
        <f t="shared" si="43"/>
        <v/>
      </c>
      <c r="L401" s="49" t="str">
        <f t="shared" si="44"/>
        <v/>
      </c>
      <c r="M401" s="49" t="str">
        <f t="shared" si="45"/>
        <v/>
      </c>
    </row>
    <row r="402" spans="2:13" x14ac:dyDescent="0.35">
      <c r="B402" s="94" t="str">
        <f>IF(A402&lt;&gt;"",_xlfn.XLOOKUP(A402,Dataset!B:B,Dataset!A:A,""),"")</f>
        <v/>
      </c>
      <c r="C402" t="str">
        <f t="shared" si="41"/>
        <v/>
      </c>
      <c r="I402" s="49" t="s">
        <v>48</v>
      </c>
      <c r="J402" s="49">
        <f t="shared" si="42"/>
        <v>401</v>
      </c>
      <c r="K402" s="49" t="str">
        <f t="shared" si="43"/>
        <v/>
      </c>
      <c r="L402" s="49" t="str">
        <f t="shared" si="44"/>
        <v/>
      </c>
      <c r="M402" s="49" t="str">
        <f t="shared" si="45"/>
        <v/>
      </c>
    </row>
    <row r="403" spans="2:13" x14ac:dyDescent="0.35">
      <c r="B403" s="94" t="str">
        <f>IF(A403&lt;&gt;"",_xlfn.XLOOKUP(A403,Dataset!B:B,Dataset!A:A,""),"")</f>
        <v/>
      </c>
      <c r="C403" t="str">
        <f t="shared" si="41"/>
        <v/>
      </c>
      <c r="I403" s="49" t="s">
        <v>48</v>
      </c>
      <c r="J403" s="49">
        <f t="shared" si="42"/>
        <v>402</v>
      </c>
      <c r="K403" s="49" t="str">
        <f t="shared" si="43"/>
        <v/>
      </c>
      <c r="L403" s="49" t="str">
        <f t="shared" si="44"/>
        <v/>
      </c>
      <c r="M403" s="49" t="str">
        <f t="shared" si="45"/>
        <v/>
      </c>
    </row>
    <row r="404" spans="2:13" x14ac:dyDescent="0.35">
      <c r="B404" s="94" t="str">
        <f>IF(A404&lt;&gt;"",_xlfn.XLOOKUP(A404,Dataset!B:B,Dataset!A:A,""),"")</f>
        <v/>
      </c>
      <c r="C404" t="str">
        <f t="shared" si="41"/>
        <v/>
      </c>
      <c r="I404" s="49" t="s">
        <v>48</v>
      </c>
      <c r="J404" s="49">
        <f t="shared" si="42"/>
        <v>403</v>
      </c>
      <c r="K404" s="49" t="str">
        <f t="shared" si="43"/>
        <v/>
      </c>
      <c r="L404" s="49" t="str">
        <f t="shared" si="44"/>
        <v/>
      </c>
      <c r="M404" s="49" t="str">
        <f t="shared" si="45"/>
        <v/>
      </c>
    </row>
    <row r="405" spans="2:13" x14ac:dyDescent="0.35">
      <c r="B405" s="94" t="str">
        <f>IF(A405&lt;&gt;"",_xlfn.XLOOKUP(A405,Dataset!B:B,Dataset!A:A,""),"")</f>
        <v/>
      </c>
      <c r="C405" t="str">
        <f t="shared" si="41"/>
        <v/>
      </c>
      <c r="I405" s="49" t="s">
        <v>48</v>
      </c>
      <c r="J405" s="49">
        <f t="shared" si="42"/>
        <v>404</v>
      </c>
      <c r="K405" s="49" t="str">
        <f t="shared" si="43"/>
        <v/>
      </c>
      <c r="L405" s="49" t="str">
        <f t="shared" si="44"/>
        <v/>
      </c>
      <c r="M405" s="49" t="str">
        <f t="shared" si="45"/>
        <v/>
      </c>
    </row>
    <row r="406" spans="2:13" x14ac:dyDescent="0.35">
      <c r="B406" s="94" t="str">
        <f>IF(A406&lt;&gt;"",_xlfn.XLOOKUP(A406,Dataset!B:B,Dataset!A:A,""),"")</f>
        <v/>
      </c>
      <c r="C406" t="str">
        <f t="shared" si="41"/>
        <v/>
      </c>
      <c r="I406" s="49" t="s">
        <v>48</v>
      </c>
      <c r="J406" s="49">
        <f t="shared" si="42"/>
        <v>405</v>
      </c>
      <c r="K406" s="49" t="str">
        <f t="shared" si="43"/>
        <v/>
      </c>
      <c r="L406" s="49" t="str">
        <f t="shared" si="44"/>
        <v/>
      </c>
      <c r="M406" s="49" t="str">
        <f t="shared" si="45"/>
        <v/>
      </c>
    </row>
    <row r="407" spans="2:13" x14ac:dyDescent="0.35">
      <c r="B407" s="94" t="str">
        <f>IF(A407&lt;&gt;"",_xlfn.XLOOKUP(A407,Dataset!B:B,Dataset!A:A,""),"")</f>
        <v/>
      </c>
      <c r="C407" t="str">
        <f t="shared" si="41"/>
        <v/>
      </c>
      <c r="I407" s="49" t="s">
        <v>48</v>
      </c>
      <c r="J407" s="49">
        <f t="shared" si="42"/>
        <v>406</v>
      </c>
      <c r="K407" s="49" t="str">
        <f t="shared" si="43"/>
        <v/>
      </c>
      <c r="L407" s="49" t="str">
        <f t="shared" si="44"/>
        <v/>
      </c>
      <c r="M407" s="49" t="str">
        <f t="shared" si="45"/>
        <v/>
      </c>
    </row>
    <row r="408" spans="2:13" x14ac:dyDescent="0.35">
      <c r="B408" s="94" t="str">
        <f>IF(A408&lt;&gt;"",_xlfn.XLOOKUP(A408,Dataset!B:B,Dataset!A:A,""),"")</f>
        <v/>
      </c>
      <c r="C408" t="str">
        <f t="shared" si="41"/>
        <v/>
      </c>
      <c r="I408" s="49" t="s">
        <v>48</v>
      </c>
      <c r="J408" s="49">
        <f t="shared" si="42"/>
        <v>407</v>
      </c>
      <c r="K408" s="49" t="str">
        <f t="shared" si="43"/>
        <v/>
      </c>
      <c r="L408" s="49" t="str">
        <f t="shared" si="44"/>
        <v/>
      </c>
      <c r="M408" s="49" t="str">
        <f t="shared" si="45"/>
        <v/>
      </c>
    </row>
    <row r="409" spans="2:13" x14ac:dyDescent="0.35">
      <c r="B409" s="94" t="str">
        <f>IF(A409&lt;&gt;"",_xlfn.XLOOKUP(A409,Dataset!B:B,Dataset!A:A,""),"")</f>
        <v/>
      </c>
      <c r="C409" t="str">
        <f t="shared" si="41"/>
        <v/>
      </c>
      <c r="I409" s="49" t="s">
        <v>48</v>
      </c>
      <c r="J409" s="49">
        <f t="shared" si="42"/>
        <v>408</v>
      </c>
      <c r="K409" s="49" t="str">
        <f t="shared" si="43"/>
        <v/>
      </c>
      <c r="L409" s="49" t="str">
        <f t="shared" si="44"/>
        <v/>
      </c>
      <c r="M409" s="49" t="str">
        <f t="shared" si="45"/>
        <v/>
      </c>
    </row>
    <row r="410" spans="2:13" x14ac:dyDescent="0.35">
      <c r="B410" s="94" t="str">
        <f>IF(A410&lt;&gt;"",_xlfn.XLOOKUP(A410,Dataset!B:B,Dataset!A:A,""),"")</f>
        <v/>
      </c>
      <c r="C410" t="str">
        <f t="shared" si="41"/>
        <v/>
      </c>
      <c r="I410" s="49" t="s">
        <v>48</v>
      </c>
      <c r="J410" s="49">
        <f t="shared" si="42"/>
        <v>409</v>
      </c>
      <c r="K410" s="49" t="str">
        <f t="shared" si="43"/>
        <v/>
      </c>
      <c r="L410" s="49" t="str">
        <f t="shared" si="44"/>
        <v/>
      </c>
      <c r="M410" s="49" t="str">
        <f t="shared" si="45"/>
        <v/>
      </c>
    </row>
    <row r="411" spans="2:13" x14ac:dyDescent="0.35">
      <c r="B411" s="94" t="str">
        <f>IF(A411&lt;&gt;"",_xlfn.XLOOKUP(A411,Dataset!B:B,Dataset!A:A,""),"")</f>
        <v/>
      </c>
      <c r="C411" t="str">
        <f t="shared" si="41"/>
        <v/>
      </c>
      <c r="I411" s="49" t="s">
        <v>48</v>
      </c>
      <c r="J411" s="49">
        <f t="shared" si="42"/>
        <v>410</v>
      </c>
      <c r="K411" s="49" t="str">
        <f t="shared" si="43"/>
        <v/>
      </c>
      <c r="L411" s="49" t="str">
        <f t="shared" si="44"/>
        <v/>
      </c>
      <c r="M411" s="49" t="str">
        <f t="shared" si="45"/>
        <v/>
      </c>
    </row>
    <row r="412" spans="2:13" x14ac:dyDescent="0.35">
      <c r="B412" s="94" t="str">
        <f>IF(A412&lt;&gt;"",_xlfn.XLOOKUP(A412,Dataset!B:B,Dataset!A:A,""),"")</f>
        <v/>
      </c>
      <c r="C412" t="str">
        <f t="shared" si="41"/>
        <v/>
      </c>
      <c r="I412" s="49" t="s">
        <v>48</v>
      </c>
      <c r="J412" s="49">
        <f t="shared" si="42"/>
        <v>411</v>
      </c>
      <c r="K412" s="49" t="str">
        <f t="shared" si="43"/>
        <v/>
      </c>
      <c r="L412" s="49" t="str">
        <f t="shared" si="44"/>
        <v/>
      </c>
      <c r="M412" s="49" t="str">
        <f t="shared" si="45"/>
        <v/>
      </c>
    </row>
    <row r="413" spans="2:13" x14ac:dyDescent="0.35">
      <c r="B413" s="94" t="str">
        <f>IF(A413&lt;&gt;"",_xlfn.XLOOKUP(A413,Dataset!B:B,Dataset!A:A,""),"")</f>
        <v/>
      </c>
      <c r="C413" t="str">
        <f t="shared" si="41"/>
        <v/>
      </c>
      <c r="I413" s="49" t="s">
        <v>48</v>
      </c>
      <c r="J413" s="49">
        <f t="shared" si="42"/>
        <v>412</v>
      </c>
      <c r="K413" s="49" t="str">
        <f t="shared" si="43"/>
        <v/>
      </c>
      <c r="L413" s="49" t="str">
        <f t="shared" si="44"/>
        <v/>
      </c>
      <c r="M413" s="49" t="str">
        <f t="shared" si="45"/>
        <v/>
      </c>
    </row>
    <row r="414" spans="2:13" x14ac:dyDescent="0.35">
      <c r="B414" s="94" t="str">
        <f>IF(A414&lt;&gt;"",_xlfn.XLOOKUP(A414,Dataset!B:B,Dataset!A:A,""),"")</f>
        <v/>
      </c>
      <c r="C414" t="str">
        <f t="shared" si="41"/>
        <v/>
      </c>
      <c r="I414" s="49" t="s">
        <v>48</v>
      </c>
      <c r="J414" s="49">
        <f t="shared" si="42"/>
        <v>413</v>
      </c>
      <c r="K414" s="49" t="str">
        <f t="shared" si="43"/>
        <v/>
      </c>
      <c r="L414" s="49" t="str">
        <f t="shared" si="44"/>
        <v/>
      </c>
      <c r="M414" s="49" t="str">
        <f t="shared" si="45"/>
        <v/>
      </c>
    </row>
    <row r="415" spans="2:13" x14ac:dyDescent="0.35">
      <c r="B415" s="94" t="str">
        <f>IF(A415&lt;&gt;"",_xlfn.XLOOKUP(A415,Dataset!B:B,Dataset!A:A,""),"")</f>
        <v/>
      </c>
      <c r="C415" t="str">
        <f t="shared" si="41"/>
        <v/>
      </c>
      <c r="I415" s="49" t="s">
        <v>48</v>
      </c>
      <c r="J415" s="49">
        <f t="shared" si="42"/>
        <v>414</v>
      </c>
      <c r="K415" s="49" t="str">
        <f t="shared" si="43"/>
        <v/>
      </c>
      <c r="L415" s="49" t="str">
        <f t="shared" si="44"/>
        <v/>
      </c>
      <c r="M415" s="49" t="str">
        <f t="shared" si="45"/>
        <v/>
      </c>
    </row>
    <row r="416" spans="2:13" x14ac:dyDescent="0.35">
      <c r="B416" s="94" t="str">
        <f>IF(A416&lt;&gt;"",_xlfn.XLOOKUP(A416,Dataset!B:B,Dataset!A:A,""),"")</f>
        <v/>
      </c>
      <c r="C416" t="str">
        <f t="shared" si="41"/>
        <v/>
      </c>
      <c r="I416" s="49" t="s">
        <v>48</v>
      </c>
      <c r="J416" s="49">
        <f t="shared" si="42"/>
        <v>415</v>
      </c>
      <c r="K416" s="49" t="str">
        <f t="shared" si="43"/>
        <v/>
      </c>
      <c r="L416" s="49" t="str">
        <f t="shared" si="44"/>
        <v/>
      </c>
      <c r="M416" s="49" t="str">
        <f t="shared" si="45"/>
        <v/>
      </c>
    </row>
    <row r="417" spans="2:13" x14ac:dyDescent="0.35">
      <c r="B417" s="94" t="str">
        <f>IF(A417&lt;&gt;"",_xlfn.XLOOKUP(A417,Dataset!B:B,Dataset!A:A,""),"")</f>
        <v/>
      </c>
      <c r="C417" t="str">
        <f t="shared" si="41"/>
        <v/>
      </c>
      <c r="I417" s="49" t="s">
        <v>48</v>
      </c>
      <c r="J417" s="49">
        <f t="shared" si="42"/>
        <v>416</v>
      </c>
      <c r="K417" s="49" t="str">
        <f t="shared" si="43"/>
        <v/>
      </c>
      <c r="L417" s="49" t="str">
        <f t="shared" si="44"/>
        <v/>
      </c>
      <c r="M417" s="49" t="str">
        <f t="shared" si="45"/>
        <v/>
      </c>
    </row>
    <row r="418" spans="2:13" x14ac:dyDescent="0.35">
      <c r="B418" s="94" t="str">
        <f>IF(A418&lt;&gt;"",_xlfn.XLOOKUP(A418,Dataset!B:B,Dataset!A:A,""),"")</f>
        <v/>
      </c>
      <c r="C418" t="str">
        <f t="shared" si="41"/>
        <v/>
      </c>
      <c r="I418" s="49" t="s">
        <v>48</v>
      </c>
      <c r="J418" s="49">
        <f t="shared" si="42"/>
        <v>417</v>
      </c>
      <c r="K418" s="49" t="str">
        <f t="shared" si="43"/>
        <v/>
      </c>
      <c r="L418" s="49" t="str">
        <f t="shared" si="44"/>
        <v/>
      </c>
      <c r="M418" s="49" t="str">
        <f t="shared" si="45"/>
        <v/>
      </c>
    </row>
    <row r="419" spans="2:13" x14ac:dyDescent="0.35">
      <c r="B419" s="94" t="str">
        <f>IF(A419&lt;&gt;"",_xlfn.XLOOKUP(A419,Dataset!B:B,Dataset!A:A,""),"")</f>
        <v/>
      </c>
      <c r="C419" t="str">
        <f t="shared" si="41"/>
        <v/>
      </c>
      <c r="I419" s="49" t="s">
        <v>48</v>
      </c>
      <c r="J419" s="49">
        <f t="shared" si="42"/>
        <v>418</v>
      </c>
      <c r="K419" s="49" t="str">
        <f t="shared" si="43"/>
        <v/>
      </c>
      <c r="L419" s="49" t="str">
        <f t="shared" si="44"/>
        <v/>
      </c>
      <c r="M419" s="49" t="str">
        <f t="shared" si="45"/>
        <v/>
      </c>
    </row>
    <row r="420" spans="2:13" x14ac:dyDescent="0.35">
      <c r="B420" s="94" t="str">
        <f>IF(A420&lt;&gt;"",_xlfn.XLOOKUP(A420,Dataset!B:B,Dataset!A:A,""),"")</f>
        <v/>
      </c>
      <c r="C420" t="str">
        <f t="shared" si="41"/>
        <v/>
      </c>
      <c r="I420" s="49" t="s">
        <v>48</v>
      </c>
      <c r="J420" s="49">
        <f t="shared" si="42"/>
        <v>419</v>
      </c>
      <c r="K420" s="49" t="str">
        <f t="shared" si="43"/>
        <v/>
      </c>
      <c r="L420" s="49" t="str">
        <f t="shared" si="44"/>
        <v/>
      </c>
      <c r="M420" s="49" t="str">
        <f t="shared" si="45"/>
        <v/>
      </c>
    </row>
    <row r="421" spans="2:13" x14ac:dyDescent="0.35">
      <c r="B421" s="94" t="str">
        <f>IF(A421&lt;&gt;"",_xlfn.XLOOKUP(A421,Dataset!B:B,Dataset!A:A,""),"")</f>
        <v/>
      </c>
      <c r="C421" t="str">
        <f t="shared" si="41"/>
        <v/>
      </c>
      <c r="I421" s="49" t="s">
        <v>48</v>
      </c>
      <c r="J421" s="49">
        <f t="shared" si="42"/>
        <v>420</v>
      </c>
      <c r="K421" s="49" t="str">
        <f t="shared" si="43"/>
        <v/>
      </c>
      <c r="L421" s="49" t="str">
        <f t="shared" si="44"/>
        <v/>
      </c>
      <c r="M421" s="49" t="str">
        <f t="shared" si="45"/>
        <v/>
      </c>
    </row>
    <row r="422" spans="2:13" x14ac:dyDescent="0.35">
      <c r="B422" s="94" t="str">
        <f>IF(A422&lt;&gt;"",_xlfn.XLOOKUP(A422,Dataset!B:B,Dataset!A:A,""),"")</f>
        <v/>
      </c>
      <c r="C422" t="str">
        <f t="shared" si="41"/>
        <v/>
      </c>
      <c r="I422" s="49" t="s">
        <v>48</v>
      </c>
      <c r="J422" s="49">
        <f t="shared" si="42"/>
        <v>421</v>
      </c>
      <c r="K422" s="49" t="str">
        <f t="shared" si="43"/>
        <v/>
      </c>
      <c r="L422" s="49" t="str">
        <f t="shared" si="44"/>
        <v/>
      </c>
      <c r="M422" s="49" t="str">
        <f t="shared" si="45"/>
        <v/>
      </c>
    </row>
    <row r="423" spans="2:13" x14ac:dyDescent="0.35">
      <c r="B423" s="94" t="str">
        <f>IF(A423&lt;&gt;"",_xlfn.XLOOKUP(A423,Dataset!B:B,Dataset!A:A,""),"")</f>
        <v/>
      </c>
      <c r="C423" t="str">
        <f t="shared" si="41"/>
        <v/>
      </c>
      <c r="I423" s="49" t="s">
        <v>48</v>
      </c>
      <c r="J423" s="49">
        <f t="shared" si="42"/>
        <v>422</v>
      </c>
      <c r="K423" s="49" t="str">
        <f t="shared" si="43"/>
        <v/>
      </c>
      <c r="L423" s="49" t="str">
        <f t="shared" si="44"/>
        <v/>
      </c>
      <c r="M423" s="49" t="str">
        <f t="shared" si="45"/>
        <v/>
      </c>
    </row>
    <row r="424" spans="2:13" x14ac:dyDescent="0.35">
      <c r="B424" s="94" t="str">
        <f>IF(A424&lt;&gt;"",_xlfn.XLOOKUP(A424,Dataset!B:B,Dataset!A:A,""),"")</f>
        <v/>
      </c>
      <c r="C424" t="str">
        <f t="shared" si="41"/>
        <v/>
      </c>
      <c r="I424" s="49" t="s">
        <v>48</v>
      </c>
      <c r="J424" s="49">
        <f t="shared" si="42"/>
        <v>423</v>
      </c>
      <c r="K424" s="49" t="str">
        <f t="shared" si="43"/>
        <v/>
      </c>
      <c r="L424" s="49" t="str">
        <f t="shared" si="44"/>
        <v/>
      </c>
      <c r="M424" s="49" t="str">
        <f t="shared" si="45"/>
        <v/>
      </c>
    </row>
    <row r="425" spans="2:13" x14ac:dyDescent="0.35">
      <c r="B425" s="94" t="str">
        <f>IF(A425&lt;&gt;"",_xlfn.XLOOKUP(A425,Dataset!B:B,Dataset!A:A,""),"")</f>
        <v/>
      </c>
      <c r="C425" t="str">
        <f t="shared" si="41"/>
        <v/>
      </c>
      <c r="I425" s="49" t="s">
        <v>48</v>
      </c>
      <c r="J425" s="49">
        <f t="shared" si="42"/>
        <v>424</v>
      </c>
      <c r="K425" s="49" t="str">
        <f t="shared" si="43"/>
        <v/>
      </c>
      <c r="L425" s="49" t="str">
        <f t="shared" si="44"/>
        <v/>
      </c>
      <c r="M425" s="49" t="str">
        <f t="shared" si="45"/>
        <v/>
      </c>
    </row>
    <row r="426" spans="2:13" x14ac:dyDescent="0.35">
      <c r="B426" s="94" t="str">
        <f>IF(A426&lt;&gt;"",_xlfn.XLOOKUP(A426,Dataset!B:B,Dataset!A:A,""),"")</f>
        <v/>
      </c>
      <c r="C426" t="str">
        <f t="shared" si="41"/>
        <v/>
      </c>
      <c r="I426" s="49" t="s">
        <v>48</v>
      </c>
      <c r="J426" s="49">
        <f t="shared" si="42"/>
        <v>425</v>
      </c>
      <c r="K426" s="49" t="str">
        <f t="shared" si="43"/>
        <v/>
      </c>
      <c r="L426" s="49" t="str">
        <f t="shared" si="44"/>
        <v/>
      </c>
      <c r="M426" s="49" t="str">
        <f t="shared" si="45"/>
        <v/>
      </c>
    </row>
    <row r="427" spans="2:13" x14ac:dyDescent="0.35">
      <c r="B427" s="94" t="str">
        <f>IF(A427&lt;&gt;"",_xlfn.XLOOKUP(A427,Dataset!B:B,Dataset!A:A,""),"")</f>
        <v/>
      </c>
      <c r="C427" t="str">
        <f t="shared" si="41"/>
        <v/>
      </c>
      <c r="I427" s="49" t="s">
        <v>48</v>
      </c>
      <c r="J427" s="49">
        <f t="shared" si="42"/>
        <v>426</v>
      </c>
      <c r="K427" s="49" t="str">
        <f t="shared" si="43"/>
        <v/>
      </c>
      <c r="L427" s="49" t="str">
        <f t="shared" si="44"/>
        <v/>
      </c>
      <c r="M427" s="49" t="str">
        <f t="shared" si="45"/>
        <v/>
      </c>
    </row>
    <row r="428" spans="2:13" x14ac:dyDescent="0.35">
      <c r="B428" s="94" t="str">
        <f>IF(A428&lt;&gt;"",_xlfn.XLOOKUP(A428,Dataset!B:B,Dataset!A:A,""),"")</f>
        <v/>
      </c>
      <c r="C428" t="str">
        <f t="shared" si="41"/>
        <v/>
      </c>
      <c r="I428" s="49" t="s">
        <v>48</v>
      </c>
      <c r="J428" s="49">
        <f t="shared" si="42"/>
        <v>427</v>
      </c>
      <c r="K428" s="49" t="str">
        <f t="shared" si="43"/>
        <v/>
      </c>
      <c r="L428" s="49" t="str">
        <f t="shared" si="44"/>
        <v/>
      </c>
      <c r="M428" s="49" t="str">
        <f t="shared" si="45"/>
        <v/>
      </c>
    </row>
    <row r="429" spans="2:13" x14ac:dyDescent="0.35">
      <c r="B429" s="94" t="str">
        <f>IF(A429&lt;&gt;"",_xlfn.XLOOKUP(A429,Dataset!B:B,Dataset!A:A,""),"")</f>
        <v/>
      </c>
      <c r="C429" t="str">
        <f t="shared" si="41"/>
        <v/>
      </c>
      <c r="I429" s="49" t="s">
        <v>48</v>
      </c>
      <c r="J429" s="49">
        <f t="shared" si="42"/>
        <v>428</v>
      </c>
      <c r="K429" s="49" t="str">
        <f t="shared" si="43"/>
        <v/>
      </c>
      <c r="L429" s="49" t="str">
        <f t="shared" si="44"/>
        <v/>
      </c>
      <c r="M429" s="49" t="str">
        <f t="shared" si="45"/>
        <v/>
      </c>
    </row>
    <row r="430" spans="2:13" x14ac:dyDescent="0.35">
      <c r="B430" s="94" t="str">
        <f>IF(A430&lt;&gt;"",_xlfn.XLOOKUP(A430,Dataset!B:B,Dataset!A:A,""),"")</f>
        <v/>
      </c>
      <c r="C430" t="str">
        <f t="shared" si="41"/>
        <v/>
      </c>
      <c r="I430" s="49" t="s">
        <v>48</v>
      </c>
      <c r="J430" s="49">
        <f t="shared" si="42"/>
        <v>429</v>
      </c>
      <c r="K430" s="49" t="str">
        <f t="shared" si="43"/>
        <v/>
      </c>
      <c r="L430" s="49" t="str">
        <f t="shared" si="44"/>
        <v/>
      </c>
      <c r="M430" s="49" t="str">
        <f t="shared" si="45"/>
        <v/>
      </c>
    </row>
    <row r="431" spans="2:13" x14ac:dyDescent="0.35">
      <c r="B431" s="94" t="str">
        <f>IF(A431&lt;&gt;"",_xlfn.XLOOKUP(A431,Dataset!B:B,Dataset!A:A,""),"")</f>
        <v/>
      </c>
      <c r="C431" t="str">
        <f t="shared" si="41"/>
        <v/>
      </c>
      <c r="I431" s="49" t="s">
        <v>48</v>
      </c>
      <c r="J431" s="49">
        <f t="shared" si="42"/>
        <v>430</v>
      </c>
      <c r="K431" s="49" t="str">
        <f t="shared" si="43"/>
        <v/>
      </c>
      <c r="L431" s="49" t="str">
        <f t="shared" si="44"/>
        <v/>
      </c>
      <c r="M431" s="49" t="str">
        <f t="shared" si="45"/>
        <v/>
      </c>
    </row>
    <row r="432" spans="2:13" x14ac:dyDescent="0.35">
      <c r="B432" s="94" t="str">
        <f>IF(A432&lt;&gt;"",_xlfn.XLOOKUP(A432,Dataset!B:B,Dataset!A:A,""),"")</f>
        <v/>
      </c>
      <c r="C432" t="str">
        <f t="shared" si="41"/>
        <v/>
      </c>
      <c r="I432" s="49" t="s">
        <v>48</v>
      </c>
      <c r="J432" s="49">
        <f t="shared" si="42"/>
        <v>431</v>
      </c>
      <c r="K432" s="49" t="str">
        <f t="shared" si="43"/>
        <v/>
      </c>
      <c r="L432" s="49" t="str">
        <f t="shared" si="44"/>
        <v/>
      </c>
      <c r="M432" s="49" t="str">
        <f t="shared" si="45"/>
        <v/>
      </c>
    </row>
    <row r="433" spans="2:13" x14ac:dyDescent="0.35">
      <c r="B433" s="94" t="str">
        <f>IF(A433&lt;&gt;"",_xlfn.XLOOKUP(A433,Dataset!B:B,Dataset!A:A,""),"")</f>
        <v/>
      </c>
      <c r="C433" t="str">
        <f t="shared" si="41"/>
        <v/>
      </c>
      <c r="I433" s="49" t="s">
        <v>48</v>
      </c>
      <c r="J433" s="49">
        <f t="shared" si="42"/>
        <v>432</v>
      </c>
      <c r="K433" s="49" t="str">
        <f t="shared" si="43"/>
        <v/>
      </c>
      <c r="L433" s="49" t="str">
        <f t="shared" si="44"/>
        <v/>
      </c>
      <c r="M433" s="49" t="str">
        <f t="shared" si="45"/>
        <v/>
      </c>
    </row>
    <row r="434" spans="2:13" x14ac:dyDescent="0.35">
      <c r="B434" s="94" t="str">
        <f>IF(A434&lt;&gt;"",_xlfn.XLOOKUP(A434,Dataset!B:B,Dataset!A:A,""),"")</f>
        <v/>
      </c>
      <c r="C434" t="str">
        <f t="shared" si="41"/>
        <v/>
      </c>
      <c r="I434" s="49" t="s">
        <v>48</v>
      </c>
      <c r="J434" s="49">
        <f t="shared" si="42"/>
        <v>433</v>
      </c>
      <c r="K434" s="49" t="str">
        <f t="shared" si="43"/>
        <v/>
      </c>
      <c r="L434" s="49" t="str">
        <f t="shared" si="44"/>
        <v/>
      </c>
      <c r="M434" s="49" t="str">
        <f t="shared" si="45"/>
        <v/>
      </c>
    </row>
    <row r="435" spans="2:13" x14ac:dyDescent="0.35">
      <c r="B435" s="94" t="str">
        <f>IF(A435&lt;&gt;"",_xlfn.XLOOKUP(A435,Dataset!B:B,Dataset!A:A,""),"")</f>
        <v/>
      </c>
      <c r="C435" t="str">
        <f t="shared" si="41"/>
        <v/>
      </c>
      <c r="I435" s="49" t="s">
        <v>48</v>
      </c>
      <c r="J435" s="49">
        <f t="shared" si="42"/>
        <v>434</v>
      </c>
      <c r="K435" s="49" t="str">
        <f t="shared" si="43"/>
        <v/>
      </c>
      <c r="L435" s="49" t="str">
        <f t="shared" si="44"/>
        <v/>
      </c>
      <c r="M435" s="49" t="str">
        <f t="shared" si="45"/>
        <v/>
      </c>
    </row>
    <row r="436" spans="2:13" x14ac:dyDescent="0.35">
      <c r="B436" s="94" t="str">
        <f>IF(A436&lt;&gt;"",_xlfn.XLOOKUP(A436,Dataset!B:B,Dataset!A:A,""),"")</f>
        <v/>
      </c>
      <c r="C436" t="str">
        <f t="shared" si="41"/>
        <v/>
      </c>
      <c r="I436" s="49" t="s">
        <v>48</v>
      </c>
      <c r="J436" s="49">
        <f t="shared" si="42"/>
        <v>435</v>
      </c>
      <c r="K436" s="49" t="str">
        <f t="shared" si="43"/>
        <v/>
      </c>
      <c r="L436" s="49" t="str">
        <f t="shared" si="44"/>
        <v/>
      </c>
      <c r="M436" s="49" t="str">
        <f t="shared" si="45"/>
        <v/>
      </c>
    </row>
    <row r="437" spans="2:13" x14ac:dyDescent="0.35">
      <c r="B437" s="94" t="str">
        <f>IF(A437&lt;&gt;"",_xlfn.XLOOKUP(A437,Dataset!B:B,Dataset!A:A,""),"")</f>
        <v/>
      </c>
      <c r="C437" t="str">
        <f t="shared" si="41"/>
        <v/>
      </c>
      <c r="I437" s="49" t="s">
        <v>48</v>
      </c>
      <c r="J437" s="49">
        <f t="shared" si="42"/>
        <v>436</v>
      </c>
      <c r="K437" s="49" t="str">
        <f t="shared" si="43"/>
        <v/>
      </c>
      <c r="L437" s="49" t="str">
        <f t="shared" si="44"/>
        <v/>
      </c>
      <c r="M437" s="49" t="str">
        <f t="shared" si="45"/>
        <v/>
      </c>
    </row>
    <row r="438" spans="2:13" x14ac:dyDescent="0.35">
      <c r="B438" s="94" t="str">
        <f>IF(A438&lt;&gt;"",_xlfn.XLOOKUP(A438,Dataset!B:B,Dataset!A:A,""),"")</f>
        <v/>
      </c>
      <c r="C438" t="str">
        <f t="shared" si="41"/>
        <v/>
      </c>
      <c r="I438" s="49" t="s">
        <v>48</v>
      </c>
      <c r="J438" s="49">
        <f t="shared" si="42"/>
        <v>437</v>
      </c>
      <c r="K438" s="49" t="str">
        <f t="shared" si="43"/>
        <v/>
      </c>
      <c r="L438" s="49" t="str">
        <f t="shared" si="44"/>
        <v/>
      </c>
      <c r="M438" s="49" t="str">
        <f t="shared" si="45"/>
        <v/>
      </c>
    </row>
    <row r="439" spans="2:13" x14ac:dyDescent="0.35">
      <c r="B439" s="94" t="str">
        <f>IF(A439&lt;&gt;"",_xlfn.XLOOKUP(A439,Dataset!B:B,Dataset!A:A,""),"")</f>
        <v/>
      </c>
      <c r="C439" t="str">
        <f t="shared" si="41"/>
        <v/>
      </c>
      <c r="I439" s="49" t="s">
        <v>48</v>
      </c>
      <c r="J439" s="49">
        <f t="shared" si="42"/>
        <v>438</v>
      </c>
      <c r="K439" s="49" t="str">
        <f t="shared" si="43"/>
        <v/>
      </c>
      <c r="L439" s="49" t="str">
        <f t="shared" si="44"/>
        <v/>
      </c>
      <c r="M439" s="49" t="str">
        <f t="shared" si="45"/>
        <v/>
      </c>
    </row>
    <row r="440" spans="2:13" x14ac:dyDescent="0.35">
      <c r="B440" s="94" t="str">
        <f>IF(A440&lt;&gt;"",_xlfn.XLOOKUP(A440,Dataset!B:B,Dataset!A:A,""),"")</f>
        <v/>
      </c>
      <c r="C440" t="str">
        <f t="shared" si="41"/>
        <v/>
      </c>
      <c r="I440" s="49" t="s">
        <v>48</v>
      </c>
      <c r="J440" s="49">
        <f t="shared" si="42"/>
        <v>439</v>
      </c>
      <c r="K440" s="49" t="str">
        <f t="shared" si="43"/>
        <v/>
      </c>
      <c r="L440" s="49" t="str">
        <f t="shared" si="44"/>
        <v/>
      </c>
      <c r="M440" s="49" t="str">
        <f t="shared" si="45"/>
        <v/>
      </c>
    </row>
    <row r="441" spans="2:13" x14ac:dyDescent="0.35">
      <c r="B441" s="94" t="str">
        <f>IF(A441&lt;&gt;"",_xlfn.XLOOKUP(A441,Dataset!B:B,Dataset!A:A,""),"")</f>
        <v/>
      </c>
      <c r="C441" t="str">
        <f t="shared" si="41"/>
        <v/>
      </c>
      <c r="I441" s="49" t="s">
        <v>48</v>
      </c>
      <c r="J441" s="49">
        <f t="shared" si="42"/>
        <v>440</v>
      </c>
      <c r="K441" s="49" t="str">
        <f t="shared" si="43"/>
        <v/>
      </c>
      <c r="L441" s="49" t="str">
        <f t="shared" si="44"/>
        <v/>
      </c>
      <c r="M441" s="49" t="str">
        <f t="shared" si="45"/>
        <v/>
      </c>
    </row>
    <row r="442" spans="2:13" x14ac:dyDescent="0.35">
      <c r="B442" s="94" t="str">
        <f>IF(A442&lt;&gt;"",_xlfn.XLOOKUP(A442,Dataset!B:B,Dataset!A:A,""),"")</f>
        <v/>
      </c>
      <c r="C442" t="str">
        <f t="shared" si="41"/>
        <v/>
      </c>
      <c r="I442" s="49" t="s">
        <v>48</v>
      </c>
      <c r="J442" s="49">
        <f t="shared" si="42"/>
        <v>441</v>
      </c>
      <c r="K442" s="49" t="str">
        <f t="shared" si="43"/>
        <v/>
      </c>
      <c r="L442" s="49" t="str">
        <f t="shared" si="44"/>
        <v/>
      </c>
      <c r="M442" s="49" t="str">
        <f t="shared" si="45"/>
        <v/>
      </c>
    </row>
    <row r="443" spans="2:13" x14ac:dyDescent="0.35">
      <c r="B443" s="94" t="str">
        <f>IF(A443&lt;&gt;"",_xlfn.XLOOKUP(A443,Dataset!B:B,Dataset!A:A,""),"")</f>
        <v/>
      </c>
      <c r="C443" t="str">
        <f t="shared" si="41"/>
        <v/>
      </c>
      <c r="I443" s="49" t="s">
        <v>48</v>
      </c>
      <c r="J443" s="49">
        <f t="shared" si="42"/>
        <v>442</v>
      </c>
      <c r="K443" s="49" t="str">
        <f t="shared" si="43"/>
        <v/>
      </c>
      <c r="L443" s="49" t="str">
        <f t="shared" si="44"/>
        <v/>
      </c>
      <c r="M443" s="49" t="str">
        <f t="shared" si="45"/>
        <v/>
      </c>
    </row>
    <row r="444" spans="2:13" x14ac:dyDescent="0.35">
      <c r="B444" s="94" t="str">
        <f>IF(A444&lt;&gt;"",_xlfn.XLOOKUP(A444,Dataset!B:B,Dataset!A:A,""),"")</f>
        <v/>
      </c>
      <c r="C444" t="str">
        <f t="shared" si="41"/>
        <v/>
      </c>
      <c r="I444" s="49" t="s">
        <v>48</v>
      </c>
      <c r="J444" s="49">
        <f t="shared" si="42"/>
        <v>443</v>
      </c>
      <c r="K444" s="49" t="str">
        <f t="shared" si="43"/>
        <v/>
      </c>
      <c r="L444" s="49" t="str">
        <f t="shared" si="44"/>
        <v/>
      </c>
      <c r="M444" s="49" t="str">
        <f t="shared" si="45"/>
        <v/>
      </c>
    </row>
    <row r="445" spans="2:13" x14ac:dyDescent="0.35">
      <c r="B445" s="94" t="str">
        <f>IF(A445&lt;&gt;"",_xlfn.XLOOKUP(A445,Dataset!B:B,Dataset!A:A,""),"")</f>
        <v/>
      </c>
      <c r="C445" t="str">
        <f t="shared" si="41"/>
        <v/>
      </c>
      <c r="I445" s="49" t="s">
        <v>48</v>
      </c>
      <c r="J445" s="49">
        <f t="shared" si="42"/>
        <v>444</v>
      </c>
      <c r="K445" s="49" t="str">
        <f t="shared" si="43"/>
        <v/>
      </c>
      <c r="L445" s="49" t="str">
        <f t="shared" si="44"/>
        <v/>
      </c>
      <c r="M445" s="49" t="str">
        <f t="shared" si="45"/>
        <v/>
      </c>
    </row>
    <row r="446" spans="2:13" x14ac:dyDescent="0.35">
      <c r="B446" s="94" t="str">
        <f>IF(A446&lt;&gt;"",_xlfn.XLOOKUP(A446,Dataset!B:B,Dataset!A:A,""),"")</f>
        <v/>
      </c>
      <c r="C446" t="str">
        <f t="shared" si="41"/>
        <v/>
      </c>
      <c r="I446" s="49" t="s">
        <v>48</v>
      </c>
      <c r="J446" s="49">
        <f t="shared" si="42"/>
        <v>445</v>
      </c>
      <c r="K446" s="49" t="str">
        <f t="shared" si="43"/>
        <v/>
      </c>
      <c r="L446" s="49" t="str">
        <f t="shared" si="44"/>
        <v/>
      </c>
      <c r="M446" s="49" t="str">
        <f t="shared" si="45"/>
        <v/>
      </c>
    </row>
    <row r="447" spans="2:13" x14ac:dyDescent="0.35">
      <c r="B447" s="94" t="str">
        <f>IF(A447&lt;&gt;"",_xlfn.XLOOKUP(A447,Dataset!B:B,Dataset!A:A,""),"")</f>
        <v/>
      </c>
      <c r="C447" t="str">
        <f t="shared" si="41"/>
        <v/>
      </c>
      <c r="I447" s="49" t="s">
        <v>48</v>
      </c>
      <c r="J447" s="49">
        <f t="shared" si="42"/>
        <v>446</v>
      </c>
      <c r="K447" s="49" t="str">
        <f t="shared" si="43"/>
        <v/>
      </c>
      <c r="L447" s="49" t="str">
        <f t="shared" si="44"/>
        <v/>
      </c>
      <c r="M447" s="49" t="str">
        <f t="shared" si="45"/>
        <v/>
      </c>
    </row>
    <row r="448" spans="2:13" x14ac:dyDescent="0.35">
      <c r="B448" s="94" t="str">
        <f>IF(A448&lt;&gt;"",_xlfn.XLOOKUP(A448,Dataset!B:B,Dataset!A:A,""),"")</f>
        <v/>
      </c>
      <c r="C448" t="str">
        <f t="shared" si="41"/>
        <v/>
      </c>
      <c r="I448" s="49" t="s">
        <v>48</v>
      </c>
      <c r="J448" s="49">
        <f t="shared" si="42"/>
        <v>447</v>
      </c>
      <c r="K448" s="49" t="str">
        <f t="shared" si="43"/>
        <v/>
      </c>
      <c r="L448" s="49" t="str">
        <f t="shared" si="44"/>
        <v/>
      </c>
      <c r="M448" s="49" t="str">
        <f t="shared" si="45"/>
        <v/>
      </c>
    </row>
    <row r="449" spans="2:13" x14ac:dyDescent="0.35">
      <c r="B449" s="94" t="str">
        <f>IF(A449&lt;&gt;"",_xlfn.XLOOKUP(A449,Dataset!B:B,Dataset!A:A,""),"")</f>
        <v/>
      </c>
      <c r="C449" t="str">
        <f t="shared" si="41"/>
        <v/>
      </c>
      <c r="I449" s="49" t="s">
        <v>48</v>
      </c>
      <c r="J449" s="49">
        <f t="shared" si="42"/>
        <v>448</v>
      </c>
      <c r="K449" s="49" t="str">
        <f t="shared" si="43"/>
        <v/>
      </c>
      <c r="L449" s="49" t="str">
        <f t="shared" si="44"/>
        <v/>
      </c>
      <c r="M449" s="49" t="str">
        <f t="shared" si="45"/>
        <v/>
      </c>
    </row>
    <row r="450" spans="2:13" x14ac:dyDescent="0.35">
      <c r="B450" s="94" t="str">
        <f>IF(A450&lt;&gt;"",_xlfn.XLOOKUP(A450,Dataset!B:B,Dataset!A:A,""),"")</f>
        <v/>
      </c>
      <c r="C450" t="str">
        <f t="shared" si="41"/>
        <v/>
      </c>
      <c r="I450" s="49" t="s">
        <v>48</v>
      </c>
      <c r="J450" s="49">
        <f t="shared" si="42"/>
        <v>449</v>
      </c>
      <c r="K450" s="49" t="str">
        <f t="shared" si="43"/>
        <v/>
      </c>
      <c r="L450" s="49" t="str">
        <f t="shared" si="44"/>
        <v/>
      </c>
      <c r="M450" s="49" t="str">
        <f t="shared" si="45"/>
        <v/>
      </c>
    </row>
    <row r="451" spans="2:13" x14ac:dyDescent="0.35">
      <c r="B451" s="94" t="str">
        <f>IF(A451&lt;&gt;"",_xlfn.XLOOKUP(A451,Dataset!B:B,Dataset!A:A,""),"")</f>
        <v/>
      </c>
      <c r="C451" t="str">
        <f t="shared" si="41"/>
        <v/>
      </c>
      <c r="I451" s="49" t="s">
        <v>48</v>
      </c>
      <c r="J451" s="49">
        <f t="shared" si="42"/>
        <v>450</v>
      </c>
      <c r="K451" s="49" t="str">
        <f t="shared" si="43"/>
        <v/>
      </c>
      <c r="L451" s="49" t="str">
        <f t="shared" si="44"/>
        <v/>
      </c>
      <c r="M451" s="49" t="str">
        <f t="shared" si="45"/>
        <v/>
      </c>
    </row>
    <row r="452" spans="2:13" x14ac:dyDescent="0.35">
      <c r="B452" s="94" t="str">
        <f>IF(A452&lt;&gt;"",_xlfn.XLOOKUP(A452,Dataset!B:B,Dataset!A:A,""),"")</f>
        <v/>
      </c>
      <c r="C452" t="str">
        <f t="shared" si="41"/>
        <v/>
      </c>
      <c r="I452" s="49" t="s">
        <v>48</v>
      </c>
      <c r="J452" s="49">
        <f t="shared" si="42"/>
        <v>451</v>
      </c>
      <c r="K452" s="49" t="str">
        <f t="shared" si="43"/>
        <v/>
      </c>
      <c r="L452" s="49" t="str">
        <f t="shared" si="44"/>
        <v/>
      </c>
      <c r="M452" s="49" t="str">
        <f t="shared" si="45"/>
        <v/>
      </c>
    </row>
    <row r="453" spans="2:13" x14ac:dyDescent="0.35">
      <c r="B453" s="94" t="str">
        <f>IF(A453&lt;&gt;"",_xlfn.XLOOKUP(A453,Dataset!B:B,Dataset!A:A,""),"")</f>
        <v/>
      </c>
      <c r="C453" t="str">
        <f t="shared" si="41"/>
        <v/>
      </c>
      <c r="I453" s="49" t="s">
        <v>48</v>
      </c>
      <c r="J453" s="49">
        <f t="shared" si="42"/>
        <v>452</v>
      </c>
      <c r="K453" s="49" t="str">
        <f t="shared" si="43"/>
        <v/>
      </c>
      <c r="L453" s="49" t="str">
        <f t="shared" si="44"/>
        <v/>
      </c>
      <c r="M453" s="49" t="str">
        <f t="shared" si="45"/>
        <v/>
      </c>
    </row>
    <row r="454" spans="2:13" x14ac:dyDescent="0.35">
      <c r="B454" s="94" t="str">
        <f>IF(A454&lt;&gt;"",_xlfn.XLOOKUP(A454,Dataset!B:B,Dataset!A:A,""),"")</f>
        <v/>
      </c>
      <c r="C454" t="str">
        <f t="shared" si="41"/>
        <v/>
      </c>
      <c r="I454" s="49" t="s">
        <v>48</v>
      </c>
      <c r="J454" s="49">
        <f t="shared" si="42"/>
        <v>453</v>
      </c>
      <c r="K454" s="49" t="str">
        <f t="shared" si="43"/>
        <v/>
      </c>
      <c r="L454" s="49" t="str">
        <f t="shared" si="44"/>
        <v/>
      </c>
      <c r="M454" s="49" t="str">
        <f t="shared" si="45"/>
        <v/>
      </c>
    </row>
    <row r="455" spans="2:13" x14ac:dyDescent="0.35">
      <c r="B455" s="94" t="str">
        <f>IF(A455&lt;&gt;"",_xlfn.XLOOKUP(A455,Dataset!B:B,Dataset!A:A,""),"")</f>
        <v/>
      </c>
      <c r="C455" t="str">
        <f t="shared" ref="C455:C518" si="46">IF(D455&lt;&gt;"",_xlfn.TEXTJOIN("",TRUE,I455,J455),"")</f>
        <v/>
      </c>
      <c r="I455" s="49" t="s">
        <v>48</v>
      </c>
      <c r="J455" s="49">
        <f t="shared" si="42"/>
        <v>454</v>
      </c>
      <c r="K455" s="49" t="str">
        <f t="shared" si="43"/>
        <v/>
      </c>
      <c r="L455" s="49" t="str">
        <f t="shared" si="44"/>
        <v/>
      </c>
      <c r="M455" s="49" t="str">
        <f t="shared" si="45"/>
        <v/>
      </c>
    </row>
    <row r="456" spans="2:13" x14ac:dyDescent="0.35">
      <c r="B456" s="94" t="str">
        <f>IF(A456&lt;&gt;"",_xlfn.XLOOKUP(A456,Dataset!B:B,Dataset!A:A,""),"")</f>
        <v/>
      </c>
      <c r="C456" t="str">
        <f t="shared" si="46"/>
        <v/>
      </c>
      <c r="I456" s="49" t="s">
        <v>48</v>
      </c>
      <c r="J456" s="49">
        <f t="shared" si="42"/>
        <v>455</v>
      </c>
      <c r="K456" s="49" t="str">
        <f t="shared" si="43"/>
        <v/>
      </c>
      <c r="L456" s="49" t="str">
        <f t="shared" si="44"/>
        <v/>
      </c>
      <c r="M456" s="49" t="str">
        <f t="shared" si="45"/>
        <v/>
      </c>
    </row>
    <row r="457" spans="2:13" x14ac:dyDescent="0.35">
      <c r="B457" s="94" t="str">
        <f>IF(A457&lt;&gt;"",_xlfn.XLOOKUP(A457,Dataset!B:B,Dataset!A:A,""),"")</f>
        <v/>
      </c>
      <c r="C457" t="str">
        <f t="shared" si="46"/>
        <v/>
      </c>
      <c r="I457" s="49" t="s">
        <v>48</v>
      </c>
      <c r="J457" s="49">
        <f t="shared" si="42"/>
        <v>456</v>
      </c>
      <c r="K457" s="49" t="str">
        <f t="shared" si="43"/>
        <v/>
      </c>
      <c r="L457" s="49" t="str">
        <f t="shared" si="44"/>
        <v/>
      </c>
      <c r="M457" s="49" t="str">
        <f t="shared" si="45"/>
        <v/>
      </c>
    </row>
    <row r="458" spans="2:13" x14ac:dyDescent="0.35">
      <c r="B458" s="94" t="str">
        <f>IF(A458&lt;&gt;"",_xlfn.XLOOKUP(A458,Dataset!B:B,Dataset!A:A,""),"")</f>
        <v/>
      </c>
      <c r="C458" t="str">
        <f t="shared" si="46"/>
        <v/>
      </c>
      <c r="I458" s="49" t="s">
        <v>48</v>
      </c>
      <c r="J458" s="49">
        <f t="shared" ref="J458:J521" si="47">J457+1</f>
        <v>457</v>
      </c>
      <c r="K458" s="49" t="str">
        <f t="shared" si="43"/>
        <v/>
      </c>
      <c r="L458" s="49" t="str">
        <f t="shared" si="44"/>
        <v/>
      </c>
      <c r="M458" s="49" t="str">
        <f t="shared" si="45"/>
        <v/>
      </c>
    </row>
    <row r="459" spans="2:13" x14ac:dyDescent="0.35">
      <c r="B459" s="94" t="str">
        <f>IF(A459&lt;&gt;"",_xlfn.XLOOKUP(A459,Dataset!B:B,Dataset!A:A,""),"")</f>
        <v/>
      </c>
      <c r="C459" t="str">
        <f t="shared" si="46"/>
        <v/>
      </c>
      <c r="I459" s="49" t="s">
        <v>48</v>
      </c>
      <c r="J459" s="49">
        <f t="shared" si="47"/>
        <v>458</v>
      </c>
      <c r="K459" s="49" t="str">
        <f t="shared" si="43"/>
        <v/>
      </c>
      <c r="L459" s="49" t="str">
        <f t="shared" si="44"/>
        <v/>
      </c>
      <c r="M459" s="49" t="str">
        <f t="shared" si="45"/>
        <v/>
      </c>
    </row>
    <row r="460" spans="2:13" x14ac:dyDescent="0.35">
      <c r="B460" s="94" t="str">
        <f>IF(A460&lt;&gt;"",_xlfn.XLOOKUP(A460,Dataset!B:B,Dataset!A:A,""),"")</f>
        <v/>
      </c>
      <c r="C460" t="str">
        <f t="shared" si="46"/>
        <v/>
      </c>
      <c r="I460" s="49" t="s">
        <v>48</v>
      </c>
      <c r="J460" s="49">
        <f t="shared" si="47"/>
        <v>459</v>
      </c>
      <c r="K460" s="49" t="str">
        <f t="shared" si="43"/>
        <v/>
      </c>
      <c r="L460" s="49" t="str">
        <f t="shared" si="44"/>
        <v/>
      </c>
      <c r="M460" s="49" t="str">
        <f t="shared" si="45"/>
        <v/>
      </c>
    </row>
    <row r="461" spans="2:13" x14ac:dyDescent="0.35">
      <c r="B461" s="94" t="str">
        <f>IF(A461&lt;&gt;"",_xlfn.XLOOKUP(A461,Dataset!B:B,Dataset!A:A,""),"")</f>
        <v/>
      </c>
      <c r="C461" t="str">
        <f t="shared" si="46"/>
        <v/>
      </c>
      <c r="I461" s="49" t="s">
        <v>48</v>
      </c>
      <c r="J461" s="49">
        <f t="shared" si="47"/>
        <v>460</v>
      </c>
      <c r="K461" s="49" t="str">
        <f t="shared" si="43"/>
        <v/>
      </c>
      <c r="L461" s="49" t="str">
        <f t="shared" si="44"/>
        <v/>
      </c>
      <c r="M461" s="49" t="str">
        <f t="shared" si="45"/>
        <v/>
      </c>
    </row>
    <row r="462" spans="2:13" x14ac:dyDescent="0.35">
      <c r="B462" s="94" t="str">
        <f>IF(A462&lt;&gt;"",_xlfn.XLOOKUP(A462,Dataset!B:B,Dataset!A:A,""),"")</f>
        <v/>
      </c>
      <c r="C462" t="str">
        <f t="shared" si="46"/>
        <v/>
      </c>
      <c r="I462" s="49" t="s">
        <v>48</v>
      </c>
      <c r="J462" s="49">
        <f t="shared" si="47"/>
        <v>461</v>
      </c>
      <c r="K462" s="49" t="str">
        <f t="shared" ref="K462:K525" si="48">IF(B462&lt;&gt;B461,IF(G462=TRUE,D462,""),IF(G462=TRUE,_xlfn.TEXTJOIN(", ",TRUE,K461,D462),K461))</f>
        <v/>
      </c>
      <c r="L462" s="49" t="str">
        <f t="shared" ref="L462:L525" si="49">IF(B462&lt;&gt;"",IF(B462&lt;&gt;B461,_xlfn.TEXTJOIN("",FALSE,"{",C462),IF(B462&lt;&gt;B465,_xlfn.TEXTJOIN("",FALSE,L461,",",C462,"}"),_xlfn.TEXTJOIN(",",FALSE,L461,C462))),"")</f>
        <v/>
      </c>
      <c r="M462" s="49" t="str">
        <f t="shared" ref="M462:M525" si="50">_xlfn.TEXTJOIN(".",TRUE,A462,D462)</f>
        <v/>
      </c>
    </row>
    <row r="463" spans="2:13" x14ac:dyDescent="0.35">
      <c r="B463" s="94" t="str">
        <f>IF(A463&lt;&gt;"",_xlfn.XLOOKUP(A463,Dataset!B:B,Dataset!A:A,""),"")</f>
        <v/>
      </c>
      <c r="C463" t="str">
        <f t="shared" si="46"/>
        <v/>
      </c>
      <c r="I463" s="49" t="s">
        <v>48</v>
      </c>
      <c r="J463" s="49">
        <f t="shared" si="47"/>
        <v>462</v>
      </c>
      <c r="K463" s="49" t="str">
        <f t="shared" si="48"/>
        <v/>
      </c>
      <c r="L463" s="49" t="str">
        <f t="shared" si="49"/>
        <v/>
      </c>
      <c r="M463" s="49" t="str">
        <f t="shared" si="50"/>
        <v/>
      </c>
    </row>
    <row r="464" spans="2:13" x14ac:dyDescent="0.35">
      <c r="B464" s="94" t="str">
        <f>IF(A464&lt;&gt;"",_xlfn.XLOOKUP(A464,Dataset!B:B,Dataset!A:A,""),"")</f>
        <v/>
      </c>
      <c r="C464" t="str">
        <f t="shared" si="46"/>
        <v/>
      </c>
      <c r="I464" s="49" t="s">
        <v>48</v>
      </c>
      <c r="J464" s="49">
        <f t="shared" si="47"/>
        <v>463</v>
      </c>
      <c r="K464" s="49" t="str">
        <f t="shared" si="48"/>
        <v/>
      </c>
      <c r="L464" s="49" t="str">
        <f t="shared" si="49"/>
        <v/>
      </c>
      <c r="M464" s="49" t="str">
        <f t="shared" si="50"/>
        <v/>
      </c>
    </row>
    <row r="465" spans="2:13" x14ac:dyDescent="0.35">
      <c r="B465" s="94" t="str">
        <f>IF(A465&lt;&gt;"",_xlfn.XLOOKUP(A465,Dataset!B:B,Dataset!A:A,""),"")</f>
        <v/>
      </c>
      <c r="C465" t="str">
        <f t="shared" si="46"/>
        <v/>
      </c>
      <c r="I465" s="49" t="s">
        <v>48</v>
      </c>
      <c r="J465" s="49">
        <f t="shared" si="47"/>
        <v>464</v>
      </c>
      <c r="K465" s="49" t="str">
        <f t="shared" si="48"/>
        <v/>
      </c>
      <c r="L465" s="49" t="str">
        <f t="shared" si="49"/>
        <v/>
      </c>
      <c r="M465" s="49" t="str">
        <f t="shared" si="50"/>
        <v/>
      </c>
    </row>
    <row r="466" spans="2:13" x14ac:dyDescent="0.35">
      <c r="B466" s="94" t="str">
        <f>IF(A466&lt;&gt;"",_xlfn.XLOOKUP(A466,Dataset!B:B,Dataset!A:A,""),"")</f>
        <v/>
      </c>
      <c r="C466" t="str">
        <f t="shared" si="46"/>
        <v/>
      </c>
      <c r="I466" s="49" t="s">
        <v>48</v>
      </c>
      <c r="J466" s="49">
        <f t="shared" si="47"/>
        <v>465</v>
      </c>
      <c r="K466" s="49" t="str">
        <f t="shared" si="48"/>
        <v/>
      </c>
      <c r="L466" s="49" t="str">
        <f t="shared" si="49"/>
        <v/>
      </c>
      <c r="M466" s="49" t="str">
        <f t="shared" si="50"/>
        <v/>
      </c>
    </row>
    <row r="467" spans="2:13" x14ac:dyDescent="0.35">
      <c r="B467" s="94" t="str">
        <f>IF(A467&lt;&gt;"",_xlfn.XLOOKUP(A467,Dataset!B:B,Dataset!A:A,""),"")</f>
        <v/>
      </c>
      <c r="C467" t="str">
        <f t="shared" si="46"/>
        <v/>
      </c>
      <c r="I467" s="49" t="s">
        <v>48</v>
      </c>
      <c r="J467" s="49">
        <f t="shared" si="47"/>
        <v>466</v>
      </c>
      <c r="K467" s="49" t="str">
        <f t="shared" si="48"/>
        <v/>
      </c>
      <c r="L467" s="49" t="str">
        <f t="shared" si="49"/>
        <v/>
      </c>
      <c r="M467" s="49" t="str">
        <f t="shared" si="50"/>
        <v/>
      </c>
    </row>
    <row r="468" spans="2:13" x14ac:dyDescent="0.35">
      <c r="B468" s="94" t="str">
        <f>IF(A468&lt;&gt;"",_xlfn.XLOOKUP(A468,Dataset!B:B,Dataset!A:A,""),"")</f>
        <v/>
      </c>
      <c r="C468" t="str">
        <f t="shared" si="46"/>
        <v/>
      </c>
      <c r="I468" s="49" t="s">
        <v>48</v>
      </c>
      <c r="J468" s="49">
        <f t="shared" si="47"/>
        <v>467</v>
      </c>
      <c r="K468" s="49" t="str">
        <f t="shared" si="48"/>
        <v/>
      </c>
      <c r="L468" s="49" t="str">
        <f t="shared" si="49"/>
        <v/>
      </c>
      <c r="M468" s="49" t="str">
        <f t="shared" si="50"/>
        <v/>
      </c>
    </row>
    <row r="469" spans="2:13" x14ac:dyDescent="0.35">
      <c r="B469" s="94" t="str">
        <f>IF(A469&lt;&gt;"",_xlfn.XLOOKUP(A469,Dataset!B:B,Dataset!A:A,""),"")</f>
        <v/>
      </c>
      <c r="C469" t="str">
        <f t="shared" si="46"/>
        <v/>
      </c>
      <c r="I469" s="49" t="s">
        <v>48</v>
      </c>
      <c r="J469" s="49">
        <f t="shared" si="47"/>
        <v>468</v>
      </c>
      <c r="K469" s="49" t="str">
        <f t="shared" si="48"/>
        <v/>
      </c>
      <c r="L469" s="49" t="str">
        <f t="shared" si="49"/>
        <v/>
      </c>
      <c r="M469" s="49" t="str">
        <f t="shared" si="50"/>
        <v/>
      </c>
    </row>
    <row r="470" spans="2:13" x14ac:dyDescent="0.35">
      <c r="B470" s="94" t="str">
        <f>IF(A470&lt;&gt;"",_xlfn.XLOOKUP(A470,Dataset!B:B,Dataset!A:A,""),"")</f>
        <v/>
      </c>
      <c r="C470" t="str">
        <f t="shared" si="46"/>
        <v/>
      </c>
      <c r="I470" s="49" t="s">
        <v>48</v>
      </c>
      <c r="J470" s="49">
        <f t="shared" si="47"/>
        <v>469</v>
      </c>
      <c r="K470" s="49" t="str">
        <f t="shared" si="48"/>
        <v/>
      </c>
      <c r="L470" s="49" t="str">
        <f t="shared" si="49"/>
        <v/>
      </c>
      <c r="M470" s="49" t="str">
        <f t="shared" si="50"/>
        <v/>
      </c>
    </row>
    <row r="471" spans="2:13" x14ac:dyDescent="0.35">
      <c r="B471" s="94" t="str">
        <f>IF(A471&lt;&gt;"",_xlfn.XLOOKUP(A471,Dataset!B:B,Dataset!A:A,""),"")</f>
        <v/>
      </c>
      <c r="C471" t="str">
        <f t="shared" si="46"/>
        <v/>
      </c>
      <c r="I471" s="49" t="s">
        <v>48</v>
      </c>
      <c r="J471" s="49">
        <f t="shared" si="47"/>
        <v>470</v>
      </c>
      <c r="K471" s="49" t="str">
        <f t="shared" si="48"/>
        <v/>
      </c>
      <c r="L471" s="49" t="str">
        <f t="shared" si="49"/>
        <v/>
      </c>
      <c r="M471" s="49" t="str">
        <f t="shared" si="50"/>
        <v/>
      </c>
    </row>
    <row r="472" spans="2:13" x14ac:dyDescent="0.35">
      <c r="B472" s="94" t="str">
        <f>IF(A472&lt;&gt;"",_xlfn.XLOOKUP(A472,Dataset!B:B,Dataset!A:A,""),"")</f>
        <v/>
      </c>
      <c r="C472" t="str">
        <f t="shared" si="46"/>
        <v/>
      </c>
      <c r="I472" s="49" t="s">
        <v>48</v>
      </c>
      <c r="J472" s="49">
        <f t="shared" si="47"/>
        <v>471</v>
      </c>
      <c r="K472" s="49" t="str">
        <f t="shared" si="48"/>
        <v/>
      </c>
      <c r="L472" s="49" t="str">
        <f t="shared" si="49"/>
        <v/>
      </c>
      <c r="M472" s="49" t="str">
        <f t="shared" si="50"/>
        <v/>
      </c>
    </row>
    <row r="473" spans="2:13" x14ac:dyDescent="0.35">
      <c r="B473" s="94" t="str">
        <f>IF(A473&lt;&gt;"",_xlfn.XLOOKUP(A473,Dataset!B:B,Dataset!A:A,""),"")</f>
        <v/>
      </c>
      <c r="C473" t="str">
        <f t="shared" si="46"/>
        <v/>
      </c>
      <c r="I473" s="49" t="s">
        <v>48</v>
      </c>
      <c r="J473" s="49">
        <f t="shared" si="47"/>
        <v>472</v>
      </c>
      <c r="K473" s="49" t="str">
        <f t="shared" si="48"/>
        <v/>
      </c>
      <c r="L473" s="49" t="str">
        <f t="shared" si="49"/>
        <v/>
      </c>
      <c r="M473" s="49" t="str">
        <f t="shared" si="50"/>
        <v/>
      </c>
    </row>
    <row r="474" spans="2:13" x14ac:dyDescent="0.35">
      <c r="B474" s="94" t="str">
        <f>IF(A474&lt;&gt;"",_xlfn.XLOOKUP(A474,Dataset!B:B,Dataset!A:A,""),"")</f>
        <v/>
      </c>
      <c r="C474" t="str">
        <f t="shared" si="46"/>
        <v/>
      </c>
      <c r="I474" s="49" t="s">
        <v>48</v>
      </c>
      <c r="J474" s="49">
        <f t="shared" si="47"/>
        <v>473</v>
      </c>
      <c r="K474" s="49" t="str">
        <f t="shared" si="48"/>
        <v/>
      </c>
      <c r="L474" s="49" t="str">
        <f t="shared" si="49"/>
        <v/>
      </c>
      <c r="M474" s="49" t="str">
        <f t="shared" si="50"/>
        <v/>
      </c>
    </row>
    <row r="475" spans="2:13" x14ac:dyDescent="0.35">
      <c r="B475" s="94" t="str">
        <f>IF(A475&lt;&gt;"",_xlfn.XLOOKUP(A475,Dataset!B:B,Dataset!A:A,""),"")</f>
        <v/>
      </c>
      <c r="C475" t="str">
        <f t="shared" si="46"/>
        <v/>
      </c>
      <c r="I475" s="49" t="s">
        <v>48</v>
      </c>
      <c r="J475" s="49">
        <f t="shared" si="47"/>
        <v>474</v>
      </c>
      <c r="K475" s="49" t="str">
        <f t="shared" si="48"/>
        <v/>
      </c>
      <c r="L475" s="49" t="str">
        <f t="shared" si="49"/>
        <v/>
      </c>
      <c r="M475" s="49" t="str">
        <f t="shared" si="50"/>
        <v/>
      </c>
    </row>
    <row r="476" spans="2:13" x14ac:dyDescent="0.35">
      <c r="B476" s="94" t="str">
        <f>IF(A476&lt;&gt;"",_xlfn.XLOOKUP(A476,Dataset!B:B,Dataset!A:A,""),"")</f>
        <v/>
      </c>
      <c r="C476" t="str">
        <f t="shared" si="46"/>
        <v/>
      </c>
      <c r="I476" s="49" t="s">
        <v>48</v>
      </c>
      <c r="J476" s="49">
        <f t="shared" si="47"/>
        <v>475</v>
      </c>
      <c r="K476" s="49" t="str">
        <f t="shared" si="48"/>
        <v/>
      </c>
      <c r="L476" s="49" t="str">
        <f t="shared" si="49"/>
        <v/>
      </c>
      <c r="M476" s="49" t="str">
        <f t="shared" si="50"/>
        <v/>
      </c>
    </row>
    <row r="477" spans="2:13" x14ac:dyDescent="0.35">
      <c r="B477" s="94" t="str">
        <f>IF(A477&lt;&gt;"",_xlfn.XLOOKUP(A477,Dataset!B:B,Dataset!A:A,""),"")</f>
        <v/>
      </c>
      <c r="C477" t="str">
        <f t="shared" si="46"/>
        <v/>
      </c>
      <c r="I477" s="49" t="s">
        <v>48</v>
      </c>
      <c r="J477" s="49">
        <f t="shared" si="47"/>
        <v>476</v>
      </c>
      <c r="K477" s="49" t="str">
        <f t="shared" si="48"/>
        <v/>
      </c>
      <c r="L477" s="49" t="str">
        <f t="shared" si="49"/>
        <v/>
      </c>
      <c r="M477" s="49" t="str">
        <f t="shared" si="50"/>
        <v/>
      </c>
    </row>
    <row r="478" spans="2:13" x14ac:dyDescent="0.35">
      <c r="B478" s="94" t="str">
        <f>IF(A478&lt;&gt;"",_xlfn.XLOOKUP(A478,Dataset!B:B,Dataset!A:A,""),"")</f>
        <v/>
      </c>
      <c r="C478" t="str">
        <f t="shared" si="46"/>
        <v/>
      </c>
      <c r="I478" s="49" t="s">
        <v>48</v>
      </c>
      <c r="J478" s="49">
        <f t="shared" si="47"/>
        <v>477</v>
      </c>
      <c r="K478" s="49" t="str">
        <f t="shared" si="48"/>
        <v/>
      </c>
      <c r="L478" s="49" t="str">
        <f t="shared" si="49"/>
        <v/>
      </c>
      <c r="M478" s="49" t="str">
        <f t="shared" si="50"/>
        <v/>
      </c>
    </row>
    <row r="479" spans="2:13" x14ac:dyDescent="0.35">
      <c r="B479" s="94" t="str">
        <f>IF(A479&lt;&gt;"",_xlfn.XLOOKUP(A479,Dataset!B:B,Dataset!A:A,""),"")</f>
        <v/>
      </c>
      <c r="C479" t="str">
        <f t="shared" si="46"/>
        <v/>
      </c>
      <c r="I479" s="49" t="s">
        <v>48</v>
      </c>
      <c r="J479" s="49">
        <f t="shared" si="47"/>
        <v>478</v>
      </c>
      <c r="K479" s="49" t="str">
        <f t="shared" si="48"/>
        <v/>
      </c>
      <c r="L479" s="49" t="str">
        <f t="shared" si="49"/>
        <v/>
      </c>
      <c r="M479" s="49" t="str">
        <f t="shared" si="50"/>
        <v/>
      </c>
    </row>
    <row r="480" spans="2:13" x14ac:dyDescent="0.35">
      <c r="B480" s="94" t="str">
        <f>IF(A480&lt;&gt;"",_xlfn.XLOOKUP(A480,Dataset!B:B,Dataset!A:A,""),"")</f>
        <v/>
      </c>
      <c r="C480" t="str">
        <f t="shared" si="46"/>
        <v/>
      </c>
      <c r="I480" s="49" t="s">
        <v>48</v>
      </c>
      <c r="J480" s="49">
        <f t="shared" si="47"/>
        <v>479</v>
      </c>
      <c r="K480" s="49" t="str">
        <f t="shared" si="48"/>
        <v/>
      </c>
      <c r="L480" s="49" t="str">
        <f t="shared" si="49"/>
        <v/>
      </c>
      <c r="M480" s="49" t="str">
        <f t="shared" si="50"/>
        <v/>
      </c>
    </row>
    <row r="481" spans="2:13" x14ac:dyDescent="0.35">
      <c r="B481" s="94" t="str">
        <f>IF(A481&lt;&gt;"",_xlfn.XLOOKUP(A481,Dataset!B:B,Dataset!A:A,""),"")</f>
        <v/>
      </c>
      <c r="C481" t="str">
        <f t="shared" si="46"/>
        <v/>
      </c>
      <c r="I481" s="49" t="s">
        <v>48</v>
      </c>
      <c r="J481" s="49">
        <f t="shared" si="47"/>
        <v>480</v>
      </c>
      <c r="K481" s="49" t="str">
        <f t="shared" si="48"/>
        <v/>
      </c>
      <c r="L481" s="49" t="str">
        <f t="shared" si="49"/>
        <v/>
      </c>
      <c r="M481" s="49" t="str">
        <f t="shared" si="50"/>
        <v/>
      </c>
    </row>
    <row r="482" spans="2:13" x14ac:dyDescent="0.35">
      <c r="B482" s="94" t="str">
        <f>IF(A482&lt;&gt;"",_xlfn.XLOOKUP(A482,Dataset!B:B,Dataset!A:A,""),"")</f>
        <v/>
      </c>
      <c r="C482" t="str">
        <f t="shared" si="46"/>
        <v/>
      </c>
      <c r="I482" s="49" t="s">
        <v>48</v>
      </c>
      <c r="J482" s="49">
        <f t="shared" si="47"/>
        <v>481</v>
      </c>
      <c r="K482" s="49" t="str">
        <f t="shared" si="48"/>
        <v/>
      </c>
      <c r="L482" s="49" t="str">
        <f t="shared" si="49"/>
        <v/>
      </c>
      <c r="M482" s="49" t="str">
        <f t="shared" si="50"/>
        <v/>
      </c>
    </row>
    <row r="483" spans="2:13" x14ac:dyDescent="0.35">
      <c r="B483" s="94" t="str">
        <f>IF(A483&lt;&gt;"",_xlfn.XLOOKUP(A483,Dataset!B:B,Dataset!A:A,""),"")</f>
        <v/>
      </c>
      <c r="C483" t="str">
        <f t="shared" si="46"/>
        <v/>
      </c>
      <c r="I483" s="49" t="s">
        <v>48</v>
      </c>
      <c r="J483" s="49">
        <f t="shared" si="47"/>
        <v>482</v>
      </c>
      <c r="K483" s="49" t="str">
        <f t="shared" si="48"/>
        <v/>
      </c>
      <c r="L483" s="49" t="str">
        <f t="shared" si="49"/>
        <v/>
      </c>
      <c r="M483" s="49" t="str">
        <f t="shared" si="50"/>
        <v/>
      </c>
    </row>
    <row r="484" spans="2:13" x14ac:dyDescent="0.35">
      <c r="B484" s="94" t="str">
        <f>IF(A484&lt;&gt;"",_xlfn.XLOOKUP(A484,Dataset!B:B,Dataset!A:A,""),"")</f>
        <v/>
      </c>
      <c r="C484" t="str">
        <f t="shared" si="46"/>
        <v/>
      </c>
      <c r="I484" s="49" t="s">
        <v>48</v>
      </c>
      <c r="J484" s="49">
        <f t="shared" si="47"/>
        <v>483</v>
      </c>
      <c r="K484" s="49" t="str">
        <f t="shared" si="48"/>
        <v/>
      </c>
      <c r="L484" s="49" t="str">
        <f t="shared" si="49"/>
        <v/>
      </c>
      <c r="M484" s="49" t="str">
        <f t="shared" si="50"/>
        <v/>
      </c>
    </row>
    <row r="485" spans="2:13" x14ac:dyDescent="0.35">
      <c r="B485" s="94" t="str">
        <f>IF(A485&lt;&gt;"",_xlfn.XLOOKUP(A485,Dataset!B:B,Dataset!A:A,""),"")</f>
        <v/>
      </c>
      <c r="C485" t="str">
        <f t="shared" si="46"/>
        <v/>
      </c>
      <c r="I485" s="49" t="s">
        <v>48</v>
      </c>
      <c r="J485" s="49">
        <f t="shared" si="47"/>
        <v>484</v>
      </c>
      <c r="K485" s="49" t="str">
        <f t="shared" si="48"/>
        <v/>
      </c>
      <c r="L485" s="49" t="str">
        <f t="shared" si="49"/>
        <v/>
      </c>
      <c r="M485" s="49" t="str">
        <f t="shared" si="50"/>
        <v/>
      </c>
    </row>
    <row r="486" spans="2:13" x14ac:dyDescent="0.35">
      <c r="B486" s="94" t="str">
        <f>IF(A486&lt;&gt;"",_xlfn.XLOOKUP(A486,Dataset!B:B,Dataset!A:A,""),"")</f>
        <v/>
      </c>
      <c r="C486" t="str">
        <f t="shared" si="46"/>
        <v/>
      </c>
      <c r="I486" s="49" t="s">
        <v>48</v>
      </c>
      <c r="J486" s="49">
        <f t="shared" si="47"/>
        <v>485</v>
      </c>
      <c r="K486" s="49" t="str">
        <f t="shared" si="48"/>
        <v/>
      </c>
      <c r="L486" s="49" t="str">
        <f t="shared" si="49"/>
        <v/>
      </c>
      <c r="M486" s="49" t="str">
        <f t="shared" si="50"/>
        <v/>
      </c>
    </row>
    <row r="487" spans="2:13" x14ac:dyDescent="0.35">
      <c r="B487" s="94" t="str">
        <f>IF(A487&lt;&gt;"",_xlfn.XLOOKUP(A487,Dataset!B:B,Dataset!A:A,""),"")</f>
        <v/>
      </c>
      <c r="C487" t="str">
        <f t="shared" si="46"/>
        <v/>
      </c>
      <c r="I487" s="49" t="s">
        <v>48</v>
      </c>
      <c r="J487" s="49">
        <f t="shared" si="47"/>
        <v>486</v>
      </c>
      <c r="K487" s="49" t="str">
        <f t="shared" si="48"/>
        <v/>
      </c>
      <c r="L487" s="49" t="str">
        <f t="shared" si="49"/>
        <v/>
      </c>
      <c r="M487" s="49" t="str">
        <f t="shared" si="50"/>
        <v/>
      </c>
    </row>
    <row r="488" spans="2:13" x14ac:dyDescent="0.35">
      <c r="B488" s="94" t="str">
        <f>IF(A488&lt;&gt;"",_xlfn.XLOOKUP(A488,Dataset!B:B,Dataset!A:A,""),"")</f>
        <v/>
      </c>
      <c r="C488" t="str">
        <f t="shared" si="46"/>
        <v/>
      </c>
      <c r="I488" s="49" t="s">
        <v>48</v>
      </c>
      <c r="J488" s="49">
        <f t="shared" si="47"/>
        <v>487</v>
      </c>
      <c r="K488" s="49" t="str">
        <f t="shared" si="48"/>
        <v/>
      </c>
      <c r="L488" s="49" t="str">
        <f t="shared" si="49"/>
        <v/>
      </c>
      <c r="M488" s="49" t="str">
        <f t="shared" si="50"/>
        <v/>
      </c>
    </row>
    <row r="489" spans="2:13" x14ac:dyDescent="0.35">
      <c r="B489" s="94" t="str">
        <f>IF(A489&lt;&gt;"",_xlfn.XLOOKUP(A489,Dataset!B:B,Dataset!A:A,""),"")</f>
        <v/>
      </c>
      <c r="C489" t="str">
        <f t="shared" si="46"/>
        <v/>
      </c>
      <c r="I489" s="49" t="s">
        <v>48</v>
      </c>
      <c r="J489" s="49">
        <f t="shared" si="47"/>
        <v>488</v>
      </c>
      <c r="K489" s="49" t="str">
        <f t="shared" si="48"/>
        <v/>
      </c>
      <c r="L489" s="49" t="str">
        <f t="shared" si="49"/>
        <v/>
      </c>
      <c r="M489" s="49" t="str">
        <f t="shared" si="50"/>
        <v/>
      </c>
    </row>
    <row r="490" spans="2:13" x14ac:dyDescent="0.35">
      <c r="B490" s="94" t="str">
        <f>IF(A490&lt;&gt;"",_xlfn.XLOOKUP(A490,Dataset!B:B,Dataset!A:A,""),"")</f>
        <v/>
      </c>
      <c r="C490" t="str">
        <f t="shared" si="46"/>
        <v/>
      </c>
      <c r="I490" s="49" t="s">
        <v>48</v>
      </c>
      <c r="J490" s="49">
        <f t="shared" si="47"/>
        <v>489</v>
      </c>
      <c r="K490" s="49" t="str">
        <f t="shared" si="48"/>
        <v/>
      </c>
      <c r="L490" s="49" t="str">
        <f t="shared" si="49"/>
        <v/>
      </c>
      <c r="M490" s="49" t="str">
        <f t="shared" si="50"/>
        <v/>
      </c>
    </row>
    <row r="491" spans="2:13" x14ac:dyDescent="0.35">
      <c r="B491" s="94" t="str">
        <f>IF(A491&lt;&gt;"",_xlfn.XLOOKUP(A491,Dataset!B:B,Dataset!A:A,""),"")</f>
        <v/>
      </c>
      <c r="C491" t="str">
        <f t="shared" si="46"/>
        <v/>
      </c>
      <c r="I491" s="49" t="s">
        <v>48</v>
      </c>
      <c r="J491" s="49">
        <f t="shared" si="47"/>
        <v>490</v>
      </c>
      <c r="K491" s="49" t="str">
        <f t="shared" si="48"/>
        <v/>
      </c>
      <c r="L491" s="49" t="str">
        <f t="shared" si="49"/>
        <v/>
      </c>
      <c r="M491" s="49" t="str">
        <f t="shared" si="50"/>
        <v/>
      </c>
    </row>
    <row r="492" spans="2:13" x14ac:dyDescent="0.35">
      <c r="B492" s="94" t="str">
        <f>IF(A492&lt;&gt;"",_xlfn.XLOOKUP(A492,Dataset!B:B,Dataset!A:A,""),"")</f>
        <v/>
      </c>
      <c r="C492" t="str">
        <f t="shared" si="46"/>
        <v/>
      </c>
      <c r="I492" s="49" t="s">
        <v>48</v>
      </c>
      <c r="J492" s="49">
        <f t="shared" si="47"/>
        <v>491</v>
      </c>
      <c r="K492" s="49" t="str">
        <f t="shared" si="48"/>
        <v/>
      </c>
      <c r="L492" s="49" t="str">
        <f t="shared" si="49"/>
        <v/>
      </c>
      <c r="M492" s="49" t="str">
        <f t="shared" si="50"/>
        <v/>
      </c>
    </row>
    <row r="493" spans="2:13" x14ac:dyDescent="0.35">
      <c r="B493" s="94" t="str">
        <f>IF(A493&lt;&gt;"",_xlfn.XLOOKUP(A493,Dataset!B:B,Dataset!A:A,""),"")</f>
        <v/>
      </c>
      <c r="C493" t="str">
        <f t="shared" si="46"/>
        <v/>
      </c>
      <c r="I493" s="49" t="s">
        <v>48</v>
      </c>
      <c r="J493" s="49">
        <f t="shared" si="47"/>
        <v>492</v>
      </c>
      <c r="K493" s="49" t="str">
        <f t="shared" si="48"/>
        <v/>
      </c>
      <c r="L493" s="49" t="str">
        <f t="shared" si="49"/>
        <v/>
      </c>
      <c r="M493" s="49" t="str">
        <f t="shared" si="50"/>
        <v/>
      </c>
    </row>
    <row r="494" spans="2:13" x14ac:dyDescent="0.35">
      <c r="B494" s="94" t="str">
        <f>IF(A494&lt;&gt;"",_xlfn.XLOOKUP(A494,Dataset!B:B,Dataset!A:A,""),"")</f>
        <v/>
      </c>
      <c r="C494" t="str">
        <f t="shared" si="46"/>
        <v/>
      </c>
      <c r="I494" s="49" t="s">
        <v>48</v>
      </c>
      <c r="J494" s="49">
        <f t="shared" si="47"/>
        <v>493</v>
      </c>
      <c r="K494" s="49" t="str">
        <f t="shared" si="48"/>
        <v/>
      </c>
      <c r="L494" s="49" t="str">
        <f t="shared" si="49"/>
        <v/>
      </c>
      <c r="M494" s="49" t="str">
        <f t="shared" si="50"/>
        <v/>
      </c>
    </row>
    <row r="495" spans="2:13" x14ac:dyDescent="0.35">
      <c r="B495" s="94" t="str">
        <f>IF(A495&lt;&gt;"",_xlfn.XLOOKUP(A495,Dataset!B:B,Dataset!A:A,""),"")</f>
        <v/>
      </c>
      <c r="C495" t="str">
        <f t="shared" si="46"/>
        <v/>
      </c>
      <c r="I495" s="49" t="s">
        <v>48</v>
      </c>
      <c r="J495" s="49">
        <f t="shared" si="47"/>
        <v>494</v>
      </c>
      <c r="K495" s="49" t="str">
        <f t="shared" si="48"/>
        <v/>
      </c>
      <c r="L495" s="49" t="str">
        <f t="shared" si="49"/>
        <v/>
      </c>
      <c r="M495" s="49" t="str">
        <f t="shared" si="50"/>
        <v/>
      </c>
    </row>
    <row r="496" spans="2:13" x14ac:dyDescent="0.35">
      <c r="B496" s="94" t="str">
        <f>IF(A496&lt;&gt;"",_xlfn.XLOOKUP(A496,Dataset!B:B,Dataset!A:A,""),"")</f>
        <v/>
      </c>
      <c r="C496" t="str">
        <f t="shared" si="46"/>
        <v/>
      </c>
      <c r="I496" s="49" t="s">
        <v>48</v>
      </c>
      <c r="J496" s="49">
        <f t="shared" si="47"/>
        <v>495</v>
      </c>
      <c r="K496" s="49" t="str">
        <f t="shared" si="48"/>
        <v/>
      </c>
      <c r="L496" s="49" t="str">
        <f t="shared" si="49"/>
        <v/>
      </c>
      <c r="M496" s="49" t="str">
        <f t="shared" si="50"/>
        <v/>
      </c>
    </row>
    <row r="497" spans="2:13" x14ac:dyDescent="0.35">
      <c r="B497" s="94" t="str">
        <f>IF(A497&lt;&gt;"",_xlfn.XLOOKUP(A497,Dataset!B:B,Dataset!A:A,""),"")</f>
        <v/>
      </c>
      <c r="C497" t="str">
        <f t="shared" si="46"/>
        <v/>
      </c>
      <c r="I497" s="49" t="s">
        <v>48</v>
      </c>
      <c r="J497" s="49">
        <f t="shared" si="47"/>
        <v>496</v>
      </c>
      <c r="K497" s="49" t="str">
        <f t="shared" si="48"/>
        <v/>
      </c>
      <c r="L497" s="49" t="str">
        <f t="shared" si="49"/>
        <v/>
      </c>
      <c r="M497" s="49" t="str">
        <f t="shared" si="50"/>
        <v/>
      </c>
    </row>
    <row r="498" spans="2:13" x14ac:dyDescent="0.35">
      <c r="B498" s="94" t="str">
        <f>IF(A498&lt;&gt;"",_xlfn.XLOOKUP(A498,Dataset!B:B,Dataset!A:A,""),"")</f>
        <v/>
      </c>
      <c r="C498" t="str">
        <f t="shared" si="46"/>
        <v/>
      </c>
      <c r="I498" s="49" t="s">
        <v>48</v>
      </c>
      <c r="J498" s="49">
        <f t="shared" si="47"/>
        <v>497</v>
      </c>
      <c r="K498" s="49" t="str">
        <f t="shared" si="48"/>
        <v/>
      </c>
      <c r="L498" s="49" t="str">
        <f t="shared" si="49"/>
        <v/>
      </c>
      <c r="M498" s="49" t="str">
        <f t="shared" si="50"/>
        <v/>
      </c>
    </row>
    <row r="499" spans="2:13" x14ac:dyDescent="0.35">
      <c r="B499" s="94" t="str">
        <f>IF(A499&lt;&gt;"",_xlfn.XLOOKUP(A499,Dataset!B:B,Dataset!A:A,""),"")</f>
        <v/>
      </c>
      <c r="C499" t="str">
        <f t="shared" si="46"/>
        <v/>
      </c>
      <c r="I499" s="49" t="s">
        <v>48</v>
      </c>
      <c r="J499" s="49">
        <f t="shared" si="47"/>
        <v>498</v>
      </c>
      <c r="K499" s="49" t="str">
        <f t="shared" si="48"/>
        <v/>
      </c>
      <c r="L499" s="49" t="str">
        <f t="shared" si="49"/>
        <v/>
      </c>
      <c r="M499" s="49" t="str">
        <f t="shared" si="50"/>
        <v/>
      </c>
    </row>
    <row r="500" spans="2:13" x14ac:dyDescent="0.35">
      <c r="B500" s="94" t="str">
        <f>IF(A500&lt;&gt;"",_xlfn.XLOOKUP(A500,Dataset!B:B,Dataset!A:A,""),"")</f>
        <v/>
      </c>
      <c r="C500" t="str">
        <f t="shared" si="46"/>
        <v/>
      </c>
      <c r="I500" s="49" t="s">
        <v>48</v>
      </c>
      <c r="J500" s="49">
        <f t="shared" si="47"/>
        <v>499</v>
      </c>
      <c r="K500" s="49" t="str">
        <f t="shared" si="48"/>
        <v/>
      </c>
      <c r="L500" s="49" t="str">
        <f t="shared" si="49"/>
        <v/>
      </c>
      <c r="M500" s="49" t="str">
        <f t="shared" si="50"/>
        <v/>
      </c>
    </row>
    <row r="501" spans="2:13" x14ac:dyDescent="0.35">
      <c r="B501" s="94" t="str">
        <f>IF(A501&lt;&gt;"",_xlfn.XLOOKUP(A501,Dataset!B:B,Dataset!A:A,""),"")</f>
        <v/>
      </c>
      <c r="C501" t="str">
        <f t="shared" si="46"/>
        <v/>
      </c>
      <c r="I501" s="49" t="s">
        <v>48</v>
      </c>
      <c r="J501" s="49">
        <f t="shared" si="47"/>
        <v>500</v>
      </c>
      <c r="K501" s="49" t="str">
        <f t="shared" si="48"/>
        <v/>
      </c>
      <c r="L501" s="49" t="str">
        <f t="shared" si="49"/>
        <v/>
      </c>
      <c r="M501" s="49" t="str">
        <f t="shared" si="50"/>
        <v/>
      </c>
    </row>
    <row r="502" spans="2:13" x14ac:dyDescent="0.35">
      <c r="B502" s="94" t="str">
        <f>IF(A502&lt;&gt;"",_xlfn.XLOOKUP(A502,Dataset!B:B,Dataset!A:A,""),"")</f>
        <v/>
      </c>
      <c r="C502" t="str">
        <f t="shared" si="46"/>
        <v/>
      </c>
      <c r="I502" s="49" t="s">
        <v>48</v>
      </c>
      <c r="J502" s="49">
        <f t="shared" si="47"/>
        <v>501</v>
      </c>
      <c r="K502" s="49" t="str">
        <f t="shared" si="48"/>
        <v/>
      </c>
      <c r="L502" s="49" t="str">
        <f t="shared" si="49"/>
        <v/>
      </c>
      <c r="M502" s="49" t="str">
        <f t="shared" si="50"/>
        <v/>
      </c>
    </row>
    <row r="503" spans="2:13" x14ac:dyDescent="0.35">
      <c r="C503" t="str">
        <f t="shared" si="46"/>
        <v/>
      </c>
      <c r="I503" s="49" t="s">
        <v>48</v>
      </c>
      <c r="J503" s="49">
        <f t="shared" si="47"/>
        <v>502</v>
      </c>
      <c r="K503" s="49" t="str">
        <f t="shared" si="48"/>
        <v/>
      </c>
      <c r="L503" s="49" t="str">
        <f t="shared" si="49"/>
        <v/>
      </c>
      <c r="M503" s="49" t="str">
        <f t="shared" si="50"/>
        <v/>
      </c>
    </row>
    <row r="504" spans="2:13" x14ac:dyDescent="0.35">
      <c r="C504" t="str">
        <f t="shared" si="46"/>
        <v/>
      </c>
      <c r="I504" s="49" t="s">
        <v>48</v>
      </c>
      <c r="J504" s="49">
        <f t="shared" si="47"/>
        <v>503</v>
      </c>
      <c r="K504" s="49" t="str">
        <f t="shared" si="48"/>
        <v/>
      </c>
      <c r="L504" s="49" t="str">
        <f t="shared" si="49"/>
        <v/>
      </c>
      <c r="M504" s="49" t="str">
        <f t="shared" si="50"/>
        <v/>
      </c>
    </row>
    <row r="505" spans="2:13" x14ac:dyDescent="0.35">
      <c r="C505" t="str">
        <f t="shared" si="46"/>
        <v/>
      </c>
      <c r="I505" s="49" t="s">
        <v>48</v>
      </c>
      <c r="J505" s="49">
        <f t="shared" si="47"/>
        <v>504</v>
      </c>
      <c r="K505" s="49" t="str">
        <f t="shared" si="48"/>
        <v/>
      </c>
      <c r="L505" s="49" t="str">
        <f t="shared" si="49"/>
        <v/>
      </c>
      <c r="M505" s="49" t="str">
        <f t="shared" si="50"/>
        <v/>
      </c>
    </row>
    <row r="506" spans="2:13" x14ac:dyDescent="0.35">
      <c r="C506" t="str">
        <f t="shared" si="46"/>
        <v/>
      </c>
      <c r="I506" s="49" t="s">
        <v>48</v>
      </c>
      <c r="J506" s="49">
        <f t="shared" si="47"/>
        <v>505</v>
      </c>
      <c r="K506" s="49" t="str">
        <f t="shared" si="48"/>
        <v/>
      </c>
      <c r="L506" s="49" t="str">
        <f t="shared" si="49"/>
        <v/>
      </c>
      <c r="M506" s="49" t="str">
        <f t="shared" si="50"/>
        <v/>
      </c>
    </row>
    <row r="507" spans="2:13" x14ac:dyDescent="0.35">
      <c r="C507" t="str">
        <f t="shared" si="46"/>
        <v/>
      </c>
      <c r="I507" s="49" t="s">
        <v>48</v>
      </c>
      <c r="J507" s="49">
        <f t="shared" si="47"/>
        <v>506</v>
      </c>
      <c r="K507" s="49" t="str">
        <f t="shared" si="48"/>
        <v/>
      </c>
      <c r="L507" s="49" t="str">
        <f t="shared" si="49"/>
        <v/>
      </c>
      <c r="M507" s="49" t="str">
        <f t="shared" si="50"/>
        <v/>
      </c>
    </row>
    <row r="508" spans="2:13" x14ac:dyDescent="0.35">
      <c r="C508" t="str">
        <f t="shared" si="46"/>
        <v/>
      </c>
      <c r="I508" s="49" t="s">
        <v>48</v>
      </c>
      <c r="J508" s="49">
        <f t="shared" si="47"/>
        <v>507</v>
      </c>
      <c r="K508" s="49" t="str">
        <f t="shared" si="48"/>
        <v/>
      </c>
      <c r="L508" s="49" t="str">
        <f t="shared" si="49"/>
        <v/>
      </c>
      <c r="M508" s="49" t="str">
        <f t="shared" si="50"/>
        <v/>
      </c>
    </row>
    <row r="509" spans="2:13" x14ac:dyDescent="0.35">
      <c r="C509" t="str">
        <f t="shared" si="46"/>
        <v/>
      </c>
      <c r="I509" s="49" t="s">
        <v>48</v>
      </c>
      <c r="J509" s="49">
        <f t="shared" si="47"/>
        <v>508</v>
      </c>
      <c r="K509" s="49" t="str">
        <f t="shared" si="48"/>
        <v/>
      </c>
      <c r="L509" s="49" t="str">
        <f t="shared" si="49"/>
        <v/>
      </c>
      <c r="M509" s="49" t="str">
        <f t="shared" si="50"/>
        <v/>
      </c>
    </row>
    <row r="510" spans="2:13" x14ac:dyDescent="0.35">
      <c r="C510" t="str">
        <f t="shared" si="46"/>
        <v/>
      </c>
      <c r="I510" s="49" t="s">
        <v>48</v>
      </c>
      <c r="J510" s="49">
        <f t="shared" si="47"/>
        <v>509</v>
      </c>
      <c r="K510" s="49" t="str">
        <f t="shared" si="48"/>
        <v/>
      </c>
      <c r="L510" s="49" t="str">
        <f t="shared" si="49"/>
        <v/>
      </c>
      <c r="M510" s="49" t="str">
        <f t="shared" si="50"/>
        <v/>
      </c>
    </row>
    <row r="511" spans="2:13" x14ac:dyDescent="0.35">
      <c r="C511" t="str">
        <f t="shared" si="46"/>
        <v/>
      </c>
      <c r="I511" s="49" t="s">
        <v>48</v>
      </c>
      <c r="J511" s="49">
        <f t="shared" si="47"/>
        <v>510</v>
      </c>
      <c r="K511" s="49" t="str">
        <f t="shared" si="48"/>
        <v/>
      </c>
      <c r="L511" s="49" t="str">
        <f t="shared" si="49"/>
        <v/>
      </c>
      <c r="M511" s="49" t="str">
        <f t="shared" si="50"/>
        <v/>
      </c>
    </row>
    <row r="512" spans="2:13" x14ac:dyDescent="0.35">
      <c r="C512" t="str">
        <f t="shared" si="46"/>
        <v/>
      </c>
      <c r="I512" s="49" t="s">
        <v>48</v>
      </c>
      <c r="J512" s="49">
        <f t="shared" si="47"/>
        <v>511</v>
      </c>
      <c r="K512" s="49" t="str">
        <f t="shared" si="48"/>
        <v/>
      </c>
      <c r="L512" s="49" t="str">
        <f t="shared" si="49"/>
        <v/>
      </c>
      <c r="M512" s="49" t="str">
        <f t="shared" si="50"/>
        <v/>
      </c>
    </row>
    <row r="513" spans="3:13" x14ac:dyDescent="0.35">
      <c r="C513" t="str">
        <f t="shared" si="46"/>
        <v/>
      </c>
      <c r="I513" s="49" t="s">
        <v>48</v>
      </c>
      <c r="J513" s="49">
        <f t="shared" si="47"/>
        <v>512</v>
      </c>
      <c r="K513" s="49" t="str">
        <f t="shared" si="48"/>
        <v/>
      </c>
      <c r="L513" s="49" t="str">
        <f t="shared" si="49"/>
        <v/>
      </c>
      <c r="M513" s="49" t="str">
        <f t="shared" si="50"/>
        <v/>
      </c>
    </row>
    <row r="514" spans="3:13" x14ac:dyDescent="0.35">
      <c r="C514" t="str">
        <f t="shared" si="46"/>
        <v/>
      </c>
      <c r="I514" s="49" t="s">
        <v>48</v>
      </c>
      <c r="J514" s="49">
        <f t="shared" si="47"/>
        <v>513</v>
      </c>
      <c r="K514" s="49" t="str">
        <f t="shared" si="48"/>
        <v/>
      </c>
      <c r="L514" s="49" t="str">
        <f t="shared" si="49"/>
        <v/>
      </c>
      <c r="M514" s="49" t="str">
        <f t="shared" si="50"/>
        <v/>
      </c>
    </row>
    <row r="515" spans="3:13" x14ac:dyDescent="0.35">
      <c r="C515" t="str">
        <f t="shared" si="46"/>
        <v/>
      </c>
      <c r="I515" s="49" t="s">
        <v>48</v>
      </c>
      <c r="J515" s="49">
        <f t="shared" si="47"/>
        <v>514</v>
      </c>
      <c r="K515" s="49" t="str">
        <f t="shared" si="48"/>
        <v/>
      </c>
      <c r="L515" s="49" t="str">
        <f t="shared" si="49"/>
        <v/>
      </c>
      <c r="M515" s="49" t="str">
        <f t="shared" si="50"/>
        <v/>
      </c>
    </row>
    <row r="516" spans="3:13" x14ac:dyDescent="0.35">
      <c r="C516" t="str">
        <f t="shared" si="46"/>
        <v/>
      </c>
      <c r="I516" s="49" t="s">
        <v>48</v>
      </c>
      <c r="J516" s="49">
        <f t="shared" si="47"/>
        <v>515</v>
      </c>
      <c r="K516" s="49" t="str">
        <f t="shared" si="48"/>
        <v/>
      </c>
      <c r="L516" s="49" t="str">
        <f t="shared" si="49"/>
        <v/>
      </c>
      <c r="M516" s="49" t="str">
        <f t="shared" si="50"/>
        <v/>
      </c>
    </row>
    <row r="517" spans="3:13" x14ac:dyDescent="0.35">
      <c r="C517" t="str">
        <f t="shared" si="46"/>
        <v/>
      </c>
      <c r="I517" s="49" t="s">
        <v>48</v>
      </c>
      <c r="J517" s="49">
        <f t="shared" si="47"/>
        <v>516</v>
      </c>
      <c r="K517" s="49" t="str">
        <f t="shared" si="48"/>
        <v/>
      </c>
      <c r="L517" s="49" t="str">
        <f t="shared" si="49"/>
        <v/>
      </c>
      <c r="M517" s="49" t="str">
        <f t="shared" si="50"/>
        <v/>
      </c>
    </row>
    <row r="518" spans="3:13" x14ac:dyDescent="0.35">
      <c r="C518" t="str">
        <f t="shared" si="46"/>
        <v/>
      </c>
      <c r="I518" s="49" t="s">
        <v>48</v>
      </c>
      <c r="J518" s="49">
        <f t="shared" si="47"/>
        <v>517</v>
      </c>
      <c r="K518" s="49" t="str">
        <f t="shared" si="48"/>
        <v/>
      </c>
      <c r="L518" s="49" t="str">
        <f t="shared" si="49"/>
        <v/>
      </c>
      <c r="M518" s="49" t="str">
        <f t="shared" si="50"/>
        <v/>
      </c>
    </row>
    <row r="519" spans="3:13" x14ac:dyDescent="0.35">
      <c r="C519" t="str">
        <f t="shared" ref="C519:C567" si="51">IF(D519&lt;&gt;"",_xlfn.TEXTJOIN("",TRUE,I519,J519),"")</f>
        <v/>
      </c>
      <c r="I519" s="49" t="s">
        <v>48</v>
      </c>
      <c r="J519" s="49">
        <f t="shared" si="47"/>
        <v>518</v>
      </c>
      <c r="K519" s="49" t="str">
        <f t="shared" si="48"/>
        <v/>
      </c>
      <c r="L519" s="49" t="str">
        <f t="shared" si="49"/>
        <v/>
      </c>
      <c r="M519" s="49" t="str">
        <f t="shared" si="50"/>
        <v/>
      </c>
    </row>
    <row r="520" spans="3:13" x14ac:dyDescent="0.35">
      <c r="C520" t="str">
        <f t="shared" si="51"/>
        <v/>
      </c>
      <c r="I520" s="49" t="s">
        <v>48</v>
      </c>
      <c r="J520" s="49">
        <f t="shared" si="47"/>
        <v>519</v>
      </c>
      <c r="K520" s="49" t="str">
        <f t="shared" si="48"/>
        <v/>
      </c>
      <c r="L520" s="49" t="str">
        <f t="shared" si="49"/>
        <v/>
      </c>
      <c r="M520" s="49" t="str">
        <f t="shared" si="50"/>
        <v/>
      </c>
    </row>
    <row r="521" spans="3:13" x14ac:dyDescent="0.35">
      <c r="C521" t="str">
        <f t="shared" si="51"/>
        <v/>
      </c>
      <c r="I521" s="49" t="s">
        <v>48</v>
      </c>
      <c r="J521" s="49">
        <f t="shared" si="47"/>
        <v>520</v>
      </c>
      <c r="K521" s="49" t="str">
        <f t="shared" si="48"/>
        <v/>
      </c>
      <c r="L521" s="49" t="str">
        <f t="shared" si="49"/>
        <v/>
      </c>
      <c r="M521" s="49" t="str">
        <f t="shared" si="50"/>
        <v/>
      </c>
    </row>
    <row r="522" spans="3:13" x14ac:dyDescent="0.35">
      <c r="C522" t="str">
        <f t="shared" si="51"/>
        <v/>
      </c>
      <c r="I522" s="49" t="s">
        <v>48</v>
      </c>
      <c r="J522" s="49">
        <f t="shared" ref="J522:J565" si="52">J521+1</f>
        <v>521</v>
      </c>
      <c r="K522" s="49" t="str">
        <f t="shared" si="48"/>
        <v/>
      </c>
      <c r="L522" s="49" t="str">
        <f t="shared" si="49"/>
        <v/>
      </c>
      <c r="M522" s="49" t="str">
        <f t="shared" si="50"/>
        <v/>
      </c>
    </row>
    <row r="523" spans="3:13" x14ac:dyDescent="0.35">
      <c r="C523" t="str">
        <f t="shared" si="51"/>
        <v/>
      </c>
      <c r="I523" s="49" t="s">
        <v>48</v>
      </c>
      <c r="J523" s="49">
        <f t="shared" si="52"/>
        <v>522</v>
      </c>
      <c r="K523" s="49" t="str">
        <f t="shared" si="48"/>
        <v/>
      </c>
      <c r="L523" s="49" t="str">
        <f t="shared" si="49"/>
        <v/>
      </c>
      <c r="M523" s="49" t="str">
        <f t="shared" si="50"/>
        <v/>
      </c>
    </row>
    <row r="524" spans="3:13" x14ac:dyDescent="0.35">
      <c r="C524" t="str">
        <f t="shared" si="51"/>
        <v/>
      </c>
      <c r="I524" s="49" t="s">
        <v>48</v>
      </c>
      <c r="J524" s="49">
        <f t="shared" si="52"/>
        <v>523</v>
      </c>
      <c r="K524" s="49" t="str">
        <f t="shared" si="48"/>
        <v/>
      </c>
      <c r="L524" s="49" t="str">
        <f t="shared" si="49"/>
        <v/>
      </c>
      <c r="M524" s="49" t="str">
        <f t="shared" si="50"/>
        <v/>
      </c>
    </row>
    <row r="525" spans="3:13" x14ac:dyDescent="0.35">
      <c r="C525" t="str">
        <f t="shared" si="51"/>
        <v/>
      </c>
      <c r="I525" s="49" t="s">
        <v>48</v>
      </c>
      <c r="J525" s="49">
        <f t="shared" si="52"/>
        <v>524</v>
      </c>
      <c r="K525" s="49" t="str">
        <f t="shared" si="48"/>
        <v/>
      </c>
      <c r="L525" s="49" t="str">
        <f t="shared" si="49"/>
        <v/>
      </c>
      <c r="M525" s="49" t="str">
        <f t="shared" si="50"/>
        <v/>
      </c>
    </row>
    <row r="526" spans="3:13" x14ac:dyDescent="0.35">
      <c r="C526" t="str">
        <f t="shared" si="51"/>
        <v/>
      </c>
      <c r="I526" s="49" t="s">
        <v>48</v>
      </c>
      <c r="J526" s="49">
        <f t="shared" si="52"/>
        <v>525</v>
      </c>
      <c r="K526" s="49" t="str">
        <f t="shared" ref="K526:K565" si="53">IF(B526&lt;&gt;B525,IF(G526=TRUE,D526,""),IF(G526=TRUE,_xlfn.TEXTJOIN(", ",TRUE,K525,D526),K525))</f>
        <v/>
      </c>
      <c r="L526" s="49" t="str">
        <f t="shared" ref="L526:L565" si="54">IF(B526&lt;&gt;"",IF(B526&lt;&gt;B525,_xlfn.TEXTJOIN("",FALSE,"{",C526),IF(B526&lt;&gt;B529,_xlfn.TEXTJOIN("",FALSE,L525,",",C526,"}"),_xlfn.TEXTJOIN(",",FALSE,L525,C526))),"")</f>
        <v/>
      </c>
      <c r="M526" s="49" t="str">
        <f t="shared" ref="M526:M565" si="55">_xlfn.TEXTJOIN(".",TRUE,A526,D526)</f>
        <v/>
      </c>
    </row>
    <row r="527" spans="3:13" x14ac:dyDescent="0.35">
      <c r="C527" t="str">
        <f t="shared" si="51"/>
        <v/>
      </c>
      <c r="I527" s="49" t="s">
        <v>48</v>
      </c>
      <c r="J527" s="49">
        <f t="shared" si="52"/>
        <v>526</v>
      </c>
      <c r="K527" s="49" t="str">
        <f t="shared" si="53"/>
        <v/>
      </c>
      <c r="L527" s="49" t="str">
        <f t="shared" si="54"/>
        <v/>
      </c>
      <c r="M527" s="49" t="str">
        <f t="shared" si="55"/>
        <v/>
      </c>
    </row>
    <row r="528" spans="3:13" x14ac:dyDescent="0.35">
      <c r="C528" t="str">
        <f t="shared" si="51"/>
        <v/>
      </c>
      <c r="I528" s="49" t="s">
        <v>48</v>
      </c>
      <c r="J528" s="49">
        <f t="shared" si="52"/>
        <v>527</v>
      </c>
      <c r="K528" s="49" t="str">
        <f t="shared" si="53"/>
        <v/>
      </c>
      <c r="L528" s="49" t="str">
        <f t="shared" si="54"/>
        <v/>
      </c>
      <c r="M528" s="49" t="str">
        <f t="shared" si="55"/>
        <v/>
      </c>
    </row>
    <row r="529" spans="3:13" x14ac:dyDescent="0.35">
      <c r="C529" t="str">
        <f t="shared" si="51"/>
        <v/>
      </c>
      <c r="I529" s="49" t="s">
        <v>48</v>
      </c>
      <c r="J529" s="49">
        <f t="shared" si="52"/>
        <v>528</v>
      </c>
      <c r="K529" s="49" t="str">
        <f t="shared" si="53"/>
        <v/>
      </c>
      <c r="L529" s="49" t="str">
        <f t="shared" si="54"/>
        <v/>
      </c>
      <c r="M529" s="49" t="str">
        <f t="shared" si="55"/>
        <v/>
      </c>
    </row>
    <row r="530" spans="3:13" x14ac:dyDescent="0.35">
      <c r="C530" t="str">
        <f t="shared" si="51"/>
        <v/>
      </c>
      <c r="I530" s="49" t="s">
        <v>48</v>
      </c>
      <c r="J530" s="49">
        <f t="shared" si="52"/>
        <v>529</v>
      </c>
      <c r="K530" s="49" t="str">
        <f t="shared" si="53"/>
        <v/>
      </c>
      <c r="L530" s="49" t="str">
        <f t="shared" si="54"/>
        <v/>
      </c>
      <c r="M530" s="49" t="str">
        <f t="shared" si="55"/>
        <v/>
      </c>
    </row>
    <row r="531" spans="3:13" x14ac:dyDescent="0.35">
      <c r="C531" t="str">
        <f t="shared" si="51"/>
        <v/>
      </c>
      <c r="I531" s="49" t="s">
        <v>48</v>
      </c>
      <c r="J531" s="49">
        <f t="shared" si="52"/>
        <v>530</v>
      </c>
      <c r="K531" s="49" t="str">
        <f t="shared" si="53"/>
        <v/>
      </c>
      <c r="L531" s="49" t="str">
        <f t="shared" si="54"/>
        <v/>
      </c>
      <c r="M531" s="49" t="str">
        <f t="shared" si="55"/>
        <v/>
      </c>
    </row>
    <row r="532" spans="3:13" x14ac:dyDescent="0.35">
      <c r="C532" t="str">
        <f t="shared" si="51"/>
        <v/>
      </c>
      <c r="I532" s="49" t="s">
        <v>48</v>
      </c>
      <c r="J532" s="49">
        <f t="shared" si="52"/>
        <v>531</v>
      </c>
      <c r="K532" s="49" t="str">
        <f t="shared" si="53"/>
        <v/>
      </c>
      <c r="L532" s="49" t="str">
        <f t="shared" si="54"/>
        <v/>
      </c>
      <c r="M532" s="49" t="str">
        <f t="shared" si="55"/>
        <v/>
      </c>
    </row>
    <row r="533" spans="3:13" x14ac:dyDescent="0.35">
      <c r="C533" t="str">
        <f t="shared" si="51"/>
        <v/>
      </c>
      <c r="I533" s="49" t="s">
        <v>48</v>
      </c>
      <c r="J533" s="49">
        <f t="shared" si="52"/>
        <v>532</v>
      </c>
      <c r="K533" s="49" t="str">
        <f t="shared" si="53"/>
        <v/>
      </c>
      <c r="L533" s="49" t="str">
        <f t="shared" si="54"/>
        <v/>
      </c>
      <c r="M533" s="49" t="str">
        <f t="shared" si="55"/>
        <v/>
      </c>
    </row>
    <row r="534" spans="3:13" x14ac:dyDescent="0.35">
      <c r="C534" t="str">
        <f t="shared" si="51"/>
        <v/>
      </c>
      <c r="I534" s="49" t="s">
        <v>48</v>
      </c>
      <c r="J534" s="49">
        <f t="shared" si="52"/>
        <v>533</v>
      </c>
      <c r="K534" s="49" t="str">
        <f t="shared" si="53"/>
        <v/>
      </c>
      <c r="L534" s="49" t="str">
        <f t="shared" si="54"/>
        <v/>
      </c>
      <c r="M534" s="49" t="str">
        <f t="shared" si="55"/>
        <v/>
      </c>
    </row>
    <row r="535" spans="3:13" x14ac:dyDescent="0.35">
      <c r="C535" t="str">
        <f t="shared" si="51"/>
        <v/>
      </c>
      <c r="I535" s="49" t="s">
        <v>48</v>
      </c>
      <c r="J535" s="49">
        <f t="shared" si="52"/>
        <v>534</v>
      </c>
      <c r="K535" s="49" t="str">
        <f t="shared" si="53"/>
        <v/>
      </c>
      <c r="L535" s="49" t="str">
        <f t="shared" si="54"/>
        <v/>
      </c>
      <c r="M535" s="49" t="str">
        <f t="shared" si="55"/>
        <v/>
      </c>
    </row>
    <row r="536" spans="3:13" x14ac:dyDescent="0.35">
      <c r="C536" t="str">
        <f t="shared" si="51"/>
        <v/>
      </c>
      <c r="I536" s="49" t="s">
        <v>48</v>
      </c>
      <c r="J536" s="49">
        <f t="shared" si="52"/>
        <v>535</v>
      </c>
      <c r="K536" s="49" t="str">
        <f t="shared" si="53"/>
        <v/>
      </c>
      <c r="L536" s="49" t="str">
        <f t="shared" si="54"/>
        <v/>
      </c>
      <c r="M536" s="49" t="str">
        <f t="shared" si="55"/>
        <v/>
      </c>
    </row>
    <row r="537" spans="3:13" x14ac:dyDescent="0.35">
      <c r="C537" t="str">
        <f t="shared" si="51"/>
        <v/>
      </c>
      <c r="I537" s="49" t="s">
        <v>48</v>
      </c>
      <c r="J537" s="49">
        <f t="shared" si="52"/>
        <v>536</v>
      </c>
      <c r="K537" s="49" t="str">
        <f t="shared" si="53"/>
        <v/>
      </c>
      <c r="L537" s="49" t="str">
        <f t="shared" si="54"/>
        <v/>
      </c>
      <c r="M537" s="49" t="str">
        <f t="shared" si="55"/>
        <v/>
      </c>
    </row>
    <row r="538" spans="3:13" x14ac:dyDescent="0.35">
      <c r="C538" t="str">
        <f t="shared" si="51"/>
        <v/>
      </c>
      <c r="I538" s="49" t="s">
        <v>48</v>
      </c>
      <c r="J538" s="49">
        <f t="shared" si="52"/>
        <v>537</v>
      </c>
      <c r="K538" s="49" t="str">
        <f t="shared" si="53"/>
        <v/>
      </c>
      <c r="L538" s="49" t="str">
        <f t="shared" si="54"/>
        <v/>
      </c>
      <c r="M538" s="49" t="str">
        <f t="shared" si="55"/>
        <v/>
      </c>
    </row>
    <row r="539" spans="3:13" x14ac:dyDescent="0.35">
      <c r="C539" t="str">
        <f t="shared" si="51"/>
        <v/>
      </c>
      <c r="I539" s="49" t="s">
        <v>48</v>
      </c>
      <c r="J539" s="49">
        <f t="shared" si="52"/>
        <v>538</v>
      </c>
      <c r="K539" s="49" t="str">
        <f t="shared" si="53"/>
        <v/>
      </c>
      <c r="L539" s="49" t="str">
        <f t="shared" si="54"/>
        <v/>
      </c>
      <c r="M539" s="49" t="str">
        <f t="shared" si="55"/>
        <v/>
      </c>
    </row>
    <row r="540" spans="3:13" x14ac:dyDescent="0.35">
      <c r="C540" t="str">
        <f t="shared" si="51"/>
        <v/>
      </c>
      <c r="I540" s="49" t="s">
        <v>48</v>
      </c>
      <c r="J540" s="49">
        <f t="shared" si="52"/>
        <v>539</v>
      </c>
      <c r="K540" s="49" t="str">
        <f t="shared" si="53"/>
        <v/>
      </c>
      <c r="L540" s="49" t="str">
        <f t="shared" si="54"/>
        <v/>
      </c>
      <c r="M540" s="49" t="str">
        <f t="shared" si="55"/>
        <v/>
      </c>
    </row>
    <row r="541" spans="3:13" x14ac:dyDescent="0.35">
      <c r="C541" t="str">
        <f t="shared" si="51"/>
        <v/>
      </c>
      <c r="I541" s="49" t="s">
        <v>48</v>
      </c>
      <c r="J541" s="49">
        <f t="shared" si="52"/>
        <v>540</v>
      </c>
      <c r="K541" s="49" t="str">
        <f t="shared" si="53"/>
        <v/>
      </c>
      <c r="L541" s="49" t="str">
        <f t="shared" si="54"/>
        <v/>
      </c>
      <c r="M541" s="49" t="str">
        <f t="shared" si="55"/>
        <v/>
      </c>
    </row>
    <row r="542" spans="3:13" x14ac:dyDescent="0.35">
      <c r="C542" t="str">
        <f t="shared" si="51"/>
        <v/>
      </c>
      <c r="I542" s="49" t="s">
        <v>48</v>
      </c>
      <c r="J542" s="49">
        <f t="shared" si="52"/>
        <v>541</v>
      </c>
      <c r="K542" s="49" t="str">
        <f t="shared" si="53"/>
        <v/>
      </c>
      <c r="L542" s="49" t="str">
        <f t="shared" si="54"/>
        <v/>
      </c>
      <c r="M542" s="49" t="str">
        <f t="shared" si="55"/>
        <v/>
      </c>
    </row>
    <row r="543" spans="3:13" x14ac:dyDescent="0.35">
      <c r="C543" t="str">
        <f t="shared" si="51"/>
        <v/>
      </c>
      <c r="I543" s="49" t="s">
        <v>48</v>
      </c>
      <c r="J543" s="49">
        <f t="shared" si="52"/>
        <v>542</v>
      </c>
      <c r="K543" s="49" t="str">
        <f t="shared" si="53"/>
        <v/>
      </c>
      <c r="L543" s="49" t="str">
        <f t="shared" si="54"/>
        <v/>
      </c>
      <c r="M543" s="49" t="str">
        <f t="shared" si="55"/>
        <v/>
      </c>
    </row>
    <row r="544" spans="3:13" x14ac:dyDescent="0.35">
      <c r="C544" t="str">
        <f t="shared" si="51"/>
        <v/>
      </c>
      <c r="I544" s="49" t="s">
        <v>48</v>
      </c>
      <c r="J544" s="49">
        <f t="shared" si="52"/>
        <v>543</v>
      </c>
      <c r="K544" s="49" t="str">
        <f t="shared" si="53"/>
        <v/>
      </c>
      <c r="L544" s="49" t="str">
        <f t="shared" si="54"/>
        <v/>
      </c>
      <c r="M544" s="49" t="str">
        <f t="shared" si="55"/>
        <v/>
      </c>
    </row>
    <row r="545" spans="3:13" x14ac:dyDescent="0.35">
      <c r="C545" t="str">
        <f t="shared" si="51"/>
        <v/>
      </c>
      <c r="I545" s="49" t="s">
        <v>48</v>
      </c>
      <c r="J545" s="49">
        <f t="shared" si="52"/>
        <v>544</v>
      </c>
      <c r="K545" s="49" t="str">
        <f t="shared" si="53"/>
        <v/>
      </c>
      <c r="L545" s="49" t="str">
        <f t="shared" si="54"/>
        <v/>
      </c>
      <c r="M545" s="49" t="str">
        <f t="shared" si="55"/>
        <v/>
      </c>
    </row>
    <row r="546" spans="3:13" x14ac:dyDescent="0.35">
      <c r="C546" t="str">
        <f t="shared" si="51"/>
        <v/>
      </c>
      <c r="I546" s="49" t="s">
        <v>48</v>
      </c>
      <c r="J546" s="49">
        <f t="shared" si="52"/>
        <v>545</v>
      </c>
      <c r="K546" s="49" t="str">
        <f t="shared" si="53"/>
        <v/>
      </c>
      <c r="L546" s="49" t="str">
        <f t="shared" si="54"/>
        <v/>
      </c>
      <c r="M546" s="49" t="str">
        <f t="shared" si="55"/>
        <v/>
      </c>
    </row>
    <row r="547" spans="3:13" x14ac:dyDescent="0.35">
      <c r="C547" t="str">
        <f t="shared" si="51"/>
        <v/>
      </c>
      <c r="I547" s="49" t="s">
        <v>48</v>
      </c>
      <c r="J547" s="49">
        <f t="shared" si="52"/>
        <v>546</v>
      </c>
      <c r="K547" s="49" t="str">
        <f t="shared" si="53"/>
        <v/>
      </c>
      <c r="L547" s="49" t="str">
        <f t="shared" si="54"/>
        <v/>
      </c>
      <c r="M547" s="49" t="str">
        <f t="shared" si="55"/>
        <v/>
      </c>
    </row>
    <row r="548" spans="3:13" x14ac:dyDescent="0.35">
      <c r="C548" t="str">
        <f t="shared" si="51"/>
        <v/>
      </c>
      <c r="I548" s="49" t="s">
        <v>48</v>
      </c>
      <c r="J548" s="49">
        <f t="shared" si="52"/>
        <v>547</v>
      </c>
      <c r="K548" s="49" t="str">
        <f t="shared" si="53"/>
        <v/>
      </c>
      <c r="L548" s="49" t="str">
        <f t="shared" si="54"/>
        <v/>
      </c>
      <c r="M548" s="49" t="str">
        <f t="shared" si="55"/>
        <v/>
      </c>
    </row>
    <row r="549" spans="3:13" x14ac:dyDescent="0.35">
      <c r="C549" t="str">
        <f t="shared" si="51"/>
        <v/>
      </c>
      <c r="I549" s="49" t="s">
        <v>48</v>
      </c>
      <c r="J549" s="49">
        <f t="shared" si="52"/>
        <v>548</v>
      </c>
      <c r="K549" s="49" t="str">
        <f t="shared" si="53"/>
        <v/>
      </c>
      <c r="L549" s="49" t="str">
        <f t="shared" si="54"/>
        <v/>
      </c>
      <c r="M549" s="49" t="str">
        <f t="shared" si="55"/>
        <v/>
      </c>
    </row>
    <row r="550" spans="3:13" x14ac:dyDescent="0.35">
      <c r="C550" t="str">
        <f t="shared" si="51"/>
        <v/>
      </c>
      <c r="I550" s="49" t="s">
        <v>48</v>
      </c>
      <c r="J550" s="49">
        <f t="shared" si="52"/>
        <v>549</v>
      </c>
      <c r="K550" s="49" t="str">
        <f t="shared" si="53"/>
        <v/>
      </c>
      <c r="L550" s="49" t="str">
        <f t="shared" si="54"/>
        <v/>
      </c>
      <c r="M550" s="49" t="str">
        <f t="shared" si="55"/>
        <v/>
      </c>
    </row>
    <row r="551" spans="3:13" x14ac:dyDescent="0.35">
      <c r="C551" t="str">
        <f t="shared" si="51"/>
        <v/>
      </c>
      <c r="I551" s="49" t="s">
        <v>48</v>
      </c>
      <c r="J551" s="49">
        <f t="shared" si="52"/>
        <v>550</v>
      </c>
      <c r="K551" s="49" t="str">
        <f t="shared" si="53"/>
        <v/>
      </c>
      <c r="L551" s="49" t="str">
        <f t="shared" si="54"/>
        <v/>
      </c>
      <c r="M551" s="49" t="str">
        <f t="shared" si="55"/>
        <v/>
      </c>
    </row>
    <row r="552" spans="3:13" x14ac:dyDescent="0.35">
      <c r="C552" t="str">
        <f t="shared" si="51"/>
        <v/>
      </c>
      <c r="I552" s="49" t="s">
        <v>48</v>
      </c>
      <c r="J552" s="49">
        <f t="shared" si="52"/>
        <v>551</v>
      </c>
      <c r="K552" s="49" t="str">
        <f t="shared" si="53"/>
        <v/>
      </c>
      <c r="L552" s="49" t="str">
        <f t="shared" si="54"/>
        <v/>
      </c>
      <c r="M552" s="49" t="str">
        <f t="shared" si="55"/>
        <v/>
      </c>
    </row>
    <row r="553" spans="3:13" x14ac:dyDescent="0.35">
      <c r="C553" t="str">
        <f t="shared" si="51"/>
        <v/>
      </c>
      <c r="I553" s="49" t="s">
        <v>48</v>
      </c>
      <c r="J553" s="49">
        <f t="shared" si="52"/>
        <v>552</v>
      </c>
      <c r="K553" s="49" t="str">
        <f t="shared" si="53"/>
        <v/>
      </c>
      <c r="L553" s="49" t="str">
        <f t="shared" si="54"/>
        <v/>
      </c>
      <c r="M553" s="49" t="str">
        <f t="shared" si="55"/>
        <v/>
      </c>
    </row>
    <row r="554" spans="3:13" x14ac:dyDescent="0.35">
      <c r="C554" t="str">
        <f t="shared" si="51"/>
        <v/>
      </c>
      <c r="I554" s="49" t="s">
        <v>48</v>
      </c>
      <c r="J554" s="49">
        <f t="shared" si="52"/>
        <v>553</v>
      </c>
      <c r="K554" s="49" t="str">
        <f t="shared" si="53"/>
        <v/>
      </c>
      <c r="L554" s="49" t="str">
        <f t="shared" si="54"/>
        <v/>
      </c>
      <c r="M554" s="49" t="str">
        <f t="shared" si="55"/>
        <v/>
      </c>
    </row>
    <row r="555" spans="3:13" x14ac:dyDescent="0.35">
      <c r="C555" t="str">
        <f t="shared" si="51"/>
        <v/>
      </c>
      <c r="I555" s="49" t="s">
        <v>48</v>
      </c>
      <c r="J555" s="49">
        <f t="shared" si="52"/>
        <v>554</v>
      </c>
      <c r="K555" s="49" t="str">
        <f t="shared" si="53"/>
        <v/>
      </c>
      <c r="L555" s="49" t="str">
        <f t="shared" si="54"/>
        <v/>
      </c>
      <c r="M555" s="49" t="str">
        <f t="shared" si="55"/>
        <v/>
      </c>
    </row>
    <row r="556" spans="3:13" x14ac:dyDescent="0.35">
      <c r="C556" t="str">
        <f t="shared" si="51"/>
        <v/>
      </c>
      <c r="I556" s="49" t="s">
        <v>48</v>
      </c>
      <c r="J556" s="49">
        <f t="shared" si="52"/>
        <v>555</v>
      </c>
      <c r="K556" s="49" t="str">
        <f t="shared" si="53"/>
        <v/>
      </c>
      <c r="L556" s="49" t="str">
        <f t="shared" si="54"/>
        <v/>
      </c>
      <c r="M556" s="49" t="str">
        <f t="shared" si="55"/>
        <v/>
      </c>
    </row>
    <row r="557" spans="3:13" x14ac:dyDescent="0.35">
      <c r="C557" t="str">
        <f t="shared" si="51"/>
        <v/>
      </c>
      <c r="I557" s="49" t="s">
        <v>48</v>
      </c>
      <c r="J557" s="49">
        <f t="shared" si="52"/>
        <v>556</v>
      </c>
      <c r="K557" s="49" t="str">
        <f t="shared" si="53"/>
        <v/>
      </c>
      <c r="L557" s="49" t="str">
        <f t="shared" si="54"/>
        <v/>
      </c>
      <c r="M557" s="49" t="str">
        <f t="shared" si="55"/>
        <v/>
      </c>
    </row>
    <row r="558" spans="3:13" x14ac:dyDescent="0.35">
      <c r="C558" t="str">
        <f t="shared" si="51"/>
        <v/>
      </c>
      <c r="I558" s="49" t="s">
        <v>48</v>
      </c>
      <c r="J558" s="49">
        <f t="shared" si="52"/>
        <v>557</v>
      </c>
      <c r="K558" s="49" t="str">
        <f t="shared" si="53"/>
        <v/>
      </c>
      <c r="L558" s="49" t="str">
        <f t="shared" si="54"/>
        <v/>
      </c>
      <c r="M558" s="49" t="str">
        <f t="shared" si="55"/>
        <v/>
      </c>
    </row>
    <row r="559" spans="3:13" x14ac:dyDescent="0.35">
      <c r="C559" t="str">
        <f t="shared" si="51"/>
        <v/>
      </c>
      <c r="I559" s="49" t="s">
        <v>48</v>
      </c>
      <c r="J559" s="49">
        <f t="shared" si="52"/>
        <v>558</v>
      </c>
      <c r="K559" s="49" t="str">
        <f t="shared" si="53"/>
        <v/>
      </c>
      <c r="L559" s="49" t="str">
        <f t="shared" si="54"/>
        <v/>
      </c>
      <c r="M559" s="49" t="str">
        <f t="shared" si="55"/>
        <v/>
      </c>
    </row>
    <row r="560" spans="3:13" x14ac:dyDescent="0.35">
      <c r="C560" t="str">
        <f t="shared" si="51"/>
        <v/>
      </c>
      <c r="I560" s="49" t="s">
        <v>48</v>
      </c>
      <c r="J560" s="49">
        <f t="shared" si="52"/>
        <v>559</v>
      </c>
      <c r="K560" s="49" t="str">
        <f t="shared" si="53"/>
        <v/>
      </c>
      <c r="L560" s="49" t="str">
        <f t="shared" si="54"/>
        <v/>
      </c>
      <c r="M560" s="49" t="str">
        <f t="shared" si="55"/>
        <v/>
      </c>
    </row>
    <row r="561" spans="3:13" x14ac:dyDescent="0.35">
      <c r="C561" t="str">
        <f t="shared" si="51"/>
        <v/>
      </c>
      <c r="I561" s="49" t="s">
        <v>48</v>
      </c>
      <c r="J561" s="49">
        <f t="shared" si="52"/>
        <v>560</v>
      </c>
      <c r="K561" s="49" t="str">
        <f t="shared" si="53"/>
        <v/>
      </c>
      <c r="L561" s="49" t="str">
        <f t="shared" si="54"/>
        <v/>
      </c>
      <c r="M561" s="49" t="str">
        <f t="shared" si="55"/>
        <v/>
      </c>
    </row>
    <row r="562" spans="3:13" x14ac:dyDescent="0.35">
      <c r="C562" t="str">
        <f t="shared" si="51"/>
        <v/>
      </c>
      <c r="I562" s="49" t="s">
        <v>48</v>
      </c>
      <c r="J562" s="49">
        <f t="shared" si="52"/>
        <v>561</v>
      </c>
      <c r="K562" s="49" t="str">
        <f t="shared" si="53"/>
        <v/>
      </c>
      <c r="L562" s="49" t="str">
        <f t="shared" si="54"/>
        <v/>
      </c>
      <c r="M562" s="49" t="str">
        <f t="shared" si="55"/>
        <v/>
      </c>
    </row>
    <row r="563" spans="3:13" x14ac:dyDescent="0.35">
      <c r="C563" t="str">
        <f t="shared" si="51"/>
        <v/>
      </c>
      <c r="I563" s="49" t="s">
        <v>48</v>
      </c>
      <c r="J563" s="49">
        <f t="shared" si="52"/>
        <v>562</v>
      </c>
      <c r="K563" s="49" t="str">
        <f t="shared" si="53"/>
        <v/>
      </c>
      <c r="L563" s="49" t="str">
        <f t="shared" si="54"/>
        <v/>
      </c>
      <c r="M563" s="49" t="str">
        <f t="shared" si="55"/>
        <v/>
      </c>
    </row>
    <row r="564" spans="3:13" x14ac:dyDescent="0.35">
      <c r="C564" t="str">
        <f t="shared" si="51"/>
        <v/>
      </c>
      <c r="I564" s="49" t="s">
        <v>48</v>
      </c>
      <c r="J564" s="49">
        <f t="shared" si="52"/>
        <v>563</v>
      </c>
      <c r="K564" s="49" t="str">
        <f t="shared" si="53"/>
        <v/>
      </c>
      <c r="L564" s="49" t="str">
        <f t="shared" si="54"/>
        <v/>
      </c>
      <c r="M564" s="49" t="str">
        <f t="shared" si="55"/>
        <v/>
      </c>
    </row>
    <row r="565" spans="3:13" x14ac:dyDescent="0.35">
      <c r="C565" t="str">
        <f t="shared" si="51"/>
        <v/>
      </c>
      <c r="I565" s="49" t="s">
        <v>48</v>
      </c>
      <c r="J565" s="49">
        <f t="shared" si="52"/>
        <v>564</v>
      </c>
      <c r="K565" s="49" t="str">
        <f t="shared" si="53"/>
        <v/>
      </c>
      <c r="L565" s="49" t="str">
        <f t="shared" si="54"/>
        <v/>
      </c>
      <c r="M565" s="49" t="str">
        <f t="shared" si="55"/>
        <v/>
      </c>
    </row>
    <row r="566" spans="3:13" x14ac:dyDescent="0.35">
      <c r="C566" t="str">
        <f t="shared" si="51"/>
        <v/>
      </c>
    </row>
    <row r="567" spans="3:13" x14ac:dyDescent="0.35">
      <c r="C567" t="str">
        <f t="shared" si="51"/>
        <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zoomScale="115" zoomScaleNormal="115" workbookViewId="0">
      <selection activeCell="D3" sqref="D3"/>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4" bestFit="1" customWidth="1"/>
    <col min="6" max="6" width="10.81640625" bestFit="1" customWidth="1"/>
    <col min="7" max="7" width="13.7265625" style="11" customWidth="1"/>
    <col min="8" max="8" width="22" bestFit="1" customWidth="1"/>
    <col min="9" max="9" width="11.26953125" hidden="1" customWidth="1"/>
    <col min="10" max="10" width="32.7265625" style="11" bestFit="1" customWidth="1"/>
    <col min="11" max="11" width="15.26953125" bestFit="1" customWidth="1"/>
    <col min="12" max="12" width="10.54296875" customWidth="1"/>
    <col min="13" max="13" width="9.90625" customWidth="1"/>
    <col min="14" max="14" width="9.36328125" customWidth="1"/>
    <col min="15" max="15" width="16.81640625" style="11" bestFit="1" customWidth="1"/>
    <col min="16" max="16" width="14.7265625" bestFit="1" customWidth="1"/>
    <col min="17" max="17" width="28.81640625" bestFit="1" customWidth="1"/>
    <col min="18" max="18" width="15.36328125" customWidth="1"/>
    <col min="19" max="19" width="15" customWidth="1"/>
    <col min="20" max="20" width="20.1796875" style="107"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2" t="s">
        <v>113</v>
      </c>
      <c r="D1" s="97" t="s">
        <v>114</v>
      </c>
      <c r="E1" s="92" t="s">
        <v>115</v>
      </c>
      <c r="F1" s="60" t="s">
        <v>116</v>
      </c>
      <c r="G1" s="54" t="s">
        <v>117</v>
      </c>
      <c r="H1" s="105" t="s">
        <v>118</v>
      </c>
      <c r="I1" s="59" t="s">
        <v>114</v>
      </c>
      <c r="J1" s="92" t="s">
        <v>115</v>
      </c>
      <c r="K1" s="60" t="s">
        <v>119</v>
      </c>
      <c r="L1" s="60" t="s">
        <v>120</v>
      </c>
      <c r="M1" s="60" t="s">
        <v>764</v>
      </c>
      <c r="N1" s="60" t="s">
        <v>769</v>
      </c>
      <c r="O1" s="54" t="s">
        <v>121</v>
      </c>
      <c r="P1" s="60" t="s">
        <v>122</v>
      </c>
      <c r="Q1" s="60" t="s">
        <v>123</v>
      </c>
      <c r="R1" s="60" t="s">
        <v>770</v>
      </c>
      <c r="S1" s="60" t="s">
        <v>771</v>
      </c>
      <c r="T1" s="54" t="s">
        <v>124</v>
      </c>
      <c r="U1" s="115" t="s">
        <v>958</v>
      </c>
      <c r="V1" s="62" t="s">
        <v>125</v>
      </c>
      <c r="W1" s="62" t="s">
        <v>126</v>
      </c>
      <c r="X1" s="62" t="s">
        <v>127</v>
      </c>
      <c r="Y1" s="62" t="s">
        <v>128</v>
      </c>
      <c r="Z1" s="62" t="s">
        <v>129</v>
      </c>
      <c r="AA1" s="76" t="s">
        <v>130</v>
      </c>
    </row>
    <row r="2" spans="1:27" x14ac:dyDescent="0.35">
      <c r="A2" s="40">
        <v>1</v>
      </c>
      <c r="B2" s="11" t="s">
        <v>652</v>
      </c>
      <c r="C2" s="13" t="s">
        <v>789</v>
      </c>
      <c r="D2" s="83" t="str">
        <f>IF(C2&lt;&gt;"",IF(B2="","Specify dataset!!",_xlfn.XLOOKUP(_xlfn.TEXTJOIN(".",,B2,C2),Variables!$M:$M,Variables!$C:$C,"Specify in Variables Tab!!")),"")</f>
        <v>VAR72</v>
      </c>
      <c r="E2" s="93" t="str">
        <f>IF(C2&lt;&gt;"",IF(B2="","",_xlfn.XLOOKUP(_xlfn.TEXTJOIN(".",,B2,C2),Variables!$M:$M,Variables!$E:$E,"Specify in Variables Tab!!")),"")</f>
        <v>Indication code</v>
      </c>
      <c r="F2" s="43"/>
      <c r="G2" s="42" t="s">
        <v>13</v>
      </c>
      <c r="H2" s="78" t="s">
        <v>65</v>
      </c>
      <c r="I2" s="81" t="str">
        <f>IF(H2&lt;&gt;"",IF(G2="","Specify dataset!!",_xlfn.XLOOKUP(_xlfn.TEXTJOIN(".",,G2,H2),Variables!$M:$M,Variables!$C:$C,"Specify in Variables Tab!!")),"")</f>
        <v>VAR11</v>
      </c>
      <c r="J2" s="93" t="str">
        <f>IF(H2&lt;&gt;"",IF(G2="","",_xlfn.XLOOKUP(_xlfn.TEXTJOIN(".",,G2,H2),Variables!$M:$M,Variables!$E:$E,"Specify in Variables Tab!!")),"")</f>
        <v>Coding code for condition</v>
      </c>
      <c r="K2" s="82"/>
      <c r="L2" s="82"/>
      <c r="M2" s="82"/>
      <c r="N2" s="82"/>
      <c r="O2" s="42" t="s">
        <v>131</v>
      </c>
      <c r="P2" s="43"/>
      <c r="Q2" s="43"/>
      <c r="R2" s="43"/>
      <c r="S2" s="43"/>
      <c r="T2" s="106"/>
      <c r="V2" s="49" t="str">
        <f>IF(MappingConcepts!A3&lt;&gt;"",MappingConcepts!A3,V1)</f>
        <v>MC_1</v>
      </c>
      <c r="W2" s="49" t="str">
        <f t="shared" ref="W2:W32" si="0">_xlfn.TEXTJOIN(".",,G2,H2)</f>
        <v>CohortSelect.ConditionCode</v>
      </c>
      <c r="X2" s="49" t="str">
        <f>IF(C2&lt;&gt;"",IFERROR(_xlfn.XLOOKUP(_xlfn.TEXTJOIN(".",,B2,C2),W:W,V:V),""),"")</f>
        <v/>
      </c>
      <c r="Y2" s="49" t="str">
        <f t="shared" ref="Y2:Y25" si="1">IF(V2&lt;&gt;V1,X2,IF(AND(X2&lt;&gt;"",IFERROR(SEARCH(X2,Y1,1),0)=0),_xlfn.TEXTJOIN(", ",,Y1,X2),Y1))</f>
        <v/>
      </c>
      <c r="Z2" s="49" t="str">
        <f>IF(V3&lt;&gt;V2,IF(Y2="","",Y2),Z3)</f>
        <v/>
      </c>
      <c r="AA2" s="77" t="str">
        <f>IF(G2&lt;&gt;"",_xlfn.XLOOKUP(G2,Dataset!B:B,Dataset!A:A,"Not Found!",0,1),"")</f>
        <v>CS</v>
      </c>
    </row>
    <row r="3" spans="1:27" x14ac:dyDescent="0.35">
      <c r="A3">
        <v>2</v>
      </c>
      <c r="B3" s="11" t="s">
        <v>652</v>
      </c>
      <c r="C3" s="13" t="s">
        <v>791</v>
      </c>
      <c r="D3" s="47" t="str">
        <f>IF(C3&lt;&gt;"",IF(B3="","Specify dataset!!",_xlfn.XLOOKUP(_xlfn.TEXTJOIN(".",,B3,C3),Variables!$M:$M,Variables!$C:$C,"Specify in Variables Tab!!")),"")</f>
        <v>VAR74</v>
      </c>
      <c r="E3" s="94" t="str">
        <f>IF(C3&lt;&gt;"",IF(B3="","",_xlfn.XLOOKUP(_xlfn.TEXTJOIN(".",,B3,C3),Variables!$M:$M,Variables!$E:$E,"Specify in Variables Tab!!")),"")</f>
        <v>indication codesystem</v>
      </c>
      <c r="G3" s="11" t="s">
        <v>13</v>
      </c>
      <c r="H3" t="s">
        <v>778</v>
      </c>
      <c r="I3" s="47" t="str">
        <f>IF(H3&lt;&gt;"",IF(G3="","Specify dataset!!",_xlfn.XLOOKUP(_xlfn.TEXTJOIN(".",,G3,H3),Variables!$M:$M,Variables!$C:$C,"Specify in Variables Tab!!")),"")</f>
        <v>VAR14</v>
      </c>
      <c r="J3" s="94" t="str">
        <f>IF(H3&lt;&gt;"",IF(G3="","",_xlfn.XLOOKUP(_xlfn.TEXTJOIN(".",,G3,H3),Variables!$M:$M,Variables!$E:$E,"Specify in Variables Tab!!")),"")</f>
        <v>CodeSystem for condition code</v>
      </c>
      <c r="K3" s="19"/>
      <c r="L3" s="19"/>
      <c r="M3" s="19"/>
      <c r="N3" s="19"/>
      <c r="O3" s="11" t="s">
        <v>131</v>
      </c>
      <c r="V3" s="49" t="str">
        <f>IF(MappingConcepts!A4&lt;&gt;"",MappingConcepts!A4,V2)</f>
        <v>MC_1</v>
      </c>
      <c r="W3" s="49" t="str">
        <f t="shared" si="0"/>
        <v>CohortSelect.ConditionCodeSystem</v>
      </c>
      <c r="X3" s="49" t="str">
        <f t="shared" ref="X3:X66" si="2">IF(C3&lt;&gt;"",IFERROR(_xlfn.XLOOKUP(_xlfn.TEXTJOIN(".",,B3,C3),W:W,V:V),""),"")</f>
        <v/>
      </c>
      <c r="Y3" s="49" t="str">
        <f t="shared" si="1"/>
        <v/>
      </c>
      <c r="Z3" s="49" t="str">
        <f t="shared" ref="Z3:Z34" si="3">IF(V4&lt;&gt;V3,IF(Y3="","",Y3),Z4)</f>
        <v/>
      </c>
      <c r="AA3" s="77" t="str">
        <f>IF(G3&lt;&gt;"",_xlfn.XLOOKUP(G3,Dataset!B:B,Dataset!A:A,"Not Found!",0,1),"")</f>
        <v>CS</v>
      </c>
    </row>
    <row r="4" spans="1:27" x14ac:dyDescent="0.35">
      <c r="A4">
        <v>3</v>
      </c>
      <c r="B4" s="11" t="s">
        <v>652</v>
      </c>
      <c r="C4" s="13" t="s">
        <v>772</v>
      </c>
      <c r="D4" s="47" t="str">
        <f>IF(C4&lt;&gt;"",IF(B4="","Specify dataset!!",_xlfn.XLOOKUP(_xlfn.TEXTJOIN(".",,B4,C4),Variables!$M:$M,Variables!$C:$C,"Specify in Variables Tab!!")),"")</f>
        <v>VAR75</v>
      </c>
      <c r="E4" s="94" t="str">
        <f>IF(C4&lt;&gt;"",IF(B4="","",_xlfn.XLOOKUP(_xlfn.TEXTJOIN(".",,B4,C4),Variables!$M:$M,Variables!$E:$E,"Specify in Variables Tab!!")),"")</f>
        <v>indication label</v>
      </c>
      <c r="G4" s="11" t="s">
        <v>13</v>
      </c>
      <c r="H4" t="s">
        <v>777</v>
      </c>
      <c r="I4" s="47" t="str">
        <f>IF(H4&lt;&gt;"",IF(G4="","Specify dataset!!",_xlfn.XLOOKUP(_xlfn.TEXTJOIN(".",,G4,H4),Variables!$M:$M,Variables!$C:$C,"Specify in Variables Tab!!")),"")</f>
        <v>VAR13</v>
      </c>
      <c r="J4" s="94" t="str">
        <f>IF(H4&lt;&gt;"",IF(G4="","",_xlfn.XLOOKUP(_xlfn.TEXTJOIN(".",,G4,H4),Variables!$M:$M,Variables!$E:$E,"Specify in Variables Tab!!")),"")</f>
        <v>Label of condition (USDM)</v>
      </c>
      <c r="K4" s="19"/>
      <c r="L4" s="19"/>
      <c r="M4" s="19"/>
      <c r="N4" s="19"/>
      <c r="O4" s="11" t="s">
        <v>131</v>
      </c>
      <c r="V4" s="49" t="str">
        <f>IF(MappingConcepts!A5&lt;&gt;"",MappingConcepts!A5,V3)</f>
        <v>MC_1</v>
      </c>
      <c r="W4" s="49" t="str">
        <f t="shared" si="0"/>
        <v>CohortSelect.ConditionLabelUSDM</v>
      </c>
      <c r="X4" s="49" t="str">
        <f t="shared" si="2"/>
        <v/>
      </c>
      <c r="Y4" s="49" t="str">
        <f t="shared" si="1"/>
        <v/>
      </c>
      <c r="Z4" s="49" t="str">
        <f t="shared" si="3"/>
        <v/>
      </c>
      <c r="AA4" s="77" t="str">
        <f>IF(G4&lt;&gt;"",_xlfn.XLOOKUP(G4,Dataset!B:B,Dataset!A:A,"Not Found!",0,1),"")</f>
        <v>CS</v>
      </c>
    </row>
    <row r="5" spans="1:27" x14ac:dyDescent="0.35">
      <c r="A5">
        <v>4</v>
      </c>
      <c r="B5" s="11" t="s">
        <v>11</v>
      </c>
      <c r="C5" s="103" t="s">
        <v>788</v>
      </c>
      <c r="D5" s="47" t="str">
        <f>IF(C5&lt;&gt;"",IF(B5="","Specify dataset!!",_xlfn.XLOOKUP(_xlfn.TEXTJOIN(".",,B5,C5),Variables!$M:$M,Variables!$C:$C,"Specify in Variables Tab!!")),"")</f>
        <v>VAR2</v>
      </c>
      <c r="E5" s="94" t="str">
        <f>IF(C5&lt;&gt;"",IF(B5="","",_xlfn.XLOOKUP(_xlfn.TEXTJOIN(".",,B5,C5),Variables!$M:$M,Variables!$E:$E,"Specify in Variables Tab!!")),"")</f>
        <v>Condition UID</v>
      </c>
      <c r="G5" s="11" t="s">
        <v>13</v>
      </c>
      <c r="H5" s="13" t="s">
        <v>64</v>
      </c>
      <c r="I5" s="58" t="str">
        <f>IF(H5&lt;&gt;"",IF(G5="","Specify dataset!!",_xlfn.XLOOKUP(_xlfn.TEXTJOIN(".",,G5,H5),Variables!$M:$M,Variables!$C:$C,"Specify in Variables Tab!!")),"")</f>
        <v>VAR10</v>
      </c>
      <c r="J5" s="94" t="str">
        <f>IF(H5&lt;&gt;"",IF(G5="","",_xlfn.XLOOKUP(_xlfn.TEXTJOIN(".",,G5,H5),Variables!$M:$M,Variables!$E:$E,"Specify in Variables Tab!!")),"")</f>
        <v>Condition UID</v>
      </c>
      <c r="K5" s="19"/>
      <c r="L5" s="19"/>
      <c r="M5" s="19"/>
      <c r="N5" s="19"/>
      <c r="O5" s="11" t="s">
        <v>131</v>
      </c>
      <c r="V5" s="49" t="str">
        <f>IF(MappingConcepts!A6&lt;&gt;"",MappingConcepts!A6,V4)</f>
        <v>MC_1</v>
      </c>
      <c r="W5" s="49" t="str">
        <f t="shared" si="0"/>
        <v>CohortSelect.ConditionUID</v>
      </c>
      <c r="X5" s="49" t="str">
        <f t="shared" si="2"/>
        <v/>
      </c>
      <c r="Y5" s="49" t="str">
        <f t="shared" si="1"/>
        <v/>
      </c>
      <c r="Z5" s="49" t="str">
        <f>IF(V6&lt;&gt;V5,IF(Y5="","",Y5),Z6)</f>
        <v/>
      </c>
      <c r="AA5" s="77" t="str">
        <f>IF(G5&lt;&gt;"",_xlfn.XLOOKUP(G5,Dataset!B:B,Dataset!A:A,"Not Found!",0,1),"")</f>
        <v>CS</v>
      </c>
    </row>
    <row r="6" spans="1:27" x14ac:dyDescent="0.35">
      <c r="A6">
        <v>5</v>
      </c>
      <c r="B6" s="11" t="s">
        <v>11</v>
      </c>
      <c r="C6" s="103" t="s">
        <v>786</v>
      </c>
      <c r="D6" s="47" t="str">
        <f>IF(C6&lt;&gt;"",IF(B6="","Specify dataset!!",_xlfn.XLOOKUP(_xlfn.TEXTJOIN(".",,B6,C6),Variables!$M:$M,Variables!$C:$C,"Specify in Variables Tab!!")),"")</f>
        <v>VAR6</v>
      </c>
      <c r="E6" s="94" t="str">
        <f>IF(C6&lt;&gt;"",IF(B6="","",_xlfn.XLOOKUP(_xlfn.TEXTJOIN(".",,B6,C6),Variables!$M:$M,Variables!$E:$E,"Specify in Variables Tab!!")),"")</f>
        <v xml:space="preserve">Link subject </v>
      </c>
      <c r="G6" s="11" t="s">
        <v>13</v>
      </c>
      <c r="H6" s="13" t="s">
        <v>30</v>
      </c>
      <c r="I6" s="58" t="str">
        <f>IF(H6&lt;&gt;"",IF(G6="","Specify dataset!!",_xlfn.XLOOKUP(_xlfn.TEXTJOIN(".",,G6,H6),Variables!$M:$M,Variables!$C:$C,"Specify in Variables Tab!!")),"")</f>
        <v>VAR8</v>
      </c>
      <c r="J6" s="94" t="str">
        <f>IF(H6&lt;&gt;"",IF(G6="","",_xlfn.XLOOKUP(_xlfn.TEXTJOIN(".",,G6,H6),Variables!$M:$M,Variables!$E:$E,"Specify in Variables Tab!!")),"")</f>
        <v>subject UID</v>
      </c>
      <c r="K6" s="19"/>
      <c r="L6" s="19"/>
      <c r="M6" s="19"/>
      <c r="N6" s="19"/>
      <c r="O6" s="11" t="s">
        <v>131</v>
      </c>
      <c r="V6" s="49" t="str">
        <f>IF(MappingConcepts!A7&lt;&gt;"",MappingConcepts!A7,V5)</f>
        <v>MC_1</v>
      </c>
      <c r="W6" s="49" t="str">
        <f>_xlfn.TEXTJOIN(".",,G6,H6)</f>
        <v>CohortSelect.SubjectUID</v>
      </c>
      <c r="X6" s="49" t="str">
        <f t="shared" si="2"/>
        <v/>
      </c>
      <c r="Y6" s="49" t="str">
        <f>IF(V6&lt;&gt;V5,X6,IF(AND(X6&lt;&gt;"",IFERROR(SEARCH(X6,Y5,1),0)=0),_xlfn.TEXTJOIN(", ",,Y5,X6),Y5))</f>
        <v/>
      </c>
      <c r="Z6" s="49" t="str">
        <f t="shared" si="3"/>
        <v/>
      </c>
      <c r="AA6" s="77" t="str">
        <f>IF(G6&lt;&gt;"",_xlfn.XLOOKUP(G6,Dataset!B:B,Dataset!A:A,"Not Found!",0,1),"")</f>
        <v>CS</v>
      </c>
    </row>
    <row r="7" spans="1:27" x14ac:dyDescent="0.35">
      <c r="A7" s="9">
        <v>6</v>
      </c>
      <c r="B7" s="11" t="s">
        <v>11</v>
      </c>
      <c r="C7" s="103" t="s">
        <v>785</v>
      </c>
      <c r="D7" s="47" t="str">
        <f>IF(C7&lt;&gt;"",IF(B7="","Specify dataset!!",_xlfn.XLOOKUP(_xlfn.TEXTJOIN(".",,B7,C7),Variables!$M:$M,Variables!$C:$C,"Specify in Variables Tab!!")),"")</f>
        <v>VAR5</v>
      </c>
      <c r="E7" s="94" t="str">
        <f>IF(C7&lt;&gt;"",IF(B7="","",_xlfn.XLOOKUP(_xlfn.TEXTJOIN(".",,B7,C7),Variables!$M:$M,Variables!$E:$E,"Specify in Variables Tab!!")),"")</f>
        <v>Display of condition</v>
      </c>
      <c r="G7" s="11" t="s">
        <v>13</v>
      </c>
      <c r="H7" t="s">
        <v>66</v>
      </c>
      <c r="I7" s="47" t="str">
        <f>IF(H7&lt;&gt;"",IF(G7="","Specify dataset!!",_xlfn.XLOOKUP(_xlfn.TEXTJOIN(".",,G7,H7),Variables!$M:$M,Variables!$C:$C,"Specify in Variables Tab!!")),"")</f>
        <v>VAR12</v>
      </c>
      <c r="J7" s="94" t="str">
        <f>IF(H7&lt;&gt;"",IF(G7="","",_xlfn.XLOOKUP(_xlfn.TEXTJOIN(".",,G7,H7),Variables!$M:$M,Variables!$E:$E,"Specify in Variables Tab!!")),"")</f>
        <v>Display of condition (MIMIC)</v>
      </c>
      <c r="O7" s="11" t="s">
        <v>131</v>
      </c>
      <c r="V7" s="49" t="str">
        <f>IF(MappingConcepts!A8&lt;&gt;"",MappingConcepts!A8,V6)</f>
        <v>MC_1</v>
      </c>
      <c r="W7" s="49" t="str">
        <f>_xlfn.TEXTJOIN(".",,G7,H7)</f>
        <v>CohortSelect.ConditionDisplay</v>
      </c>
      <c r="X7" s="49" t="str">
        <f t="shared" si="2"/>
        <v/>
      </c>
      <c r="Y7" s="49" t="str">
        <f t="shared" si="1"/>
        <v/>
      </c>
      <c r="Z7" s="49" t="str">
        <f t="shared" si="3"/>
        <v/>
      </c>
      <c r="AA7" s="77" t="str">
        <f>IF(G7&lt;&gt;"",_xlfn.XLOOKUP(G7,Dataset!B:B,Dataset!A:A,"Not Found!",0,1),"")</f>
        <v>CS</v>
      </c>
    </row>
    <row r="8" spans="1:27" s="15" customFormat="1" x14ac:dyDescent="0.35">
      <c r="A8" s="23">
        <v>7</v>
      </c>
      <c r="B8" s="25" t="s">
        <v>11</v>
      </c>
      <c r="C8" s="104" t="s">
        <v>787</v>
      </c>
      <c r="D8" s="84" t="str">
        <f>IF(C8&lt;&gt;"",IF(B8="","Specify dataset!!",_xlfn.XLOOKUP(_xlfn.TEXTJOIN(".",,B8,C8),Variables!$M:$M,Variables!$C:$C,"Specify in Variables Tab!!")),"")</f>
        <v>VAR7</v>
      </c>
      <c r="E8" s="95" t="str">
        <f>IF(C8&lt;&gt;"",IF(B8="","",_xlfn.XLOOKUP(_xlfn.TEXTJOIN(".",,B8,C8),Variables!$M:$M,Variables!$E:$E,"Specify in Variables Tab!!")),"")</f>
        <v>Encounter UID</v>
      </c>
      <c r="G8" s="25" t="s">
        <v>13</v>
      </c>
      <c r="H8" s="15" t="s">
        <v>63</v>
      </c>
      <c r="I8" s="84" t="str">
        <f>IF(H8&lt;&gt;"",IF(G8="","Specify dataset!!",_xlfn.XLOOKUP(_xlfn.TEXTJOIN(".",,G8,H8),Variables!$M:$M,Variables!$C:$C,"Specify in Variables Tab!!")),"")</f>
        <v>VAR9</v>
      </c>
      <c r="J8" s="95" t="str">
        <f>IF(H8&lt;&gt;"",IF(G8="","",_xlfn.XLOOKUP(_xlfn.TEXTJOIN(".",,G8,H8),Variables!$M:$M,Variables!$E:$E,"Specify in Variables Tab!!")),"")</f>
        <v>Encounter UID</v>
      </c>
      <c r="O8" s="25" t="s">
        <v>131</v>
      </c>
      <c r="T8" s="108"/>
      <c r="U8" s="25"/>
      <c r="V8" s="89" t="str">
        <f>IF(MappingConcepts!A9&lt;&gt;"",MappingConcepts!A9,V7)</f>
        <v>MC_1</v>
      </c>
      <c r="W8" s="89" t="str">
        <f>_xlfn.TEXTJOIN(".",,G8,H8)</f>
        <v>CohortSelect.EncounterUID</v>
      </c>
      <c r="X8" s="49" t="str">
        <f t="shared" si="2"/>
        <v/>
      </c>
      <c r="Y8" s="89" t="str">
        <f t="shared" si="1"/>
        <v/>
      </c>
      <c r="Z8" s="89" t="str">
        <f t="shared" si="3"/>
        <v/>
      </c>
      <c r="AA8" s="91" t="str">
        <f>IF(G8&lt;&gt;"",_xlfn.XLOOKUP(G8,Dataset!B:B,Dataset!A:A,"Not Found!",0,1),"")</f>
        <v>CS</v>
      </c>
    </row>
    <row r="9" spans="1:27" x14ac:dyDescent="0.35">
      <c r="A9">
        <v>8</v>
      </c>
      <c r="B9" s="11" t="s">
        <v>8</v>
      </c>
      <c r="C9" s="13" t="s">
        <v>809</v>
      </c>
      <c r="D9" s="47" t="str">
        <f>IF(C9&lt;&gt;"",IF(B9="","Specify dataset!!",_xlfn.XLOOKUP(_xlfn.TEXTJOIN(".",,B9,C9),Variables!$M:$M,Variables!$C:$C,"Specify in Variables Tab!!")),"")</f>
        <v>VAR28</v>
      </c>
      <c r="E9" s="94" t="str">
        <f>IF(C9&lt;&gt;"",IF(B9="","",_xlfn.XLOOKUP(_xlfn.TEXTJOIN(".",,B9,C9),Variables!$M:$M,Variables!$E:$E,"Specify in Variables Tab!!")),"")</f>
        <v>Patient identifier</v>
      </c>
      <c r="G9" s="11" t="s">
        <v>28</v>
      </c>
      <c r="H9" t="s">
        <v>29</v>
      </c>
      <c r="I9" s="47" t="str">
        <f>IF(H9&lt;&gt;"",IF(G9="","Specify dataset!!",_xlfn.XLOOKUP(_xlfn.TEXTJOIN(".",,G9,H9),Variables!$M:$M,Variables!$C:$C,"Specify in Variables Tab!!")),"")</f>
        <v>VAR15</v>
      </c>
      <c r="J9" s="94" t="str">
        <f>IF(H9&lt;&gt;"",IF(G9="","",_xlfn.XLOOKUP(_xlfn.TEXTJOIN(".",,G9,H9),Variables!$M:$M,Variables!$E:$E,"Specify in Variables Tab!!")),"")</f>
        <v>Unique Person Id</v>
      </c>
      <c r="O9" s="11" t="s">
        <v>131</v>
      </c>
      <c r="V9" s="49" t="str">
        <f>IF(MappingConcepts!A10&lt;&gt;"",MappingConcepts!A10,V8)</f>
        <v>MC_2</v>
      </c>
      <c r="W9" s="49" t="str">
        <f t="shared" si="0"/>
        <v>person.person_id</v>
      </c>
      <c r="X9" s="49" t="str">
        <f t="shared" si="2"/>
        <v/>
      </c>
      <c r="Y9" s="49" t="str">
        <f t="shared" si="1"/>
        <v/>
      </c>
      <c r="Z9" s="49" t="str">
        <f t="shared" si="3"/>
        <v>MC_1</v>
      </c>
      <c r="AA9" s="77" t="str">
        <f>IF(G9&lt;&gt;"",_xlfn.XLOOKUP(G9,Dataset!B:B,Dataset!A:A,"Not Found!",0,1),"")</f>
        <v>PE</v>
      </c>
    </row>
    <row r="10" spans="1:27" x14ac:dyDescent="0.35">
      <c r="A10">
        <v>9</v>
      </c>
      <c r="B10" s="11" t="s">
        <v>8</v>
      </c>
      <c r="C10" s="13" t="s">
        <v>795</v>
      </c>
      <c r="D10" s="47" t="str">
        <f>IF(C10&lt;&gt;"",IF(B10="","Specify dataset!!",_xlfn.XLOOKUP(_xlfn.TEXTJOIN(".",,B10,C10),Variables!$M:$M,Variables!$C:$C,"Specify in Variables Tab!!")),"")</f>
        <v>VAR30</v>
      </c>
      <c r="E10" s="94" t="str">
        <f>IF(C10&lt;&gt;"",IF(B10="","",_xlfn.XLOOKUP(_xlfn.TEXTJOIN(".",,B10,C10),Variables!$M:$M,Variables!$E:$E,"Specify in Variables Tab!!")),"")</f>
        <v>Administrative Gender</v>
      </c>
      <c r="G10" s="11" t="s">
        <v>28</v>
      </c>
      <c r="H10" t="s">
        <v>68</v>
      </c>
      <c r="I10" s="47" t="str">
        <f>IF(H10&lt;&gt;"",IF(G10="","Specify dataset!!",_xlfn.XLOOKUP(_xlfn.TEXTJOIN(".",,G10,H10),Variables!$M:$M,Variables!$C:$C,"Specify in Variables Tab!!")),"")</f>
        <v>VAR16</v>
      </c>
      <c r="J10" s="94" t="str">
        <f>IF(H10&lt;&gt;"",IF(G10="","",_xlfn.XLOOKUP(_xlfn.TEXTJOIN(".",,G10,H10),Variables!$M:$M,Variables!$E:$E,"Specify in Variables Tab!!")),"")</f>
        <v>Gender concept Id</v>
      </c>
      <c r="O10" s="11" t="s">
        <v>133</v>
      </c>
      <c r="T10" s="11" t="s">
        <v>151</v>
      </c>
      <c r="V10" s="49" t="str">
        <f>IF(MappingConcepts!A11&lt;&gt;"",MappingConcepts!A11,V9)</f>
        <v>MC_2</v>
      </c>
      <c r="W10" s="49" t="str">
        <f t="shared" si="0"/>
        <v>person.gender_concept_id</v>
      </c>
      <c r="X10" s="49" t="str">
        <f t="shared" si="2"/>
        <v/>
      </c>
      <c r="Y10" s="49" t="str">
        <f t="shared" si="1"/>
        <v/>
      </c>
      <c r="Z10" s="49" t="str">
        <f t="shared" si="3"/>
        <v>MC_1</v>
      </c>
      <c r="AA10" s="77" t="str">
        <f>IF(G10&lt;&gt;"",_xlfn.XLOOKUP(G10,Dataset!B:B,Dataset!A:A,"Not Found!",0,1),"")</f>
        <v>PE</v>
      </c>
    </row>
    <row r="11" spans="1:27" x14ac:dyDescent="0.35">
      <c r="A11" s="9">
        <v>10</v>
      </c>
      <c r="B11" s="11" t="s">
        <v>8</v>
      </c>
      <c r="C11" s="13" t="s">
        <v>795</v>
      </c>
      <c r="D11" s="47" t="str">
        <f>IF(C11&lt;&gt;"",IF(B11="","Specify dataset!!",_xlfn.XLOOKUP(_xlfn.TEXTJOIN(".",,B11,C11),Variables!$M:$M,Variables!$C:$C,"Specify in Variables Tab!!")),"")</f>
        <v>VAR30</v>
      </c>
      <c r="E11" s="94" t="str">
        <f>IF(C11&lt;&gt;"",IF(B11="","",_xlfn.XLOOKUP(_xlfn.TEXTJOIN(".",,B11,C11),Variables!$M:$M,Variables!$E:$E,"Specify in Variables Tab!!")),"")</f>
        <v>Administrative Gender</v>
      </c>
      <c r="G11" s="11" t="s">
        <v>28</v>
      </c>
      <c r="H11" t="s">
        <v>77</v>
      </c>
      <c r="I11" s="58" t="str">
        <f>IF(H11&lt;&gt;"",IF(G11="","Specify dataset!!",_xlfn.XLOOKUP(_xlfn.TEXTJOIN(".",,G11,H11),Variables!$M:$M,Variables!$C:$C,"Specify in Variables Tab!!")),"")</f>
        <v>VAR24</v>
      </c>
      <c r="J11" s="94" t="str">
        <f>IF(H11&lt;&gt;"",IF(G11="","",_xlfn.XLOOKUP(_xlfn.TEXTJOIN(".",,G11,H11),Variables!$M:$M,Variables!$E:$E,"Specify in Variables Tab!!")),"")</f>
        <v>gender source value</v>
      </c>
      <c r="O11" s="11" t="s">
        <v>131</v>
      </c>
      <c r="V11" s="49" t="str">
        <f>IF(MappingConcepts!A12&lt;&gt;"",MappingConcepts!A12,V10)</f>
        <v>MC_2</v>
      </c>
      <c r="W11" s="49" t="str">
        <f t="shared" si="0"/>
        <v>person.gender_source_value</v>
      </c>
      <c r="X11" s="49" t="str">
        <f t="shared" si="2"/>
        <v/>
      </c>
      <c r="Y11" s="49" t="str">
        <f t="shared" si="1"/>
        <v/>
      </c>
      <c r="Z11" s="49" t="str">
        <f t="shared" si="3"/>
        <v>MC_1</v>
      </c>
      <c r="AA11" s="77" t="str">
        <f>IF(G11&lt;&gt;"",_xlfn.XLOOKUP(G11,Dataset!B:B,Dataset!A:A,"Not Found!",0,1),"")</f>
        <v>PE</v>
      </c>
    </row>
    <row r="12" spans="1:27" x14ac:dyDescent="0.35">
      <c r="A12" s="9">
        <v>11</v>
      </c>
      <c r="B12" s="11" t="s">
        <v>8</v>
      </c>
      <c r="C12" s="13" t="s">
        <v>798</v>
      </c>
      <c r="D12" s="47" t="str">
        <f>IF(C12&lt;&gt;"",IF(B12="","Specify dataset!!",_xlfn.XLOOKUP(_xlfn.TEXTJOIN(".",,B12,C12),Variables!$M:$M,Variables!$C:$C,"Specify in Variables Tab!!")),"")</f>
        <v>VAR32</v>
      </c>
      <c r="E12" s="94" t="str">
        <f>IF(C12&lt;&gt;"",IF(B12="","",_xlfn.XLOOKUP(_xlfn.TEXTJOIN(".",,B12,C12),Variables!$M:$M,Variables!$E:$E,"Specify in Variables Tab!!")),"")</f>
        <v>The date of birth for the individual</v>
      </c>
      <c r="G12" s="11" t="s">
        <v>28</v>
      </c>
      <c r="H12" t="s">
        <v>69</v>
      </c>
      <c r="I12" s="58" t="str">
        <f>IF(H12&lt;&gt;"",IF(G12="","Specify dataset!!",_xlfn.XLOOKUP(_xlfn.TEXTJOIN(".",,G12,H12),Variables!$M:$M,Variables!$C:$C,"Specify in Variables Tab!!")),"")</f>
        <v>VAR17</v>
      </c>
      <c r="J12" s="94" t="str">
        <f>IF(H12&lt;&gt;"",IF(G12="","",_xlfn.XLOOKUP(_xlfn.TEXTJOIN(".",,G12,H12),Variables!$M:$M,Variables!$E:$E,"Specify in Variables Tab!!")),"")</f>
        <v>Year of birth</v>
      </c>
      <c r="O12" s="11" t="s">
        <v>134</v>
      </c>
      <c r="Q12" t="s">
        <v>135</v>
      </c>
      <c r="R12" t="s">
        <v>767</v>
      </c>
      <c r="V12" s="49" t="str">
        <f>IF(MappingConcepts!A13&lt;&gt;"",MappingConcepts!A13,V11)</f>
        <v>MC_2</v>
      </c>
      <c r="W12" s="49" t="str">
        <f t="shared" si="0"/>
        <v>person.year_of_birth</v>
      </c>
      <c r="X12" s="49" t="str">
        <f t="shared" si="2"/>
        <v/>
      </c>
      <c r="Y12" s="49" t="str">
        <f t="shared" si="1"/>
        <v/>
      </c>
      <c r="Z12" s="49" t="str">
        <f t="shared" si="3"/>
        <v>MC_1</v>
      </c>
      <c r="AA12" s="77" t="str">
        <f>IF(G12&lt;&gt;"",_xlfn.XLOOKUP(G12,Dataset!B:B,Dataset!A:A,"Not Found!",0,1),"")</f>
        <v>PE</v>
      </c>
    </row>
    <row r="13" spans="1:27" x14ac:dyDescent="0.35">
      <c r="A13" s="9">
        <v>12</v>
      </c>
      <c r="B13" s="11" t="s">
        <v>8</v>
      </c>
      <c r="C13" s="13" t="s">
        <v>798</v>
      </c>
      <c r="D13" s="47" t="str">
        <f>IF(C13&lt;&gt;"",IF(B13="","Specify dataset!!",_xlfn.XLOOKUP(_xlfn.TEXTJOIN(".",,B13,C13),Variables!$M:$M,Variables!$C:$C,"Specify in Variables Tab!!")),"")</f>
        <v>VAR32</v>
      </c>
      <c r="E13" s="94" t="str">
        <f>IF(C13&lt;&gt;"",IF(B13="","",_xlfn.XLOOKUP(_xlfn.TEXTJOIN(".",,B13,C13),Variables!$M:$M,Variables!$E:$E,"Specify in Variables Tab!!")),"")</f>
        <v>The date of birth for the individual</v>
      </c>
      <c r="G13" s="11" t="s">
        <v>28</v>
      </c>
      <c r="H13" t="s">
        <v>70</v>
      </c>
      <c r="I13" s="58" t="str">
        <f>IF(H13&lt;&gt;"",IF(G13="","Specify dataset!!",_xlfn.XLOOKUP(_xlfn.TEXTJOIN(".",,G13,H13),Variables!$M:$M,Variables!$C:$C,"Specify in Variables Tab!!")),"")</f>
        <v>VAR18</v>
      </c>
      <c r="J13" s="94" t="str">
        <f>IF(H13&lt;&gt;"",IF(G13="","",_xlfn.XLOOKUP(_xlfn.TEXTJOIN(".",,G13,H13),Variables!$M:$M,Variables!$E:$E,"Specify in Variables Tab!!")),"")</f>
        <v>month of birth</v>
      </c>
      <c r="O13" s="11" t="s">
        <v>134</v>
      </c>
      <c r="Q13" t="s">
        <v>136</v>
      </c>
      <c r="R13" t="s">
        <v>767</v>
      </c>
      <c r="V13" s="49" t="str">
        <f>IF(MappingConcepts!A14&lt;&gt;"",MappingConcepts!A14,V12)</f>
        <v>MC_2</v>
      </c>
      <c r="W13" s="49" t="str">
        <f t="shared" si="0"/>
        <v>person.month_of_birth</v>
      </c>
      <c r="X13" s="49" t="str">
        <f t="shared" si="2"/>
        <v/>
      </c>
      <c r="Y13" s="49" t="str">
        <f t="shared" si="1"/>
        <v/>
      </c>
      <c r="Z13" s="49" t="str">
        <f t="shared" si="3"/>
        <v>MC_1</v>
      </c>
      <c r="AA13" s="77" t="str">
        <f>IF(G13&lt;&gt;"",_xlfn.XLOOKUP(G13,Dataset!B:B,Dataset!A:A,"Not Found!",0,1),"")</f>
        <v>PE</v>
      </c>
    </row>
    <row r="14" spans="1:27" x14ac:dyDescent="0.35">
      <c r="A14" s="9">
        <v>13</v>
      </c>
      <c r="B14" s="11" t="s">
        <v>8</v>
      </c>
      <c r="C14" s="13" t="s">
        <v>798</v>
      </c>
      <c r="D14" s="47" t="str">
        <f>IF(C14&lt;&gt;"",IF(B14="","Specify dataset!!",_xlfn.XLOOKUP(_xlfn.TEXTJOIN(".",,B14,C14),Variables!$M:$M,Variables!$C:$C,"Specify in Variables Tab!!")),"")</f>
        <v>VAR32</v>
      </c>
      <c r="E14" s="94" t="str">
        <f>IF(C14&lt;&gt;"",IF(B14="","",_xlfn.XLOOKUP(_xlfn.TEXTJOIN(".",,B14,C14),Variables!$M:$M,Variables!$E:$E,"Specify in Variables Tab!!")),"")</f>
        <v>The date of birth for the individual</v>
      </c>
      <c r="G14" s="11" t="s">
        <v>28</v>
      </c>
      <c r="H14" t="s">
        <v>71</v>
      </c>
      <c r="I14" s="58" t="str">
        <f>IF(H14&lt;&gt;"",IF(G14="","Specify dataset!!",_xlfn.XLOOKUP(_xlfn.TEXTJOIN(".",,G14,H14),Variables!$M:$M,Variables!$C:$C,"Specify in Variables Tab!!")),"")</f>
        <v>VAR19</v>
      </c>
      <c r="J14" s="94" t="str">
        <f>IF(H14&lt;&gt;"",IF(G14="","",_xlfn.XLOOKUP(_xlfn.TEXTJOIN(".",,G14,H14),Variables!$M:$M,Variables!$E:$E,"Specify in Variables Tab!!")),"")</f>
        <v>day of birth</v>
      </c>
      <c r="O14" s="11" t="s">
        <v>134</v>
      </c>
      <c r="Q14" t="s">
        <v>137</v>
      </c>
      <c r="R14" t="s">
        <v>767</v>
      </c>
      <c r="V14" s="49" t="str">
        <f>IF(MappingConcepts!A15&lt;&gt;"",MappingConcepts!A15,V13)</f>
        <v>MC_2</v>
      </c>
      <c r="W14" s="49" t="str">
        <f t="shared" si="0"/>
        <v>person.day_of_birth</v>
      </c>
      <c r="X14" s="49" t="str">
        <f t="shared" si="2"/>
        <v/>
      </c>
      <c r="Y14" s="49" t="str">
        <f t="shared" si="1"/>
        <v/>
      </c>
      <c r="Z14" s="49" t="str">
        <f t="shared" si="3"/>
        <v>MC_1</v>
      </c>
      <c r="AA14" s="77" t="str">
        <f>IF(G14&lt;&gt;"",_xlfn.XLOOKUP(G14,Dataset!B:B,Dataset!A:A,"Not Found!",0,1),"")</f>
        <v>PE</v>
      </c>
    </row>
    <row r="15" spans="1:27" x14ac:dyDescent="0.35">
      <c r="A15" s="9">
        <v>14</v>
      </c>
      <c r="B15" s="11" t="s">
        <v>8</v>
      </c>
      <c r="C15" s="13" t="s">
        <v>798</v>
      </c>
      <c r="D15" s="47" t="str">
        <f>IF(C15&lt;&gt;"",IF(B15="","Specify dataset!!",_xlfn.XLOOKUP(_xlfn.TEXTJOIN(".",,B15,C15),Variables!$M:$M,Variables!$C:$C,"Specify in Variables Tab!!")),"")</f>
        <v>VAR32</v>
      </c>
      <c r="E15" s="94" t="str">
        <f>IF(C15&lt;&gt;"",IF(B15="","",_xlfn.XLOOKUP(_xlfn.TEXTJOIN(".",,B15,C15),Variables!$M:$M,Variables!$E:$E,"Specify in Variables Tab!!")),"")</f>
        <v>The date of birth for the individual</v>
      </c>
      <c r="G15" s="11" t="s">
        <v>28</v>
      </c>
      <c r="H15" t="s">
        <v>73</v>
      </c>
      <c r="I15" s="58" t="str">
        <f>IF(H15&lt;&gt;"",IF(G15="","Specify dataset!!",_xlfn.XLOOKUP(_xlfn.TEXTJOIN(".",,G15,H15),Variables!$M:$M,Variables!$C:$C,"Specify in Variables Tab!!")),"")</f>
        <v>VAR20</v>
      </c>
      <c r="J15" s="94" t="str">
        <f>IF(H15&lt;&gt;"",IF(G15="","",_xlfn.XLOOKUP(_xlfn.TEXTJOIN(".",,G15,H15),Variables!$M:$M,Variables!$E:$E,"Specify in Variables Tab!!")),"")</f>
        <v>birth datetime</v>
      </c>
      <c r="O15" s="11" t="s">
        <v>131</v>
      </c>
      <c r="Q15" t="s">
        <v>138</v>
      </c>
      <c r="R15" t="s">
        <v>767</v>
      </c>
      <c r="V15" s="49" t="str">
        <f>IF(MappingConcepts!A16&lt;&gt;"",MappingConcepts!A16,V14)</f>
        <v>MC_2</v>
      </c>
      <c r="W15" s="49" t="str">
        <f t="shared" si="0"/>
        <v>person.birth_datetime</v>
      </c>
      <c r="X15" s="49" t="str">
        <f t="shared" si="2"/>
        <v/>
      </c>
      <c r="Y15" s="49" t="str">
        <f t="shared" si="1"/>
        <v/>
      </c>
      <c r="Z15" s="49" t="str">
        <f t="shared" si="3"/>
        <v>MC_1</v>
      </c>
      <c r="AA15" s="77" t="str">
        <f>IF(G15&lt;&gt;"",_xlfn.XLOOKUP(G15,Dataset!B:B,Dataset!A:A,"Not Found!",0,1),"")</f>
        <v>PE</v>
      </c>
    </row>
    <row r="16" spans="1:27" x14ac:dyDescent="0.35">
      <c r="A16" s="9">
        <v>15</v>
      </c>
      <c r="B16" s="11" t="s">
        <v>8</v>
      </c>
      <c r="C16" s="13" t="s">
        <v>823</v>
      </c>
      <c r="D16" s="47" t="str">
        <f>IF(C16&lt;&gt;"",IF(B16="","Specify dataset!!",_xlfn.XLOOKUP(_xlfn.TEXTJOIN(".",,B16,C16),Variables!$M:$M,Variables!$C:$C,"Specify in Variables Tab!!")),"")</f>
        <v>VAR33</v>
      </c>
      <c r="E16" s="94" t="str">
        <f>IF(C16&lt;&gt;"",IF(B16="","",_xlfn.XLOOKUP(_xlfn.TEXTJOIN(".",,B16,C16),Variables!$M:$M,Variables!$E:$E,"Specify in Variables Tab!!")),"")</f>
        <v>Race Code (HL7)</v>
      </c>
      <c r="G16" s="11" t="s">
        <v>28</v>
      </c>
      <c r="H16" t="s">
        <v>74</v>
      </c>
      <c r="I16" s="58" t="str">
        <f>IF(H16&lt;&gt;"",IF(G16="","Specify dataset!!",_xlfn.XLOOKUP(_xlfn.TEXTJOIN(".",,G16,H16),Variables!$M:$M,Variables!$C:$C,"Specify in Variables Tab!!")),"")</f>
        <v>VAR21</v>
      </c>
      <c r="J16" s="94" t="str">
        <f>IF(H16&lt;&gt;"",IF(G16="","",_xlfn.XLOOKUP(_xlfn.TEXTJOIN(".",,G16,H16),Variables!$M:$M,Variables!$E:$E,"Specify in Variables Tab!!")),"")</f>
        <v>race concept id</v>
      </c>
      <c r="O16" s="11" t="s">
        <v>133</v>
      </c>
      <c r="T16" s="11" t="s">
        <v>647</v>
      </c>
      <c r="V16" s="49" t="str">
        <f>IF(MappingConcepts!A17&lt;&gt;"",MappingConcepts!A17,V15)</f>
        <v>MC_2</v>
      </c>
      <c r="W16" s="49" t="str">
        <f t="shared" si="0"/>
        <v>person.race_concept_id</v>
      </c>
      <c r="X16" s="49" t="str">
        <f t="shared" si="2"/>
        <v/>
      </c>
      <c r="Y16" s="49" t="str">
        <f t="shared" si="1"/>
        <v/>
      </c>
      <c r="Z16" s="49" t="str">
        <f t="shared" si="3"/>
        <v>MC_1</v>
      </c>
      <c r="AA16" s="77" t="str">
        <f>IF(G16&lt;&gt;"",_xlfn.XLOOKUP(G16,Dataset!B:B,Dataset!A:A,"Not Found!",0,1),"")</f>
        <v>PE</v>
      </c>
    </row>
    <row r="17" spans="1:27" x14ac:dyDescent="0.35">
      <c r="A17" s="9">
        <v>16</v>
      </c>
      <c r="B17" s="11" t="s">
        <v>8</v>
      </c>
      <c r="C17" s="13" t="s">
        <v>824</v>
      </c>
      <c r="D17" s="47" t="str">
        <f>IF(C17&lt;&gt;"",IF(B17="","Specify dataset!!",_xlfn.XLOOKUP(_xlfn.TEXTJOIN(".",,B17,C17),Variables!$M:$M,Variables!$C:$C,"Specify in Variables Tab!!")),"")</f>
        <v>VAR34</v>
      </c>
      <c r="E17" s="94" t="str">
        <f>IF(C17&lt;&gt;"",IF(B17="","",_xlfn.XLOOKUP(_xlfn.TEXTJOIN(".",,B17,C17),Variables!$M:$M,Variables!$E:$E,"Specify in Variables Tab!!")),"")</f>
        <v>Display of Race</v>
      </c>
      <c r="G17" s="11" t="s">
        <v>28</v>
      </c>
      <c r="H17" t="s">
        <v>78</v>
      </c>
      <c r="I17" s="58" t="str">
        <f>IF(H17&lt;&gt;"",IF(G17="","Specify dataset!!",_xlfn.XLOOKUP(_xlfn.TEXTJOIN(".",,G17,H17),Variables!$M:$M,Variables!$C:$C,"Specify in Variables Tab!!")),"")</f>
        <v>VAR25</v>
      </c>
      <c r="J17" s="94" t="str">
        <f>IF(H17&lt;&gt;"",IF(G17="","",_xlfn.XLOOKUP(_xlfn.TEXTJOIN(".",,G17,H17),Variables!$M:$M,Variables!$E:$E,"Specify in Variables Tab!!")),"")</f>
        <v>race source value</v>
      </c>
      <c r="O17" s="11" t="s">
        <v>131</v>
      </c>
      <c r="V17" s="49" t="str">
        <f>IF(MappingConcepts!A18&lt;&gt;"",MappingConcepts!A18,V16)</f>
        <v>MC_2</v>
      </c>
      <c r="W17" s="49" t="str">
        <f t="shared" si="0"/>
        <v>person.race_source_value</v>
      </c>
      <c r="X17" s="49" t="str">
        <f t="shared" si="2"/>
        <v/>
      </c>
      <c r="Y17" s="49" t="str">
        <f t="shared" si="1"/>
        <v/>
      </c>
      <c r="Z17" s="49" t="str">
        <f t="shared" si="3"/>
        <v>MC_1</v>
      </c>
      <c r="AA17" s="77" t="str">
        <f>IF(G17&lt;&gt;"",_xlfn.XLOOKUP(G17,Dataset!B:B,Dataset!A:A,"Not Found!",0,1),"")</f>
        <v>PE</v>
      </c>
    </row>
    <row r="18" spans="1:27" x14ac:dyDescent="0.35">
      <c r="A18">
        <v>17</v>
      </c>
      <c r="B18" s="11" t="s">
        <v>8</v>
      </c>
      <c r="C18" t="s">
        <v>826</v>
      </c>
      <c r="D18" s="47" t="str">
        <f>IF(C18&lt;&gt;"",IF(B18="","Specify dataset!!",_xlfn.XLOOKUP(_xlfn.TEXTJOIN(".",,B18,C18),Variables!$M:$M,Variables!$C:$C,"Specify in Variables Tab!!")),"")</f>
        <v>VAR36</v>
      </c>
      <c r="E18" s="94" t="str">
        <f>IF(C18&lt;&gt;"",IF(B18="","",_xlfn.XLOOKUP(_xlfn.TEXTJOIN(".",,B18,C18),Variables!$M:$M,Variables!$E:$E,"Specify in Variables Tab!!")),"")</f>
        <v>Ethnicity Code (HL7)</v>
      </c>
      <c r="G18" s="11" t="s">
        <v>28</v>
      </c>
      <c r="H18" t="s">
        <v>75</v>
      </c>
      <c r="I18" s="47" t="str">
        <f>IF(H18&lt;&gt;"",IF(G18="","Specify dataset!!",_xlfn.XLOOKUP(_xlfn.TEXTJOIN(".",,G18,H18),Variables!$M:$M,Variables!$C:$C,"Specify in Variables Tab!!")),"")</f>
        <v>VAR22</v>
      </c>
      <c r="J18" s="94" t="str">
        <f>IF(H18&lt;&gt;"",IF(G18="","",_xlfn.XLOOKUP(_xlfn.TEXTJOIN(".",,G18,H18),Variables!$M:$M,Variables!$E:$E,"Specify in Variables Tab!!")),"")</f>
        <v>ehtnicity concept id</v>
      </c>
      <c r="O18" s="11" t="s">
        <v>133</v>
      </c>
      <c r="V18" s="49" t="str">
        <f>IF(MappingConcepts!A19&lt;&gt;"",MappingConcepts!A19,V17)</f>
        <v>MC_2</v>
      </c>
      <c r="W18" s="49" t="str">
        <f t="shared" si="0"/>
        <v>person.ethnicity_concept_id</v>
      </c>
      <c r="X18" s="49" t="str">
        <f t="shared" si="2"/>
        <v/>
      </c>
      <c r="Y18" s="49" t="str">
        <f t="shared" si="1"/>
        <v/>
      </c>
      <c r="Z18" s="49" t="str">
        <f t="shared" si="3"/>
        <v>MC_1</v>
      </c>
      <c r="AA18" s="77" t="str">
        <f>IF(G18&lt;&gt;"",_xlfn.XLOOKUP(G18,Dataset!B:B,Dataset!A:A,"Not Found!",0,1),"")</f>
        <v>PE</v>
      </c>
    </row>
    <row r="19" spans="1:27" x14ac:dyDescent="0.35">
      <c r="A19">
        <v>18</v>
      </c>
      <c r="B19" s="11" t="s">
        <v>8</v>
      </c>
      <c r="C19" t="s">
        <v>827</v>
      </c>
      <c r="D19" s="47" t="str">
        <f>IF(C19&lt;&gt;"",IF(B19="","Specify dataset!!",_xlfn.XLOOKUP(_xlfn.TEXTJOIN(".",,B19,C19),Variables!$M:$M,Variables!$C:$C,"Specify in Variables Tab!!")),"")</f>
        <v>VAR37</v>
      </c>
      <c r="E19" s="94" t="str">
        <f>IF(C19&lt;&gt;"",IF(B19="","",_xlfn.XLOOKUP(_xlfn.TEXTJOIN(".",,B19,C19),Variables!$M:$M,Variables!$E:$E,"Specify in Variables Tab!!")),"")</f>
        <v>Display of Ethnicity</v>
      </c>
      <c r="G19" s="11" t="s">
        <v>28</v>
      </c>
      <c r="H19" t="s">
        <v>79</v>
      </c>
      <c r="I19" s="47" t="str">
        <f>IF(H19&lt;&gt;"",IF(G19="","Specify dataset!!",_xlfn.XLOOKUP(_xlfn.TEXTJOIN(".",,G19,H19),Variables!$M:$M,Variables!$C:$C,"Specify in Variables Tab!!")),"")</f>
        <v>VAR26</v>
      </c>
      <c r="J19" s="94" t="str">
        <f>IF(H19&lt;&gt;"",IF(G19="","",_xlfn.XLOOKUP(_xlfn.TEXTJOIN(".",,G19,H19),Variables!$M:$M,Variables!$E:$E,"Specify in Variables Tab!!")),"")</f>
        <v>ehtnicity source value</v>
      </c>
      <c r="O19" s="11" t="s">
        <v>131</v>
      </c>
      <c r="V19" s="49" t="str">
        <f>IF(MappingConcepts!A20&lt;&gt;"",MappingConcepts!A20,V18)</f>
        <v>MC_2</v>
      </c>
      <c r="W19" s="49" t="str">
        <f t="shared" si="0"/>
        <v>person.ethnicity_source_value</v>
      </c>
      <c r="X19" s="49" t="str">
        <f t="shared" si="2"/>
        <v/>
      </c>
      <c r="Y19" s="49" t="str">
        <f t="shared" si="1"/>
        <v/>
      </c>
      <c r="Z19" s="49" t="str">
        <f t="shared" si="3"/>
        <v>MC_1</v>
      </c>
      <c r="AA19" s="77" t="str">
        <f>IF(G19&lt;&gt;"",_xlfn.XLOOKUP(G19,Dataset!B:B,Dataset!A:A,"Not Found!",0,1),"")</f>
        <v>PE</v>
      </c>
    </row>
    <row r="20" spans="1:27" s="15" customFormat="1" x14ac:dyDescent="0.35">
      <c r="A20" s="15">
        <v>19</v>
      </c>
      <c r="B20" s="25" t="s">
        <v>13</v>
      </c>
      <c r="C20" s="50" t="s">
        <v>30</v>
      </c>
      <c r="D20" s="84" t="str">
        <f>IF(C20&lt;&gt;"",IF(B20="","Specify dataset!!",_xlfn.XLOOKUP(_xlfn.TEXTJOIN(".",,B20,C20),Variables!$M:$M,Variables!$C:$C,"Specify in Variables Tab!!")),"")</f>
        <v>VAR8</v>
      </c>
      <c r="E20" s="95" t="str">
        <f>IF(C20&lt;&gt;"",IF(B20="","",_xlfn.XLOOKUP(_xlfn.TEXTJOIN(".",,B20,C20),Variables!$M:$M,Variables!$E:$E,"Specify in Variables Tab!!")),"")</f>
        <v>subject UID</v>
      </c>
      <c r="G20" s="25" t="s">
        <v>28</v>
      </c>
      <c r="H20" s="15" t="s">
        <v>76</v>
      </c>
      <c r="I20" s="84" t="str">
        <f>IF(H20&lt;&gt;"",IF(G20="","Specify dataset!!",_xlfn.XLOOKUP(_xlfn.TEXTJOIN(".",,G20,H20),Variables!$M:$M,Variables!$C:$C,"Specify in Variables Tab!!")),"")</f>
        <v>VAR23</v>
      </c>
      <c r="J20" s="95" t="str">
        <f>IF(H20&lt;&gt;"",IF(G20="","",_xlfn.XLOOKUP(_xlfn.TEXTJOIN(".",,G20,H20),Variables!$M:$M,Variables!$E:$E,"Specify in Variables Tab!!")),"")</f>
        <v>person source value</v>
      </c>
      <c r="O20" s="25" t="s">
        <v>131</v>
      </c>
      <c r="T20" s="108"/>
      <c r="U20" s="25"/>
      <c r="V20" s="89" t="str">
        <f>IF(MappingConcepts!A21&lt;&gt;"",MappingConcepts!A21,V19)</f>
        <v>MC_2</v>
      </c>
      <c r="W20" s="89" t="str">
        <f t="shared" si="0"/>
        <v>person.person_source_value</v>
      </c>
      <c r="X20" s="49" t="str">
        <f t="shared" si="2"/>
        <v>MC_1</v>
      </c>
      <c r="Y20" s="89" t="str">
        <f t="shared" si="1"/>
        <v>MC_1</v>
      </c>
      <c r="Z20" s="89" t="str">
        <f t="shared" si="3"/>
        <v>MC_1</v>
      </c>
      <c r="AA20" s="91" t="str">
        <f>IF(G20&lt;&gt;"",_xlfn.XLOOKUP(G20,Dataset!B:B,Dataset!A:A,"Not Found!",0,1),"")</f>
        <v>PE</v>
      </c>
    </row>
    <row r="21" spans="1:27" x14ac:dyDescent="0.35">
      <c r="A21">
        <v>20</v>
      </c>
      <c r="B21" s="11" t="s">
        <v>28</v>
      </c>
      <c r="C21" s="13" t="s">
        <v>29</v>
      </c>
      <c r="D21" s="47" t="str">
        <f>IF(C21&lt;&gt;"",IF(B21="","Specify dataset!!",_xlfn.XLOOKUP(_xlfn.TEXTJOIN(".",,B21,C21),Variables!$M:$M,Variables!$C:$C,"Specify in Variables Tab!!")),"")</f>
        <v>VAR15</v>
      </c>
      <c r="E21" s="94" t="str">
        <f>IF(C21&lt;&gt;"",IF(B21="","",_xlfn.XLOOKUP(_xlfn.TEXTJOIN(".",,B21,C21),Variables!$M:$M,Variables!$E:$E,"Specify in Variables Tab!!")),"")</f>
        <v>Unique Person Id</v>
      </c>
      <c r="G21" s="11" t="s">
        <v>19</v>
      </c>
      <c r="H21" t="s">
        <v>29</v>
      </c>
      <c r="I21" s="47" t="str">
        <f>IF(H21&lt;&gt;"",IF(G21="","Specify dataset!!",_xlfn.XLOOKUP(_xlfn.TEXTJOIN(".",,G21,H21),Variables!$M:$M,Variables!$C:$C,"Specify in Variables Tab!!")),"")</f>
        <v>VAR44</v>
      </c>
      <c r="J21" s="94" t="str">
        <f>IF(H21&lt;&gt;"",IF(G21="","",_xlfn.XLOOKUP(_xlfn.TEXTJOIN(".",,G21,H21),Variables!$M:$M,Variables!$E:$E,"Specify in Variables Tab!!")),"")</f>
        <v>Unique Person Id</v>
      </c>
      <c r="O21" s="11" t="s">
        <v>131</v>
      </c>
      <c r="V21" s="49" t="str">
        <f>IF(MappingConcepts!A22&lt;&gt;"",MappingConcepts!A22,V20)</f>
        <v>MC_3</v>
      </c>
      <c r="W21" s="49" t="str">
        <f t="shared" si="0"/>
        <v>Death.person_id</v>
      </c>
      <c r="X21" s="49" t="str">
        <f t="shared" si="2"/>
        <v>MC_2</v>
      </c>
      <c r="Y21" s="49" t="str">
        <f t="shared" si="1"/>
        <v>MC_2</v>
      </c>
      <c r="Z21" s="49" t="str">
        <f t="shared" si="3"/>
        <v>MC_2</v>
      </c>
      <c r="AA21" s="77" t="str">
        <f>IF(G21&lt;&gt;"",_xlfn.XLOOKUP(G21,Dataset!B:B,Dataset!A:A,"Not Found!",0,1),"")</f>
        <v>DE</v>
      </c>
    </row>
    <row r="22" spans="1:27" s="15" customFormat="1" x14ac:dyDescent="0.35">
      <c r="A22" s="15">
        <v>21</v>
      </c>
      <c r="B22" s="25" t="s">
        <v>8</v>
      </c>
      <c r="C22" s="15" t="s">
        <v>800</v>
      </c>
      <c r="D22" s="84" t="str">
        <f>IF(C22&lt;&gt;"",IF(B22="","Specify dataset!!",_xlfn.XLOOKUP(_xlfn.TEXTJOIN(".",,B22,C22),Variables!$M:$M,Variables!$C:$C,"Specify in Variables Tab!!")),"")</f>
        <v>VAR43</v>
      </c>
      <c r="E22" s="95" t="str">
        <f>IF(C22&lt;&gt;"",IF(B22="","",_xlfn.XLOOKUP(_xlfn.TEXTJOIN(".",,B22,C22),Variables!$M:$M,Variables!$E:$E,"Specify in Variables Tab!!")),"")</f>
        <v>The date the person was deceased.</v>
      </c>
      <c r="G22" s="25" t="s">
        <v>19</v>
      </c>
      <c r="H22" s="15" t="s">
        <v>90</v>
      </c>
      <c r="I22" s="84" t="str">
        <f>IF(H22&lt;&gt;"",IF(G22="","Specify dataset!!",_xlfn.XLOOKUP(_xlfn.TEXTJOIN(".",,G22,H22),Variables!$M:$M,Variables!$C:$C,"Specify in Variables Tab!!")),"")</f>
        <v>VAR45</v>
      </c>
      <c r="J22" s="95" t="str">
        <f>IF(H22&lt;&gt;"",IF(G22="","",_xlfn.XLOOKUP(_xlfn.TEXTJOIN(".",,G22,H22),Variables!$M:$M,Variables!$E:$E,"Specify in Variables Tab!!")),"")</f>
        <v>Deceased date</v>
      </c>
      <c r="O22" s="25" t="s">
        <v>131</v>
      </c>
      <c r="T22" s="108"/>
      <c r="U22" s="25"/>
      <c r="V22" s="89" t="str">
        <f>IF(MappingConcepts!A23&lt;&gt;"",MappingConcepts!A23,V21)</f>
        <v>MC_3</v>
      </c>
      <c r="W22" s="89" t="str">
        <f t="shared" si="0"/>
        <v>Death.death_date</v>
      </c>
      <c r="X22" s="49" t="str">
        <f t="shared" si="2"/>
        <v/>
      </c>
      <c r="Y22" s="89" t="str">
        <f t="shared" si="1"/>
        <v>MC_2</v>
      </c>
      <c r="Z22" s="89" t="str">
        <f t="shared" si="3"/>
        <v>MC_2</v>
      </c>
      <c r="AA22" s="91" t="str">
        <f>IF(G22&lt;&gt;"",_xlfn.XLOOKUP(G22,Dataset!B:B,Dataset!A:A,"Not Found!",0,1),"")</f>
        <v>DE</v>
      </c>
    </row>
    <row r="23" spans="1:27" ht="43.5" x14ac:dyDescent="0.35">
      <c r="A23">
        <v>22</v>
      </c>
      <c r="B23" s="11" t="s">
        <v>652</v>
      </c>
      <c r="C23" t="s">
        <v>665</v>
      </c>
      <c r="D23" s="47" t="str">
        <f>IF(C23&lt;&gt;"",IF(B23="","Specify dataset!!",_xlfn.XLOOKUP(_xlfn.TEXTJOIN(".",,B23,C23),Variables!$M:$M,Variables!$C:$C,"Specify in Variables Tab!!")),"")</f>
        <v>VAR76</v>
      </c>
      <c r="E23" s="94" t="str">
        <f>IF(C23&lt;&gt;"",IF(B23="","",_xlfn.XLOOKUP(_xlfn.TEXTJOIN(".",,B23,C23),Variables!$M:$M,Variables!$E:$E,"Specify in Variables Tab!!")),"")</f>
        <v>Study Identifier</v>
      </c>
      <c r="G23" s="11" t="s">
        <v>20</v>
      </c>
      <c r="H23" t="s">
        <v>91</v>
      </c>
      <c r="I23" s="47" t="str">
        <f>IF(H23&lt;&gt;"",IF(G23="","Specify dataset!!",_xlfn.XLOOKUP(_xlfn.TEXTJOIN(".",,G23,H23),Variables!$M:$M,Variables!$C:$C,"Specify in Variables Tab!!")),"")</f>
        <v>VAR46</v>
      </c>
      <c r="J23" s="94" t="str">
        <f>IF(H23&lt;&gt;"",IF(G23="","",_xlfn.XLOOKUP(_xlfn.TEXTJOIN(".",,G23,H23),Variables!$M:$M,Variables!$E:$E,"Specify in Variables Tab!!")),"")</f>
        <v>Study Identifier</v>
      </c>
      <c r="K23" s="19" t="s">
        <v>768</v>
      </c>
      <c r="L23" s="101" t="s">
        <v>765</v>
      </c>
      <c r="M23" t="s">
        <v>766</v>
      </c>
      <c r="O23" s="11" t="s">
        <v>131</v>
      </c>
      <c r="Q23" t="s">
        <v>139</v>
      </c>
      <c r="R23" t="s">
        <v>767</v>
      </c>
      <c r="V23" s="49" t="str">
        <f>IF(MappingConcepts!A24&lt;&gt;"",MappingConcepts!A24,V22)</f>
        <v>MC_4</v>
      </c>
      <c r="W23" s="49" t="str">
        <f t="shared" si="0"/>
        <v>DM.STUDYID</v>
      </c>
      <c r="X23" s="49" t="str">
        <f t="shared" si="2"/>
        <v/>
      </c>
      <c r="Y23" s="49" t="str">
        <f t="shared" si="1"/>
        <v/>
      </c>
      <c r="Z23" s="49" t="str">
        <f t="shared" si="3"/>
        <v>MC_2, MC_3</v>
      </c>
      <c r="AA23" s="77" t="str">
        <f>IF(G23&lt;&gt;"",_xlfn.XLOOKUP(G23,Dataset!B:B,Dataset!A:A,"Not Found!",0,1),"")</f>
        <v>DM</v>
      </c>
    </row>
    <row r="24" spans="1:27" x14ac:dyDescent="0.35">
      <c r="A24">
        <v>23</v>
      </c>
      <c r="C24"/>
      <c r="D24" s="47" t="str">
        <f>IF(C24&lt;&gt;"",IF(B24="","Specify dataset!!",_xlfn.XLOOKUP(_xlfn.TEXTJOIN(".",,B24,C24),Variables!$M:$M,Variables!$C:$C,"Specify in Variables Tab!!")),"")</f>
        <v/>
      </c>
      <c r="E24" s="94" t="str">
        <f>IF(C24&lt;&gt;"",IF(B24="","",_xlfn.XLOOKUP(_xlfn.TEXTJOIN(".",,B24,C24),Variables!$M:$M,Variables!$E:$E,"Specify in Variables Tab!!")),"")</f>
        <v/>
      </c>
      <c r="G24" s="11" t="s">
        <v>20</v>
      </c>
      <c r="H24" t="s">
        <v>93</v>
      </c>
      <c r="I24" s="47" t="str">
        <f>IF(H24&lt;&gt;"",IF(G24="","Specify dataset!!",_xlfn.XLOOKUP(_xlfn.TEXTJOIN(".",,G24,H24),Variables!$M:$M,Variables!$C:$C,"Specify in Variables Tab!!")),"")</f>
        <v>VAR47</v>
      </c>
      <c r="J24" s="94" t="str">
        <f>IF(H24&lt;&gt;"",IF(G24="","",_xlfn.XLOOKUP(_xlfn.TEXTJOIN(".",,G24,H24),Variables!$M:$M,Variables!$E:$E,"Specify in Variables Tab!!")),"")</f>
        <v>Domain Abbreviation</v>
      </c>
      <c r="K24" s="19"/>
      <c r="O24" s="11" t="s">
        <v>598</v>
      </c>
      <c r="P24" t="s">
        <v>140</v>
      </c>
      <c r="Q24" s="35" t="s">
        <v>836</v>
      </c>
      <c r="V24" s="49" t="str">
        <f>IF(MappingConcepts!A25&lt;&gt;"",MappingConcepts!A25,V23)</f>
        <v>MC_4</v>
      </c>
      <c r="W24" s="49" t="str">
        <f t="shared" si="0"/>
        <v>DM.DOMAIN</v>
      </c>
      <c r="X24" s="49" t="str">
        <f t="shared" si="2"/>
        <v/>
      </c>
      <c r="Y24" s="49" t="str">
        <f t="shared" si="1"/>
        <v/>
      </c>
      <c r="Z24" s="49" t="str">
        <f t="shared" si="3"/>
        <v>MC_2, MC_3</v>
      </c>
      <c r="AA24" s="77" t="str">
        <f>IF(G24&lt;&gt;"",_xlfn.XLOOKUP(G24,Dataset!B:B,Dataset!A:A,"Not Found!",0,1),"")</f>
        <v>DM</v>
      </c>
    </row>
    <row r="25" spans="1:27" x14ac:dyDescent="0.35">
      <c r="A25" s="9">
        <v>24</v>
      </c>
      <c r="B25" s="11" t="s">
        <v>28</v>
      </c>
      <c r="C25" s="13" t="s">
        <v>29</v>
      </c>
      <c r="D25" s="47" t="str">
        <f>IF(C25&lt;&gt;"",IF(B25="","Specify dataset!!",_xlfn.XLOOKUP(_xlfn.TEXTJOIN(".",,B25,C25),Variables!$M:$M,Variables!$C:$C,"Specify in Variables Tab!!")),"")</f>
        <v>VAR15</v>
      </c>
      <c r="E25" s="94" t="str">
        <f>IF(C25&lt;&gt;"",IF(B25="","",_xlfn.XLOOKUP(_xlfn.TEXTJOIN(".",,B25,C25),Variables!$M:$M,Variables!$E:$E,"Specify in Variables Tab!!")),"")</f>
        <v>Unique Person Id</v>
      </c>
      <c r="G25" s="11" t="s">
        <v>20</v>
      </c>
      <c r="H25" t="s">
        <v>97</v>
      </c>
      <c r="I25" s="58" t="str">
        <f>IF(H25&lt;&gt;"",IF(G25="","Specify dataset!!",_xlfn.XLOOKUP(_xlfn.TEXTJOIN(".",,G25,H25),Variables!$M:$M,Variables!$C:$C,"Specify in Variables Tab!!")),"")</f>
        <v>VAR49</v>
      </c>
      <c r="J25" s="94" t="str">
        <f>IF(H25&lt;&gt;"",IF(G25="","",_xlfn.XLOOKUP(_xlfn.TEXTJOIN(".",,G25,H25),Variables!$M:$M,Variables!$E:$E,"Specify in Variables Tab!!")),"")</f>
        <v>Subject Identifier for the Study</v>
      </c>
      <c r="O25" s="11" t="s">
        <v>131</v>
      </c>
      <c r="Q25" s="35"/>
      <c r="R25" s="35"/>
      <c r="S25" s="35"/>
      <c r="T25" s="109"/>
      <c r="V25" s="49" t="str">
        <f>IF(MappingConcepts!A26&lt;&gt;"",MappingConcepts!A26,V24)</f>
        <v>MC_4</v>
      </c>
      <c r="W25" s="49" t="str">
        <f t="shared" si="0"/>
        <v>DM.SUBJID</v>
      </c>
      <c r="X25" s="49" t="str">
        <f t="shared" si="2"/>
        <v>MC_2</v>
      </c>
      <c r="Y25" s="49" t="str">
        <f t="shared" si="1"/>
        <v>MC_2</v>
      </c>
      <c r="Z25" s="49" t="str">
        <f t="shared" si="3"/>
        <v>MC_2, MC_3</v>
      </c>
      <c r="AA25" s="77" t="str">
        <f>IF(G25&lt;&gt;"",_xlfn.XLOOKUP(G25,Dataset!B:B,Dataset!A:A,"Not Found!",0,1),"")</f>
        <v>DM</v>
      </c>
    </row>
    <row r="26" spans="1:27" x14ac:dyDescent="0.35">
      <c r="A26" s="9">
        <v>25</v>
      </c>
      <c r="D26" s="47" t="str">
        <f>IF(C26&lt;&gt;"",IF(B26="","Specify dataset!!",_xlfn.XLOOKUP(_xlfn.TEXTJOIN(".",,B26,C26),Variables!$M:$M,Variables!$C:$C,"Specify in Variables Tab!!")),"")</f>
        <v/>
      </c>
      <c r="E26" s="94" t="str">
        <f>IF(C26&lt;&gt;"",IF(B26="","",_xlfn.XLOOKUP(_xlfn.TEXTJOIN(".",,B26,C26),Variables!$M:$M,Variables!$E:$E,"Specify in Variables Tab!!")),"")</f>
        <v/>
      </c>
      <c r="G26" s="11" t="s">
        <v>20</v>
      </c>
      <c r="H26" t="s">
        <v>95</v>
      </c>
      <c r="I26" s="58" t="str">
        <f>IF(H26&lt;&gt;"",IF(G26="","Specify dataset!!",_xlfn.XLOOKUP(_xlfn.TEXTJOIN(".",,G26,H26),Variables!$M:$M,Variables!$C:$C,"Specify in Variables Tab!!")),"")</f>
        <v>VAR48</v>
      </c>
      <c r="J26" s="94" t="str">
        <f>IF(H26&lt;&gt;"",IF(G26="","",_xlfn.XLOOKUP(_xlfn.TEXTJOIN(".",,G26,H26),Variables!$M:$M,Variables!$E:$E,"Specify in Variables Tab!!")),"")</f>
        <v>Unique Subject Identifier</v>
      </c>
      <c r="O26" s="11" t="s">
        <v>598</v>
      </c>
      <c r="P26" t="s">
        <v>834</v>
      </c>
      <c r="Q26" s="35" t="s">
        <v>835</v>
      </c>
      <c r="R26" s="35" t="s">
        <v>767</v>
      </c>
      <c r="V26" s="49" t="str">
        <f>IF(MappingConcepts!A27&lt;&gt;"",MappingConcepts!A27,V25)</f>
        <v>MC_4</v>
      </c>
      <c r="W26" s="49" t="str">
        <f t="shared" si="0"/>
        <v>DM.USUBJID</v>
      </c>
      <c r="X26" s="49" t="str">
        <f t="shared" si="2"/>
        <v/>
      </c>
      <c r="Y26" s="49" t="str">
        <f t="shared" ref="Y26:Y33" si="4">IF(V26&lt;&gt;V25,X26,IF(AND(X26&lt;&gt;"",IFERROR(SEARCH(X26,Y25,1),0)=0),_xlfn.TEXTJOIN(", ",,Y25,X26),Y25))</f>
        <v>MC_2</v>
      </c>
      <c r="Z26" s="49" t="str">
        <f t="shared" si="3"/>
        <v>MC_2, MC_3</v>
      </c>
      <c r="AA26" s="77" t="str">
        <f>IF(G26&lt;&gt;"",_xlfn.XLOOKUP(G26,Dataset!B:B,Dataset!A:A,"Not Found!",0,1),"")</f>
        <v>DM</v>
      </c>
    </row>
    <row r="27" spans="1:27" x14ac:dyDescent="0.35">
      <c r="A27" s="9">
        <v>26</v>
      </c>
      <c r="B27" s="11" t="s">
        <v>19</v>
      </c>
      <c r="C27" t="s">
        <v>90</v>
      </c>
      <c r="D27" s="47" t="str">
        <f>IF(C27&lt;&gt;"",IF(B27="","Specify dataset!!",_xlfn.XLOOKUP(_xlfn.TEXTJOIN(".",,B27,C27),Variables!$M:$M,Variables!$C:$C,"Specify in Variables Tab!!")),"")</f>
        <v>VAR45</v>
      </c>
      <c r="E27" s="94" t="str">
        <f>IF(C27&lt;&gt;"",IF(B27="","",_xlfn.XLOOKUP(_xlfn.TEXTJOIN(".",,B27,C27),Variables!$M:$M,Variables!$E:$E,"Specify in Variables Tab!!")),"")</f>
        <v>Deceased date</v>
      </c>
      <c r="G27" s="11" t="s">
        <v>20</v>
      </c>
      <c r="H27" t="s">
        <v>605</v>
      </c>
      <c r="I27" s="58" t="str">
        <f>IF(H27&lt;&gt;"",IF(G27="","Specify dataset!!",_xlfn.XLOOKUP(_xlfn.TEXTJOIN(".",,G27,H27),Variables!$M:$M,Variables!$C:$C,"Specify in Variables Tab!!")),"")</f>
        <v>VAR56</v>
      </c>
      <c r="J27" s="94" t="str">
        <f>IF(H27&lt;&gt;"",IF(G27="","",_xlfn.XLOOKUP(_xlfn.TEXTJOIN(".",,G27,H27),Variables!$M:$M,Variables!$E:$E,"Specify in Variables Tab!!")),"")</f>
        <v>Date/Time of Death</v>
      </c>
      <c r="O27" s="11" t="s">
        <v>131</v>
      </c>
      <c r="V27" s="49" t="str">
        <f>IF(MappingConcepts!A28&lt;&gt;"",MappingConcepts!A28,V26)</f>
        <v>MC_4</v>
      </c>
      <c r="W27" s="49" t="str">
        <f t="shared" si="0"/>
        <v>DM.DTHDTC</v>
      </c>
      <c r="X27" s="49" t="str">
        <f t="shared" si="2"/>
        <v>MC_3</v>
      </c>
      <c r="Y27" s="49" t="str">
        <f t="shared" si="4"/>
        <v>MC_2, MC_3</v>
      </c>
      <c r="Z27" s="49" t="str">
        <f t="shared" si="3"/>
        <v>MC_2, MC_3</v>
      </c>
      <c r="AA27" s="77" t="str">
        <f>IF(G27&lt;&gt;"",_xlfn.XLOOKUP(G27,Dataset!B:B,Dataset!A:A,"Not Found!",0,1),"")</f>
        <v>DM</v>
      </c>
    </row>
    <row r="28" spans="1:27" x14ac:dyDescent="0.35">
      <c r="A28" s="9">
        <v>27</v>
      </c>
      <c r="B28" s="11" t="s">
        <v>19</v>
      </c>
      <c r="C28" t="s">
        <v>90</v>
      </c>
      <c r="D28" s="47" t="str">
        <f>IF(C28&lt;&gt;"",IF(B28="","Specify dataset!!",_xlfn.XLOOKUP(_xlfn.TEXTJOIN(".",,B28,C28),Variables!$M:$M,Variables!$C:$C,"Specify in Variables Tab!!")),"")</f>
        <v>VAR45</v>
      </c>
      <c r="E28" s="94" t="str">
        <f>IF(C28&lt;&gt;"",IF(B28="","",_xlfn.XLOOKUP(_xlfn.TEXTJOIN(".",,B28,C28),Variables!$M:$M,Variables!$E:$E,"Specify in Variables Tab!!")),"")</f>
        <v>Deceased date</v>
      </c>
      <c r="G28" s="11" t="s">
        <v>20</v>
      </c>
      <c r="H28" t="s">
        <v>109</v>
      </c>
      <c r="I28" s="58" t="str">
        <f>IF(H28&lt;&gt;"",IF(G28="","Specify dataset!!",_xlfn.XLOOKUP(_xlfn.TEXTJOIN(".",,G28,H28),Variables!$M:$M,Variables!$C:$C,"Specify in Variables Tab!!")),"")</f>
        <v>VAR57</v>
      </c>
      <c r="J28" s="94" t="str">
        <f>IF(H28&lt;&gt;"",IF(G28="","",_xlfn.XLOOKUP(_xlfn.TEXTJOIN(".",,G28,H28),Variables!$M:$M,Variables!$E:$E,"Specify in Variables Tab!!")),"")</f>
        <v>Subject Death Flag</v>
      </c>
      <c r="O28" s="11" t="s">
        <v>598</v>
      </c>
      <c r="P28" t="s">
        <v>849</v>
      </c>
      <c r="Q28" t="s">
        <v>848</v>
      </c>
      <c r="R28" t="s">
        <v>767</v>
      </c>
      <c r="V28" s="49" t="str">
        <f>IF(MappingConcepts!A29&lt;&gt;"",MappingConcepts!A29,V27)</f>
        <v>MC_4</v>
      </c>
      <c r="W28" s="49" t="str">
        <f t="shared" si="0"/>
        <v>DM.DTHFL</v>
      </c>
      <c r="X28" s="49" t="str">
        <f t="shared" si="2"/>
        <v>MC_3</v>
      </c>
      <c r="Y28" s="49" t="str">
        <f t="shared" si="4"/>
        <v>MC_2, MC_3</v>
      </c>
      <c r="Z28" s="49" t="str">
        <f t="shared" si="3"/>
        <v>MC_2, MC_3</v>
      </c>
      <c r="AA28" s="77" t="str">
        <f>IF(G28&lt;&gt;"",_xlfn.XLOOKUP(G28,Dataset!B:B,Dataset!A:A,"Not Found!",0,1),"")</f>
        <v>DM</v>
      </c>
    </row>
    <row r="29" spans="1:27" x14ac:dyDescent="0.35">
      <c r="A29" s="9">
        <v>28</v>
      </c>
      <c r="D29" s="47" t="str">
        <f>IF(C29&lt;&gt;"",IF(B29="","Specify dataset!!",_xlfn.XLOOKUP(_xlfn.TEXTJOIN(".",,B29,C29),Variables!$M:$M,Variables!$C:$C,"Specify in Variables Tab!!")),"")</f>
        <v/>
      </c>
      <c r="E29" s="94" t="str">
        <f>IF(C29&lt;&gt;"",IF(B29="","",_xlfn.XLOOKUP(_xlfn.TEXTJOIN(".",,B29,C29),Variables!$M:$M,Variables!$E:$E,"Specify in Variables Tab!!")),"")</f>
        <v/>
      </c>
      <c r="G29" s="11" t="s">
        <v>20</v>
      </c>
      <c r="H29" t="s">
        <v>99</v>
      </c>
      <c r="I29" s="58" t="str">
        <f>IF(H29&lt;&gt;"",IF(G29="","Specify dataset!!",_xlfn.XLOOKUP(_xlfn.TEXTJOIN(".",,G29,H29),Variables!$M:$M,Variables!$C:$C,"Specify in Variables Tab!!")),"")</f>
        <v>VAR58</v>
      </c>
      <c r="J29" s="94" t="str">
        <f>IF(H29&lt;&gt;"",IF(G29="","",_xlfn.XLOOKUP(_xlfn.TEXTJOIN(".",,G29,H29),Variables!$M:$M,Variables!$E:$E,"Specify in Variables Tab!!")),"")</f>
        <v>Study Site Identifier</v>
      </c>
      <c r="O29" s="11" t="s">
        <v>131</v>
      </c>
      <c r="T29" s="11"/>
      <c r="V29" s="49" t="str">
        <f>IF(MappingConcepts!A30&lt;&gt;"",MappingConcepts!A30,V28)</f>
        <v>MC_4</v>
      </c>
      <c r="W29" s="49" t="str">
        <f t="shared" si="0"/>
        <v>DM.SITEID</v>
      </c>
      <c r="X29" s="49" t="str">
        <f t="shared" si="2"/>
        <v/>
      </c>
      <c r="Y29" s="49" t="str">
        <f t="shared" si="4"/>
        <v>MC_2, MC_3</v>
      </c>
      <c r="Z29" s="49" t="str">
        <f t="shared" si="3"/>
        <v>MC_2, MC_3</v>
      </c>
      <c r="AA29" s="77" t="str">
        <f>IF(G29&lt;&gt;"",_xlfn.XLOOKUP(G29,Dataset!B:B,Dataset!A:A,"Not Found!",0,1),"")</f>
        <v>DM</v>
      </c>
    </row>
    <row r="30" spans="1:27" x14ac:dyDescent="0.35">
      <c r="A30" s="9">
        <v>29</v>
      </c>
      <c r="D30" s="47" t="str">
        <f>IF(C30&lt;&gt;"",IF(B30="","Specify dataset!!",_xlfn.XLOOKUP(_xlfn.TEXTJOIN(".",,B30,C30),Variables!$M:$M,Variables!$C:$C,"Specify in Variables Tab!!")),"")</f>
        <v/>
      </c>
      <c r="E30" s="94" t="str">
        <f>IF(C30&lt;&gt;"",IF(B30="","",_xlfn.XLOOKUP(_xlfn.TEXTJOIN(".",,B30,C30),Variables!$M:$M,Variables!$E:$E,"Specify in Variables Tab!!")),"")</f>
        <v/>
      </c>
      <c r="G30" s="11" t="s">
        <v>20</v>
      </c>
      <c r="H30" t="s">
        <v>850</v>
      </c>
      <c r="I30" s="58" t="str">
        <f>IF(H30&lt;&gt;"",IF(G30="","Specify dataset!!",_xlfn.XLOOKUP(_xlfn.TEXTJOIN(".",,G30,H30),Variables!$M:$M,Variables!$C:$C,"Specify in Variables Tab!!")),"")</f>
        <v>VAR60</v>
      </c>
      <c r="J30" s="94" t="str">
        <f>IF(H30&lt;&gt;"",IF(G30="","",_xlfn.XLOOKUP(_xlfn.TEXTJOIN(".",,G30,H30),Variables!$M:$M,Variables!$E:$E,"Specify in Variables Tab!!")),"")</f>
        <v>Age</v>
      </c>
      <c r="O30" s="11" t="s">
        <v>131</v>
      </c>
      <c r="V30" s="49" t="str">
        <f>IF(MappingConcepts!A31&lt;&gt;"",MappingConcepts!A31,V29)</f>
        <v>MC_4</v>
      </c>
      <c r="W30" s="49" t="str">
        <f t="shared" si="0"/>
        <v>DM.AGE</v>
      </c>
      <c r="X30" s="49" t="str">
        <f t="shared" si="2"/>
        <v/>
      </c>
      <c r="Y30" s="49" t="str">
        <f t="shared" si="4"/>
        <v>MC_2, MC_3</v>
      </c>
      <c r="Z30" s="49" t="str">
        <f t="shared" si="3"/>
        <v>MC_2, MC_3</v>
      </c>
      <c r="AA30" s="77" t="str">
        <f>IF(G30&lt;&gt;"",_xlfn.XLOOKUP(G30,Dataset!B:B,Dataset!A:A,"Not Found!",0,1),"")</f>
        <v>DM</v>
      </c>
    </row>
    <row r="31" spans="1:27" x14ac:dyDescent="0.35">
      <c r="A31">
        <v>30</v>
      </c>
      <c r="D31" s="47" t="str">
        <f>IF(C31&lt;&gt;"",IF(B31="","Specify dataset!!",_xlfn.XLOOKUP(_xlfn.TEXTJOIN(".",,B31,C31),Variables!$M:$M,Variables!$C:$C,"Specify in Variables Tab!!")),"")</f>
        <v/>
      </c>
      <c r="E31" s="94" t="str">
        <f>IF(C31&lt;&gt;"",IF(B31="","",_xlfn.XLOOKUP(_xlfn.TEXTJOIN(".",,B31,C31),Variables!$M:$M,Variables!$E:$E,"Specify in Variables Tab!!")),"")</f>
        <v/>
      </c>
      <c r="G31" s="11" t="s">
        <v>20</v>
      </c>
      <c r="H31" t="s">
        <v>851</v>
      </c>
      <c r="I31" s="47" t="str">
        <f>IF(H31&lt;&gt;"",IF(G31="","Specify dataset!!",_xlfn.XLOOKUP(_xlfn.TEXTJOIN(".",,G31,H31),Variables!$M:$M,Variables!$C:$C,"Specify in Variables Tab!!")),"")</f>
        <v>VAR61</v>
      </c>
      <c r="J31" s="94" t="str">
        <f>IF(H31&lt;&gt;"",IF(G31="","",_xlfn.XLOOKUP(_xlfn.TEXTJOIN(".",,G31,H31),Variables!$M:$M,Variables!$E:$E,"Specify in Variables Tab!!")),"")</f>
        <v>Age Units</v>
      </c>
      <c r="O31" s="11" t="s">
        <v>598</v>
      </c>
      <c r="P31" t="s">
        <v>874</v>
      </c>
      <c r="Q31" t="s">
        <v>875</v>
      </c>
      <c r="R31" t="s">
        <v>767</v>
      </c>
      <c r="V31" s="49" t="str">
        <f>IF(MappingConcepts!A32&lt;&gt;"",MappingConcepts!A32,V30)</f>
        <v>MC_4</v>
      </c>
      <c r="W31" s="49" t="str">
        <f t="shared" si="0"/>
        <v>DM.AGEU</v>
      </c>
      <c r="X31" s="49" t="str">
        <f t="shared" si="2"/>
        <v/>
      </c>
      <c r="Y31" s="49" t="str">
        <f t="shared" si="4"/>
        <v>MC_2, MC_3</v>
      </c>
      <c r="Z31" s="49" t="str">
        <f t="shared" si="3"/>
        <v>MC_2, MC_3</v>
      </c>
      <c r="AA31" s="77" t="str">
        <f>IF(G31&lt;&gt;"",_xlfn.XLOOKUP(G31,Dataset!B:B,Dataset!A:A,"Not Found!",0,1),"")</f>
        <v>DM</v>
      </c>
    </row>
    <row r="32" spans="1:27" x14ac:dyDescent="0.35">
      <c r="A32">
        <v>31</v>
      </c>
      <c r="B32" s="11" t="s">
        <v>28</v>
      </c>
      <c r="C32" s="13" t="s">
        <v>77</v>
      </c>
      <c r="D32" s="47" t="str">
        <f>IF(C32&lt;&gt;"",IF(B32="","Specify dataset!!",_xlfn.XLOOKUP(_xlfn.TEXTJOIN(".",,B32,C32),Variables!$M:$M,Variables!$C:$C,"Specify in Variables Tab!!")),"")</f>
        <v>VAR24</v>
      </c>
      <c r="E32" s="94" t="str">
        <f>IF(C32&lt;&gt;"",IF(B32="","",_xlfn.XLOOKUP(_xlfn.TEXTJOIN(".",,B32,C32),Variables!$M:$M,Variables!$E:$E,"Specify in Variables Tab!!")),"")</f>
        <v>gender source value</v>
      </c>
      <c r="G32" s="11" t="s">
        <v>20</v>
      </c>
      <c r="H32" t="s">
        <v>101</v>
      </c>
      <c r="I32" s="47" t="str">
        <f>IF(H32&lt;&gt;"",IF(G32="","Specify dataset!!",_xlfn.XLOOKUP(_xlfn.TEXTJOIN(".",,G32,H32),Variables!$M:$M,Variables!$C:$C,"Specify in Variables Tab!!")),"")</f>
        <v>VAR62</v>
      </c>
      <c r="J32" s="94" t="str">
        <f>IF(H32&lt;&gt;"",IF(G32="","",_xlfn.XLOOKUP(_xlfn.TEXTJOIN(".",,G32,H32),Variables!$M:$M,Variables!$E:$E,"Specify in Variables Tab!!")),"")</f>
        <v>Sex</v>
      </c>
      <c r="O32" s="11" t="s">
        <v>131</v>
      </c>
      <c r="V32" s="49" t="str">
        <f>IF(MappingConcepts!A33&lt;&gt;"",MappingConcepts!A33,V31)</f>
        <v>MC_4</v>
      </c>
      <c r="W32" s="49" t="str">
        <f t="shared" si="0"/>
        <v>DM.SEX</v>
      </c>
      <c r="X32" s="49" t="str">
        <f t="shared" si="2"/>
        <v>MC_2</v>
      </c>
      <c r="Y32" s="49" t="str">
        <f t="shared" si="4"/>
        <v>MC_2, MC_3</v>
      </c>
      <c r="Z32" s="49" t="str">
        <f t="shared" si="3"/>
        <v>MC_2, MC_3</v>
      </c>
      <c r="AA32" s="77" t="str">
        <f>IF(G32&lt;&gt;"",_xlfn.XLOOKUP(G32,Dataset!B:B,Dataset!A:A,"Not Found!",0,1),"")</f>
        <v>DM</v>
      </c>
    </row>
    <row r="33" spans="1:27" x14ac:dyDescent="0.35">
      <c r="A33">
        <v>32</v>
      </c>
      <c r="B33" s="11" t="s">
        <v>28</v>
      </c>
      <c r="C33" s="13" t="s">
        <v>74</v>
      </c>
      <c r="D33" s="47" t="str">
        <f>IF(C33&lt;&gt;"",IF(B33="","Specify dataset!!",_xlfn.XLOOKUP(_xlfn.TEXTJOIN(".",,B33,C33),Variables!$M:$M,Variables!$C:$C,"Specify in Variables Tab!!")),"")</f>
        <v>VAR21</v>
      </c>
      <c r="E33" s="94" t="str">
        <f>IF(C33&lt;&gt;"",IF(B33="","",_xlfn.XLOOKUP(_xlfn.TEXTJOIN(".",,B33,C33),Variables!$M:$M,Variables!$E:$E,"Specify in Variables Tab!!")),"")</f>
        <v>race concept id</v>
      </c>
      <c r="G33" s="11" t="s">
        <v>20</v>
      </c>
      <c r="H33" t="s">
        <v>105</v>
      </c>
      <c r="I33" s="47" t="str">
        <f>IF(H33&lt;&gt;"",IF(G33="","Specify dataset!!",_xlfn.XLOOKUP(_xlfn.TEXTJOIN(".",,G33,H33),Variables!$M:$M,Variables!$C:$C,"Specify in Variables Tab!!")),"")</f>
        <v>VAR63</v>
      </c>
      <c r="J33" s="94" t="str">
        <f>IF(H33&lt;&gt;"",IF(G33="","",_xlfn.XLOOKUP(_xlfn.TEXTJOIN(".",,G33,H33),Variables!$M:$M,Variables!$E:$E,"Specify in Variables Tab!!")),"")</f>
        <v>Race</v>
      </c>
      <c r="O33" s="11" t="s">
        <v>133</v>
      </c>
      <c r="V33" s="49" t="str">
        <f>IF(MappingConcepts!A34&lt;&gt;"",MappingConcepts!A34,V32)</f>
        <v>MC_4</v>
      </c>
      <c r="W33" s="49" t="str">
        <f>_xlfn.TEXTJOIN(".",,G33,H33)</f>
        <v>DM.RACE</v>
      </c>
      <c r="X33" s="49" t="str">
        <f t="shared" si="2"/>
        <v>MC_2</v>
      </c>
      <c r="Y33" s="49" t="str">
        <f t="shared" si="4"/>
        <v>MC_2, MC_3</v>
      </c>
      <c r="Z33" s="49" t="str">
        <f t="shared" si="3"/>
        <v>MC_2, MC_3</v>
      </c>
      <c r="AA33" s="77" t="str">
        <f>IF(G33&lt;&gt;"",_xlfn.XLOOKUP(G33,Dataset!B:B,Dataset!A:A,"Not Found!",0,1),"")</f>
        <v>DM</v>
      </c>
    </row>
    <row r="34" spans="1:27" x14ac:dyDescent="0.35">
      <c r="A34">
        <v>33</v>
      </c>
      <c r="B34" s="11" t="s">
        <v>28</v>
      </c>
      <c r="C34" s="13" t="s">
        <v>75</v>
      </c>
      <c r="D34" s="47" t="str">
        <f>IF(C34&lt;&gt;"",IF(B34="","Specify dataset!!",_xlfn.XLOOKUP(_xlfn.TEXTJOIN(".",,B34,C34),Variables!$M:$M,Variables!$C:$C,"Specify in Variables Tab!!")),"")</f>
        <v>VAR22</v>
      </c>
      <c r="E34" s="94" t="str">
        <f>IF(C34&lt;&gt;"",IF(B34="","",_xlfn.XLOOKUP(_xlfn.TEXTJOIN(".",,B34,C34),Variables!$M:$M,Variables!$E:$E,"Specify in Variables Tab!!")),"")</f>
        <v>ehtnicity concept id</v>
      </c>
      <c r="G34" s="11" t="s">
        <v>20</v>
      </c>
      <c r="H34" t="s">
        <v>106</v>
      </c>
      <c r="I34" s="47" t="str">
        <f>IF(H34&lt;&gt;"",IF(G34="","Specify dataset!!",_xlfn.XLOOKUP(_xlfn.TEXTJOIN(".",,G34,H34),Variables!$M:$M,Variables!$C:$C,"Specify in Variables Tab!!")),"")</f>
        <v>VAR64</v>
      </c>
      <c r="J34" s="94" t="str">
        <f>IF(H34&lt;&gt;"",IF(G34="","",_xlfn.XLOOKUP(_xlfn.TEXTJOIN(".",,G34,H34),Variables!$M:$M,Variables!$E:$E,"Specify in Variables Tab!!")),"")</f>
        <v>Ethnicity</v>
      </c>
      <c r="O34" s="11" t="s">
        <v>133</v>
      </c>
      <c r="V34" s="49" t="str">
        <f>IF(MappingConcepts!A35&lt;&gt;"",MappingConcepts!A35,V33)</f>
        <v>MC_4</v>
      </c>
      <c r="W34" s="49" t="str">
        <f>_xlfn.TEXTJOIN(".",,G34,H34)</f>
        <v>DM.ETHNIC</v>
      </c>
      <c r="X34" s="49" t="str">
        <f t="shared" si="2"/>
        <v>MC_2</v>
      </c>
      <c r="Y34" s="49" t="str">
        <f>IF(V34&lt;&gt;V33,X34,IF(AND(X34&lt;&gt;"",IFERROR(SEARCH(X34,Y33,1),0)=0),_xlfn.TEXTJOIN(", ",,Y33,X34),Y33))</f>
        <v>MC_2, MC_3</v>
      </c>
      <c r="Z34" s="49" t="str">
        <f t="shared" si="3"/>
        <v>MC_2, MC_3</v>
      </c>
      <c r="AA34" s="77" t="str">
        <f>IF(G34&lt;&gt;"",_xlfn.XLOOKUP(G34,Dataset!B:B,Dataset!A:A,"Not Found!",0,1),"")</f>
        <v>DM</v>
      </c>
    </row>
    <row r="35" spans="1:27" x14ac:dyDescent="0.35">
      <c r="A35">
        <v>34</v>
      </c>
      <c r="B35" s="11" t="s">
        <v>652</v>
      </c>
      <c r="C35" t="s">
        <v>839</v>
      </c>
      <c r="D35" s="47" t="str">
        <f>IF(C35&lt;&gt;"",IF(B35="","Specify dataset!!",_xlfn.XLOOKUP(_xlfn.TEXTJOIN(".",,B35,C35),Variables!$M:$M,Variables!$C:$C,"Specify in Variables Tab!!")),"")</f>
        <v>VAR82</v>
      </c>
      <c r="E35" s="94" t="str">
        <f>IF(C35&lt;&gt;"",IF(B35="","",_xlfn.XLOOKUP(_xlfn.TEXTJOIN(".",,B35,C35),Variables!$M:$M,Variables!$E:$E,"Specify in Variables Tab!!")),"")</f>
        <v>Observational Control arm label</v>
      </c>
      <c r="G35" s="11" t="s">
        <v>20</v>
      </c>
      <c r="H35" t="s">
        <v>841</v>
      </c>
      <c r="I35" s="47" t="str">
        <f>IF(H35&lt;&gt;"",IF(G35="","Specify dataset!!",_xlfn.XLOOKUP(_xlfn.TEXTJOIN(".",,G35,H35),Variables!$M:$M,Variables!$C:$C,"Specify in Variables Tab!!")),"")</f>
        <v>VAR65</v>
      </c>
      <c r="J35" s="94" t="str">
        <f>IF(H35&lt;&gt;"",IF(G35="","",_xlfn.XLOOKUP(_xlfn.TEXTJOIN(".",,G35,H35),Variables!$M:$M,Variables!$E:$E,"Specify in Variables Tab!!")),"")</f>
        <v>Planned Arm Code</v>
      </c>
      <c r="O35" s="11" t="s">
        <v>131</v>
      </c>
      <c r="S35" s="35"/>
      <c r="V35" s="49" t="str">
        <f>IF(MappingConcepts!A36&lt;&gt;"",MappingConcepts!A36,V34)</f>
        <v>MC_4</v>
      </c>
      <c r="W35" s="49" t="str">
        <f>_xlfn.TEXTJOIN(".",,G35,H35)</f>
        <v>DM.ARMCD</v>
      </c>
      <c r="X35" s="49" t="str">
        <f t="shared" si="2"/>
        <v/>
      </c>
      <c r="Y35" s="49" t="str">
        <f t="shared" ref="Y35:Y98" si="5">IF(V35&lt;&gt;V34,X35,IF(AND(X35&lt;&gt;"",IFERROR(SEARCH(X35,Y34,1),0)=0),_xlfn.TEXTJOIN(", ",,Y34,X35),Y34))</f>
        <v>MC_2, MC_3</v>
      </c>
      <c r="Z35" s="49" t="str">
        <f t="shared" ref="Z35:Z98" si="6">IF(V36&lt;&gt;V35,IF(Y35="","",Y35),Z36)</f>
        <v>MC_2, MC_3</v>
      </c>
      <c r="AA35" s="77" t="str">
        <f>IF(G35&lt;&gt;"",_xlfn.XLOOKUP(G35,Dataset!B:B,Dataset!A:A,"Not Found!",0,1),"")</f>
        <v>DM</v>
      </c>
    </row>
    <row r="36" spans="1:27" x14ac:dyDescent="0.35">
      <c r="A36">
        <v>35</v>
      </c>
      <c r="B36" s="11" t="s">
        <v>652</v>
      </c>
      <c r="C36" t="s">
        <v>845</v>
      </c>
      <c r="D36" s="47" t="str">
        <f>IF(C36&lt;&gt;"",IF(B36="","Specify dataset!!",_xlfn.XLOOKUP(_xlfn.TEXTJOIN(".",,B36,C36),Variables!$M:$M,Variables!$C:$C,"Specify in Variables Tab!!")),"")</f>
        <v>VAR83</v>
      </c>
      <c r="E36" s="94" t="str">
        <f>IF(C36&lt;&gt;"",IF(B36="","",_xlfn.XLOOKUP(_xlfn.TEXTJOIN(".",,B36,C36),Variables!$M:$M,Variables!$E:$E,"Specify in Variables Tab!!")),"")</f>
        <v>Observational Control arm description</v>
      </c>
      <c r="G36" s="11" t="s">
        <v>20</v>
      </c>
      <c r="H36" t="s">
        <v>843</v>
      </c>
      <c r="I36" s="47" t="str">
        <f>IF(H36&lt;&gt;"",IF(G36="","Specify dataset!!",_xlfn.XLOOKUP(_xlfn.TEXTJOIN(".",,G36,H36),Variables!$M:$M,Variables!$C:$C,"Specify in Variables Tab!!")),"")</f>
        <v>VAR66</v>
      </c>
      <c r="J36" s="94" t="str">
        <f>IF(H36&lt;&gt;"",IF(G36="","",_xlfn.XLOOKUP(_xlfn.TEXTJOIN(".",,G36,H36),Variables!$M:$M,Variables!$E:$E,"Specify in Variables Tab!!")),"")</f>
        <v>Description of Planned Arm</v>
      </c>
      <c r="O36" s="11" t="s">
        <v>131</v>
      </c>
      <c r="V36" s="49" t="str">
        <f>IF(MappingConcepts!A37&lt;&gt;"",MappingConcepts!A37,V35)</f>
        <v>MC_4</v>
      </c>
      <c r="W36" s="49" t="str">
        <f t="shared" ref="W36:W98" si="7">_xlfn.TEXTJOIN(".",,G36,H36)</f>
        <v>DM.ARM</v>
      </c>
      <c r="X36" s="49" t="str">
        <f t="shared" si="2"/>
        <v/>
      </c>
      <c r="Y36" s="49" t="str">
        <f t="shared" si="5"/>
        <v>MC_2, MC_3</v>
      </c>
      <c r="Z36" s="49" t="str">
        <f t="shared" si="6"/>
        <v>MC_2, MC_3</v>
      </c>
      <c r="AA36" s="77" t="str">
        <f>IF(G36&lt;&gt;"",_xlfn.XLOOKUP(G36,Dataset!B:B,Dataset!A:A,"Not Found!",0,1),"")</f>
        <v>DM</v>
      </c>
    </row>
    <row r="37" spans="1:27" x14ac:dyDescent="0.35">
      <c r="A37">
        <v>36</v>
      </c>
      <c r="B37" s="11" t="s">
        <v>28</v>
      </c>
      <c r="C37" t="s">
        <v>73</v>
      </c>
      <c r="D37" s="47" t="str">
        <f>IF(C37&lt;&gt;"",IF(B37="","Specify dataset!!",_xlfn.XLOOKUP(_xlfn.TEXTJOIN(".",,B37,C37),Variables!$M:$M,Variables!$C:$C,"Specify in Variables Tab!!")),"")</f>
        <v>VAR20</v>
      </c>
      <c r="E37" s="94" t="str">
        <f>IF(C37&lt;&gt;"",IF(B37="","",_xlfn.XLOOKUP(_xlfn.TEXTJOIN(".",,B37,C37),Variables!$M:$M,Variables!$E:$E,"Specify in Variables Tab!!")),"")</f>
        <v>birth datetime</v>
      </c>
      <c r="G37" s="11" t="s">
        <v>20</v>
      </c>
      <c r="H37" t="s">
        <v>107</v>
      </c>
      <c r="I37" s="47" t="str">
        <f>IF(H37&lt;&gt;"",IF(G37="","Specify dataset!!",_xlfn.XLOOKUP(_xlfn.TEXTJOIN(".",,G37,H37),Variables!$M:$M,Variables!$C:$C,"Specify in Variables Tab!!")),"")</f>
        <v>VAR59</v>
      </c>
      <c r="J37" s="94" t="str">
        <f>IF(H37&lt;&gt;"",IF(G37="","",_xlfn.XLOOKUP(_xlfn.TEXTJOIN(".",,G37,H37),Variables!$M:$M,Variables!$E:$E,"Specify in Variables Tab!!")),"")</f>
        <v>Date/Time of Birth</v>
      </c>
      <c r="O37" s="11" t="s">
        <v>134</v>
      </c>
      <c r="P37" t="s">
        <v>141</v>
      </c>
      <c r="R37" t="s">
        <v>767</v>
      </c>
      <c r="V37" s="49" t="str">
        <f>IF(MappingConcepts!A38&lt;&gt;"",MappingConcepts!A38,V36)</f>
        <v>MC_4</v>
      </c>
      <c r="W37" s="49" t="str">
        <f t="shared" si="7"/>
        <v>DM.BRTHDTC</v>
      </c>
      <c r="X37" s="49" t="str">
        <f t="shared" si="2"/>
        <v>MC_2</v>
      </c>
      <c r="Y37" s="49" t="str">
        <f t="shared" si="5"/>
        <v>MC_2, MC_3</v>
      </c>
      <c r="Z37" s="49" t="str">
        <f t="shared" si="6"/>
        <v>MC_2, MC_3</v>
      </c>
      <c r="AA37" s="77" t="str">
        <f>IF(G37&lt;&gt;"",_xlfn.XLOOKUP(G37,Dataset!B:B,Dataset!A:A,"Not Found!",0,1),"")</f>
        <v>DM</v>
      </c>
    </row>
    <row r="38" spans="1:27" x14ac:dyDescent="0.35">
      <c r="A38">
        <v>37</v>
      </c>
      <c r="D38" s="47" t="str">
        <f>IF(C38&lt;&gt;"",IF(B38="","Specify dataset!!",_xlfn.XLOOKUP(_xlfn.TEXTJOIN(".",,B38,C38),Variables!$M:$M,Variables!$C:$C,"Specify in Variables Tab!!")),"")</f>
        <v/>
      </c>
      <c r="E38" s="94" t="str">
        <f>IF(C38&lt;&gt;"",IF(B38="","",_xlfn.XLOOKUP(_xlfn.TEXTJOIN(".",,B38,C38),Variables!$M:$M,Variables!$E:$E,"Specify in Variables Tab!!")),"")</f>
        <v/>
      </c>
      <c r="G38" s="11" t="s">
        <v>20</v>
      </c>
      <c r="H38" t="s">
        <v>103</v>
      </c>
      <c r="I38" s="47" t="str">
        <f>IF(H38&lt;&gt;"",IF(G38="","Specify dataset!!",_xlfn.XLOOKUP(_xlfn.TEXTJOIN(".",,G38,H38),Variables!$M:$M,Variables!$C:$C,"Specify in Variables Tab!!")),"")</f>
        <v>VAR71</v>
      </c>
      <c r="J38" s="94" t="str">
        <f>IF(H38&lt;&gt;"",IF(G38="","",_xlfn.XLOOKUP(_xlfn.TEXTJOIN(".",,G38,H38),Variables!$M:$M,Variables!$E:$E,"Specify in Variables Tab!!")),"")</f>
        <v>Country</v>
      </c>
      <c r="O38" s="11" t="s">
        <v>598</v>
      </c>
      <c r="P38" t="s">
        <v>604</v>
      </c>
      <c r="Q38" t="s">
        <v>837</v>
      </c>
      <c r="R38" s="35" t="s">
        <v>767</v>
      </c>
      <c r="V38" s="49" t="str">
        <f>IF(MappingConcepts!A39&lt;&gt;"",MappingConcepts!A39,V37)</f>
        <v>MC_4</v>
      </c>
      <c r="W38" s="49" t="str">
        <f t="shared" si="7"/>
        <v>DM.COUNTRY</v>
      </c>
      <c r="X38" s="49" t="str">
        <f t="shared" si="2"/>
        <v/>
      </c>
      <c r="Y38" s="49" t="str">
        <f t="shared" si="5"/>
        <v>MC_2, MC_3</v>
      </c>
      <c r="Z38" s="49" t="str">
        <f t="shared" si="6"/>
        <v>MC_2, MC_3</v>
      </c>
      <c r="AA38" s="77" t="str">
        <f>IF(G38&lt;&gt;"",_xlfn.XLOOKUP(G38,Dataset!B:B,Dataset!A:A,"Not Found!",0,1),"")</f>
        <v>DM</v>
      </c>
    </row>
    <row r="39" spans="1:27" x14ac:dyDescent="0.35">
      <c r="A39">
        <v>38</v>
      </c>
      <c r="C39"/>
      <c r="D39" s="47" t="str">
        <f>IF(C39&lt;&gt;"",IF(B39="","Specify dataset!!",_xlfn.XLOOKUP(_xlfn.TEXTJOIN(".",,B39,C39),Variables!$M:$M,Variables!$C:$C,"Specify in Variables Tab!!")),"")</f>
        <v/>
      </c>
      <c r="E39" s="94" t="str">
        <f>IF(C39&lt;&gt;"",IF(B39="","",_xlfn.XLOOKUP(_xlfn.TEXTJOIN(".",,B39,C39),Variables!$M:$M,Variables!$E:$E,"Specify in Variables Tab!!")),"")</f>
        <v/>
      </c>
      <c r="G39" s="11" t="s">
        <v>20</v>
      </c>
      <c r="H39" t="s">
        <v>852</v>
      </c>
      <c r="I39" s="47" t="str">
        <f>IF(H39&lt;&gt;"",IF(G39="","Specify dataset!!",_xlfn.XLOOKUP(_xlfn.TEXTJOIN(".",,G39,H39),Variables!$M:$M,Variables!$C:$C,"Specify in Variables Tab!!")),"")</f>
        <v>VAR50</v>
      </c>
      <c r="J39" s="94" t="str">
        <f>IF(H39&lt;&gt;"",IF(G39="","",_xlfn.XLOOKUP(_xlfn.TEXTJOIN(".",,G39,H39),Variables!$M:$M,Variables!$E:$E,"Specify in Variables Tab!!")),"")</f>
        <v>Subject reference start date/time</v>
      </c>
      <c r="O39" s="11" t="s">
        <v>131</v>
      </c>
      <c r="V39" s="49" t="str">
        <f>IF(MappingConcepts!A40&lt;&gt;"",MappingConcepts!A40,V38)</f>
        <v>MC_4</v>
      </c>
      <c r="W39" s="49" t="str">
        <f t="shared" si="7"/>
        <v>DM.RFSTDTC</v>
      </c>
      <c r="X39" s="49" t="str">
        <f t="shared" si="2"/>
        <v/>
      </c>
      <c r="Y39" s="49" t="str">
        <f t="shared" si="5"/>
        <v>MC_2, MC_3</v>
      </c>
      <c r="Z39" s="49" t="str">
        <f t="shared" si="6"/>
        <v>MC_2, MC_3</v>
      </c>
      <c r="AA39" s="77" t="str">
        <f>IF(G39&lt;&gt;"",_xlfn.XLOOKUP(G39,Dataset!B:B,Dataset!A:A,"Not Found!",0,1),"")</f>
        <v>DM</v>
      </c>
    </row>
    <row r="40" spans="1:27" x14ac:dyDescent="0.35">
      <c r="A40">
        <v>39</v>
      </c>
      <c r="C40"/>
      <c r="D40" s="47" t="str">
        <f>IF(C40&lt;&gt;"",IF(B40="","Specify dataset!!",_xlfn.XLOOKUP(_xlfn.TEXTJOIN(".",,B40,C40),Variables!$M:$M,Variables!$C:$C,"Specify in Variables Tab!!")),"")</f>
        <v/>
      </c>
      <c r="E40" s="94" t="str">
        <f>IF(C40&lt;&gt;"",IF(B40="","",_xlfn.XLOOKUP(_xlfn.TEXTJOIN(".",,B40,C40),Variables!$M:$M,Variables!$E:$E,"Specify in Variables Tab!!")),"")</f>
        <v/>
      </c>
      <c r="G40" s="11" t="s">
        <v>20</v>
      </c>
      <c r="H40" t="s">
        <v>853</v>
      </c>
      <c r="I40" s="47" t="str">
        <f>IF(H40&lt;&gt;"",IF(G40="","Specify dataset!!",_xlfn.XLOOKUP(_xlfn.TEXTJOIN(".",,G40,H40),Variables!$M:$M,Variables!$C:$C,"Specify in Variables Tab!!")),"")</f>
        <v>VAR51</v>
      </c>
      <c r="J40" s="94" t="str">
        <f>IF(H40&lt;&gt;"",IF(G40="","",_xlfn.XLOOKUP(_xlfn.TEXTJOIN(".",,G40,H40),Variables!$M:$M,Variables!$E:$E,"Specify in Variables Tab!!")),"")</f>
        <v>Subject reference end date/time</v>
      </c>
      <c r="O40" s="11" t="s">
        <v>131</v>
      </c>
      <c r="V40" s="49" t="str">
        <f>IF(MappingConcepts!A41&lt;&gt;"",MappingConcepts!A41,V39)</f>
        <v>MC_4</v>
      </c>
      <c r="W40" s="49" t="str">
        <f t="shared" si="7"/>
        <v>DM.RFENDTC</v>
      </c>
      <c r="X40" s="49" t="str">
        <f t="shared" si="2"/>
        <v/>
      </c>
      <c r="Y40" s="49" t="str">
        <f t="shared" si="5"/>
        <v>MC_2, MC_3</v>
      </c>
      <c r="Z40" s="49" t="str">
        <f t="shared" si="6"/>
        <v>MC_2, MC_3</v>
      </c>
      <c r="AA40" s="77" t="str">
        <f>IF(G40&lt;&gt;"",_xlfn.XLOOKUP(G40,Dataset!B:B,Dataset!A:A,"Not Found!",0,1),"")</f>
        <v>DM</v>
      </c>
    </row>
    <row r="41" spans="1:27" x14ac:dyDescent="0.35">
      <c r="A41">
        <v>40</v>
      </c>
      <c r="C41"/>
      <c r="D41" s="47" t="str">
        <f>IF(C41&lt;&gt;"",IF(B41="","Specify dataset!!",_xlfn.XLOOKUP(_xlfn.TEXTJOIN(".",,B41,C41),Variables!$M:$M,Variables!$C:$C,"Specify in Variables Tab!!")),"")</f>
        <v/>
      </c>
      <c r="E41" s="94" t="str">
        <f>IF(C41&lt;&gt;"",IF(B41="","",_xlfn.XLOOKUP(_xlfn.TEXTJOIN(".",,B41,C41),Variables!$M:$M,Variables!$E:$E,"Specify in Variables Tab!!")),"")</f>
        <v/>
      </c>
      <c r="G41" s="11" t="s">
        <v>20</v>
      </c>
      <c r="H41" t="s">
        <v>862</v>
      </c>
      <c r="I41" s="47" t="str">
        <f>IF(H41&lt;&gt;"",IF(G41="","Specify dataset!!",_xlfn.XLOOKUP(_xlfn.TEXTJOIN(".",,G41,H41),Variables!$M:$M,Variables!$C:$C,"Specify in Variables Tab!!")),"")</f>
        <v>VAR55</v>
      </c>
      <c r="J41" s="94" t="str">
        <f>IF(H41&lt;&gt;"",IF(G41="","",_xlfn.XLOOKUP(_xlfn.TEXTJOIN(".",,G41,H41),Variables!$M:$M,Variables!$E:$E,"Specify in Variables Tab!!")),"")</f>
        <v>Date/Time of End of Participation</v>
      </c>
      <c r="O41" s="11" t="s">
        <v>131</v>
      </c>
      <c r="V41" s="49" t="str">
        <f>IF(MappingConcepts!A42&lt;&gt;"",MappingConcepts!A42,V40)</f>
        <v>MC_4</v>
      </c>
      <c r="W41" s="49" t="str">
        <f t="shared" si="7"/>
        <v>DM.RFPENDTC</v>
      </c>
      <c r="X41" s="49" t="str">
        <f t="shared" si="2"/>
        <v/>
      </c>
      <c r="Y41" s="49" t="str">
        <f t="shared" si="5"/>
        <v>MC_2, MC_3</v>
      </c>
      <c r="Z41" s="49" t="str">
        <f t="shared" si="6"/>
        <v>MC_2, MC_3</v>
      </c>
      <c r="AA41" s="77" t="str">
        <f>IF(G41&lt;&gt;"",_xlfn.XLOOKUP(G41,Dataset!B:B,Dataset!A:A,"Not Found!",0,1),"")</f>
        <v>DM</v>
      </c>
    </row>
    <row r="42" spans="1:27" x14ac:dyDescent="0.35">
      <c r="A42">
        <v>41</v>
      </c>
      <c r="C42"/>
      <c r="D42" s="47" t="str">
        <f>IF(C42&lt;&gt;"",IF(B42="","Specify dataset!!",_xlfn.XLOOKUP(_xlfn.TEXTJOIN(".",,B42,C42),Variables!$M:$M,Variables!$C:$C,"Specify in Variables Tab!!")),"")</f>
        <v/>
      </c>
      <c r="E42" s="94" t="str">
        <f>IF(C42&lt;&gt;"",IF(B42="","",_xlfn.XLOOKUP(_xlfn.TEXTJOIN(".",,B42,C42),Variables!$M:$M,Variables!$E:$E,"Specify in Variables Tab!!")),"")</f>
        <v/>
      </c>
      <c r="G42" s="11" t="s">
        <v>20</v>
      </c>
      <c r="H42" t="s">
        <v>856</v>
      </c>
      <c r="I42" s="47" t="str">
        <f>IF(H42&lt;&gt;"",IF(G42="","Specify dataset!!",_xlfn.XLOOKUP(_xlfn.TEXTJOIN(".",,G42,H42),Variables!$M:$M,Variables!$C:$C,"Specify in Variables Tab!!")),"")</f>
        <v>VAR52</v>
      </c>
      <c r="J42" s="94" t="str">
        <f>IF(H42&lt;&gt;"",IF(G42="","",_xlfn.XLOOKUP(_xlfn.TEXTJOIN(".",,G42,H42),Variables!$M:$M,Variables!$E:$E,"Specify in Variables Tab!!")),"")</f>
        <v>Date/Time of First Study Treatment</v>
      </c>
      <c r="O42" s="11" t="s">
        <v>598</v>
      </c>
      <c r="P42" t="s">
        <v>876</v>
      </c>
      <c r="Q42" t="s">
        <v>877</v>
      </c>
      <c r="R42" t="s">
        <v>767</v>
      </c>
      <c r="V42" s="49" t="str">
        <f>IF(MappingConcepts!A43&lt;&gt;"",MappingConcepts!A43,V41)</f>
        <v>MC_4</v>
      </c>
      <c r="W42" s="49" t="str">
        <f t="shared" si="7"/>
        <v>DM.RFXSTDTC</v>
      </c>
      <c r="X42" s="49" t="str">
        <f t="shared" si="2"/>
        <v/>
      </c>
      <c r="Y42" s="49" t="str">
        <f t="shared" si="5"/>
        <v>MC_2, MC_3</v>
      </c>
      <c r="Z42" s="49" t="str">
        <f t="shared" si="6"/>
        <v>MC_2, MC_3</v>
      </c>
      <c r="AA42" s="77" t="str">
        <f>IF(G42&lt;&gt;"",_xlfn.XLOOKUP(G42,Dataset!B:B,Dataset!A:A,"Not Found!",0,1),"")</f>
        <v>DM</v>
      </c>
    </row>
    <row r="43" spans="1:27" x14ac:dyDescent="0.35">
      <c r="A43">
        <v>42</v>
      </c>
      <c r="C43"/>
      <c r="D43" s="47" t="str">
        <f>IF(C43&lt;&gt;"",IF(B43="","Specify dataset!!",_xlfn.XLOOKUP(_xlfn.TEXTJOIN(".",,B43,C43),Variables!$M:$M,Variables!$C:$C,"Specify in Variables Tab!!")),"")</f>
        <v/>
      </c>
      <c r="E43" s="94" t="str">
        <f>IF(C43&lt;&gt;"",IF(B43="","",_xlfn.XLOOKUP(_xlfn.TEXTJOIN(".",,B43,C43),Variables!$M:$M,Variables!$E:$E,"Specify in Variables Tab!!")),"")</f>
        <v/>
      </c>
      <c r="G43" s="11" t="s">
        <v>20</v>
      </c>
      <c r="H43" t="s">
        <v>858</v>
      </c>
      <c r="I43" s="47" t="str">
        <f>IF(H43&lt;&gt;"",IF(G43="","Specify dataset!!",_xlfn.XLOOKUP(_xlfn.TEXTJOIN(".",,G43,H43),Variables!$M:$M,Variables!$C:$C,"Specify in Variables Tab!!")),"")</f>
        <v>VAR53</v>
      </c>
      <c r="J43" s="94" t="str">
        <f>IF(H43&lt;&gt;"",IF(G43="","",_xlfn.XLOOKUP(_xlfn.TEXTJOIN(".",,G43,H43),Variables!$M:$M,Variables!$E:$E,"Specify in Variables Tab!!")),"")</f>
        <v>Date/Time of Last Study Treatment</v>
      </c>
      <c r="O43" s="11" t="s">
        <v>598</v>
      </c>
      <c r="P43" t="s">
        <v>876</v>
      </c>
      <c r="Q43" t="s">
        <v>878</v>
      </c>
      <c r="R43" t="s">
        <v>767</v>
      </c>
      <c r="V43" s="49" t="str">
        <f>IF(MappingConcepts!A44&lt;&gt;"",MappingConcepts!A44,V42)</f>
        <v>MC_4</v>
      </c>
      <c r="W43" s="49" t="str">
        <f t="shared" si="7"/>
        <v>DM.RFXENDTC</v>
      </c>
      <c r="X43" s="49" t="str">
        <f t="shared" si="2"/>
        <v/>
      </c>
      <c r="Y43" s="49" t="str">
        <f t="shared" si="5"/>
        <v>MC_2, MC_3</v>
      </c>
      <c r="Z43" s="49" t="str">
        <f t="shared" si="6"/>
        <v>MC_2, MC_3</v>
      </c>
      <c r="AA43" s="77" t="str">
        <f>IF(G43&lt;&gt;"",_xlfn.XLOOKUP(G43,Dataset!B:B,Dataset!A:A,"Not Found!",0,1),"")</f>
        <v>DM</v>
      </c>
    </row>
    <row r="44" spans="1:27" s="15" customFormat="1" x14ac:dyDescent="0.35">
      <c r="A44" s="15">
        <v>43</v>
      </c>
      <c r="B44" s="25"/>
      <c r="C44" s="39"/>
      <c r="D44" s="84" t="str">
        <f>IF(C44&lt;&gt;"",IF(B44="","Specify dataset!!",_xlfn.XLOOKUP(_xlfn.TEXTJOIN(".",,B44,C44),Variables!$M:$M,Variables!$C:$C,"Specify in Variables Tab!!")),"")</f>
        <v/>
      </c>
      <c r="E44" s="95" t="str">
        <f>IF(C44&lt;&gt;"",IF(B44="","",_xlfn.XLOOKUP(_xlfn.TEXTJOIN(".",,B44,C44),Variables!$M:$M,Variables!$E:$E,"Specify in Variables Tab!!")),"")</f>
        <v/>
      </c>
      <c r="G44" s="25" t="s">
        <v>20</v>
      </c>
      <c r="H44" s="15" t="s">
        <v>860</v>
      </c>
      <c r="I44" s="84" t="str">
        <f>IF(H44&lt;&gt;"",IF(G44="","Specify dataset!!",_xlfn.XLOOKUP(_xlfn.TEXTJOIN(".",,G44,H44),Variables!$M:$M,Variables!$C:$C,"Specify in Variables Tab!!")),"")</f>
        <v>VAR54</v>
      </c>
      <c r="J44" s="95" t="str">
        <f>IF(H44&lt;&gt;"",IF(G44="","",_xlfn.XLOOKUP(_xlfn.TEXTJOIN(".",,G44,H44),Variables!$M:$M,Variables!$E:$E,"Specify in Variables Tab!!")),"")</f>
        <v>Date/Time of Informed Consent</v>
      </c>
      <c r="O44" s="25" t="s">
        <v>598</v>
      </c>
      <c r="P44" s="15" t="s">
        <v>876</v>
      </c>
      <c r="Q44" s="15" t="s">
        <v>879</v>
      </c>
      <c r="R44" s="15" t="s">
        <v>767</v>
      </c>
      <c r="T44" s="108"/>
      <c r="U44" s="25"/>
      <c r="V44" s="89" t="str">
        <f>IF(MappingConcepts!A45&lt;&gt;"",MappingConcepts!A45,V43)</f>
        <v>MC_4</v>
      </c>
      <c r="W44" s="89" t="str">
        <f t="shared" si="7"/>
        <v>DM.RFICDTC</v>
      </c>
      <c r="X44" s="49" t="str">
        <f t="shared" si="2"/>
        <v/>
      </c>
      <c r="Y44" s="89" t="str">
        <f t="shared" si="5"/>
        <v>MC_2, MC_3</v>
      </c>
      <c r="Z44" s="89" t="str">
        <f t="shared" si="6"/>
        <v>MC_2, MC_3</v>
      </c>
      <c r="AA44" s="91" t="str">
        <f>IF(G44&lt;&gt;"",_xlfn.XLOOKUP(G44,Dataset!B:B,Dataset!A:A,"Not Found!",0,1),"")</f>
        <v>DM</v>
      </c>
    </row>
    <row r="45" spans="1:27" x14ac:dyDescent="0.35">
      <c r="A45">
        <v>44</v>
      </c>
      <c r="B45" s="11" t="s">
        <v>20</v>
      </c>
      <c r="C45" t="s">
        <v>91</v>
      </c>
      <c r="D45" s="47" t="str">
        <f>IF(C45&lt;&gt;"",IF(B45="","Specify dataset!!",_xlfn.XLOOKUP(_xlfn.TEXTJOIN(".",,B45,C45),Variables!$M:$M,Variables!$C:$C,"Specify in Variables Tab!!")),"")</f>
        <v>VAR46</v>
      </c>
      <c r="E45" s="94" t="str">
        <f>IF(C45&lt;&gt;"",IF(B45="","",_xlfn.XLOOKUP(_xlfn.TEXTJOIN(".",,B45,C45),Variables!$M:$M,Variables!$E:$E,"Specify in Variables Tab!!")),"")</f>
        <v>Study Identifier</v>
      </c>
      <c r="G45" s="11" t="s">
        <v>880</v>
      </c>
      <c r="H45" t="s">
        <v>91</v>
      </c>
      <c r="I45" s="58" t="str">
        <f>IF(H45&lt;&gt;"",IF(G45="","Specify dataset!!",_xlfn.XLOOKUP(_xlfn.TEXTJOIN(".",,G45,H45),Variables!$M:$M,Variables!$C:$C,"Specify in Variables Tab!!")),"")</f>
        <v>VAR130</v>
      </c>
      <c r="J45" s="94" t="str">
        <f>IF(H45&lt;&gt;"",IF(G45="","",_xlfn.XLOOKUP(_xlfn.TEXTJOIN(".",,G45,H45),Variables!$M:$M,Variables!$E:$E,"Specify in Variables Tab!!")),"")</f>
        <v>Study Identifier</v>
      </c>
      <c r="O45" s="11" t="s">
        <v>131</v>
      </c>
      <c r="V45" s="49" t="str">
        <f>IF(MappingConcepts!A46&lt;&gt;"",MappingConcepts!A46,V44)</f>
        <v>MC_5</v>
      </c>
      <c r="W45" s="49" t="str">
        <f t="shared" si="7"/>
        <v>SUPPDM.STUDYID</v>
      </c>
      <c r="X45" s="49" t="str">
        <f t="shared" si="2"/>
        <v>MC_4</v>
      </c>
      <c r="Y45" s="49" t="str">
        <f t="shared" si="5"/>
        <v>MC_4</v>
      </c>
      <c r="Z45" s="49" t="str">
        <f t="shared" si="6"/>
        <v>MC_4, MC_2</v>
      </c>
      <c r="AA45" s="77" t="str">
        <f>IF(G45&lt;&gt;"",_xlfn.XLOOKUP(G45,Dataset!B:B,Dataset!A:A,"Not Found!",0,1),"")</f>
        <v>SUPPDM</v>
      </c>
    </row>
    <row r="46" spans="1:27" x14ac:dyDescent="0.35">
      <c r="A46">
        <v>45</v>
      </c>
      <c r="C46"/>
      <c r="D46" s="47" t="str">
        <f>IF(C46&lt;&gt;"",IF(B46="","Specify dataset!!",_xlfn.XLOOKUP(_xlfn.TEXTJOIN(".",,B46,C46),Variables!$M:$M,Variables!$C:$C,"Specify in Variables Tab!!")),"")</f>
        <v/>
      </c>
      <c r="E46" s="94" t="str">
        <f>IF(C46&lt;&gt;"",IF(B46="","",_xlfn.XLOOKUP(_xlfn.TEXTJOIN(".",,B46,C46),Variables!$M:$M,Variables!$E:$E,"Specify in Variables Tab!!")),"")</f>
        <v/>
      </c>
      <c r="G46" s="11" t="s">
        <v>880</v>
      </c>
      <c r="H46" t="s">
        <v>883</v>
      </c>
      <c r="I46" s="47" t="str">
        <f>IF(H46&lt;&gt;"",IF(G46="","Specify dataset!!",_xlfn.XLOOKUP(_xlfn.TEXTJOIN(".",,G46,H46),Variables!$M:$M,Variables!$C:$C,"Specify in Variables Tab!!")),"")</f>
        <v>VAR131</v>
      </c>
      <c r="J46" s="94" t="str">
        <f>IF(H46&lt;&gt;"",IF(G46="","",_xlfn.XLOOKUP(_xlfn.TEXTJOIN(".",,G46,H46),Variables!$M:$M,Variables!$E:$E,"Specify in Variables Tab!!")),"")</f>
        <v>Related Domain abbreviation</v>
      </c>
      <c r="O46" s="11" t="s">
        <v>598</v>
      </c>
      <c r="P46" t="s">
        <v>454</v>
      </c>
      <c r="Q46" t="s">
        <v>895</v>
      </c>
      <c r="R46" t="s">
        <v>767</v>
      </c>
      <c r="V46" s="49" t="str">
        <f>IF(MappingConcepts!A47&lt;&gt;"",MappingConcepts!A47,V45)</f>
        <v>MC_5</v>
      </c>
      <c r="W46" s="49" t="str">
        <f t="shared" si="7"/>
        <v>SUPPDM.RDOMAIN</v>
      </c>
      <c r="X46" s="49" t="str">
        <f t="shared" si="2"/>
        <v/>
      </c>
      <c r="Y46" s="49" t="str">
        <f t="shared" si="5"/>
        <v>MC_4</v>
      </c>
      <c r="Z46" s="49" t="str">
        <f t="shared" si="6"/>
        <v>MC_4, MC_2</v>
      </c>
      <c r="AA46" s="77" t="str">
        <f>IF(G46&lt;&gt;"",_xlfn.XLOOKUP(G46,Dataset!B:B,Dataset!A:A,"Not Found!",0,1),"")</f>
        <v>SUPPDM</v>
      </c>
    </row>
    <row r="47" spans="1:27" x14ac:dyDescent="0.35">
      <c r="A47">
        <v>46</v>
      </c>
      <c r="B47" s="11" t="s">
        <v>20</v>
      </c>
      <c r="C47" t="s">
        <v>95</v>
      </c>
      <c r="D47" s="47" t="str">
        <f>IF(C47&lt;&gt;"",IF(B47="","Specify dataset!!",_xlfn.XLOOKUP(_xlfn.TEXTJOIN(".",,B47,C47),Variables!$M:$M,Variables!$C:$C,"Specify in Variables Tab!!")),"")</f>
        <v>VAR48</v>
      </c>
      <c r="E47" s="94" t="str">
        <f>IF(C47&lt;&gt;"",IF(B47="","",_xlfn.XLOOKUP(_xlfn.TEXTJOIN(".",,B47,C47),Variables!$M:$M,Variables!$E:$E,"Specify in Variables Tab!!")),"")</f>
        <v>Unique Subject Identifier</v>
      </c>
      <c r="G47" s="11" t="s">
        <v>880</v>
      </c>
      <c r="H47" t="s">
        <v>95</v>
      </c>
      <c r="I47" s="47" t="str">
        <f>IF(H47&lt;&gt;"",IF(G47="","Specify dataset!!",_xlfn.XLOOKUP(_xlfn.TEXTJOIN(".",,G47,H47),Variables!$M:$M,Variables!$C:$C,"Specify in Variables Tab!!")),"")</f>
        <v>VAR132</v>
      </c>
      <c r="J47" s="94" t="str">
        <f>IF(H47&lt;&gt;"",IF(G47="","",_xlfn.XLOOKUP(_xlfn.TEXTJOIN(".",,G47,H47),Variables!$M:$M,Variables!$E:$E,"Specify in Variables Tab!!")),"")</f>
        <v>Unique Subject Identifier</v>
      </c>
      <c r="O47" s="11" t="s">
        <v>131</v>
      </c>
      <c r="V47" s="49" t="str">
        <f>IF(MappingConcepts!A48&lt;&gt;"",MappingConcepts!A48,V46)</f>
        <v>MC_5</v>
      </c>
      <c r="W47" s="49" t="str">
        <f t="shared" si="7"/>
        <v>SUPPDM.USUBJID</v>
      </c>
      <c r="X47" s="49" t="str">
        <f t="shared" si="2"/>
        <v>MC_4</v>
      </c>
      <c r="Y47" s="49" t="str">
        <f t="shared" si="5"/>
        <v>MC_4</v>
      </c>
      <c r="Z47" s="49" t="str">
        <f t="shared" si="6"/>
        <v>MC_4, MC_2</v>
      </c>
      <c r="AA47" s="77" t="str">
        <f>IF(G47&lt;&gt;"",_xlfn.XLOOKUP(G47,Dataset!B:B,Dataset!A:A,"Not Found!",0,1),"")</f>
        <v>SUPPDM</v>
      </c>
    </row>
    <row r="48" spans="1:27" x14ac:dyDescent="0.35">
      <c r="A48">
        <v>47</v>
      </c>
      <c r="B48" s="11" t="s">
        <v>28</v>
      </c>
      <c r="C48" t="s">
        <v>78</v>
      </c>
      <c r="D48" s="47" t="str">
        <f>IF(C48&lt;&gt;"",IF(B48="","Specify dataset!!",_xlfn.XLOOKUP(_xlfn.TEXTJOIN(".",,B48,C48),Variables!$M:$M,Variables!$C:$C,"Specify in Variables Tab!!")),"")</f>
        <v>VAR25</v>
      </c>
      <c r="E48" s="94" t="str">
        <f>IF(C48&lt;&gt;"",IF(B48="","",_xlfn.XLOOKUP(_xlfn.TEXTJOIN(".",,B48,C48),Variables!$M:$M,Variables!$E:$E,"Specify in Variables Tab!!")),"")</f>
        <v>race source value</v>
      </c>
      <c r="G48" s="11" t="s">
        <v>880</v>
      </c>
      <c r="H48" t="s">
        <v>885</v>
      </c>
      <c r="I48" s="47" t="str">
        <f>IF(H48&lt;&gt;"",IF(G48="","Specify dataset!!",_xlfn.XLOOKUP(_xlfn.TEXTJOIN(".",,G48,H48),Variables!$M:$M,Variables!$C:$C,"Specify in Variables Tab!!")),"")</f>
        <v>VAR133</v>
      </c>
      <c r="J48" s="94" t="str">
        <f>IF(H48&lt;&gt;"",IF(G48="","",_xlfn.XLOOKUP(_xlfn.TEXTJOIN(".",,G48,H48),Variables!$M:$M,Variables!$E:$E,"Specify in Variables Tab!!")),"")</f>
        <v>Qualifier Variable Name</v>
      </c>
      <c r="O48" s="11" t="s">
        <v>598</v>
      </c>
      <c r="P48" t="s">
        <v>902</v>
      </c>
      <c r="Q48" t="s">
        <v>896</v>
      </c>
      <c r="R48" t="s">
        <v>767</v>
      </c>
      <c r="V48" s="49" t="str">
        <f>IF(MappingConcepts!A49&lt;&gt;"",MappingConcepts!A49,V47)</f>
        <v>MC_5</v>
      </c>
      <c r="W48" s="49" t="str">
        <f t="shared" si="7"/>
        <v>SUPPDM.QNAM</v>
      </c>
      <c r="X48" s="49" t="str">
        <f t="shared" si="2"/>
        <v>MC_2</v>
      </c>
      <c r="Y48" s="49" t="str">
        <f t="shared" si="5"/>
        <v>MC_4, MC_2</v>
      </c>
      <c r="Z48" s="49" t="str">
        <f t="shared" si="6"/>
        <v>MC_4, MC_2</v>
      </c>
      <c r="AA48" s="77" t="str">
        <f>IF(G48&lt;&gt;"",_xlfn.XLOOKUP(G48,Dataset!B:B,Dataset!A:A,"Not Found!",0,1),"")</f>
        <v>SUPPDM</v>
      </c>
    </row>
    <row r="49" spans="1:27" x14ac:dyDescent="0.35">
      <c r="A49">
        <v>48</v>
      </c>
      <c r="B49" s="11" t="s">
        <v>28</v>
      </c>
      <c r="C49" t="s">
        <v>78</v>
      </c>
      <c r="D49" s="47" t="str">
        <f>IF(C49&lt;&gt;"",IF(B49="","Specify dataset!!",_xlfn.XLOOKUP(_xlfn.TEXTJOIN(".",,B49,C49),Variables!$M:$M,Variables!$C:$C,"Specify in Variables Tab!!")),"")</f>
        <v>VAR25</v>
      </c>
      <c r="E49" s="94" t="str">
        <f>IF(C49&lt;&gt;"",IF(B49="","",_xlfn.XLOOKUP(_xlfn.TEXTJOIN(".",,B49,C49),Variables!$M:$M,Variables!$E:$E,"Specify in Variables Tab!!")),"")</f>
        <v>race source value</v>
      </c>
      <c r="G49" s="11" t="s">
        <v>880</v>
      </c>
      <c r="H49" t="s">
        <v>887</v>
      </c>
      <c r="I49" s="47" t="str">
        <f>IF(H49&lt;&gt;"",IF(G49="","Specify dataset!!",_xlfn.XLOOKUP(_xlfn.TEXTJOIN(".",,G49,H49),Variables!$M:$M,Variables!$C:$C,"Specify in Variables Tab!!")),"")</f>
        <v>VAR134</v>
      </c>
      <c r="J49" s="94" t="str">
        <f>IF(H49&lt;&gt;"",IF(G49="","",_xlfn.XLOOKUP(_xlfn.TEXTJOIN(".",,G49,H49),Variables!$M:$M,Variables!$E:$E,"Specify in Variables Tab!!")),"")</f>
        <v>Qualifier Variable Label</v>
      </c>
      <c r="O49" s="11" t="s">
        <v>598</v>
      </c>
      <c r="P49" t="s">
        <v>893</v>
      </c>
      <c r="Q49" t="s">
        <v>897</v>
      </c>
      <c r="R49" t="s">
        <v>767</v>
      </c>
      <c r="V49" s="49" t="str">
        <f>IF(MappingConcepts!A50&lt;&gt;"",MappingConcepts!A50,V48)</f>
        <v>MC_5</v>
      </c>
      <c r="W49" s="49" t="str">
        <f t="shared" si="7"/>
        <v>SUPPDM.QLABEL</v>
      </c>
      <c r="X49" s="49" t="str">
        <f t="shared" si="2"/>
        <v>MC_2</v>
      </c>
      <c r="Y49" s="49" t="str">
        <f t="shared" si="5"/>
        <v>MC_4, MC_2</v>
      </c>
      <c r="Z49" s="49" t="str">
        <f t="shared" si="6"/>
        <v>MC_4, MC_2</v>
      </c>
      <c r="AA49" s="77" t="str">
        <f>IF(G49&lt;&gt;"",_xlfn.XLOOKUP(G49,Dataset!B:B,Dataset!A:A,"Not Found!",0,1),"")</f>
        <v>SUPPDM</v>
      </c>
    </row>
    <row r="50" spans="1:27" x14ac:dyDescent="0.35">
      <c r="A50">
        <v>49</v>
      </c>
      <c r="B50" s="11" t="s">
        <v>28</v>
      </c>
      <c r="C50" t="s">
        <v>78</v>
      </c>
      <c r="D50" s="47" t="str">
        <f>IF(C50&lt;&gt;"",IF(B50="","Specify dataset!!",_xlfn.XLOOKUP(_xlfn.TEXTJOIN(".",,B50,C50),Variables!$M:$M,Variables!$C:$C,"Specify in Variables Tab!!")),"")</f>
        <v>VAR25</v>
      </c>
      <c r="E50" s="94" t="str">
        <f>IF(C50&lt;&gt;"",IF(B50="","",_xlfn.XLOOKUP(_xlfn.TEXTJOIN(".",,B50,C50),Variables!$M:$M,Variables!$E:$E,"Specify in Variables Tab!!")),"")</f>
        <v>race source value</v>
      </c>
      <c r="G50" s="11" t="s">
        <v>880</v>
      </c>
      <c r="H50" t="s">
        <v>889</v>
      </c>
      <c r="I50" s="47" t="str">
        <f>IF(H50&lt;&gt;"",IF(G50="","Specify dataset!!",_xlfn.XLOOKUP(_xlfn.TEXTJOIN(".",,G50,H50),Variables!$M:$M,Variables!$C:$C,"Specify in Variables Tab!!")),"")</f>
        <v>VAR135</v>
      </c>
      <c r="J50" s="94" t="str">
        <f>IF(H50&lt;&gt;"",IF(G50="","",_xlfn.XLOOKUP(_xlfn.TEXTJOIN(".",,G50,H50),Variables!$M:$M,Variables!$E:$E,"Specify in Variables Tab!!")),"")</f>
        <v>Data Value</v>
      </c>
      <c r="O50" s="11" t="s">
        <v>131</v>
      </c>
      <c r="V50" s="49" t="str">
        <f>IF(MappingConcepts!A51&lt;&gt;"",MappingConcepts!A51,V49)</f>
        <v>MC_5</v>
      </c>
      <c r="W50" s="49" t="str">
        <f t="shared" si="7"/>
        <v>SUPPDM.QVAL</v>
      </c>
      <c r="X50" s="49" t="str">
        <f t="shared" si="2"/>
        <v>MC_2</v>
      </c>
      <c r="Y50" s="49" t="str">
        <f t="shared" si="5"/>
        <v>MC_4, MC_2</v>
      </c>
      <c r="Z50" s="49" t="str">
        <f t="shared" si="6"/>
        <v>MC_4, MC_2</v>
      </c>
      <c r="AA50" s="77" t="str">
        <f>IF(G50&lt;&gt;"",_xlfn.XLOOKUP(G50,Dataset!B:B,Dataset!A:A,"Not Found!",0,1),"")</f>
        <v>SUPPDM</v>
      </c>
    </row>
    <row r="51" spans="1:27" x14ac:dyDescent="0.35">
      <c r="A51">
        <v>50</v>
      </c>
      <c r="B51" s="11" t="s">
        <v>28</v>
      </c>
      <c r="C51" t="s">
        <v>78</v>
      </c>
      <c r="D51" s="47" t="str">
        <f>IF(C51&lt;&gt;"",IF(B51="","Specify dataset!!",_xlfn.XLOOKUP(_xlfn.TEXTJOIN(".",,B51,C51),Variables!$M:$M,Variables!$C:$C,"Specify in Variables Tab!!")),"")</f>
        <v>VAR25</v>
      </c>
      <c r="E51" s="94" t="str">
        <f>IF(C51&lt;&gt;"",IF(B51="","",_xlfn.XLOOKUP(_xlfn.TEXTJOIN(".",,B51,C51),Variables!$M:$M,Variables!$E:$E,"Specify in Variables Tab!!")),"")</f>
        <v>race source value</v>
      </c>
      <c r="G51" s="11" t="s">
        <v>880</v>
      </c>
      <c r="H51" t="s">
        <v>891</v>
      </c>
      <c r="I51" s="47" t="str">
        <f>IF(H51&lt;&gt;"",IF(G51="","Specify dataset!!",_xlfn.XLOOKUP(_xlfn.TEXTJOIN(".",,G51,H51),Variables!$M:$M,Variables!$C:$C,"Specify in Variables Tab!!")),"")</f>
        <v>VAR136</v>
      </c>
      <c r="J51" s="94" t="str">
        <f>IF(H51&lt;&gt;"",IF(G51="","",_xlfn.XLOOKUP(_xlfn.TEXTJOIN(".",,G51,H51),Variables!$M:$M,Variables!$E:$E,"Specify in Variables Tab!!")),"")</f>
        <v>Origin</v>
      </c>
      <c r="O51" s="11" t="s">
        <v>598</v>
      </c>
      <c r="P51" t="s">
        <v>894</v>
      </c>
      <c r="Q51" t="s">
        <v>898</v>
      </c>
      <c r="R51" t="s">
        <v>767</v>
      </c>
      <c r="V51" s="49" t="str">
        <f>IF(MappingConcepts!A52&lt;&gt;"",MappingConcepts!A52,V50)</f>
        <v>MC_5</v>
      </c>
      <c r="W51" s="49" t="str">
        <f t="shared" si="7"/>
        <v>SUPPDM.QORIG</v>
      </c>
      <c r="X51" s="49" t="str">
        <f t="shared" si="2"/>
        <v>MC_2</v>
      </c>
      <c r="Y51" s="49" t="str">
        <f t="shared" si="5"/>
        <v>MC_4, MC_2</v>
      </c>
      <c r="Z51" s="49" t="str">
        <f t="shared" si="6"/>
        <v>MC_4, MC_2</v>
      </c>
      <c r="AA51" s="77" t="str">
        <f>IF(G51&lt;&gt;"",_xlfn.XLOOKUP(G51,Dataset!B:B,Dataset!A:A,"Not Found!",0,1),"")</f>
        <v>SUPPDM</v>
      </c>
    </row>
    <row r="52" spans="1:27" x14ac:dyDescent="0.35">
      <c r="A52">
        <v>51</v>
      </c>
      <c r="B52" s="11" t="s">
        <v>28</v>
      </c>
      <c r="C52" t="s">
        <v>79</v>
      </c>
      <c r="D52" s="47" t="str">
        <f>IF(C52&lt;&gt;"",IF(B52="","Specify dataset!!",_xlfn.XLOOKUP(_xlfn.TEXTJOIN(".",,B52,C52),Variables!$M:$M,Variables!$C:$C,"Specify in Variables Tab!!")),"")</f>
        <v>VAR26</v>
      </c>
      <c r="E52" s="94" t="str">
        <f>IF(C52&lt;&gt;"",IF(B52="","",_xlfn.XLOOKUP(_xlfn.TEXTJOIN(".",,B52,C52),Variables!$M:$M,Variables!$E:$E,"Specify in Variables Tab!!")),"")</f>
        <v>ehtnicity source value</v>
      </c>
      <c r="G52" s="11" t="s">
        <v>880</v>
      </c>
      <c r="H52" t="s">
        <v>885</v>
      </c>
      <c r="I52" s="47" t="str">
        <f>IF(H52&lt;&gt;"",IF(G52="","Specify dataset!!",_xlfn.XLOOKUP(_xlfn.TEXTJOIN(".",,G52,H52),Variables!$M:$M,Variables!$C:$C,"Specify in Variables Tab!!")),"")</f>
        <v>VAR133</v>
      </c>
      <c r="J52" s="94" t="str">
        <f>IF(H52&lt;&gt;"",IF(G52="","",_xlfn.XLOOKUP(_xlfn.TEXTJOIN(".",,G52,H52),Variables!$M:$M,Variables!$E:$E,"Specify in Variables Tab!!")),"")</f>
        <v>Qualifier Variable Name</v>
      </c>
      <c r="O52" s="11" t="s">
        <v>598</v>
      </c>
      <c r="P52" t="s">
        <v>901</v>
      </c>
      <c r="Q52" t="s">
        <v>899</v>
      </c>
      <c r="R52" t="s">
        <v>767</v>
      </c>
      <c r="V52" s="49" t="str">
        <f>IF(MappingConcepts!A53&lt;&gt;"",MappingConcepts!A53,V51)</f>
        <v>MC_5</v>
      </c>
      <c r="W52" s="49" t="str">
        <f t="shared" si="7"/>
        <v>SUPPDM.QNAM</v>
      </c>
      <c r="X52" s="49" t="str">
        <f t="shared" si="2"/>
        <v>MC_2</v>
      </c>
      <c r="Y52" s="49" t="str">
        <f t="shared" si="5"/>
        <v>MC_4, MC_2</v>
      </c>
      <c r="Z52" s="49" t="str">
        <f t="shared" si="6"/>
        <v>MC_4, MC_2</v>
      </c>
      <c r="AA52" s="77" t="str">
        <f>IF(G52&lt;&gt;"",_xlfn.XLOOKUP(G52,Dataset!B:B,Dataset!A:A,"Not Found!",0,1),"")</f>
        <v>SUPPDM</v>
      </c>
    </row>
    <row r="53" spans="1:27" x14ac:dyDescent="0.35">
      <c r="A53">
        <v>52</v>
      </c>
      <c r="B53" s="11" t="s">
        <v>28</v>
      </c>
      <c r="C53" t="s">
        <v>79</v>
      </c>
      <c r="D53" s="47" t="str">
        <f>IF(C53&lt;&gt;"",IF(B53="","Specify dataset!!",_xlfn.XLOOKUP(_xlfn.TEXTJOIN(".",,B53,C53),Variables!$M:$M,Variables!$C:$C,"Specify in Variables Tab!!")),"")</f>
        <v>VAR26</v>
      </c>
      <c r="E53" s="94" t="str">
        <f>IF(C53&lt;&gt;"",IF(B53="","",_xlfn.XLOOKUP(_xlfn.TEXTJOIN(".",,B53,C53),Variables!$M:$M,Variables!$E:$E,"Specify in Variables Tab!!")),"")</f>
        <v>ehtnicity source value</v>
      </c>
      <c r="G53" s="11" t="s">
        <v>880</v>
      </c>
      <c r="H53" t="s">
        <v>887</v>
      </c>
      <c r="I53" s="47" t="str">
        <f>IF(H53&lt;&gt;"",IF(G53="","Specify dataset!!",_xlfn.XLOOKUP(_xlfn.TEXTJOIN(".",,G53,H53),Variables!$M:$M,Variables!$C:$C,"Specify in Variables Tab!!")),"")</f>
        <v>VAR134</v>
      </c>
      <c r="J53" s="94" t="str">
        <f>IF(H53&lt;&gt;"",IF(G53="","",_xlfn.XLOOKUP(_xlfn.TEXTJOIN(".",,G53,H53),Variables!$M:$M,Variables!$E:$E,"Specify in Variables Tab!!")),"")</f>
        <v>Qualifier Variable Label</v>
      </c>
      <c r="O53" s="11" t="s">
        <v>598</v>
      </c>
      <c r="P53" t="s">
        <v>903</v>
      </c>
      <c r="Q53" t="s">
        <v>900</v>
      </c>
      <c r="R53" t="s">
        <v>767</v>
      </c>
      <c r="V53" s="49" t="str">
        <f>IF(MappingConcepts!A54&lt;&gt;"",MappingConcepts!A54,V52)</f>
        <v>MC_5</v>
      </c>
      <c r="W53" s="49" t="str">
        <f t="shared" si="7"/>
        <v>SUPPDM.QLABEL</v>
      </c>
      <c r="X53" s="49" t="str">
        <f t="shared" si="2"/>
        <v>MC_2</v>
      </c>
      <c r="Y53" s="49" t="str">
        <f t="shared" si="5"/>
        <v>MC_4, MC_2</v>
      </c>
      <c r="Z53" s="49" t="str">
        <f t="shared" si="6"/>
        <v>MC_4, MC_2</v>
      </c>
      <c r="AA53" s="77" t="str">
        <f>IF(G53&lt;&gt;"",_xlfn.XLOOKUP(G53,Dataset!B:B,Dataset!A:A,"Not Found!",0,1),"")</f>
        <v>SUPPDM</v>
      </c>
    </row>
    <row r="54" spans="1:27" x14ac:dyDescent="0.35">
      <c r="A54">
        <v>53</v>
      </c>
      <c r="B54" s="11" t="s">
        <v>28</v>
      </c>
      <c r="C54" t="s">
        <v>79</v>
      </c>
      <c r="D54" s="47" t="str">
        <f>IF(C54&lt;&gt;"",IF(B54="","Specify dataset!!",_xlfn.XLOOKUP(_xlfn.TEXTJOIN(".",,B54,C54),Variables!$M:$M,Variables!$C:$C,"Specify in Variables Tab!!")),"")</f>
        <v>VAR26</v>
      </c>
      <c r="E54" s="94" t="str">
        <f>IF(C54&lt;&gt;"",IF(B54="","",_xlfn.XLOOKUP(_xlfn.TEXTJOIN(".",,B54,C54),Variables!$M:$M,Variables!$E:$E,"Specify in Variables Tab!!")),"")</f>
        <v>ehtnicity source value</v>
      </c>
      <c r="G54" s="11" t="s">
        <v>880</v>
      </c>
      <c r="H54" t="s">
        <v>889</v>
      </c>
      <c r="I54" s="47" t="str">
        <f>IF(H54&lt;&gt;"",IF(G54="","Specify dataset!!",_xlfn.XLOOKUP(_xlfn.TEXTJOIN(".",,G54,H54),Variables!$M:$M,Variables!$C:$C,"Specify in Variables Tab!!")),"")</f>
        <v>VAR135</v>
      </c>
      <c r="J54" s="94" t="str">
        <f>IF(H54&lt;&gt;"",IF(G54="","",_xlfn.XLOOKUP(_xlfn.TEXTJOIN(".",,G54,H54),Variables!$M:$M,Variables!$E:$E,"Specify in Variables Tab!!")),"")</f>
        <v>Data Value</v>
      </c>
      <c r="O54" s="11" t="s">
        <v>131</v>
      </c>
      <c r="V54" s="49" t="str">
        <f>IF(MappingConcepts!A55&lt;&gt;"",MappingConcepts!A55,V53)</f>
        <v>MC_5</v>
      </c>
      <c r="W54" s="49" t="str">
        <f t="shared" si="7"/>
        <v>SUPPDM.QVAL</v>
      </c>
      <c r="X54" s="49" t="str">
        <f t="shared" si="2"/>
        <v>MC_2</v>
      </c>
      <c r="Y54" s="49" t="str">
        <f t="shared" si="5"/>
        <v>MC_4, MC_2</v>
      </c>
      <c r="Z54" s="49" t="str">
        <f t="shared" si="6"/>
        <v>MC_4, MC_2</v>
      </c>
      <c r="AA54" s="77" t="str">
        <f>IF(G54&lt;&gt;"",_xlfn.XLOOKUP(G54,Dataset!B:B,Dataset!A:A,"Not Found!",0,1),"")</f>
        <v>SUPPDM</v>
      </c>
    </row>
    <row r="55" spans="1:27" s="15" customFormat="1" x14ac:dyDescent="0.35">
      <c r="A55" s="15">
        <v>54</v>
      </c>
      <c r="B55" s="25" t="s">
        <v>28</v>
      </c>
      <c r="C55" s="15" t="s">
        <v>79</v>
      </c>
      <c r="D55" s="84" t="str">
        <f>IF(C55&lt;&gt;"",IF(B55="","Specify dataset!!",_xlfn.XLOOKUP(_xlfn.TEXTJOIN(".",,B55,C55),Variables!$M:$M,Variables!$C:$C,"Specify in Variables Tab!!")),"")</f>
        <v>VAR26</v>
      </c>
      <c r="E55" s="95" t="str">
        <f>IF(C55&lt;&gt;"",IF(B55="","",_xlfn.XLOOKUP(_xlfn.TEXTJOIN(".",,B55,C55),Variables!$M:$M,Variables!$E:$E,"Specify in Variables Tab!!")),"")</f>
        <v>ehtnicity source value</v>
      </c>
      <c r="G55" s="25" t="s">
        <v>880</v>
      </c>
      <c r="H55" s="15" t="s">
        <v>891</v>
      </c>
      <c r="I55" s="79" t="str">
        <f>IF(H55&lt;&gt;"",IF(G55="","Specify dataset!!",_xlfn.XLOOKUP(_xlfn.TEXTJOIN(".",,G55,H55),Variables!$M:$M,Variables!$C:$C,"Specify in Variables Tab!!")),"")</f>
        <v>VAR136</v>
      </c>
      <c r="J55" s="95" t="str">
        <f>IF(H55&lt;&gt;"",IF(G55="","",_xlfn.XLOOKUP(_xlfn.TEXTJOIN(".",,G55,H55),Variables!$M:$M,Variables!$E:$E,"Specify in Variables Tab!!")),"")</f>
        <v>Origin</v>
      </c>
      <c r="O55" s="25" t="s">
        <v>598</v>
      </c>
      <c r="P55" s="15" t="s">
        <v>894</v>
      </c>
      <c r="Q55" s="15" t="s">
        <v>898</v>
      </c>
      <c r="R55" s="15" t="s">
        <v>767</v>
      </c>
      <c r="T55" s="108"/>
      <c r="U55" s="25"/>
      <c r="V55" s="89" t="str">
        <f>IF(MappingConcepts!A56&lt;&gt;"",MappingConcepts!A56,V54)</f>
        <v>MC_5</v>
      </c>
      <c r="W55" s="89" t="str">
        <f t="shared" si="7"/>
        <v>SUPPDM.QORIG</v>
      </c>
      <c r="X55" s="49" t="str">
        <f t="shared" si="2"/>
        <v>MC_2</v>
      </c>
      <c r="Y55" s="89" t="str">
        <f t="shared" si="5"/>
        <v>MC_4, MC_2</v>
      </c>
      <c r="Z55" s="89" t="str">
        <f t="shared" si="6"/>
        <v>MC_4, MC_2</v>
      </c>
      <c r="AA55" s="91" t="str">
        <f>IF(G55&lt;&gt;"",_xlfn.XLOOKUP(G55,Dataset!B:B,Dataset!A:A,"Not Found!",0,1),"")</f>
        <v>SUPPDM</v>
      </c>
    </row>
    <row r="56" spans="1:27" x14ac:dyDescent="0.35">
      <c r="A56">
        <v>55</v>
      </c>
      <c r="B56" s="11" t="s">
        <v>685</v>
      </c>
      <c r="C56" s="11" t="s">
        <v>904</v>
      </c>
      <c r="D56" s="47" t="str">
        <f>IF(C56&lt;&gt;"",IF(B56="","Specify dataset!!",_xlfn.XLOOKUP(_xlfn.TEXTJOIN(".",,B56,C56),Variables!$M:$M,Variables!$C:$C,"Specify in Variables Tab!!")),"")</f>
        <v>VAR96</v>
      </c>
      <c r="E56" s="94" t="str">
        <f>IF(C56&lt;&gt;"",IF(B56="","",_xlfn.XLOOKUP(_xlfn.TEXTJOIN(".",,B56,C56),Variables!$M:$M,Variables!$E:$E,"Specify in Variables Tab!!")),"")</f>
        <v>Encounter source ID</v>
      </c>
      <c r="G56" s="11" t="s">
        <v>698</v>
      </c>
      <c r="H56" t="s">
        <v>671</v>
      </c>
      <c r="I56" s="58" t="str">
        <f>IF(H56&lt;&gt;"",IF(G56="","Specify dataset!!",_xlfn.XLOOKUP(_xlfn.TEXTJOIN(".",,G56,H56),Variables!$M:$M,Variables!$C:$C,"Specify in Variables Tab!!")),"")</f>
        <v>VAR84</v>
      </c>
      <c r="J56" s="94" t="str">
        <f>IF(H56&lt;&gt;"",IF(G56="","",_xlfn.XLOOKUP(_xlfn.TEXTJOIN(".",,G56,H56),Variables!$M:$M,Variables!$E:$E,"Specify in Variables Tab!!")),"")</f>
        <v>Visit Occurrence ID</v>
      </c>
      <c r="O56" s="11" t="s">
        <v>131</v>
      </c>
      <c r="V56" s="49" t="str">
        <f>IF(MappingConcepts!A57&lt;&gt;"",MappingConcepts!A57,V55)</f>
        <v>MC_6</v>
      </c>
      <c r="W56" s="49" t="str">
        <f t="shared" si="7"/>
        <v>visit_occurrence.visit_occurrence_id</v>
      </c>
      <c r="X56" s="49" t="str">
        <f t="shared" si="2"/>
        <v/>
      </c>
      <c r="Y56" s="49" t="str">
        <f t="shared" si="5"/>
        <v/>
      </c>
      <c r="Z56" s="49" t="str">
        <f t="shared" si="6"/>
        <v>MC_2</v>
      </c>
      <c r="AA56" s="77" t="str">
        <f>IF(G56&lt;&gt;"",_xlfn.XLOOKUP(G56,Dataset!B:B,Dataset!A:A,"Not Found!",0,1),"")</f>
        <v>VO</v>
      </c>
    </row>
    <row r="57" spans="1:27" x14ac:dyDescent="0.35">
      <c r="A57">
        <v>56</v>
      </c>
      <c r="B57" s="11" t="s">
        <v>28</v>
      </c>
      <c r="C57" s="13" t="s">
        <v>29</v>
      </c>
      <c r="D57" s="47" t="str">
        <f>IF(C57&lt;&gt;"",IF(B57="","Specify dataset!!",_xlfn.XLOOKUP(_xlfn.TEXTJOIN(".",,B57,C57),Variables!$M:$M,Variables!$C:$C,"Specify in Variables Tab!!")),"")</f>
        <v>VAR15</v>
      </c>
      <c r="E57" s="94" t="str">
        <f>IF(C57&lt;&gt;"",IF(B57="","",_xlfn.XLOOKUP(_xlfn.TEXTJOIN(".",,B57,C57),Variables!$M:$M,Variables!$E:$E,"Specify in Variables Tab!!")),"")</f>
        <v>Unique Person Id</v>
      </c>
      <c r="G57" s="9" t="s">
        <v>698</v>
      </c>
      <c r="H57" t="s">
        <v>29</v>
      </c>
      <c r="I57" s="47" t="str">
        <f>IF(H57&lt;&gt;"",IF(G57="","Specify dataset!!",_xlfn.XLOOKUP(_xlfn.TEXTJOIN(".",,G57,H57),Variables!$M:$M,Variables!$C:$C,"Specify in Variables Tab!!")),"")</f>
        <v>VAR85</v>
      </c>
      <c r="J57" s="94" t="str">
        <f>IF(H57&lt;&gt;"",IF(G57="","",_xlfn.XLOOKUP(_xlfn.TEXTJOIN(".",,G57,H57),Variables!$M:$M,Variables!$E:$E,"Specify in Variables Tab!!")),"")</f>
        <v>person ID</v>
      </c>
      <c r="O57" s="11" t="s">
        <v>131</v>
      </c>
      <c r="V57" s="49" t="str">
        <f>IF(MappingConcepts!A58&lt;&gt;"",MappingConcepts!A58,V56)</f>
        <v>MC_6</v>
      </c>
      <c r="W57" s="49" t="str">
        <f t="shared" si="7"/>
        <v>visit_occurrence.person_id</v>
      </c>
      <c r="X57" s="49" t="str">
        <f t="shared" si="2"/>
        <v>MC_2</v>
      </c>
      <c r="Y57" s="49" t="str">
        <f t="shared" si="5"/>
        <v>MC_2</v>
      </c>
      <c r="Z57" s="49" t="str">
        <f t="shared" si="6"/>
        <v>MC_2</v>
      </c>
      <c r="AA57" s="77" t="str">
        <f>IF(G57&lt;&gt;"",_xlfn.XLOOKUP(G57,Dataset!B:B,Dataset!A:A,"Not Found!",0,1),"")</f>
        <v>VO</v>
      </c>
    </row>
    <row r="58" spans="1:27" x14ac:dyDescent="0.35">
      <c r="A58">
        <v>57</v>
      </c>
      <c r="C58" s="11"/>
      <c r="D58" s="47" t="str">
        <f>IF(C58&lt;&gt;"",IF(B58="","Specify dataset!!",_xlfn.XLOOKUP(_xlfn.TEXTJOIN(".",,B58,C58),Variables!$M:$M,Variables!$C:$C,"Specify in Variables Tab!!")),"")</f>
        <v/>
      </c>
      <c r="E58" s="94" t="str">
        <f>IF(C58&lt;&gt;"",IF(B58="","",_xlfn.XLOOKUP(_xlfn.TEXTJOIN(".",,B58,C58),Variables!$M:$M,Variables!$E:$E,"Specify in Variables Tab!!")),"")</f>
        <v/>
      </c>
      <c r="G58" s="9" t="s">
        <v>698</v>
      </c>
      <c r="H58" t="s">
        <v>672</v>
      </c>
      <c r="I58" s="47" t="str">
        <f>IF(H58&lt;&gt;"",IF(G58="","Specify dataset!!",_xlfn.XLOOKUP(_xlfn.TEXTJOIN(".",,G58,H58),Variables!$M:$M,Variables!$C:$C,"Specify in Variables Tab!!")),"")</f>
        <v>VAR86</v>
      </c>
      <c r="J58" s="94" t="str">
        <f>IF(H58&lt;&gt;"",IF(G58="","",_xlfn.XLOOKUP(_xlfn.TEXTJOIN(".",,G58,H58),Variables!$M:$M,Variables!$E:$E,"Specify in Variables Tab!!")),"")</f>
        <v>visit concept ID</v>
      </c>
      <c r="O58" s="11" t="s">
        <v>598</v>
      </c>
      <c r="P58" t="s">
        <v>959</v>
      </c>
      <c r="Q58" t="s">
        <v>960</v>
      </c>
      <c r="R58" t="s">
        <v>767</v>
      </c>
      <c r="V58" s="49" t="str">
        <f>IF(MappingConcepts!A59&lt;&gt;"",MappingConcepts!A59,V57)</f>
        <v>MC_6</v>
      </c>
      <c r="W58" s="49" t="str">
        <f t="shared" si="7"/>
        <v>visit_occurrence.visit_concept_id</v>
      </c>
      <c r="X58" s="49" t="str">
        <f t="shared" si="2"/>
        <v/>
      </c>
      <c r="Y58" s="49" t="str">
        <f t="shared" si="5"/>
        <v>MC_2</v>
      </c>
      <c r="Z58" s="49" t="str">
        <f t="shared" si="6"/>
        <v>MC_2</v>
      </c>
      <c r="AA58" s="77" t="str">
        <f>IF(G58&lt;&gt;"",_xlfn.XLOOKUP(G58,Dataset!B:B,Dataset!A:A,"Not Found!",0,1),"")</f>
        <v>VO</v>
      </c>
    </row>
    <row r="59" spans="1:27" x14ac:dyDescent="0.35">
      <c r="A59">
        <v>58</v>
      </c>
      <c r="B59" s="11" t="s">
        <v>685</v>
      </c>
      <c r="C59" s="13" t="s">
        <v>923</v>
      </c>
      <c r="D59" s="47" t="str">
        <f>IF(C59&lt;&gt;"",IF(B59="","Specify dataset!!",_xlfn.XLOOKUP(_xlfn.TEXTJOIN(".",,B59,C59),Variables!$M:$M,Variables!$C:$C,"Specify in Variables Tab!!")),"")</f>
        <v>VAR104</v>
      </c>
      <c r="E59" s="94" t="str">
        <f>IF(C59&lt;&gt;"",IF(B59="","",_xlfn.XLOOKUP(_xlfn.TEXTJOIN(".",,B59,C59),Variables!$M:$M,Variables!$E:$E,"Specify in Variables Tab!!")),"")</f>
        <v>Encounter start date/time</v>
      </c>
      <c r="G59" s="9" t="s">
        <v>698</v>
      </c>
      <c r="H59" t="s">
        <v>673</v>
      </c>
      <c r="I59" s="47" t="str">
        <f>IF(H59&lt;&gt;"",IF(G59="","Specify dataset!!",_xlfn.XLOOKUP(_xlfn.TEXTJOIN(".",,G59,H59),Variables!$M:$M,Variables!$C:$C,"Specify in Variables Tab!!")),"")</f>
        <v>VAR87</v>
      </c>
      <c r="J59" s="94" t="str">
        <f>IF(H59&lt;&gt;"",IF(G59="","",_xlfn.XLOOKUP(_xlfn.TEXTJOIN(".",,G59,H59),Variables!$M:$M,Variables!$E:$E,"Specify in Variables Tab!!")),"")</f>
        <v>visit start DATE</v>
      </c>
      <c r="O59" s="11" t="s">
        <v>134</v>
      </c>
      <c r="P59" t="s">
        <v>965</v>
      </c>
      <c r="Q59" t="s">
        <v>961</v>
      </c>
      <c r="R59" t="s">
        <v>767</v>
      </c>
      <c r="V59" s="49" t="str">
        <f>IF(MappingConcepts!A60&lt;&gt;"",MappingConcepts!A60,V58)</f>
        <v>MC_6</v>
      </c>
      <c r="W59" s="49" t="str">
        <f t="shared" si="7"/>
        <v>visit_occurrence.visit_start_date</v>
      </c>
      <c r="X59" s="49" t="str">
        <f t="shared" si="2"/>
        <v/>
      </c>
      <c r="Y59" s="49" t="str">
        <f t="shared" si="5"/>
        <v>MC_2</v>
      </c>
      <c r="Z59" s="49" t="str">
        <f t="shared" si="6"/>
        <v>MC_2</v>
      </c>
      <c r="AA59" s="77" t="str">
        <f>IF(G59&lt;&gt;"",_xlfn.XLOOKUP(G59,Dataset!B:B,Dataset!A:A,"Not Found!",0,1),"")</f>
        <v>VO</v>
      </c>
    </row>
    <row r="60" spans="1:27" x14ac:dyDescent="0.35">
      <c r="A60">
        <v>59</v>
      </c>
      <c r="B60" s="9" t="s">
        <v>685</v>
      </c>
      <c r="C60" t="s">
        <v>923</v>
      </c>
      <c r="D60" s="47" t="str">
        <f>IF(C60&lt;&gt;"",IF(B60="","Specify dataset!!",_xlfn.XLOOKUP(_xlfn.TEXTJOIN(".",,B60,C60),Variables!$M:$M,Variables!$C:$C,"Specify in Variables Tab!!")),"")</f>
        <v>VAR104</v>
      </c>
      <c r="E60" s="94" t="str">
        <f>IF(C60&lt;&gt;"",IF(B60="","",_xlfn.XLOOKUP(_xlfn.TEXTJOIN(".",,B60,C60),Variables!$M:$M,Variables!$E:$E,"Specify in Variables Tab!!")),"")</f>
        <v>Encounter start date/time</v>
      </c>
      <c r="G60" s="9" t="s">
        <v>698</v>
      </c>
      <c r="H60" t="s">
        <v>674</v>
      </c>
      <c r="I60" s="47" t="str">
        <f>IF(H60&lt;&gt;"",IF(G60="","Specify dataset!!",_xlfn.XLOOKUP(_xlfn.TEXTJOIN(".",,G60,H60),Variables!$M:$M,Variables!$C:$C,"Specify in Variables Tab!!")),"")</f>
        <v>VAR88</v>
      </c>
      <c r="J60" s="94" t="str">
        <f>IF(H60&lt;&gt;"",IF(G60="","",_xlfn.XLOOKUP(_xlfn.TEXTJOIN(".",,G60,H60),Variables!$M:$M,Variables!$E:$E,"Specify in Variables Tab!!")),"")</f>
        <v>visit start DATETIME</v>
      </c>
      <c r="O60" s="11" t="s">
        <v>134</v>
      </c>
      <c r="P60" t="s">
        <v>966</v>
      </c>
      <c r="Q60" t="s">
        <v>962</v>
      </c>
      <c r="R60" t="s">
        <v>767</v>
      </c>
      <c r="V60" s="49" t="str">
        <f>IF(MappingConcepts!A61&lt;&gt;"",MappingConcepts!A61,V59)</f>
        <v>MC_6</v>
      </c>
      <c r="W60" s="49" t="str">
        <f t="shared" si="7"/>
        <v>visit_occurrence.visit_start_datetime</v>
      </c>
      <c r="X60" s="49" t="str">
        <f t="shared" si="2"/>
        <v/>
      </c>
      <c r="Y60" s="49" t="str">
        <f t="shared" si="5"/>
        <v>MC_2</v>
      </c>
      <c r="Z60" s="49" t="str">
        <f t="shared" si="6"/>
        <v>MC_2</v>
      </c>
      <c r="AA60" s="77" t="str">
        <f>IF(G60&lt;&gt;"",_xlfn.XLOOKUP(G60,Dataset!B:B,Dataset!A:A,"Not Found!",0,1),"")</f>
        <v>VO</v>
      </c>
    </row>
    <row r="61" spans="1:27" x14ac:dyDescent="0.35">
      <c r="A61">
        <v>60</v>
      </c>
      <c r="B61" s="11" t="s">
        <v>685</v>
      </c>
      <c r="C61" s="13" t="s">
        <v>924</v>
      </c>
      <c r="D61" s="47" t="str">
        <f>IF(C61&lt;&gt;"",IF(B61="","Specify dataset!!",_xlfn.XLOOKUP(_xlfn.TEXTJOIN(".",,B61,C61),Variables!$M:$M,Variables!$C:$C,"Specify in Variables Tab!!")),"")</f>
        <v>VAR105</v>
      </c>
      <c r="E61" s="94" t="str">
        <f>IF(C61&lt;&gt;"",IF(B61="","",_xlfn.XLOOKUP(_xlfn.TEXTJOIN(".",,B61,C61),Variables!$M:$M,Variables!$E:$E,"Specify in Variables Tab!!")),"")</f>
        <v>Encounter end date/time</v>
      </c>
      <c r="G61" s="9" t="s">
        <v>698</v>
      </c>
      <c r="H61" t="s">
        <v>675</v>
      </c>
      <c r="I61" s="47" t="str">
        <f>IF(H61&lt;&gt;"",IF(G61="","Specify dataset!!",_xlfn.XLOOKUP(_xlfn.TEXTJOIN(".",,G61,H61),Variables!$M:$M,Variables!$C:$C,"Specify in Variables Tab!!")),"")</f>
        <v>VAR89</v>
      </c>
      <c r="J61" s="94" t="str">
        <f>IF(H61&lt;&gt;"",IF(G61="","",_xlfn.XLOOKUP(_xlfn.TEXTJOIN(".",,G61,H61),Variables!$M:$M,Variables!$E:$E,"Specify in Variables Tab!!")),"")</f>
        <v>visit end DATE</v>
      </c>
      <c r="O61" s="11" t="s">
        <v>134</v>
      </c>
      <c r="P61" t="s">
        <v>965</v>
      </c>
      <c r="Q61" t="s">
        <v>963</v>
      </c>
      <c r="R61" t="s">
        <v>767</v>
      </c>
      <c r="V61" s="49" t="str">
        <f>IF(MappingConcepts!A62&lt;&gt;"",MappingConcepts!A62,V60)</f>
        <v>MC_6</v>
      </c>
      <c r="W61" s="49" t="str">
        <f t="shared" si="7"/>
        <v>visit_occurrence.visit_end_date</v>
      </c>
      <c r="X61" s="49" t="str">
        <f t="shared" si="2"/>
        <v/>
      </c>
      <c r="Y61" s="49" t="str">
        <f t="shared" si="5"/>
        <v>MC_2</v>
      </c>
      <c r="Z61" s="49" t="str">
        <f t="shared" si="6"/>
        <v>MC_2</v>
      </c>
      <c r="AA61" s="77" t="str">
        <f>IF(G61&lt;&gt;"",_xlfn.XLOOKUP(G61,Dataset!B:B,Dataset!A:A,"Not Found!",0,1),"")</f>
        <v>VO</v>
      </c>
    </row>
    <row r="62" spans="1:27" x14ac:dyDescent="0.35">
      <c r="A62">
        <v>61</v>
      </c>
      <c r="B62" s="11" t="s">
        <v>685</v>
      </c>
      <c r="C62" s="13" t="s">
        <v>924</v>
      </c>
      <c r="D62" s="47" t="str">
        <f>IF(C62&lt;&gt;"",IF(B62="","Specify dataset!!",_xlfn.XLOOKUP(_xlfn.TEXTJOIN(".",,B62,C62),Variables!$M:$M,Variables!$C:$C,"Specify in Variables Tab!!")),"")</f>
        <v>VAR105</v>
      </c>
      <c r="E62" s="94" t="str">
        <f>IF(C62&lt;&gt;"",IF(B62="","",_xlfn.XLOOKUP(_xlfn.TEXTJOIN(".",,B62,C62),Variables!$M:$M,Variables!$E:$E,"Specify in Variables Tab!!")),"")</f>
        <v>Encounter end date/time</v>
      </c>
      <c r="G62" s="9" t="s">
        <v>698</v>
      </c>
      <c r="H62" t="s">
        <v>676</v>
      </c>
      <c r="I62" s="47" t="str">
        <f>IF(H62&lt;&gt;"",IF(G62="","Specify dataset!!",_xlfn.XLOOKUP(_xlfn.TEXTJOIN(".",,G62,H62),Variables!$M:$M,Variables!$C:$C,"Specify in Variables Tab!!")),"")</f>
        <v>VAR90</v>
      </c>
      <c r="J62" s="94" t="str">
        <f>IF(H62&lt;&gt;"",IF(G62="","",_xlfn.XLOOKUP(_xlfn.TEXTJOIN(".",,G62,H62),Variables!$M:$M,Variables!$E:$E,"Specify in Variables Tab!!")),"")</f>
        <v>visit end DATETIME</v>
      </c>
      <c r="O62" s="11" t="s">
        <v>134</v>
      </c>
      <c r="P62" t="s">
        <v>966</v>
      </c>
      <c r="Q62" t="s">
        <v>964</v>
      </c>
      <c r="R62" t="s">
        <v>767</v>
      </c>
      <c r="V62" s="49" t="str">
        <f>IF(MappingConcepts!A63&lt;&gt;"",MappingConcepts!A63,V61)</f>
        <v>MC_6</v>
      </c>
      <c r="W62" s="49" t="str">
        <f t="shared" si="7"/>
        <v>visit_occurrence.visit_end_datetime</v>
      </c>
      <c r="X62" s="49" t="str">
        <f t="shared" si="2"/>
        <v/>
      </c>
      <c r="Y62" s="49" t="str">
        <f t="shared" si="5"/>
        <v>MC_2</v>
      </c>
      <c r="Z62" s="49" t="str">
        <f t="shared" si="6"/>
        <v>MC_2</v>
      </c>
      <c r="AA62" s="77" t="str">
        <f>IF(G62&lt;&gt;"",_xlfn.XLOOKUP(G62,Dataset!B:B,Dataset!A:A,"Not Found!",0,1),"")</f>
        <v>VO</v>
      </c>
    </row>
    <row r="63" spans="1:27" x14ac:dyDescent="0.35">
      <c r="A63">
        <v>62</v>
      </c>
      <c r="C63" s="11"/>
      <c r="D63" s="47" t="str">
        <f>IF(C63&lt;&gt;"",IF(B63="","Specify dataset!!",_xlfn.XLOOKUP(_xlfn.TEXTJOIN(".",,B63,C63),Variables!$M:$M,Variables!$C:$C,"Specify in Variables Tab!!")),"")</f>
        <v/>
      </c>
      <c r="E63" s="94" t="str">
        <f>IF(C63&lt;&gt;"",IF(B63="","",_xlfn.XLOOKUP(_xlfn.TEXTJOIN(".",,B63,C63),Variables!$M:$M,Variables!$E:$E,"Specify in Variables Tab!!")),"")</f>
        <v/>
      </c>
      <c r="G63" s="9" t="s">
        <v>698</v>
      </c>
      <c r="H63" t="s">
        <v>677</v>
      </c>
      <c r="I63" s="47" t="str">
        <f>IF(H63&lt;&gt;"",IF(G63="","Specify dataset!!",_xlfn.XLOOKUP(_xlfn.TEXTJOIN(".",,G63,H63),Variables!$M:$M,Variables!$C:$C,"Specify in Variables Tab!!")),"")</f>
        <v>VAR91</v>
      </c>
      <c r="J63" s="94" t="str">
        <f>IF(H63&lt;&gt;"",IF(G63="","",_xlfn.XLOOKUP(_xlfn.TEXTJOIN(".",,G63,H63),Variables!$M:$M,Variables!$E:$E,"Specify in Variables Tab!!")),"")</f>
        <v>visit type concept ID</v>
      </c>
      <c r="O63" s="11" t="s">
        <v>598</v>
      </c>
      <c r="P63" t="s">
        <v>967</v>
      </c>
      <c r="Q63" t="s">
        <v>968</v>
      </c>
      <c r="R63" t="s">
        <v>767</v>
      </c>
      <c r="V63" s="49" t="str">
        <f>IF(MappingConcepts!A64&lt;&gt;"",MappingConcepts!A64,V62)</f>
        <v>MC_6</v>
      </c>
      <c r="W63" s="49" t="str">
        <f t="shared" si="7"/>
        <v>visit_occurrence.visit_type_concept_id</v>
      </c>
      <c r="X63" s="49" t="str">
        <f t="shared" si="2"/>
        <v/>
      </c>
      <c r="Y63" s="49" t="str">
        <f t="shared" si="5"/>
        <v>MC_2</v>
      </c>
      <c r="Z63" s="49" t="str">
        <f t="shared" si="6"/>
        <v>MC_2</v>
      </c>
      <c r="AA63" s="77" t="str">
        <f>IF(G63&lt;&gt;"",_xlfn.XLOOKUP(G63,Dataset!B:B,Dataset!A:A,"Not Found!",0,1),"")</f>
        <v>VO</v>
      </c>
    </row>
    <row r="64" spans="1:27" x14ac:dyDescent="0.35">
      <c r="A64">
        <v>63</v>
      </c>
      <c r="B64" s="11" t="s">
        <v>685</v>
      </c>
      <c r="C64" s="13" t="s">
        <v>910</v>
      </c>
      <c r="D64" s="47" t="str">
        <f>IF(C64&lt;&gt;"",IF(B64="","Specify dataset!!",_xlfn.XLOOKUP(_xlfn.TEXTJOIN(".",,B64,C64),Variables!$M:$M,Variables!$C:$C,"Specify in Variables Tab!!")),"")</f>
        <v>VAR99</v>
      </c>
      <c r="E64" s="94" t="str">
        <f>IF(C64&lt;&gt;"",IF(B64="","",_xlfn.XLOOKUP(_xlfn.TEXTJOIN(".",,B64,C64),Variables!$M:$M,Variables!$E:$E,"Specify in Variables Tab!!")),"")</f>
        <v>Visit Type Decode (SNOMED)</v>
      </c>
      <c r="G64" s="9" t="s">
        <v>698</v>
      </c>
      <c r="H64" t="s">
        <v>678</v>
      </c>
      <c r="I64" s="47" t="str">
        <f>IF(H64&lt;&gt;"",IF(G64="","Specify dataset!!",_xlfn.XLOOKUP(_xlfn.TEXTJOIN(".",,G64,H64),Variables!$M:$M,Variables!$C:$C,"Specify in Variables Tab!!")),"")</f>
        <v>VAR92</v>
      </c>
      <c r="J64" s="94" t="str">
        <f>IF(H64&lt;&gt;"",IF(G64="","",_xlfn.XLOOKUP(_xlfn.TEXTJOIN(".",,G64,H64),Variables!$M:$M,Variables!$E:$E,"Specify in Variables Tab!!")),"")</f>
        <v>visit source VALUE</v>
      </c>
      <c r="O64" s="11" t="s">
        <v>131</v>
      </c>
      <c r="P64" s="43"/>
      <c r="V64" s="49" t="str">
        <f>IF(MappingConcepts!A65&lt;&gt;"",MappingConcepts!A65,V63)</f>
        <v>MC_6</v>
      </c>
      <c r="W64" s="49" t="str">
        <f t="shared" si="7"/>
        <v>visit_occurrence.visit_source_value</v>
      </c>
      <c r="X64" s="49" t="str">
        <f t="shared" si="2"/>
        <v/>
      </c>
      <c r="Y64" s="49" t="str">
        <f t="shared" si="5"/>
        <v>MC_2</v>
      </c>
      <c r="Z64" s="49" t="str">
        <f t="shared" si="6"/>
        <v>MC_2</v>
      </c>
      <c r="AA64" s="77" t="str">
        <f>IF(G64&lt;&gt;"",_xlfn.XLOOKUP(G64,Dataset!B:B,Dataset!A:A,"Not Found!",0,1),"")</f>
        <v>VO</v>
      </c>
    </row>
    <row r="65" spans="1:27" x14ac:dyDescent="0.35">
      <c r="A65">
        <v>64</v>
      </c>
      <c r="B65" s="11" t="s">
        <v>685</v>
      </c>
      <c r="C65" s="13" t="s">
        <v>908</v>
      </c>
      <c r="D65" s="47" t="str">
        <f>IF(C65&lt;&gt;"",IF(B65="","Specify dataset!!",_xlfn.XLOOKUP(_xlfn.TEXTJOIN(".",,B65,C65),Variables!$M:$M,Variables!$C:$C,"Specify in Variables Tab!!")),"")</f>
        <v>VAR98</v>
      </c>
      <c r="E65" s="94" t="str">
        <f>IF(C65&lt;&gt;"",IF(B65="","",_xlfn.XLOOKUP(_xlfn.TEXTJOIN(".",,B65,C65),Variables!$M:$M,Variables!$E:$E,"Specify in Variables Tab!!")),"")</f>
        <v>Visit Type Code (SNOMED)</v>
      </c>
      <c r="G65" s="9" t="s">
        <v>698</v>
      </c>
      <c r="H65" t="s">
        <v>969</v>
      </c>
      <c r="I65" s="47" t="str">
        <f>IF(H65&lt;&gt;"",IF(G65="","Specify dataset!!",_xlfn.XLOOKUP(_xlfn.TEXTJOIN(".",,G65,H65),Variables!$M:$M,Variables!$C:$C,"Specify in Variables Tab!!")),"")</f>
        <v>VAR93</v>
      </c>
      <c r="J65" s="94" t="str">
        <f>IF(H65&lt;&gt;"",IF(G65="","",_xlfn.XLOOKUP(_xlfn.TEXTJOIN(".",,G65,H65),Variables!$M:$M,Variables!$E:$E,"Specify in Variables Tab!!")),"")</f>
        <v>Visit source Concept ID</v>
      </c>
      <c r="O65" s="11" t="s">
        <v>133</v>
      </c>
      <c r="U65" s="11" t="s">
        <v>949</v>
      </c>
      <c r="V65" s="49" t="str">
        <f>IF(MappingConcepts!A66&lt;&gt;"",MappingConcepts!A66,V64)</f>
        <v>MC_6</v>
      </c>
      <c r="W65" s="49" t="str">
        <f t="shared" si="7"/>
        <v>visit_occurrence.visit_source_concept_id</v>
      </c>
      <c r="X65" s="49" t="str">
        <f t="shared" si="2"/>
        <v/>
      </c>
      <c r="Y65" s="49" t="str">
        <f t="shared" si="5"/>
        <v>MC_2</v>
      </c>
      <c r="Z65" s="49" t="str">
        <f t="shared" si="6"/>
        <v>MC_2</v>
      </c>
      <c r="AA65" s="77" t="str">
        <f>IF(G65&lt;&gt;"",_xlfn.XLOOKUP(G65,Dataset!B:B,Dataset!A:A,"Not Found!",0,1),"")</f>
        <v>VO</v>
      </c>
    </row>
    <row r="66" spans="1:27" s="15" customFormat="1" x14ac:dyDescent="0.35">
      <c r="A66" s="15">
        <v>65</v>
      </c>
      <c r="B66" s="25" t="s">
        <v>685</v>
      </c>
      <c r="C66" s="39" t="s">
        <v>787</v>
      </c>
      <c r="D66" s="84" t="str">
        <f>IF(C66&lt;&gt;"",IF(B66="","Specify dataset!!",_xlfn.XLOOKUP(_xlfn.TEXTJOIN(".",,B66,C66),Variables!$M:$M,Variables!$C:$C,"Specify in Variables Tab!!")),"")</f>
        <v>VAR95</v>
      </c>
      <c r="E66" s="95" t="str">
        <f>IF(C66&lt;&gt;"",IF(B66="","",_xlfn.XLOOKUP(_xlfn.TEXTJOIN(".",,B66,C66),Variables!$M:$M,Variables!$E:$E,"Specify in Variables Tab!!")),"")</f>
        <v>Encounter UID</v>
      </c>
      <c r="G66" s="23" t="s">
        <v>698</v>
      </c>
      <c r="H66" s="15" t="s">
        <v>699</v>
      </c>
      <c r="I66" s="84" t="str">
        <f>IF(H66&lt;&gt;"",IF(G66="","Specify dataset!!",_xlfn.XLOOKUP(_xlfn.TEXTJOIN(".",,G66,H66),Variables!$M:$M,Variables!$C:$C,"Specify in Variables Tab!!")),"")</f>
        <v>VAR94</v>
      </c>
      <c r="J66" s="95" t="str">
        <f>IF(H66&lt;&gt;"",IF(G66="","",_xlfn.XLOOKUP(_xlfn.TEXTJOIN(".",,G66,H66),Variables!$M:$M,Variables!$E:$E,"Specify in Variables Tab!!")),"")</f>
        <v>visit source Id</v>
      </c>
      <c r="O66" s="25" t="s">
        <v>131</v>
      </c>
      <c r="T66" s="108"/>
      <c r="U66" s="25"/>
      <c r="V66" s="89" t="str">
        <f>IF(MappingConcepts!A67&lt;&gt;"",MappingConcepts!A67,V65)</f>
        <v>MC_6</v>
      </c>
      <c r="W66" s="89" t="str">
        <f t="shared" si="7"/>
        <v>visit_occurrence.source_id</v>
      </c>
      <c r="X66" s="49" t="str">
        <f t="shared" si="2"/>
        <v/>
      </c>
      <c r="Y66" s="89" t="str">
        <f t="shared" si="5"/>
        <v>MC_2</v>
      </c>
      <c r="Z66" s="89" t="str">
        <f t="shared" si="6"/>
        <v>MC_2</v>
      </c>
      <c r="AA66" s="91" t="str">
        <f>IF(G66&lt;&gt;"",_xlfn.XLOOKUP(G66,Dataset!B:B,Dataset!A:A,"Not Found!",0,1),"")</f>
        <v>VO</v>
      </c>
    </row>
    <row r="67" spans="1:27" x14ac:dyDescent="0.35">
      <c r="A67">
        <v>66</v>
      </c>
      <c r="D67" s="47" t="str">
        <f>IF(C67&lt;&gt;"",IF(B67="","Specify dataset!!",_xlfn.XLOOKUP(_xlfn.TEXTJOIN(".",,B67,C67),Variables!$M:$M,Variables!$C:$C,"Specify in Variables Tab!!")),"")</f>
        <v/>
      </c>
      <c r="E67" s="94" t="str">
        <f>IF(C67&lt;&gt;"",IF(B67="","",_xlfn.XLOOKUP(_xlfn.TEXTJOIN(".",,B67,C67),Variables!$M:$M,Variables!$E:$E,"Specify in Variables Tab!!")),"")</f>
        <v/>
      </c>
      <c r="I67" s="58" t="str">
        <f>IF(H67&lt;&gt;"",IF(G67="","Specify dataset!!",_xlfn.XLOOKUP(_xlfn.TEXTJOIN(".",,G67,H67),Variables!$M:$M,Variables!$C:$C,"Specify in Variables Tab!!")),"")</f>
        <v/>
      </c>
      <c r="J67" s="94" t="str">
        <f>IF(H67&lt;&gt;"",IF(G67="","",_xlfn.XLOOKUP(_xlfn.TEXTJOIN(".",,G67,H67),Variables!$M:$M,Variables!$E:$E,"Specify in Variables Tab!!")),"")</f>
        <v/>
      </c>
      <c r="V67" s="49" t="str">
        <f>IF(MappingConcepts!A68&lt;&gt;"",MappingConcepts!A68,V66)</f>
        <v>MC_6</v>
      </c>
      <c r="W67" s="49" t="str">
        <f t="shared" si="7"/>
        <v/>
      </c>
      <c r="X67" s="49" t="str">
        <f t="shared" ref="X67:X130" si="8">IF(C67&lt;&gt;"",IFERROR(_xlfn.XLOOKUP(_xlfn.TEXTJOIN(".",,B67,C67),W:W,V:V),""),"")</f>
        <v/>
      </c>
      <c r="Y67" s="49" t="str">
        <f t="shared" si="5"/>
        <v>MC_2</v>
      </c>
      <c r="Z67" s="49" t="str">
        <f t="shared" si="6"/>
        <v>MC_2</v>
      </c>
      <c r="AA67" s="77" t="str">
        <f>IF(G67&lt;&gt;"",_xlfn.XLOOKUP(G67,Dataset!B:B,Dataset!A:A,"Not Found!",0,1),"")</f>
        <v/>
      </c>
    </row>
    <row r="68" spans="1:27" x14ac:dyDescent="0.35">
      <c r="A68">
        <v>67</v>
      </c>
      <c r="D68" s="47" t="str">
        <f>IF(C68&lt;&gt;"",IF(B68="","Specify dataset!!",_xlfn.XLOOKUP(_xlfn.TEXTJOIN(".",,B68,C68),Variables!$M:$M,Variables!$C:$C,"Specify in Variables Tab!!")),"")</f>
        <v/>
      </c>
      <c r="E68" s="94" t="str">
        <f>IF(C68&lt;&gt;"",IF(B68="","",_xlfn.XLOOKUP(_xlfn.TEXTJOIN(".",,B68,C68),Variables!$M:$M,Variables!$E:$E,"Specify in Variables Tab!!")),"")</f>
        <v/>
      </c>
      <c r="I68" s="58" t="str">
        <f>IF(H68&lt;&gt;"",IF(G68="","Specify dataset!!",_xlfn.XLOOKUP(_xlfn.TEXTJOIN(".",,G68,H68),Variables!$M:$M,Variables!$C:$C,"Specify in Variables Tab!!")),"")</f>
        <v/>
      </c>
      <c r="J68" s="94" t="str">
        <f>IF(H68&lt;&gt;"",IF(G68="","",_xlfn.XLOOKUP(_xlfn.TEXTJOIN(".",,G68,H68),Variables!$M:$M,Variables!$E:$E,"Specify in Variables Tab!!")),"")</f>
        <v/>
      </c>
      <c r="V68" s="49" t="str">
        <f>IF(MappingConcepts!A69&lt;&gt;"",MappingConcepts!A69,V67)</f>
        <v>MC_6</v>
      </c>
      <c r="W68" s="49" t="str">
        <f t="shared" si="7"/>
        <v/>
      </c>
      <c r="X68" s="49" t="str">
        <f t="shared" si="8"/>
        <v/>
      </c>
      <c r="Y68" s="49" t="str">
        <f t="shared" si="5"/>
        <v>MC_2</v>
      </c>
      <c r="Z68" s="49" t="str">
        <f t="shared" si="6"/>
        <v>MC_2</v>
      </c>
      <c r="AA68" s="77" t="str">
        <f>IF(G68&lt;&gt;"",_xlfn.XLOOKUP(G68,Dataset!B:B,Dataset!A:A,"Not Found!",0,1),"")</f>
        <v/>
      </c>
    </row>
    <row r="69" spans="1:27" x14ac:dyDescent="0.35">
      <c r="A69">
        <v>68</v>
      </c>
      <c r="D69" s="47" t="str">
        <f>IF(C69&lt;&gt;"",IF(B69="","Specify dataset!!",_xlfn.XLOOKUP(_xlfn.TEXTJOIN(".",,B69,C69),Variables!$M:$M,Variables!$C:$C,"Specify in Variables Tab!!")),"")</f>
        <v/>
      </c>
      <c r="E69" s="94" t="str">
        <f>IF(C69&lt;&gt;"",IF(B69="","",_xlfn.XLOOKUP(_xlfn.TEXTJOIN(".",,B69,C69),Variables!$M:$M,Variables!$E:$E,"Specify in Variables Tab!!")),"")</f>
        <v/>
      </c>
      <c r="I69" s="58" t="str">
        <f>IF(H69&lt;&gt;"",IF(G69="","Specify dataset!!",_xlfn.XLOOKUP(_xlfn.TEXTJOIN(".",,G69,H69),Variables!$M:$M,Variables!$C:$C,"Specify in Variables Tab!!")),"")</f>
        <v/>
      </c>
      <c r="J69" s="94" t="str">
        <f>IF(H69&lt;&gt;"",IF(G69="","",_xlfn.XLOOKUP(_xlfn.TEXTJOIN(".",,G69,H69),Variables!$M:$M,Variables!$E:$E,"Specify in Variables Tab!!")),"")</f>
        <v/>
      </c>
      <c r="V69" s="49" t="str">
        <f>IF(MappingConcepts!A70&lt;&gt;"",MappingConcepts!A70,V68)</f>
        <v>MC_6</v>
      </c>
      <c r="W69" s="49" t="str">
        <f t="shared" si="7"/>
        <v/>
      </c>
      <c r="X69" s="49" t="str">
        <f t="shared" si="8"/>
        <v/>
      </c>
      <c r="Y69" s="49" t="str">
        <f t="shared" si="5"/>
        <v>MC_2</v>
      </c>
      <c r="Z69" s="49" t="str">
        <f t="shared" si="6"/>
        <v>MC_2</v>
      </c>
      <c r="AA69" s="77" t="str">
        <f>IF(G69&lt;&gt;"",_xlfn.XLOOKUP(G69,Dataset!B:B,Dataset!A:A,"Not Found!",0,1),"")</f>
        <v/>
      </c>
    </row>
    <row r="70" spans="1:27" x14ac:dyDescent="0.35">
      <c r="A70">
        <v>69</v>
      </c>
      <c r="D70" s="47" t="str">
        <f>IF(C70&lt;&gt;"",IF(B70="","Specify dataset!!",_xlfn.XLOOKUP(_xlfn.TEXTJOIN(".",,B70,C70),Variables!$M:$M,Variables!$C:$C,"Specify in Variables Tab!!")),"")</f>
        <v/>
      </c>
      <c r="E70" s="94" t="str">
        <f>IF(C70&lt;&gt;"",IF(B70="","",_xlfn.XLOOKUP(_xlfn.TEXTJOIN(".",,B70,C70),Variables!$M:$M,Variables!$E:$E,"Specify in Variables Tab!!")),"")</f>
        <v/>
      </c>
      <c r="I70" s="58" t="str">
        <f>IF(H70&lt;&gt;"",IF(G70="","Specify dataset!!",_xlfn.XLOOKUP(_xlfn.TEXTJOIN(".",,G70,H70),Variables!$M:$M,Variables!$C:$C,"Specify in Variables Tab!!")),"")</f>
        <v/>
      </c>
      <c r="J70" s="94" t="str">
        <f>IF(H70&lt;&gt;"",IF(G70="","",_xlfn.XLOOKUP(_xlfn.TEXTJOIN(".",,G70,H70),Variables!$M:$M,Variables!$E:$E,"Specify in Variables Tab!!")),"")</f>
        <v/>
      </c>
      <c r="V70" s="49" t="str">
        <f>IF(MappingConcepts!A71&lt;&gt;"",MappingConcepts!A71,V69)</f>
        <v>MC_6</v>
      </c>
      <c r="W70" s="49" t="str">
        <f t="shared" si="7"/>
        <v/>
      </c>
      <c r="X70" s="49" t="str">
        <f t="shared" si="8"/>
        <v/>
      </c>
      <c r="Y70" s="49" t="str">
        <f t="shared" si="5"/>
        <v>MC_2</v>
      </c>
      <c r="Z70" s="49" t="str">
        <f t="shared" si="6"/>
        <v>MC_2</v>
      </c>
      <c r="AA70" s="77" t="str">
        <f>IF(G70&lt;&gt;"",_xlfn.XLOOKUP(G70,Dataset!B:B,Dataset!A:A,"Not Found!",0,1),"")</f>
        <v/>
      </c>
    </row>
    <row r="71" spans="1:27" x14ac:dyDescent="0.35">
      <c r="A71">
        <v>70</v>
      </c>
      <c r="D71" s="47" t="str">
        <f>IF(C71&lt;&gt;"",IF(B71="","Specify dataset!!",_xlfn.XLOOKUP(_xlfn.TEXTJOIN(".",,B71,C71),Variables!$M:$M,Variables!$C:$C,"Specify in Variables Tab!!")),"")</f>
        <v/>
      </c>
      <c r="E71" s="94" t="str">
        <f>IF(C71&lt;&gt;"",IF(B71="","",_xlfn.XLOOKUP(_xlfn.TEXTJOIN(".",,B71,C71),Variables!$M:$M,Variables!$E:$E,"Specify in Variables Tab!!")),"")</f>
        <v/>
      </c>
      <c r="I71" s="58" t="str">
        <f>IF(H71&lt;&gt;"",IF(G71="","Specify dataset!!",_xlfn.XLOOKUP(_xlfn.TEXTJOIN(".",,G71,H71),Variables!$M:$M,Variables!$C:$C,"Specify in Variables Tab!!")),"")</f>
        <v/>
      </c>
      <c r="J71" s="94" t="str">
        <f>IF(H71&lt;&gt;"",IF(G71="","",_xlfn.XLOOKUP(_xlfn.TEXTJOIN(".",,G71,H71),Variables!$M:$M,Variables!$E:$E,"Specify in Variables Tab!!")),"")</f>
        <v/>
      </c>
      <c r="V71" s="49" t="str">
        <f>IF(MappingConcepts!A72&lt;&gt;"",MappingConcepts!A72,V70)</f>
        <v>MC_6</v>
      </c>
      <c r="W71" s="49" t="str">
        <f t="shared" si="7"/>
        <v/>
      </c>
      <c r="X71" s="49" t="str">
        <f t="shared" si="8"/>
        <v/>
      </c>
      <c r="Y71" s="49" t="str">
        <f t="shared" si="5"/>
        <v>MC_2</v>
      </c>
      <c r="Z71" s="49" t="str">
        <f t="shared" si="6"/>
        <v>MC_2</v>
      </c>
      <c r="AA71" s="77" t="str">
        <f>IF(G71&lt;&gt;"",_xlfn.XLOOKUP(G71,Dataset!B:B,Dataset!A:A,"Not Found!",0,1),"")</f>
        <v/>
      </c>
    </row>
    <row r="72" spans="1:27" x14ac:dyDescent="0.35">
      <c r="A72">
        <v>71</v>
      </c>
      <c r="D72" s="47" t="str">
        <f>IF(C72&lt;&gt;"",IF(B72="","Specify dataset!!",_xlfn.XLOOKUP(_xlfn.TEXTJOIN(".",,B72,C72),Variables!$M:$M,Variables!$C:$C,"Specify in Variables Tab!!")),"")</f>
        <v/>
      </c>
      <c r="E72" s="94" t="str">
        <f>IF(C72&lt;&gt;"",IF(B72="","",_xlfn.XLOOKUP(_xlfn.TEXTJOIN(".",,B72,C72),Variables!$M:$M,Variables!$E:$E,"Specify in Variables Tab!!")),"")</f>
        <v/>
      </c>
      <c r="I72" s="58" t="str">
        <f>IF(H72&lt;&gt;"",IF(G72="","Specify dataset!!",_xlfn.XLOOKUP(_xlfn.TEXTJOIN(".",,G72,H72),Variables!$M:$M,Variables!$C:$C,"Specify in Variables Tab!!")),"")</f>
        <v/>
      </c>
      <c r="J72" s="94" t="str">
        <f>IF(H72&lt;&gt;"",IF(G72="","",_xlfn.XLOOKUP(_xlfn.TEXTJOIN(".",,G72,H72),Variables!$M:$M,Variables!$E:$E,"Specify in Variables Tab!!")),"")</f>
        <v/>
      </c>
      <c r="V72" s="49" t="str">
        <f>IF(MappingConcepts!A73&lt;&gt;"",MappingConcepts!A73,V71)</f>
        <v>MC_6</v>
      </c>
      <c r="W72" s="49" t="str">
        <f t="shared" si="7"/>
        <v/>
      </c>
      <c r="X72" s="49" t="str">
        <f t="shared" si="8"/>
        <v/>
      </c>
      <c r="Y72" s="49" t="str">
        <f t="shared" si="5"/>
        <v>MC_2</v>
      </c>
      <c r="Z72" s="49" t="str">
        <f t="shared" si="6"/>
        <v>MC_2</v>
      </c>
      <c r="AA72" s="77" t="str">
        <f>IF(G72&lt;&gt;"",_xlfn.XLOOKUP(G72,Dataset!B:B,Dataset!A:A,"Not Found!",0,1),"")</f>
        <v/>
      </c>
    </row>
    <row r="73" spans="1:27" x14ac:dyDescent="0.35">
      <c r="A73">
        <v>72</v>
      </c>
      <c r="D73" s="47" t="str">
        <f>IF(C73&lt;&gt;"",IF(B73="","Specify dataset!!",_xlfn.XLOOKUP(_xlfn.TEXTJOIN(".",,B73,C73),Variables!$M:$M,Variables!$C:$C,"Specify in Variables Tab!!")),"")</f>
        <v/>
      </c>
      <c r="E73" s="94" t="str">
        <f>IF(C73&lt;&gt;"",IF(B73="","",_xlfn.XLOOKUP(_xlfn.TEXTJOIN(".",,B73,C73),Variables!$M:$M,Variables!$E:$E,"Specify in Variables Tab!!")),"")</f>
        <v/>
      </c>
      <c r="H73" s="15"/>
      <c r="I73" s="58" t="str">
        <f>IF(H73&lt;&gt;"",IF(G73="","Specify dataset!!",_xlfn.XLOOKUP(_xlfn.TEXTJOIN(".",,G73,H73),Variables!$M:$M,Variables!$C:$C,"Specify in Variables Tab!!")),"")</f>
        <v/>
      </c>
      <c r="J73" s="94" t="str">
        <f>IF(H73&lt;&gt;"",IF(G73="","",_xlfn.XLOOKUP(_xlfn.TEXTJOIN(".",,G73,H73),Variables!$M:$M,Variables!$E:$E,"Specify in Variables Tab!!")),"")</f>
        <v/>
      </c>
      <c r="V73" s="49" t="str">
        <f>IF(MappingConcepts!A74&lt;&gt;"",MappingConcepts!A74,V72)</f>
        <v>MC_6</v>
      </c>
      <c r="W73" s="49" t="str">
        <f t="shared" si="7"/>
        <v/>
      </c>
      <c r="X73" s="49" t="str">
        <f t="shared" si="8"/>
        <v/>
      </c>
      <c r="Y73" s="49" t="str">
        <f t="shared" si="5"/>
        <v>MC_2</v>
      </c>
      <c r="Z73" s="49" t="str">
        <f t="shared" si="6"/>
        <v>MC_2</v>
      </c>
      <c r="AA73" s="77" t="str">
        <f>IF(G73&lt;&gt;"",_xlfn.XLOOKUP(G73,Dataset!B:B,Dataset!A:A,"Not Found!",0,1),"")</f>
        <v/>
      </c>
    </row>
    <row r="74" spans="1:27" x14ac:dyDescent="0.35">
      <c r="A74">
        <v>73</v>
      </c>
      <c r="D74" s="47" t="str">
        <f>IF(C74&lt;&gt;"",IF(B74="","Specify dataset!!",_xlfn.XLOOKUP(_xlfn.TEXTJOIN(".",,B74,C74),Variables!$M:$M,Variables!$C:$C,"Specify in Variables Tab!!")),"")</f>
        <v/>
      </c>
      <c r="E74" s="94" t="str">
        <f>IF(C74&lt;&gt;"",IF(B74="","",_xlfn.XLOOKUP(_xlfn.TEXTJOIN(".",,B74,C74),Variables!$M:$M,Variables!$E:$E,"Specify in Variables Tab!!")),"")</f>
        <v/>
      </c>
      <c r="H74" s="15"/>
      <c r="I74" s="58" t="str">
        <f>IF(H74&lt;&gt;"",IF(G74="","Specify dataset!!",_xlfn.XLOOKUP(_xlfn.TEXTJOIN(".",,G74,H74),Variables!$M:$M,Variables!$C:$C,"Specify in Variables Tab!!")),"")</f>
        <v/>
      </c>
      <c r="J74" s="94" t="str">
        <f>IF(H74&lt;&gt;"",IF(G74="","",_xlfn.XLOOKUP(_xlfn.TEXTJOIN(".",,G74,H74),Variables!$M:$M,Variables!$E:$E,"Specify in Variables Tab!!")),"")</f>
        <v/>
      </c>
      <c r="V74" s="49" t="str">
        <f>IF(MappingConcepts!A75&lt;&gt;"",MappingConcepts!A75,V73)</f>
        <v>MC_6</v>
      </c>
      <c r="W74" s="49" t="str">
        <f t="shared" si="7"/>
        <v/>
      </c>
      <c r="X74" s="49" t="str">
        <f t="shared" si="8"/>
        <v/>
      </c>
      <c r="Y74" s="49" t="str">
        <f t="shared" si="5"/>
        <v>MC_2</v>
      </c>
      <c r="Z74" s="49" t="str">
        <f t="shared" si="6"/>
        <v>MC_2</v>
      </c>
      <c r="AA74" s="77" t="str">
        <f>IF(G74&lt;&gt;"",_xlfn.XLOOKUP(G74,Dataset!B:B,Dataset!A:A,"Not Found!",0,1),"")</f>
        <v/>
      </c>
    </row>
    <row r="75" spans="1:27" x14ac:dyDescent="0.35">
      <c r="A75">
        <v>74</v>
      </c>
      <c r="D75" s="47" t="str">
        <f>IF(C75&lt;&gt;"",IF(B75="","Specify dataset!!",_xlfn.XLOOKUP(_xlfn.TEXTJOIN(".",,B75,C75),Variables!$M:$M,Variables!$C:$C,"Specify in Variables Tab!!")),"")</f>
        <v/>
      </c>
      <c r="E75" s="94" t="str">
        <f>IF(C75&lt;&gt;"",IF(B75="","",_xlfn.XLOOKUP(_xlfn.TEXTJOIN(".",,B75,C75),Variables!$M:$M,Variables!$E:$E,"Specify in Variables Tab!!")),"")</f>
        <v/>
      </c>
      <c r="H75" s="15"/>
      <c r="I75" s="58" t="str">
        <f>IF(H75&lt;&gt;"",IF(G75="","Specify dataset!!",_xlfn.XLOOKUP(_xlfn.TEXTJOIN(".",,G75,H75),Variables!$M:$M,Variables!$C:$C,"Specify in Variables Tab!!")),"")</f>
        <v/>
      </c>
      <c r="J75" s="94" t="str">
        <f>IF(H75&lt;&gt;"",IF(G75="","",_xlfn.XLOOKUP(_xlfn.TEXTJOIN(".",,G75,H75),Variables!$M:$M,Variables!$E:$E,"Specify in Variables Tab!!")),"")</f>
        <v/>
      </c>
      <c r="V75" s="49" t="str">
        <f>IF(MappingConcepts!A76&lt;&gt;"",MappingConcepts!A76,V74)</f>
        <v>MC_6</v>
      </c>
      <c r="W75" s="49" t="str">
        <f t="shared" si="7"/>
        <v/>
      </c>
      <c r="X75" s="49" t="str">
        <f t="shared" si="8"/>
        <v/>
      </c>
      <c r="Y75" s="49" t="str">
        <f t="shared" si="5"/>
        <v>MC_2</v>
      </c>
      <c r="Z75" s="49" t="str">
        <f t="shared" si="6"/>
        <v>MC_2</v>
      </c>
      <c r="AA75" s="77" t="str">
        <f>IF(G75&lt;&gt;"",_xlfn.XLOOKUP(G75,Dataset!B:B,Dataset!A:A,"Not Found!",0,1),"")</f>
        <v/>
      </c>
    </row>
    <row r="76" spans="1:27" x14ac:dyDescent="0.35">
      <c r="A76">
        <v>75</v>
      </c>
      <c r="D76" s="47" t="str">
        <f>IF(C76&lt;&gt;"",IF(B76="","Specify dataset!!",_xlfn.XLOOKUP(_xlfn.TEXTJOIN(".",,B76,C76),Variables!$M:$M,Variables!$C:$C,"Specify in Variables Tab!!")),"")</f>
        <v/>
      </c>
      <c r="E76" s="94" t="str">
        <f>IF(C76&lt;&gt;"",IF(B76="","",_xlfn.XLOOKUP(_xlfn.TEXTJOIN(".",,B76,C76),Variables!$M:$M,Variables!$E:$E,"Specify in Variables Tab!!")),"")</f>
        <v/>
      </c>
      <c r="H76" s="15"/>
      <c r="I76" s="58" t="str">
        <f>IF(H76&lt;&gt;"",IF(G76="","Specify dataset!!",_xlfn.XLOOKUP(_xlfn.TEXTJOIN(".",,G76,H76),Variables!$M:$M,Variables!$C:$C,"Specify in Variables Tab!!")),"")</f>
        <v/>
      </c>
      <c r="J76" s="94" t="str">
        <f>IF(H76&lt;&gt;"",IF(G76="","",_xlfn.XLOOKUP(_xlfn.TEXTJOIN(".",,G76,H76),Variables!$M:$M,Variables!$E:$E,"Specify in Variables Tab!!")),"")</f>
        <v/>
      </c>
      <c r="V76" s="49" t="str">
        <f>IF(MappingConcepts!A77&lt;&gt;"",MappingConcepts!A77,V75)</f>
        <v>MC_6</v>
      </c>
      <c r="W76" s="49" t="str">
        <f t="shared" si="7"/>
        <v/>
      </c>
      <c r="X76" s="49" t="str">
        <f t="shared" si="8"/>
        <v/>
      </c>
      <c r="Y76" s="49" t="str">
        <f t="shared" si="5"/>
        <v>MC_2</v>
      </c>
      <c r="Z76" s="49" t="str">
        <f t="shared" si="6"/>
        <v>MC_2</v>
      </c>
      <c r="AA76" s="77" t="str">
        <f>IF(G76&lt;&gt;"",_xlfn.XLOOKUP(G76,Dataset!B:B,Dataset!A:A,"Not Found!",0,1),"")</f>
        <v/>
      </c>
    </row>
    <row r="77" spans="1:27" x14ac:dyDescent="0.35">
      <c r="A77">
        <v>76</v>
      </c>
      <c r="D77" s="47" t="str">
        <f>IF(C77&lt;&gt;"",IF(B77="","Specify dataset!!",_xlfn.XLOOKUP(_xlfn.TEXTJOIN(".",,B77,C77),Variables!$M:$M,Variables!$C:$C,"Specify in Variables Tab!!")),"")</f>
        <v/>
      </c>
      <c r="E77" s="94" t="str">
        <f>IF(C77&lt;&gt;"",IF(B77="","",_xlfn.XLOOKUP(_xlfn.TEXTJOIN(".",,B77,C77),Variables!$M:$M,Variables!$E:$E,"Specify in Variables Tab!!")),"")</f>
        <v/>
      </c>
      <c r="H77" s="15"/>
      <c r="I77" s="58" t="str">
        <f>IF(H77&lt;&gt;"",IF(G77="","Specify dataset!!",_xlfn.XLOOKUP(_xlfn.TEXTJOIN(".",,G77,H77),Variables!$M:$M,Variables!$C:$C,"Specify in Variables Tab!!")),"")</f>
        <v/>
      </c>
      <c r="J77" s="94" t="str">
        <f>IF(H77&lt;&gt;"",IF(G77="","",_xlfn.XLOOKUP(_xlfn.TEXTJOIN(".",,G77,H77),Variables!$M:$M,Variables!$E:$E,"Specify in Variables Tab!!")),"")</f>
        <v/>
      </c>
      <c r="V77" s="49" t="str">
        <f>IF(MappingConcepts!A78&lt;&gt;"",MappingConcepts!A78,V76)</f>
        <v>MC_6</v>
      </c>
      <c r="W77" s="49" t="str">
        <f t="shared" si="7"/>
        <v/>
      </c>
      <c r="X77" s="49" t="str">
        <f t="shared" si="8"/>
        <v/>
      </c>
      <c r="Y77" s="49" t="str">
        <f t="shared" si="5"/>
        <v>MC_2</v>
      </c>
      <c r="Z77" s="49" t="str">
        <f t="shared" si="6"/>
        <v>MC_2</v>
      </c>
      <c r="AA77" s="77" t="str">
        <f>IF(G77&lt;&gt;"",_xlfn.XLOOKUP(G77,Dataset!B:B,Dataset!A:A,"Not Found!",0,1),"")</f>
        <v/>
      </c>
    </row>
    <row r="78" spans="1:27" x14ac:dyDescent="0.35">
      <c r="A78">
        <v>77</v>
      </c>
      <c r="D78" s="47" t="str">
        <f>IF(C78&lt;&gt;"",IF(B78="","Specify dataset!!",_xlfn.XLOOKUP(_xlfn.TEXTJOIN(".",,B78,C78),Variables!$M:$M,Variables!$C:$C,"Specify in Variables Tab!!")),"")</f>
        <v/>
      </c>
      <c r="E78" s="94" t="str">
        <f>IF(C78&lt;&gt;"",IF(B78="","",_xlfn.XLOOKUP(_xlfn.TEXTJOIN(".",,B78,C78),Variables!$M:$M,Variables!$E:$E,"Specify in Variables Tab!!")),"")</f>
        <v/>
      </c>
      <c r="H78" s="15"/>
      <c r="I78" s="58" t="str">
        <f>IF(H78&lt;&gt;"",IF(G78="","Specify dataset!!",_xlfn.XLOOKUP(_xlfn.TEXTJOIN(".",,G78,H78),Variables!$M:$M,Variables!$C:$C,"Specify in Variables Tab!!")),"")</f>
        <v/>
      </c>
      <c r="J78" s="94" t="str">
        <f>IF(H78&lt;&gt;"",IF(G78="","",_xlfn.XLOOKUP(_xlfn.TEXTJOIN(".",,G78,H78),Variables!$M:$M,Variables!$E:$E,"Specify in Variables Tab!!")),"")</f>
        <v/>
      </c>
      <c r="V78" s="49" t="str">
        <f>IF(MappingConcepts!A79&lt;&gt;"",MappingConcepts!A79,V77)</f>
        <v>MC_6</v>
      </c>
      <c r="W78" s="49" t="str">
        <f t="shared" si="7"/>
        <v/>
      </c>
      <c r="X78" s="49" t="str">
        <f t="shared" si="8"/>
        <v/>
      </c>
      <c r="Y78" s="49" t="str">
        <f t="shared" si="5"/>
        <v>MC_2</v>
      </c>
      <c r="Z78" s="49" t="str">
        <f t="shared" si="6"/>
        <v>MC_2</v>
      </c>
      <c r="AA78" s="77" t="str">
        <f>IF(G78&lt;&gt;"",_xlfn.XLOOKUP(G78,Dataset!B:B,Dataset!A:A,"Not Found!",0,1),"")</f>
        <v/>
      </c>
    </row>
    <row r="79" spans="1:27" x14ac:dyDescent="0.35">
      <c r="A79">
        <v>78</v>
      </c>
      <c r="D79" s="47" t="str">
        <f>IF(C79&lt;&gt;"",IF(B79="","Specify dataset!!",_xlfn.XLOOKUP(_xlfn.TEXTJOIN(".",,B79,C79),Variables!$M:$M,Variables!$C:$C,"Specify in Variables Tab!!")),"")</f>
        <v/>
      </c>
      <c r="E79" s="94" t="str">
        <f>IF(C79&lt;&gt;"",IF(B79="","",_xlfn.XLOOKUP(_xlfn.TEXTJOIN(".",,B79,C79),Variables!$M:$M,Variables!$E:$E,"Specify in Variables Tab!!")),"")</f>
        <v/>
      </c>
      <c r="H79" s="15"/>
      <c r="I79" s="58" t="str">
        <f>IF(H79&lt;&gt;"",IF(G79="","Specify dataset!!",_xlfn.XLOOKUP(_xlfn.TEXTJOIN(".",,G79,H79),Variables!$M:$M,Variables!$C:$C,"Specify in Variables Tab!!")),"")</f>
        <v/>
      </c>
      <c r="J79" s="94" t="str">
        <f>IF(H79&lt;&gt;"",IF(G79="","",_xlfn.XLOOKUP(_xlfn.TEXTJOIN(".",,G79,H79),Variables!$M:$M,Variables!$E:$E,"Specify in Variables Tab!!")),"")</f>
        <v/>
      </c>
      <c r="V79" s="49" t="str">
        <f>IF(MappingConcepts!A80&lt;&gt;"",MappingConcepts!A80,V78)</f>
        <v>MC_6</v>
      </c>
      <c r="W79" s="49" t="str">
        <f t="shared" si="7"/>
        <v/>
      </c>
      <c r="X79" s="49" t="str">
        <f t="shared" si="8"/>
        <v/>
      </c>
      <c r="Y79" s="49" t="str">
        <f t="shared" si="5"/>
        <v>MC_2</v>
      </c>
      <c r="Z79" s="49" t="str">
        <f t="shared" si="6"/>
        <v>MC_2</v>
      </c>
      <c r="AA79" s="77" t="str">
        <f>IF(G79&lt;&gt;"",_xlfn.XLOOKUP(G79,Dataset!B:B,Dataset!A:A,"Not Found!",0,1),"")</f>
        <v/>
      </c>
    </row>
    <row r="80" spans="1:27" x14ac:dyDescent="0.35">
      <c r="A80">
        <v>79</v>
      </c>
      <c r="D80" s="47" t="str">
        <f>IF(C80&lt;&gt;"",IF(B80="","Specify dataset!!",_xlfn.XLOOKUP(_xlfn.TEXTJOIN(".",,B80,C80),Variables!$M:$M,Variables!$C:$C,"Specify in Variables Tab!!")),"")</f>
        <v/>
      </c>
      <c r="E80" s="94" t="str">
        <f>IF(C80&lt;&gt;"",IF(B80="","",_xlfn.XLOOKUP(_xlfn.TEXTJOIN(".",,B80,C80),Variables!$M:$M,Variables!$E:$E,"Specify in Variables Tab!!")),"")</f>
        <v/>
      </c>
      <c r="H80" s="15"/>
      <c r="I80" s="58" t="str">
        <f>IF(H80&lt;&gt;"",IF(G80="","Specify dataset!!",_xlfn.XLOOKUP(_xlfn.TEXTJOIN(".",,G80,H80),Variables!$M:$M,Variables!$C:$C,"Specify in Variables Tab!!")),"")</f>
        <v/>
      </c>
      <c r="J80" s="94" t="str">
        <f>IF(H80&lt;&gt;"",IF(G80="","",_xlfn.XLOOKUP(_xlfn.TEXTJOIN(".",,G80,H80),Variables!$M:$M,Variables!$E:$E,"Specify in Variables Tab!!")),"")</f>
        <v/>
      </c>
      <c r="V80" s="49" t="str">
        <f>IF(MappingConcepts!A81&lt;&gt;"",MappingConcepts!A81,V79)</f>
        <v>MC_6</v>
      </c>
      <c r="W80" s="49" t="str">
        <f t="shared" si="7"/>
        <v/>
      </c>
      <c r="X80" s="49" t="str">
        <f t="shared" si="8"/>
        <v/>
      </c>
      <c r="Y80" s="49" t="str">
        <f t="shared" si="5"/>
        <v>MC_2</v>
      </c>
      <c r="Z80" s="49" t="str">
        <f t="shared" si="6"/>
        <v>MC_2</v>
      </c>
      <c r="AA80" s="77" t="str">
        <f>IF(G80&lt;&gt;"",_xlfn.XLOOKUP(G80,Dataset!B:B,Dataset!A:A,"Not Found!",0,1),"")</f>
        <v/>
      </c>
    </row>
    <row r="81" spans="1:27" x14ac:dyDescent="0.35">
      <c r="A81">
        <v>80</v>
      </c>
      <c r="D81" s="47" t="str">
        <f>IF(C81&lt;&gt;"",IF(B81="","Specify dataset!!",_xlfn.XLOOKUP(_xlfn.TEXTJOIN(".",,B81,C81),Variables!$M:$M,Variables!$C:$C,"Specify in Variables Tab!!")),"")</f>
        <v/>
      </c>
      <c r="E81" s="94" t="str">
        <f>IF(C81&lt;&gt;"",IF(B81="","",_xlfn.XLOOKUP(_xlfn.TEXTJOIN(".",,B81,C81),Variables!$M:$M,Variables!$E:$E,"Specify in Variables Tab!!")),"")</f>
        <v/>
      </c>
      <c r="H81" s="15"/>
      <c r="I81" s="58" t="str">
        <f>IF(H81&lt;&gt;"",IF(G81="","Specify dataset!!",_xlfn.XLOOKUP(_xlfn.TEXTJOIN(".",,G81,H81),Variables!$M:$M,Variables!$C:$C,"Specify in Variables Tab!!")),"")</f>
        <v/>
      </c>
      <c r="J81" s="94" t="str">
        <f>IF(H81&lt;&gt;"",IF(G81="","",_xlfn.XLOOKUP(_xlfn.TEXTJOIN(".",,G81,H81),Variables!$M:$M,Variables!$E:$E,"Specify in Variables Tab!!")),"")</f>
        <v/>
      </c>
      <c r="P81" s="43"/>
      <c r="V81" s="49" t="str">
        <f>IF(MappingConcepts!A82&lt;&gt;"",MappingConcepts!A82,V80)</f>
        <v>MC_6</v>
      </c>
      <c r="W81" s="49" t="str">
        <f t="shared" si="7"/>
        <v/>
      </c>
      <c r="X81" s="49" t="str">
        <f t="shared" si="8"/>
        <v/>
      </c>
      <c r="Y81" s="49" t="str">
        <f t="shared" si="5"/>
        <v>MC_2</v>
      </c>
      <c r="Z81" s="49" t="str">
        <f t="shared" si="6"/>
        <v>MC_2</v>
      </c>
      <c r="AA81" s="77" t="str">
        <f>IF(G81&lt;&gt;"",_xlfn.XLOOKUP(G81,Dataset!B:B,Dataset!A:A,"Not Found!",0,1),"")</f>
        <v/>
      </c>
    </row>
    <row r="82" spans="1:27" x14ac:dyDescent="0.35">
      <c r="A82">
        <v>81</v>
      </c>
      <c r="C82" s="39"/>
      <c r="D82" s="47" t="str">
        <f>IF(C82&lt;&gt;"",IF(B82="","Specify dataset!!",_xlfn.XLOOKUP(_xlfn.TEXTJOIN(".",,B82,C82),Variables!$M:$M,Variables!$C:$C,"Specify in Variables Tab!!")),"")</f>
        <v/>
      </c>
      <c r="E82" s="94" t="str">
        <f>IF(C82&lt;&gt;"",IF(B82="","",_xlfn.XLOOKUP(_xlfn.TEXTJOIN(".",,B82,C82),Variables!$M:$M,Variables!$E:$E,"Specify in Variables Tab!!")),"")</f>
        <v/>
      </c>
      <c r="H82" s="15"/>
      <c r="I82" s="58" t="str">
        <f>IF(H82&lt;&gt;"",IF(G82="","Specify dataset!!",_xlfn.XLOOKUP(_xlfn.TEXTJOIN(".",,G82,H82),Variables!$M:$M,Variables!$C:$C,"Specify in Variables Tab!!")),"")</f>
        <v/>
      </c>
      <c r="J82" s="94" t="str">
        <f>IF(H82&lt;&gt;"",IF(G82="","",_xlfn.XLOOKUP(_xlfn.TEXTJOIN(".",,G82,H82),Variables!$M:$M,Variables!$E:$E,"Specify in Variables Tab!!")),"")</f>
        <v/>
      </c>
      <c r="V82" s="49" t="str">
        <f>IF(MappingConcepts!A83&lt;&gt;"",MappingConcepts!A83,V81)</f>
        <v>MC_6</v>
      </c>
      <c r="W82" s="49" t="str">
        <f t="shared" si="7"/>
        <v/>
      </c>
      <c r="X82" s="49" t="str">
        <f t="shared" si="8"/>
        <v/>
      </c>
      <c r="Y82" s="49" t="str">
        <f t="shared" si="5"/>
        <v>MC_2</v>
      </c>
      <c r="Z82" s="49" t="str">
        <f t="shared" si="6"/>
        <v>MC_2</v>
      </c>
      <c r="AA82" s="77" t="str">
        <f>IF(G82&lt;&gt;"",_xlfn.XLOOKUP(G82,Dataset!B:B,Dataset!A:A,"Not Found!",0,1),"")</f>
        <v/>
      </c>
    </row>
    <row r="83" spans="1:27" x14ac:dyDescent="0.35">
      <c r="A83">
        <v>82</v>
      </c>
      <c r="B83" s="42"/>
      <c r="C83" s="78"/>
      <c r="D83" s="83" t="str">
        <f>IF(C83&lt;&gt;"",IF(B83="","Specify dataset!!",_xlfn.XLOOKUP(_xlfn.TEXTJOIN(".",,B83,C83),Variables!$M:$M,Variables!$C:$C,"Specify in Variables Tab!!")),"")</f>
        <v/>
      </c>
      <c r="E83" s="93" t="str">
        <f>IF(C83&lt;&gt;"",IF(B83="","",_xlfn.XLOOKUP(_xlfn.TEXTJOIN(".",,B83,C83),Variables!$M:$M,Variables!$E:$E,"Specify in Variables Tab!!")),"")</f>
        <v/>
      </c>
      <c r="H83" s="43"/>
      <c r="I83" s="58" t="str">
        <f>IF(H83&lt;&gt;"",IF(G83="","Specify dataset!!",_xlfn.XLOOKUP(_xlfn.TEXTJOIN(".",,G83,H83),Variables!$M:$M,Variables!$C:$C,"Specify in Variables Tab!!")),"")</f>
        <v/>
      </c>
      <c r="J83" s="94" t="str">
        <f>IF(H83&lt;&gt;"",IF(G83="","",_xlfn.XLOOKUP(_xlfn.TEXTJOIN(".",,G83,H83),Variables!$M:$M,Variables!$E:$E,"Specify in Variables Tab!!")),"")</f>
        <v/>
      </c>
      <c r="O83" s="42"/>
      <c r="V83" s="49" t="str">
        <f>IF(MappingConcepts!A84&lt;&gt;"",MappingConcepts!A84,V82)</f>
        <v>MC_6</v>
      </c>
      <c r="W83" s="49" t="str">
        <f t="shared" si="7"/>
        <v/>
      </c>
      <c r="X83" s="49" t="str">
        <f t="shared" si="8"/>
        <v/>
      </c>
      <c r="Y83" s="49" t="str">
        <f t="shared" si="5"/>
        <v>MC_2</v>
      </c>
      <c r="Z83" s="49" t="str">
        <f t="shared" si="6"/>
        <v>MC_2</v>
      </c>
      <c r="AA83" s="77" t="str">
        <f>IF(G83&lt;&gt;"",_xlfn.XLOOKUP(G83,Dataset!B:B,Dataset!A:A,"Not Found!",0,1),"")</f>
        <v/>
      </c>
    </row>
    <row r="84" spans="1:27" x14ac:dyDescent="0.35">
      <c r="A84">
        <v>83</v>
      </c>
      <c r="D84" s="47" t="str">
        <f>IF(C84&lt;&gt;"",IF(B84="","Specify dataset!!",_xlfn.XLOOKUP(_xlfn.TEXTJOIN(".",,B84,C84),Variables!$M:$M,Variables!$C:$C,"Specify in Variables Tab!!")),"")</f>
        <v/>
      </c>
      <c r="E84" s="94" t="str">
        <f>IF(C84&lt;&gt;"",IF(B84="","",_xlfn.XLOOKUP(_xlfn.TEXTJOIN(".",,B84,C84),Variables!$M:$M,Variables!$E:$E,"Specify in Variables Tab!!")),"")</f>
        <v/>
      </c>
      <c r="I84" s="58" t="str">
        <f>IF(H84&lt;&gt;"",IF(G84="","Specify dataset!!",_xlfn.XLOOKUP(_xlfn.TEXTJOIN(".",,G84,H84),Variables!$M:$M,Variables!$C:$C,"Specify in Variables Tab!!")),"")</f>
        <v/>
      </c>
      <c r="J84" s="94" t="str">
        <f>IF(H84&lt;&gt;"",IF(G84="","",_xlfn.XLOOKUP(_xlfn.TEXTJOIN(".",,G84,H84),Variables!$M:$M,Variables!$E:$E,"Specify in Variables Tab!!")),"")</f>
        <v/>
      </c>
      <c r="V84" s="49" t="str">
        <f>IF(MappingConcepts!A85&lt;&gt;"",MappingConcepts!A85,V83)</f>
        <v>MC_6</v>
      </c>
      <c r="W84" s="49" t="str">
        <f t="shared" si="7"/>
        <v/>
      </c>
      <c r="X84" s="49" t="str">
        <f t="shared" si="8"/>
        <v/>
      </c>
      <c r="Y84" s="49" t="str">
        <f t="shared" si="5"/>
        <v>MC_2</v>
      </c>
      <c r="Z84" s="49" t="str">
        <f t="shared" si="6"/>
        <v>MC_2</v>
      </c>
      <c r="AA84" s="77" t="str">
        <f>IF(G84&lt;&gt;"",_xlfn.XLOOKUP(G84,Dataset!B:B,Dataset!A:A,"Not Found!",0,1),"")</f>
        <v/>
      </c>
    </row>
    <row r="85" spans="1:27" x14ac:dyDescent="0.35">
      <c r="A85">
        <v>84</v>
      </c>
      <c r="D85" s="47" t="str">
        <f>IF(C85&lt;&gt;"",IF(B85="","Specify dataset!!",_xlfn.XLOOKUP(_xlfn.TEXTJOIN(".",,B85,C85),Variables!$M:$M,Variables!$C:$C,"Specify in Variables Tab!!")),"")</f>
        <v/>
      </c>
      <c r="E85" s="94" t="str">
        <f>IF(C85&lt;&gt;"",IF(B85="","",_xlfn.XLOOKUP(_xlfn.TEXTJOIN(".",,B85,C85),Variables!$M:$M,Variables!$E:$E,"Specify in Variables Tab!!")),"")</f>
        <v/>
      </c>
      <c r="I85" s="58" t="str">
        <f>IF(H85&lt;&gt;"",IF(G85="","Specify dataset!!",_xlfn.XLOOKUP(_xlfn.TEXTJOIN(".",,G85,H85),Variables!$M:$M,Variables!$C:$C,"Specify in Variables Tab!!")),"")</f>
        <v/>
      </c>
      <c r="J85" s="94" t="str">
        <f>IF(H85&lt;&gt;"",IF(G85="","",_xlfn.XLOOKUP(_xlfn.TEXTJOIN(".",,G85,H85),Variables!$M:$M,Variables!$E:$E,"Specify in Variables Tab!!")),"")</f>
        <v/>
      </c>
      <c r="V85" s="49" t="str">
        <f>IF(MappingConcepts!A86&lt;&gt;"",MappingConcepts!A86,V84)</f>
        <v>MC_6</v>
      </c>
      <c r="W85" s="49" t="str">
        <f t="shared" si="7"/>
        <v/>
      </c>
      <c r="X85" s="49" t="str">
        <f t="shared" si="8"/>
        <v/>
      </c>
      <c r="Y85" s="49" t="str">
        <f t="shared" si="5"/>
        <v>MC_2</v>
      </c>
      <c r="Z85" s="49" t="str">
        <f t="shared" si="6"/>
        <v>MC_2</v>
      </c>
      <c r="AA85" s="77" t="str">
        <f>IF(G85&lt;&gt;"",_xlfn.XLOOKUP(G85,Dataset!B:B,Dataset!A:A,"Not Found!",0,1),"")</f>
        <v/>
      </c>
    </row>
    <row r="86" spans="1:27" x14ac:dyDescent="0.35">
      <c r="A86">
        <v>85</v>
      </c>
      <c r="C86" s="39"/>
      <c r="D86" s="47" t="str">
        <f>IF(C86&lt;&gt;"",IF(B86="","Specify dataset!!",_xlfn.XLOOKUP(_xlfn.TEXTJOIN(".",,B86,C86),Variables!$M:$M,Variables!$C:$C,"Specify in Variables Tab!!")),"")</f>
        <v/>
      </c>
      <c r="E86" s="94" t="str">
        <f>IF(C86&lt;&gt;"",IF(B86="","",_xlfn.XLOOKUP(_xlfn.TEXTJOIN(".",,B86,C86),Variables!$M:$M,Variables!$E:$E,"Specify in Variables Tab!!")),"")</f>
        <v/>
      </c>
      <c r="I86" s="58" t="str">
        <f>IF(H86&lt;&gt;"",IF(G86="","Specify dataset!!",_xlfn.XLOOKUP(_xlfn.TEXTJOIN(".",,G86,H86),Variables!$M:$M,Variables!$C:$C,"Specify in Variables Tab!!")),"")</f>
        <v/>
      </c>
      <c r="J86" s="94" t="str">
        <f>IF(H86&lt;&gt;"",IF(G86="","",_xlfn.XLOOKUP(_xlfn.TEXTJOIN(".",,G86,H86),Variables!$M:$M,Variables!$E:$E,"Specify in Variables Tab!!")),"")</f>
        <v/>
      </c>
      <c r="V86" s="49" t="str">
        <f>IF(MappingConcepts!A87&lt;&gt;"",MappingConcepts!A87,V85)</f>
        <v>MC_6</v>
      </c>
      <c r="W86" s="49" t="str">
        <f t="shared" si="7"/>
        <v/>
      </c>
      <c r="X86" s="49" t="str">
        <f t="shared" si="8"/>
        <v/>
      </c>
      <c r="Y86" s="49" t="str">
        <f t="shared" si="5"/>
        <v>MC_2</v>
      </c>
      <c r="Z86" s="49" t="str">
        <f t="shared" si="6"/>
        <v>MC_2</v>
      </c>
      <c r="AA86" s="77" t="str">
        <f>IF(G86&lt;&gt;"",_xlfn.XLOOKUP(G86,Dataset!B:B,Dataset!A:A,"Not Found!",0,1),"")</f>
        <v/>
      </c>
    </row>
    <row r="87" spans="1:27" x14ac:dyDescent="0.35">
      <c r="A87">
        <v>86</v>
      </c>
      <c r="C87" s="39"/>
      <c r="D87" s="47" t="str">
        <f>IF(C87&lt;&gt;"",IF(B87="","Specify dataset!!",_xlfn.XLOOKUP(_xlfn.TEXTJOIN(".",,B87,C87),Variables!$M:$M,Variables!$C:$C,"Specify in Variables Tab!!")),"")</f>
        <v/>
      </c>
      <c r="E87" s="94" t="str">
        <f>IF(C87&lt;&gt;"",IF(B87="","",_xlfn.XLOOKUP(_xlfn.TEXTJOIN(".",,B87,C87),Variables!$M:$M,Variables!$E:$E,"Specify in Variables Tab!!")),"")</f>
        <v/>
      </c>
      <c r="I87" s="58" t="str">
        <f>IF(H87&lt;&gt;"",IF(G87="","Specify dataset!!",_xlfn.XLOOKUP(_xlfn.TEXTJOIN(".",,G87,H87),Variables!$M:$M,Variables!$C:$C,"Specify in Variables Tab!!")),"")</f>
        <v/>
      </c>
      <c r="J87" s="94" t="str">
        <f>IF(H87&lt;&gt;"",IF(G87="","",_xlfn.XLOOKUP(_xlfn.TEXTJOIN(".",,G87,H87),Variables!$M:$M,Variables!$E:$E,"Specify in Variables Tab!!")),"")</f>
        <v/>
      </c>
      <c r="V87" s="49" t="str">
        <f>IF(MappingConcepts!A88&lt;&gt;"",MappingConcepts!A88,V86)</f>
        <v>MC_6</v>
      </c>
      <c r="W87" s="49" t="str">
        <f t="shared" si="7"/>
        <v/>
      </c>
      <c r="X87" s="49" t="str">
        <f t="shared" si="8"/>
        <v/>
      </c>
      <c r="Y87" s="49" t="str">
        <f t="shared" si="5"/>
        <v>MC_2</v>
      </c>
      <c r="Z87" s="49" t="str">
        <f t="shared" si="6"/>
        <v>MC_2</v>
      </c>
      <c r="AA87" s="77" t="str">
        <f>IF(G87&lt;&gt;"",_xlfn.XLOOKUP(G87,Dataset!B:B,Dataset!A:A,"Not Found!",0,1),"")</f>
        <v/>
      </c>
    </row>
    <row r="88" spans="1:27" x14ac:dyDescent="0.35">
      <c r="A88">
        <v>87</v>
      </c>
      <c r="D88" s="47" t="str">
        <f>IF(C88&lt;&gt;"",IF(B88="","Specify dataset!!",_xlfn.XLOOKUP(_xlfn.TEXTJOIN(".",,B88,C88),Variables!$M:$M,Variables!$C:$C,"Specify in Variables Tab!!")),"")</f>
        <v/>
      </c>
      <c r="E88" s="94" t="str">
        <f>IF(C88&lt;&gt;"",IF(B88="","",_xlfn.XLOOKUP(_xlfn.TEXTJOIN(".",,B88,C88),Variables!$M:$M,Variables!$E:$E,"Specify in Variables Tab!!")),"")</f>
        <v/>
      </c>
      <c r="I88" s="58" t="str">
        <f>IF(H88&lt;&gt;"",IF(G88="","Specify dataset!!",_xlfn.XLOOKUP(_xlfn.TEXTJOIN(".",,G88,H88),Variables!$M:$M,Variables!$C:$C,"Specify in Variables Tab!!")),"")</f>
        <v/>
      </c>
      <c r="J88" s="94" t="str">
        <f>IF(H88&lt;&gt;"",IF(G88="","",_xlfn.XLOOKUP(_xlfn.TEXTJOIN(".",,G88,H88),Variables!$M:$M,Variables!$E:$E,"Specify in Variables Tab!!")),"")</f>
        <v/>
      </c>
      <c r="V88" s="49" t="str">
        <f>IF(MappingConcepts!A89&lt;&gt;"",MappingConcepts!A89,V87)</f>
        <v>MC_6</v>
      </c>
      <c r="W88" s="49" t="str">
        <f t="shared" si="7"/>
        <v/>
      </c>
      <c r="X88" s="49" t="str">
        <f t="shared" si="8"/>
        <v/>
      </c>
      <c r="Y88" s="49" t="str">
        <f t="shared" si="5"/>
        <v>MC_2</v>
      </c>
      <c r="Z88" s="49" t="str">
        <f t="shared" si="6"/>
        <v>MC_2</v>
      </c>
      <c r="AA88" s="77" t="str">
        <f>IF(G88&lt;&gt;"",_xlfn.XLOOKUP(G88,Dataset!B:B,Dataset!A:A,"Not Found!",0,1),"")</f>
        <v/>
      </c>
    </row>
    <row r="89" spans="1:27" x14ac:dyDescent="0.35">
      <c r="A89">
        <v>88</v>
      </c>
      <c r="D89" s="47" t="str">
        <f>IF(C89&lt;&gt;"",IF(B89="","Specify dataset!!",_xlfn.XLOOKUP(_xlfn.TEXTJOIN(".",,B89,C89),Variables!$M:$M,Variables!$C:$C,"Specify in Variables Tab!!")),"")</f>
        <v/>
      </c>
      <c r="E89" s="94" t="str">
        <f>IF(C89&lt;&gt;"",IF(B89="","",_xlfn.XLOOKUP(_xlfn.TEXTJOIN(".",,B89,C89),Variables!$M:$M,Variables!$E:$E,"Specify in Variables Tab!!")),"")</f>
        <v/>
      </c>
      <c r="I89" s="58" t="str">
        <f>IF(H89&lt;&gt;"",IF(G89="","Specify dataset!!",_xlfn.XLOOKUP(_xlfn.TEXTJOIN(".",,G89,H89),Variables!$M:$M,Variables!$C:$C,"Specify in Variables Tab!!")),"")</f>
        <v/>
      </c>
      <c r="J89" s="94" t="str">
        <f>IF(H89&lt;&gt;"",IF(G89="","",_xlfn.XLOOKUP(_xlfn.TEXTJOIN(".",,G89,H89),Variables!$M:$M,Variables!$E:$E,"Specify in Variables Tab!!")),"")</f>
        <v/>
      </c>
      <c r="V89" s="49" t="str">
        <f>IF(MappingConcepts!A90&lt;&gt;"",MappingConcepts!A90,V88)</f>
        <v>MC_6</v>
      </c>
      <c r="W89" s="49" t="str">
        <f t="shared" si="7"/>
        <v/>
      </c>
      <c r="X89" s="49" t="str">
        <f t="shared" si="8"/>
        <v/>
      </c>
      <c r="Y89" s="49" t="str">
        <f t="shared" si="5"/>
        <v>MC_2</v>
      </c>
      <c r="Z89" s="49" t="str">
        <f t="shared" si="6"/>
        <v>MC_2</v>
      </c>
      <c r="AA89" s="77" t="str">
        <f>IF(G89&lt;&gt;"",_xlfn.XLOOKUP(G89,Dataset!B:B,Dataset!A:A,"Not Found!",0,1),"")</f>
        <v/>
      </c>
    </row>
    <row r="90" spans="1:27" x14ac:dyDescent="0.35">
      <c r="A90">
        <v>89</v>
      </c>
      <c r="D90" s="47" t="str">
        <f>IF(C90&lt;&gt;"",IF(B90="","Specify dataset!!",_xlfn.XLOOKUP(_xlfn.TEXTJOIN(".",,B90,C90),Variables!$M:$M,Variables!$C:$C,"Specify in Variables Tab!!")),"")</f>
        <v/>
      </c>
      <c r="E90" s="94" t="str">
        <f>IF(C90&lt;&gt;"",IF(B90="","",_xlfn.XLOOKUP(_xlfn.TEXTJOIN(".",,B90,C90),Variables!$M:$M,Variables!$E:$E,"Specify in Variables Tab!!")),"")</f>
        <v/>
      </c>
      <c r="I90" s="58" t="str">
        <f>IF(H90&lt;&gt;"",IF(G90="","Specify dataset!!",_xlfn.XLOOKUP(_xlfn.TEXTJOIN(".",,G90,H90),Variables!$M:$M,Variables!$C:$C,"Specify in Variables Tab!!")),"")</f>
        <v/>
      </c>
      <c r="J90" s="94" t="str">
        <f>IF(H90&lt;&gt;"",IF(G90="","",_xlfn.XLOOKUP(_xlfn.TEXTJOIN(".",,G90,H90),Variables!$M:$M,Variables!$E:$E,"Specify in Variables Tab!!")),"")</f>
        <v/>
      </c>
      <c r="V90" s="49" t="str">
        <f>IF(MappingConcepts!A91&lt;&gt;"",MappingConcepts!A91,V89)</f>
        <v>MC_6</v>
      </c>
      <c r="W90" s="49" t="str">
        <f t="shared" si="7"/>
        <v/>
      </c>
      <c r="X90" s="49" t="str">
        <f t="shared" si="8"/>
        <v/>
      </c>
      <c r="Y90" s="49" t="str">
        <f t="shared" si="5"/>
        <v>MC_2</v>
      </c>
      <c r="Z90" s="49" t="str">
        <f t="shared" si="6"/>
        <v>MC_2</v>
      </c>
      <c r="AA90" s="77" t="str">
        <f>IF(G90&lt;&gt;"",_xlfn.XLOOKUP(G90,Dataset!B:B,Dataset!A:A,"Not Found!",0,1),"")</f>
        <v/>
      </c>
    </row>
    <row r="91" spans="1:27" x14ac:dyDescent="0.35">
      <c r="A91">
        <v>90</v>
      </c>
      <c r="D91" s="47" t="str">
        <f>IF(C91&lt;&gt;"",IF(B91="","Specify dataset!!",_xlfn.XLOOKUP(_xlfn.TEXTJOIN(".",,B91,C91),Variables!$M:$M,Variables!$C:$C,"Specify in Variables Tab!!")),"")</f>
        <v/>
      </c>
      <c r="E91" s="94" t="str">
        <f>IF(C91&lt;&gt;"",IF(B91="","",_xlfn.XLOOKUP(_xlfn.TEXTJOIN(".",,B91,C91),Variables!$M:$M,Variables!$E:$E,"Specify in Variables Tab!!")),"")</f>
        <v/>
      </c>
      <c r="I91" s="58" t="str">
        <f>IF(H91&lt;&gt;"",IF(G91="","Specify dataset!!",_xlfn.XLOOKUP(_xlfn.TEXTJOIN(".",,G91,H91),Variables!$M:$M,Variables!$C:$C,"Specify in Variables Tab!!")),"")</f>
        <v/>
      </c>
      <c r="J91" s="94" t="str">
        <f>IF(H91&lt;&gt;"",IF(G91="","",_xlfn.XLOOKUP(_xlfn.TEXTJOIN(".",,G91,H91),Variables!$M:$M,Variables!$E:$E,"Specify in Variables Tab!!")),"")</f>
        <v/>
      </c>
      <c r="V91" s="49" t="str">
        <f>IF(MappingConcepts!A92&lt;&gt;"",MappingConcepts!A92,V90)</f>
        <v>MC_6</v>
      </c>
      <c r="W91" s="49" t="str">
        <f t="shared" si="7"/>
        <v/>
      </c>
      <c r="X91" s="49" t="str">
        <f t="shared" si="8"/>
        <v/>
      </c>
      <c r="Y91" s="49" t="str">
        <f t="shared" si="5"/>
        <v>MC_2</v>
      </c>
      <c r="Z91" s="49" t="str">
        <f t="shared" si="6"/>
        <v>MC_2</v>
      </c>
      <c r="AA91" s="77" t="str">
        <f>IF(G91&lt;&gt;"",_xlfn.XLOOKUP(G91,Dataset!B:B,Dataset!A:A,"Not Found!",0,1),"")</f>
        <v/>
      </c>
    </row>
    <row r="92" spans="1:27" x14ac:dyDescent="0.35">
      <c r="A92">
        <v>91</v>
      </c>
      <c r="D92" s="47" t="str">
        <f>IF(C92&lt;&gt;"",IF(B92="","Specify dataset!!",_xlfn.XLOOKUP(_xlfn.TEXTJOIN(".",,B92,C92),Variables!$M:$M,Variables!$C:$C,"Specify in Variables Tab!!")),"")</f>
        <v/>
      </c>
      <c r="E92" s="94" t="str">
        <f>IF(C92&lt;&gt;"",IF(B92="","",_xlfn.XLOOKUP(_xlfn.TEXTJOIN(".",,B92,C92),Variables!$M:$M,Variables!$E:$E,"Specify in Variables Tab!!")),"")</f>
        <v/>
      </c>
      <c r="I92" s="58" t="str">
        <f>IF(H92&lt;&gt;"",IF(G92="","Specify dataset!!",_xlfn.XLOOKUP(_xlfn.TEXTJOIN(".",,G92,H92),Variables!$M:$M,Variables!$C:$C,"Specify in Variables Tab!!")),"")</f>
        <v/>
      </c>
      <c r="J92" s="94" t="str">
        <f>IF(H92&lt;&gt;"",IF(G92="","",_xlfn.XLOOKUP(_xlfn.TEXTJOIN(".",,G92,H92),Variables!$M:$M,Variables!$E:$E,"Specify in Variables Tab!!")),"")</f>
        <v/>
      </c>
      <c r="V92" s="49" t="str">
        <f>IF(MappingConcepts!A93&lt;&gt;"",MappingConcepts!A93,V91)</f>
        <v>MC_6</v>
      </c>
      <c r="W92" s="49" t="str">
        <f t="shared" si="7"/>
        <v/>
      </c>
      <c r="X92" s="49" t="str">
        <f t="shared" si="8"/>
        <v/>
      </c>
      <c r="Y92" s="49" t="str">
        <f t="shared" si="5"/>
        <v>MC_2</v>
      </c>
      <c r="Z92" s="49" t="str">
        <f t="shared" si="6"/>
        <v>MC_2</v>
      </c>
      <c r="AA92" s="77" t="str">
        <f>IF(G92&lt;&gt;"",_xlfn.XLOOKUP(G92,Dataset!B:B,Dataset!A:A,"Not Found!",0,1),"")</f>
        <v/>
      </c>
    </row>
    <row r="93" spans="1:27" x14ac:dyDescent="0.35">
      <c r="A93">
        <v>92</v>
      </c>
      <c r="D93" s="47" t="str">
        <f>IF(C93&lt;&gt;"",IF(B93="","Specify dataset!!",_xlfn.XLOOKUP(_xlfn.TEXTJOIN(".",,B93,C93),Variables!$M:$M,Variables!$C:$C,"Specify in Variables Tab!!")),"")</f>
        <v/>
      </c>
      <c r="E93" s="94" t="str">
        <f>IF(C93&lt;&gt;"",IF(B93="","",_xlfn.XLOOKUP(_xlfn.TEXTJOIN(".",,B93,C93),Variables!$M:$M,Variables!$E:$E,"Specify in Variables Tab!!")),"")</f>
        <v/>
      </c>
      <c r="I93" s="58" t="str">
        <f>IF(H93&lt;&gt;"",IF(G93="","Specify dataset!!",_xlfn.XLOOKUP(_xlfn.TEXTJOIN(".",,G93,H93),Variables!$M:$M,Variables!$C:$C,"Specify in Variables Tab!!")),"")</f>
        <v/>
      </c>
      <c r="J93" s="94" t="str">
        <f>IF(H93&lt;&gt;"",IF(G93="","",_xlfn.XLOOKUP(_xlfn.TEXTJOIN(".",,G93,H93),Variables!$M:$M,Variables!$E:$E,"Specify in Variables Tab!!")),"")</f>
        <v/>
      </c>
      <c r="V93" s="49" t="str">
        <f>IF(MappingConcepts!A94&lt;&gt;"",MappingConcepts!A94,V92)</f>
        <v>MC_6</v>
      </c>
      <c r="W93" s="49" t="str">
        <f t="shared" si="7"/>
        <v/>
      </c>
      <c r="X93" s="49" t="str">
        <f t="shared" si="8"/>
        <v/>
      </c>
      <c r="Y93" s="49" t="str">
        <f t="shared" si="5"/>
        <v>MC_2</v>
      </c>
      <c r="Z93" s="49" t="str">
        <f t="shared" si="6"/>
        <v>MC_2</v>
      </c>
      <c r="AA93" s="77" t="str">
        <f>IF(G93&lt;&gt;"",_xlfn.XLOOKUP(G93,Dataset!B:B,Dataset!A:A,"Not Found!",0,1),"")</f>
        <v/>
      </c>
    </row>
    <row r="94" spans="1:27" x14ac:dyDescent="0.35">
      <c r="A94">
        <v>93</v>
      </c>
      <c r="D94" s="47" t="str">
        <f>IF(C94&lt;&gt;"",IF(B94="","Specify dataset!!",_xlfn.XLOOKUP(_xlfn.TEXTJOIN(".",,B94,C94),Variables!$M:$M,Variables!$C:$C,"Specify in Variables Tab!!")),"")</f>
        <v/>
      </c>
      <c r="E94" s="94" t="str">
        <f>IF(C94&lt;&gt;"",IF(B94="","",_xlfn.XLOOKUP(_xlfn.TEXTJOIN(".",,B94,C94),Variables!$M:$M,Variables!$E:$E,"Specify in Variables Tab!!")),"")</f>
        <v/>
      </c>
      <c r="I94" s="58" t="str">
        <f>IF(H94&lt;&gt;"",IF(G94="","Specify dataset!!",_xlfn.XLOOKUP(_xlfn.TEXTJOIN(".",,G94,H94),Variables!$M:$M,Variables!$C:$C,"Specify in Variables Tab!!")),"")</f>
        <v/>
      </c>
      <c r="J94" s="94" t="str">
        <f>IF(H94&lt;&gt;"",IF(G94="","",_xlfn.XLOOKUP(_xlfn.TEXTJOIN(".",,G94,H94),Variables!$M:$M,Variables!$E:$E,"Specify in Variables Tab!!")),"")</f>
        <v/>
      </c>
      <c r="V94" s="49" t="str">
        <f>IF(MappingConcepts!A95&lt;&gt;"",MappingConcepts!A95,V93)</f>
        <v>MC_6</v>
      </c>
      <c r="W94" s="49" t="str">
        <f t="shared" si="7"/>
        <v/>
      </c>
      <c r="X94" s="49" t="str">
        <f t="shared" si="8"/>
        <v/>
      </c>
      <c r="Y94" s="49" t="str">
        <f t="shared" si="5"/>
        <v>MC_2</v>
      </c>
      <c r="Z94" s="49" t="str">
        <f t="shared" si="6"/>
        <v>MC_2</v>
      </c>
      <c r="AA94" s="77" t="str">
        <f>IF(G94&lt;&gt;"",_xlfn.XLOOKUP(G94,Dataset!B:B,Dataset!A:A,"Not Found!",0,1),"")</f>
        <v/>
      </c>
    </row>
    <row r="95" spans="1:27" x14ac:dyDescent="0.35">
      <c r="A95">
        <v>94</v>
      </c>
      <c r="D95" s="47" t="str">
        <f>IF(C95&lt;&gt;"",IF(B95="","Specify dataset!!",_xlfn.XLOOKUP(_xlfn.TEXTJOIN(".",,B95,C95),Variables!$M:$M,Variables!$C:$C,"Specify in Variables Tab!!")),"")</f>
        <v/>
      </c>
      <c r="E95" s="94" t="str">
        <f>IF(C95&lt;&gt;"",IF(B95="","",_xlfn.XLOOKUP(_xlfn.TEXTJOIN(".",,B95,C95),Variables!$M:$M,Variables!$E:$E,"Specify in Variables Tab!!")),"")</f>
        <v/>
      </c>
      <c r="I95" s="58" t="str">
        <f>IF(H95&lt;&gt;"",IF(G95="","Specify dataset!!",_xlfn.XLOOKUP(_xlfn.TEXTJOIN(".",,G95,H95),Variables!$M:$M,Variables!$C:$C,"Specify in Variables Tab!!")),"")</f>
        <v/>
      </c>
      <c r="J95" s="94" t="str">
        <f>IF(H95&lt;&gt;"",IF(G95="","",_xlfn.XLOOKUP(_xlfn.TEXTJOIN(".",,G95,H95),Variables!$M:$M,Variables!$E:$E,"Specify in Variables Tab!!")),"")</f>
        <v/>
      </c>
      <c r="V95" s="49" t="str">
        <f>IF(MappingConcepts!A96&lt;&gt;"",MappingConcepts!A96,V94)</f>
        <v>MC_6</v>
      </c>
      <c r="W95" s="49" t="str">
        <f t="shared" si="7"/>
        <v/>
      </c>
      <c r="X95" s="49" t="str">
        <f t="shared" si="8"/>
        <v/>
      </c>
      <c r="Y95" s="49" t="str">
        <f t="shared" si="5"/>
        <v>MC_2</v>
      </c>
      <c r="Z95" s="49" t="str">
        <f t="shared" si="6"/>
        <v>MC_2</v>
      </c>
      <c r="AA95" s="77" t="str">
        <f>IF(G95&lt;&gt;"",_xlfn.XLOOKUP(G95,Dataset!B:B,Dataset!A:A,"Not Found!",0,1),"")</f>
        <v/>
      </c>
    </row>
    <row r="96" spans="1:27" x14ac:dyDescent="0.35">
      <c r="A96">
        <v>95</v>
      </c>
      <c r="D96" s="47" t="str">
        <f>IF(C96&lt;&gt;"",IF(B96="","Specify dataset!!",_xlfn.XLOOKUP(_xlfn.TEXTJOIN(".",,B96,C96),Variables!$M:$M,Variables!$C:$C,"Specify in Variables Tab!!")),"")</f>
        <v/>
      </c>
      <c r="E96" s="94" t="str">
        <f>IF(C96&lt;&gt;"",IF(B96="","",_xlfn.XLOOKUP(_xlfn.TEXTJOIN(".",,B96,C96),Variables!$M:$M,Variables!$E:$E,"Specify in Variables Tab!!")),"")</f>
        <v/>
      </c>
      <c r="I96" s="58" t="str">
        <f>IF(H96&lt;&gt;"",IF(G96="","Specify dataset!!",_xlfn.XLOOKUP(_xlfn.TEXTJOIN(".",,G96,H96),Variables!$M:$M,Variables!$C:$C,"Specify in Variables Tab!!")),"")</f>
        <v/>
      </c>
      <c r="J96" s="94" t="str">
        <f>IF(H96&lt;&gt;"",IF(G96="","",_xlfn.XLOOKUP(_xlfn.TEXTJOIN(".",,G96,H96),Variables!$M:$M,Variables!$E:$E,"Specify in Variables Tab!!")),"")</f>
        <v/>
      </c>
      <c r="V96" s="49" t="str">
        <f>IF(MappingConcepts!A97&lt;&gt;"",MappingConcepts!A97,V95)</f>
        <v>MC_6</v>
      </c>
      <c r="W96" s="49" t="str">
        <f t="shared" si="7"/>
        <v/>
      </c>
      <c r="X96" s="49" t="str">
        <f t="shared" si="8"/>
        <v/>
      </c>
      <c r="Y96" s="49" t="str">
        <f t="shared" si="5"/>
        <v>MC_2</v>
      </c>
      <c r="Z96" s="49" t="str">
        <f t="shared" si="6"/>
        <v>MC_2</v>
      </c>
      <c r="AA96" s="77" t="str">
        <f>IF(G96&lt;&gt;"",_xlfn.XLOOKUP(G96,Dataset!B:B,Dataset!A:A,"Not Found!",0,1),"")</f>
        <v/>
      </c>
    </row>
    <row r="97" spans="1:27" x14ac:dyDescent="0.35">
      <c r="A97">
        <v>96</v>
      </c>
      <c r="D97" s="47" t="str">
        <f>IF(C97&lt;&gt;"",IF(B97="","Specify dataset!!",_xlfn.XLOOKUP(_xlfn.TEXTJOIN(".",,B97,C97),Variables!$M:$M,Variables!$C:$C,"Specify in Variables Tab!!")),"")</f>
        <v/>
      </c>
      <c r="E97" s="94" t="str">
        <f>IF(C97&lt;&gt;"",IF(B97="","",_xlfn.XLOOKUP(_xlfn.TEXTJOIN(".",,B97,C97),Variables!$M:$M,Variables!$E:$E,"Specify in Variables Tab!!")),"")</f>
        <v/>
      </c>
      <c r="I97" s="58" t="str">
        <f>IF(H97&lt;&gt;"",IF(G97="","Specify dataset!!",_xlfn.XLOOKUP(_xlfn.TEXTJOIN(".",,G97,H97),Variables!$M:$M,Variables!$C:$C,"Specify in Variables Tab!!")),"")</f>
        <v/>
      </c>
      <c r="J97" s="94" t="str">
        <f>IF(H97&lt;&gt;"",IF(G97="","",_xlfn.XLOOKUP(_xlfn.TEXTJOIN(".",,G97,H97),Variables!$M:$M,Variables!$E:$E,"Specify in Variables Tab!!")),"")</f>
        <v/>
      </c>
      <c r="V97" s="49" t="str">
        <f>IF(MappingConcepts!A98&lt;&gt;"",MappingConcepts!A98,V96)</f>
        <v>MC_6</v>
      </c>
      <c r="W97" s="49" t="str">
        <f t="shared" si="7"/>
        <v/>
      </c>
      <c r="X97" s="49" t="str">
        <f t="shared" si="8"/>
        <v/>
      </c>
      <c r="Y97" s="49" t="str">
        <f t="shared" si="5"/>
        <v>MC_2</v>
      </c>
      <c r="Z97" s="49" t="str">
        <f t="shared" si="6"/>
        <v>MC_2</v>
      </c>
      <c r="AA97" s="77" t="str">
        <f>IF(G97&lt;&gt;"",_xlfn.XLOOKUP(G97,Dataset!B:B,Dataset!A:A,"Not Found!",0,1),"")</f>
        <v/>
      </c>
    </row>
    <row r="98" spans="1:27" x14ac:dyDescent="0.35">
      <c r="A98">
        <v>97</v>
      </c>
      <c r="D98" s="47" t="str">
        <f>IF(C98&lt;&gt;"",IF(B98="","Specify dataset!!",_xlfn.XLOOKUP(_xlfn.TEXTJOIN(".",,B98,C98),Variables!$M:$M,Variables!$C:$C,"Specify in Variables Tab!!")),"")</f>
        <v/>
      </c>
      <c r="E98" s="94" t="str">
        <f>IF(C98&lt;&gt;"",IF(B98="","",_xlfn.XLOOKUP(_xlfn.TEXTJOIN(".",,B98,C98),Variables!$M:$M,Variables!$E:$E,"Specify in Variables Tab!!")),"")</f>
        <v/>
      </c>
      <c r="I98" s="58" t="str">
        <f>IF(H98&lt;&gt;"",IF(G98="","Specify dataset!!",_xlfn.XLOOKUP(_xlfn.TEXTJOIN(".",,G98,H98),Variables!$M:$M,Variables!$C:$C,"Specify in Variables Tab!!")),"")</f>
        <v/>
      </c>
      <c r="J98" s="94" t="str">
        <f>IF(H98&lt;&gt;"",IF(G98="","",_xlfn.XLOOKUP(_xlfn.TEXTJOIN(".",,G98,H98),Variables!$M:$M,Variables!$E:$E,"Specify in Variables Tab!!")),"")</f>
        <v/>
      </c>
      <c r="V98" s="49" t="str">
        <f>IF(MappingConcepts!A99&lt;&gt;"",MappingConcepts!A99,V97)</f>
        <v>MC_6</v>
      </c>
      <c r="W98" s="49" t="str">
        <f t="shared" si="7"/>
        <v/>
      </c>
      <c r="X98" s="49" t="str">
        <f t="shared" si="8"/>
        <v/>
      </c>
      <c r="Y98" s="49" t="str">
        <f t="shared" si="5"/>
        <v>MC_2</v>
      </c>
      <c r="Z98" s="49" t="str">
        <f t="shared" si="6"/>
        <v>MC_2</v>
      </c>
      <c r="AA98" s="77" t="str">
        <f>IF(G98&lt;&gt;"",_xlfn.XLOOKUP(G98,Dataset!B:B,Dataset!A:A,"Not Found!",0,1),"")</f>
        <v/>
      </c>
    </row>
    <row r="99" spans="1:27" x14ac:dyDescent="0.35">
      <c r="A99">
        <v>98</v>
      </c>
      <c r="D99" s="47" t="str">
        <f>IF(C99&lt;&gt;"",IF(B99="","Specify dataset!!",_xlfn.XLOOKUP(_xlfn.TEXTJOIN(".",,B99,C99),Variables!$M:$M,Variables!$C:$C,"Specify in Variables Tab!!")),"")</f>
        <v/>
      </c>
      <c r="E99" s="94" t="str">
        <f>IF(C99&lt;&gt;"",IF(B99="","",_xlfn.XLOOKUP(_xlfn.TEXTJOIN(".",,B99,C99),Variables!$M:$M,Variables!$E:$E,"Specify in Variables Tab!!")),"")</f>
        <v/>
      </c>
      <c r="I99" s="58" t="str">
        <f>IF(H99&lt;&gt;"",IF(G99="","Specify dataset!!",_xlfn.XLOOKUP(_xlfn.TEXTJOIN(".",,G99,H99),Variables!$M:$M,Variables!$C:$C,"Specify in Variables Tab!!")),"")</f>
        <v/>
      </c>
      <c r="J99" s="94" t="str">
        <f>IF(H99&lt;&gt;"",IF(G99="","",_xlfn.XLOOKUP(_xlfn.TEXTJOIN(".",,G99,H99),Variables!$M:$M,Variables!$E:$E,"Specify in Variables Tab!!")),"")</f>
        <v/>
      </c>
      <c r="V99" s="49" t="str">
        <f>IF(MappingConcepts!A100&lt;&gt;"",MappingConcepts!A100,V98)</f>
        <v>MC_6</v>
      </c>
      <c r="W99" s="49" t="str">
        <f t="shared" ref="W99:W129" si="9">_xlfn.TEXTJOIN(".",,G99,H99)</f>
        <v/>
      </c>
      <c r="X99" s="49" t="str">
        <f t="shared" si="8"/>
        <v/>
      </c>
      <c r="Y99" s="49" t="str">
        <f t="shared" ref="Y99:Y162" si="10">IF(V99&lt;&gt;V98,X99,IF(AND(X99&lt;&gt;"",IFERROR(SEARCH(X99,Y98,1),0)=0),_xlfn.TEXTJOIN(", ",,Y98,X99),Y98))</f>
        <v>MC_2</v>
      </c>
      <c r="Z99" s="49" t="str">
        <f t="shared" ref="Z99:Z130" si="11">IF(V100&lt;&gt;V99,IF(Y99="","",Y99),Z100)</f>
        <v>MC_2</v>
      </c>
      <c r="AA99" s="77" t="str">
        <f>IF(G99&lt;&gt;"",_xlfn.XLOOKUP(G99,Dataset!B:B,Dataset!A:A,"Not Found!",0,1),"")</f>
        <v/>
      </c>
    </row>
    <row r="100" spans="1:27" x14ac:dyDescent="0.35">
      <c r="A100">
        <v>99</v>
      </c>
      <c r="D100" s="47" t="str">
        <f>IF(C100&lt;&gt;"",IF(B100="","Specify dataset!!",_xlfn.XLOOKUP(_xlfn.TEXTJOIN(".",,B100,C100),Variables!$M:$M,Variables!$C:$C,"Specify in Variables Tab!!")),"")</f>
        <v/>
      </c>
      <c r="E100" s="94" t="str">
        <f>IF(C100&lt;&gt;"",IF(B100="","",_xlfn.XLOOKUP(_xlfn.TEXTJOIN(".",,B100,C100),Variables!$M:$M,Variables!$E:$E,"Specify in Variables Tab!!")),"")</f>
        <v/>
      </c>
      <c r="I100" s="58" t="str">
        <f>IF(H100&lt;&gt;"",IF(G100="","Specify dataset!!",_xlfn.XLOOKUP(_xlfn.TEXTJOIN(".",,G100,H100),Variables!$M:$M,Variables!$C:$C,"Specify in Variables Tab!!")),"")</f>
        <v/>
      </c>
      <c r="J100" s="94" t="str">
        <f>IF(H100&lt;&gt;"",IF(G100="","",_xlfn.XLOOKUP(_xlfn.TEXTJOIN(".",,G100,H100),Variables!$M:$M,Variables!$E:$E,"Specify in Variables Tab!!")),"")</f>
        <v/>
      </c>
      <c r="V100" s="49" t="str">
        <f>IF(MappingConcepts!A101&lt;&gt;"",MappingConcepts!A101,V99)</f>
        <v>MC_6</v>
      </c>
      <c r="W100" s="49" t="str">
        <f t="shared" si="9"/>
        <v/>
      </c>
      <c r="X100" s="49" t="str">
        <f t="shared" si="8"/>
        <v/>
      </c>
      <c r="Y100" s="49" t="str">
        <f t="shared" si="10"/>
        <v>MC_2</v>
      </c>
      <c r="Z100" s="49" t="str">
        <f t="shared" si="11"/>
        <v>MC_2</v>
      </c>
      <c r="AA100" s="77" t="str">
        <f>IF(G100&lt;&gt;"",_xlfn.XLOOKUP(G100,Dataset!B:B,Dataset!A:A,"Not Found!",0,1),"")</f>
        <v/>
      </c>
    </row>
    <row r="101" spans="1:27" x14ac:dyDescent="0.35">
      <c r="A101">
        <v>100</v>
      </c>
      <c r="D101" s="47" t="str">
        <f>IF(C101&lt;&gt;"",IF(B101="","Specify dataset!!",_xlfn.XLOOKUP(_xlfn.TEXTJOIN(".",,B101,C101),Variables!$M:$M,Variables!$C:$C,"Specify in Variables Tab!!")),"")</f>
        <v/>
      </c>
      <c r="E101" s="94" t="str">
        <f>IF(C101&lt;&gt;"",IF(B101="","",_xlfn.XLOOKUP(_xlfn.TEXTJOIN(".",,B101,C101),Variables!$M:$M,Variables!$E:$E,"Specify in Variables Tab!!")),"")</f>
        <v/>
      </c>
      <c r="I101" s="58" t="str">
        <f>IF(H101&lt;&gt;"",IF(G101="","Specify dataset!!",_xlfn.XLOOKUP(_xlfn.TEXTJOIN(".",,G101,H101),Variables!$M:$M,Variables!$C:$C,"Specify in Variables Tab!!")),"")</f>
        <v/>
      </c>
      <c r="J101" s="94" t="str">
        <f>IF(H101&lt;&gt;"",IF(G101="","",_xlfn.XLOOKUP(_xlfn.TEXTJOIN(".",,G101,H101),Variables!$M:$M,Variables!$E:$E,"Specify in Variables Tab!!")),"")</f>
        <v/>
      </c>
      <c r="V101" s="49" t="str">
        <f>IF(MappingConcepts!A102&lt;&gt;"",MappingConcepts!A102,V100)</f>
        <v>MC_6</v>
      </c>
      <c r="W101" s="49" t="str">
        <f t="shared" si="9"/>
        <v/>
      </c>
      <c r="X101" s="49" t="str">
        <f t="shared" si="8"/>
        <v/>
      </c>
      <c r="Y101" s="49" t="str">
        <f t="shared" si="10"/>
        <v>MC_2</v>
      </c>
      <c r="Z101" s="49" t="str">
        <f t="shared" si="11"/>
        <v>MC_2</v>
      </c>
      <c r="AA101" s="77" t="str">
        <f>IF(G101&lt;&gt;"",_xlfn.XLOOKUP(G101,Dataset!B:B,Dataset!A:A,"Not Found!",0,1),"")</f>
        <v/>
      </c>
    </row>
    <row r="102" spans="1:27" x14ac:dyDescent="0.35">
      <c r="A102">
        <v>101</v>
      </c>
      <c r="D102" s="47" t="str">
        <f>IF(C102&lt;&gt;"",IF(B102="","Specify dataset!!",_xlfn.XLOOKUP(_xlfn.TEXTJOIN(".",,B102,C102),Variables!$M:$M,Variables!$C:$C,"Specify in Variables Tab!!")),"")</f>
        <v/>
      </c>
      <c r="E102" s="94" t="str">
        <f>IF(C102&lt;&gt;"",IF(B102="","",_xlfn.XLOOKUP(_xlfn.TEXTJOIN(".",,B102,C102),Variables!$M:$M,Variables!$E:$E,"Specify in Variables Tab!!")),"")</f>
        <v/>
      </c>
      <c r="I102" s="58" t="str">
        <f>IF(H102&lt;&gt;"",IF(G102="","Specify dataset!!",_xlfn.XLOOKUP(_xlfn.TEXTJOIN(".",,G102,H102),Variables!$M:$M,Variables!$C:$C,"Specify in Variables Tab!!")),"")</f>
        <v/>
      </c>
      <c r="J102" s="94" t="str">
        <f>IF(H102&lt;&gt;"",IF(G102="","",_xlfn.XLOOKUP(_xlfn.TEXTJOIN(".",,G102,H102),Variables!$M:$M,Variables!$E:$E,"Specify in Variables Tab!!")),"")</f>
        <v/>
      </c>
      <c r="V102" s="49" t="str">
        <f>IF(MappingConcepts!A103&lt;&gt;"",MappingConcepts!A103,V101)</f>
        <v>MC_6</v>
      </c>
      <c r="W102" s="49" t="str">
        <f t="shared" si="9"/>
        <v/>
      </c>
      <c r="X102" s="49" t="str">
        <f t="shared" si="8"/>
        <v/>
      </c>
      <c r="Y102" s="49" t="str">
        <f t="shared" si="10"/>
        <v>MC_2</v>
      </c>
      <c r="Z102" s="49" t="str">
        <f t="shared" si="11"/>
        <v>MC_2</v>
      </c>
      <c r="AA102" s="77" t="str">
        <f>IF(G102&lt;&gt;"",_xlfn.XLOOKUP(G102,Dataset!B:B,Dataset!A:A,"Not Found!",0,1),"")</f>
        <v/>
      </c>
    </row>
    <row r="103" spans="1:27" x14ac:dyDescent="0.35">
      <c r="A103">
        <v>102</v>
      </c>
      <c r="D103" s="47" t="str">
        <f>IF(C103&lt;&gt;"",IF(B103="","Specify dataset!!",_xlfn.XLOOKUP(_xlfn.TEXTJOIN(".",,B103,C103),Variables!$M:$M,Variables!$C:$C,"Specify in Variables Tab!!")),"")</f>
        <v/>
      </c>
      <c r="E103" s="94" t="str">
        <f>IF(C103&lt;&gt;"",IF(B103="","",_xlfn.XLOOKUP(_xlfn.TEXTJOIN(".",,B103,C103),Variables!$M:$M,Variables!$E:$E,"Specify in Variables Tab!!")),"")</f>
        <v/>
      </c>
      <c r="I103" s="58" t="str">
        <f>IF(H103&lt;&gt;"",IF(G103="","Specify dataset!!",_xlfn.XLOOKUP(_xlfn.TEXTJOIN(".",,G103,H103),Variables!$M:$M,Variables!$C:$C,"Specify in Variables Tab!!")),"")</f>
        <v/>
      </c>
      <c r="J103" s="94" t="str">
        <f>IF(H103&lt;&gt;"",IF(G103="","",_xlfn.XLOOKUP(_xlfn.TEXTJOIN(".",,G103,H103),Variables!$M:$M,Variables!$E:$E,"Specify in Variables Tab!!")),"")</f>
        <v/>
      </c>
      <c r="V103" s="49" t="str">
        <f>IF(MappingConcepts!A104&lt;&gt;"",MappingConcepts!A104,V102)</f>
        <v>MC_6</v>
      </c>
      <c r="W103" s="49" t="str">
        <f t="shared" si="9"/>
        <v/>
      </c>
      <c r="X103" s="49" t="str">
        <f t="shared" si="8"/>
        <v/>
      </c>
      <c r="Y103" s="49" t="str">
        <f t="shared" si="10"/>
        <v>MC_2</v>
      </c>
      <c r="Z103" s="49" t="str">
        <f t="shared" si="11"/>
        <v>MC_2</v>
      </c>
      <c r="AA103" s="77" t="str">
        <f>IF(G103&lt;&gt;"",_xlfn.XLOOKUP(G103,Dataset!B:B,Dataset!A:A,"Not Found!",0,1),"")</f>
        <v/>
      </c>
    </row>
    <row r="104" spans="1:27" x14ac:dyDescent="0.35">
      <c r="A104">
        <v>103</v>
      </c>
      <c r="D104" s="47" t="str">
        <f>IF(C104&lt;&gt;"",IF(B104="","Specify dataset!!",_xlfn.XLOOKUP(_xlfn.TEXTJOIN(".",,B104,C104),Variables!$M:$M,Variables!$C:$C,"Specify in Variables Tab!!")),"")</f>
        <v/>
      </c>
      <c r="E104" s="94" t="str">
        <f>IF(C104&lt;&gt;"",IF(B104="","",_xlfn.XLOOKUP(_xlfn.TEXTJOIN(".",,B104,C104),Variables!$M:$M,Variables!$E:$E,"Specify in Variables Tab!!")),"")</f>
        <v/>
      </c>
      <c r="I104" s="58" t="str">
        <f>IF(H104&lt;&gt;"",IF(G104="","Specify dataset!!",_xlfn.XLOOKUP(_xlfn.TEXTJOIN(".",,G104,H104),Variables!$M:$M,Variables!$C:$C,"Specify in Variables Tab!!")),"")</f>
        <v/>
      </c>
      <c r="J104" s="94" t="str">
        <f>IF(H104&lt;&gt;"",IF(G104="","",_xlfn.XLOOKUP(_xlfn.TEXTJOIN(".",,G104,H104),Variables!$M:$M,Variables!$E:$E,"Specify in Variables Tab!!")),"")</f>
        <v/>
      </c>
      <c r="V104" s="49" t="str">
        <f>IF(MappingConcepts!A105&lt;&gt;"",MappingConcepts!A105,V103)</f>
        <v>MC_6</v>
      </c>
      <c r="W104" s="49" t="str">
        <f t="shared" si="9"/>
        <v/>
      </c>
      <c r="X104" s="49" t="str">
        <f t="shared" si="8"/>
        <v/>
      </c>
      <c r="Y104" s="49" t="str">
        <f t="shared" si="10"/>
        <v>MC_2</v>
      </c>
      <c r="Z104" s="49" t="str">
        <f t="shared" si="11"/>
        <v>MC_2</v>
      </c>
      <c r="AA104" s="77" t="str">
        <f>IF(G104&lt;&gt;"",_xlfn.XLOOKUP(G104,Dataset!B:B,Dataset!A:A,"Not Found!",0,1),"")</f>
        <v/>
      </c>
    </row>
    <row r="105" spans="1:27" x14ac:dyDescent="0.35">
      <c r="A105">
        <v>104</v>
      </c>
      <c r="D105" s="47" t="str">
        <f>IF(C105&lt;&gt;"",IF(B105="","Specify dataset!!",_xlfn.XLOOKUP(_xlfn.TEXTJOIN(".",,B105,C105),Variables!$M:$M,Variables!$C:$C,"Specify in Variables Tab!!")),"")</f>
        <v/>
      </c>
      <c r="E105" s="94" t="str">
        <f>IF(C105&lt;&gt;"",IF(B105="","",_xlfn.XLOOKUP(_xlfn.TEXTJOIN(".",,B105,C105),Variables!$M:$M,Variables!$E:$E,"Specify in Variables Tab!!")),"")</f>
        <v/>
      </c>
      <c r="I105" s="58" t="str">
        <f>IF(H105&lt;&gt;"",IF(G105="","Specify dataset!!",_xlfn.XLOOKUP(_xlfn.TEXTJOIN(".",,G105,H105),Variables!$M:$M,Variables!$C:$C,"Specify in Variables Tab!!")),"")</f>
        <v/>
      </c>
      <c r="J105" s="94" t="str">
        <f>IF(H105&lt;&gt;"",IF(G105="","",_xlfn.XLOOKUP(_xlfn.TEXTJOIN(".",,G105,H105),Variables!$M:$M,Variables!$E:$E,"Specify in Variables Tab!!")),"")</f>
        <v/>
      </c>
      <c r="V105" s="49" t="str">
        <f>IF(MappingConcepts!A106&lt;&gt;"",MappingConcepts!A106,V104)</f>
        <v>MC_6</v>
      </c>
      <c r="W105" s="49" t="str">
        <f t="shared" si="9"/>
        <v/>
      </c>
      <c r="X105" s="49" t="str">
        <f t="shared" si="8"/>
        <v/>
      </c>
      <c r="Y105" s="49" t="str">
        <f t="shared" si="10"/>
        <v>MC_2</v>
      </c>
      <c r="Z105" s="49" t="str">
        <f t="shared" si="11"/>
        <v>MC_2</v>
      </c>
      <c r="AA105" s="77" t="str">
        <f>IF(G105&lt;&gt;"",_xlfn.XLOOKUP(G105,Dataset!B:B,Dataset!A:A,"Not Found!",0,1),"")</f>
        <v/>
      </c>
    </row>
    <row r="106" spans="1:27" x14ac:dyDescent="0.35">
      <c r="A106">
        <v>105</v>
      </c>
      <c r="D106" s="47" t="str">
        <f>IF(C106&lt;&gt;"",IF(B106="","Specify dataset!!",_xlfn.XLOOKUP(_xlfn.TEXTJOIN(".",,B106,C106),Variables!$M:$M,Variables!$C:$C,"Specify in Variables Tab!!")),"")</f>
        <v/>
      </c>
      <c r="E106" s="94" t="str">
        <f>IF(C106&lt;&gt;"",IF(B106="","",_xlfn.XLOOKUP(_xlfn.TEXTJOIN(".",,B106,C106),Variables!$M:$M,Variables!$E:$E,"Specify in Variables Tab!!")),"")</f>
        <v/>
      </c>
      <c r="I106" s="58" t="str">
        <f>IF(H106&lt;&gt;"",IF(G106="","Specify dataset!!",_xlfn.XLOOKUP(_xlfn.TEXTJOIN(".",,G106,H106),Variables!$M:$M,Variables!$C:$C,"Specify in Variables Tab!!")),"")</f>
        <v/>
      </c>
      <c r="J106" s="94" t="str">
        <f>IF(H106&lt;&gt;"",IF(G106="","",_xlfn.XLOOKUP(_xlfn.TEXTJOIN(".",,G106,H106),Variables!$M:$M,Variables!$E:$E,"Specify in Variables Tab!!")),"")</f>
        <v/>
      </c>
      <c r="V106" s="49" t="str">
        <f>IF(MappingConcepts!A107&lt;&gt;"",MappingConcepts!A107,V105)</f>
        <v>MC_6</v>
      </c>
      <c r="W106" s="49" t="str">
        <f t="shared" si="9"/>
        <v/>
      </c>
      <c r="X106" s="49" t="str">
        <f t="shared" si="8"/>
        <v/>
      </c>
      <c r="Y106" s="49" t="str">
        <f t="shared" si="10"/>
        <v>MC_2</v>
      </c>
      <c r="Z106" s="49" t="str">
        <f t="shared" si="11"/>
        <v>MC_2</v>
      </c>
      <c r="AA106" s="77" t="str">
        <f>IF(G106&lt;&gt;"",_xlfn.XLOOKUP(G106,Dataset!B:B,Dataset!A:A,"Not Found!",0,1),"")</f>
        <v/>
      </c>
    </row>
    <row r="107" spans="1:27" x14ac:dyDescent="0.35">
      <c r="A107">
        <v>106</v>
      </c>
      <c r="D107" s="47" t="str">
        <f>IF(C107&lt;&gt;"",IF(B107="","Specify dataset!!",_xlfn.XLOOKUP(_xlfn.TEXTJOIN(".",,B107,C107),Variables!$M:$M,Variables!$C:$C,"Specify in Variables Tab!!")),"")</f>
        <v/>
      </c>
      <c r="E107" s="94" t="str">
        <f>IF(C107&lt;&gt;"",IF(B107="","",_xlfn.XLOOKUP(_xlfn.TEXTJOIN(".",,B107,C107),Variables!$M:$M,Variables!$E:$E,"Specify in Variables Tab!!")),"")</f>
        <v/>
      </c>
      <c r="I107" s="58" t="str">
        <f>IF(H107&lt;&gt;"",IF(G107="","Specify dataset!!",_xlfn.XLOOKUP(_xlfn.TEXTJOIN(".",,G107,H107),Variables!$M:$M,Variables!$C:$C,"Specify in Variables Tab!!")),"")</f>
        <v/>
      </c>
      <c r="J107" s="94" t="str">
        <f>IF(H107&lt;&gt;"",IF(G107="","",_xlfn.XLOOKUP(_xlfn.TEXTJOIN(".",,G107,H107),Variables!$M:$M,Variables!$E:$E,"Specify in Variables Tab!!")),"")</f>
        <v/>
      </c>
      <c r="V107" s="49" t="str">
        <f>IF(MappingConcepts!A108&lt;&gt;"",MappingConcepts!A108,V106)</f>
        <v>MC_6</v>
      </c>
      <c r="W107" s="49" t="str">
        <f t="shared" si="9"/>
        <v/>
      </c>
      <c r="X107" s="49" t="str">
        <f t="shared" si="8"/>
        <v/>
      </c>
      <c r="Y107" s="49" t="str">
        <f t="shared" si="10"/>
        <v>MC_2</v>
      </c>
      <c r="Z107" s="49" t="str">
        <f t="shared" si="11"/>
        <v>MC_2</v>
      </c>
      <c r="AA107" s="77" t="str">
        <f>IF(G107&lt;&gt;"",_xlfn.XLOOKUP(G107,Dataset!B:B,Dataset!A:A,"Not Found!",0,1),"")</f>
        <v/>
      </c>
    </row>
    <row r="108" spans="1:27" x14ac:dyDescent="0.35">
      <c r="A108">
        <v>107</v>
      </c>
      <c r="D108" s="47" t="str">
        <f>IF(C108&lt;&gt;"",IF(B108="","Specify dataset!!",_xlfn.XLOOKUP(_xlfn.TEXTJOIN(".",,B108,C108),Variables!$M:$M,Variables!$C:$C,"Specify in Variables Tab!!")),"")</f>
        <v/>
      </c>
      <c r="E108" s="94" t="str">
        <f>IF(C108&lt;&gt;"",IF(B108="","",_xlfn.XLOOKUP(_xlfn.TEXTJOIN(".",,B108,C108),Variables!$M:$M,Variables!$E:$E,"Specify in Variables Tab!!")),"")</f>
        <v/>
      </c>
      <c r="I108" s="58" t="str">
        <f>IF(H108&lt;&gt;"",IF(G108="","Specify dataset!!",_xlfn.XLOOKUP(_xlfn.TEXTJOIN(".",,G108,H108),Variables!$M:$M,Variables!$C:$C,"Specify in Variables Tab!!")),"")</f>
        <v/>
      </c>
      <c r="J108" s="94" t="str">
        <f>IF(H108&lt;&gt;"",IF(G108="","",_xlfn.XLOOKUP(_xlfn.TEXTJOIN(".",,G108,H108),Variables!$M:$M,Variables!$E:$E,"Specify in Variables Tab!!")),"")</f>
        <v/>
      </c>
      <c r="V108" s="49" t="str">
        <f>IF(MappingConcepts!A109&lt;&gt;"",MappingConcepts!A109,V107)</f>
        <v>MC_6</v>
      </c>
      <c r="W108" s="49" t="str">
        <f t="shared" si="9"/>
        <v/>
      </c>
      <c r="X108" s="49" t="str">
        <f t="shared" si="8"/>
        <v/>
      </c>
      <c r="Y108" s="49" t="str">
        <f t="shared" si="10"/>
        <v>MC_2</v>
      </c>
      <c r="Z108" s="49" t="str">
        <f t="shared" si="11"/>
        <v>MC_2</v>
      </c>
      <c r="AA108" s="77" t="str">
        <f>IF(G108&lt;&gt;"",_xlfn.XLOOKUP(G108,Dataset!B:B,Dataset!A:A,"Not Found!",0,1),"")</f>
        <v/>
      </c>
    </row>
    <row r="109" spans="1:27" x14ac:dyDescent="0.35">
      <c r="A109">
        <v>108</v>
      </c>
      <c r="D109" s="47" t="str">
        <f>IF(C109&lt;&gt;"",IF(B109="","Specify dataset!!",_xlfn.XLOOKUP(_xlfn.TEXTJOIN(".",,B109,C109),Variables!$M:$M,Variables!$C:$C,"Specify in Variables Tab!!")),"")</f>
        <v/>
      </c>
      <c r="E109" s="94" t="str">
        <f>IF(C109&lt;&gt;"",IF(B109="","",_xlfn.XLOOKUP(_xlfn.TEXTJOIN(".",,B109,C109),Variables!$M:$M,Variables!$E:$E,"Specify in Variables Tab!!")),"")</f>
        <v/>
      </c>
      <c r="I109" s="58" t="str">
        <f>IF(H109&lt;&gt;"",IF(G109="","Specify dataset!!",_xlfn.XLOOKUP(_xlfn.TEXTJOIN(".",,G109,H109),Variables!$M:$M,Variables!$C:$C,"Specify in Variables Tab!!")),"")</f>
        <v/>
      </c>
      <c r="J109" s="94" t="str">
        <f>IF(H109&lt;&gt;"",IF(G109="","",_xlfn.XLOOKUP(_xlfn.TEXTJOIN(".",,G109,H109),Variables!$M:$M,Variables!$E:$E,"Specify in Variables Tab!!")),"")</f>
        <v/>
      </c>
      <c r="V109" s="49" t="str">
        <f>IF(MappingConcepts!A110&lt;&gt;"",MappingConcepts!A110,V108)</f>
        <v>MC_6</v>
      </c>
      <c r="W109" s="49" t="str">
        <f t="shared" si="9"/>
        <v/>
      </c>
      <c r="X109" s="49" t="str">
        <f t="shared" si="8"/>
        <v/>
      </c>
      <c r="Y109" s="49" t="str">
        <f t="shared" si="10"/>
        <v>MC_2</v>
      </c>
      <c r="Z109" s="49" t="str">
        <f t="shared" si="11"/>
        <v>MC_2</v>
      </c>
      <c r="AA109" s="77" t="str">
        <f>IF(G109&lt;&gt;"",_xlfn.XLOOKUP(G109,Dataset!B:B,Dataset!A:A,"Not Found!",0,1),"")</f>
        <v/>
      </c>
    </row>
    <row r="110" spans="1:27" x14ac:dyDescent="0.35">
      <c r="A110">
        <v>109</v>
      </c>
      <c r="D110" s="47" t="str">
        <f>IF(C110&lt;&gt;"",IF(B110="","Specify dataset!!",_xlfn.XLOOKUP(_xlfn.TEXTJOIN(".",,B110,C110),Variables!$M:$M,Variables!$C:$C,"Specify in Variables Tab!!")),"")</f>
        <v/>
      </c>
      <c r="E110" s="94" t="str">
        <f>IF(C110&lt;&gt;"",IF(B110="","",_xlfn.XLOOKUP(_xlfn.TEXTJOIN(".",,B110,C110),Variables!$M:$M,Variables!$E:$E,"Specify in Variables Tab!!")),"")</f>
        <v/>
      </c>
      <c r="I110" s="58" t="str">
        <f>IF(H110&lt;&gt;"",IF(G110="","Specify dataset!!",_xlfn.XLOOKUP(_xlfn.TEXTJOIN(".",,G110,H110),Variables!$M:$M,Variables!$C:$C,"Specify in Variables Tab!!")),"")</f>
        <v/>
      </c>
      <c r="J110" s="94" t="str">
        <f>IF(H110&lt;&gt;"",IF(G110="","",_xlfn.XLOOKUP(_xlfn.TEXTJOIN(".",,G110,H110),Variables!$M:$M,Variables!$E:$E,"Specify in Variables Tab!!")),"")</f>
        <v/>
      </c>
      <c r="V110" s="49" t="str">
        <f>IF(MappingConcepts!A111&lt;&gt;"",MappingConcepts!A111,V109)</f>
        <v>MC_6</v>
      </c>
      <c r="W110" s="49" t="str">
        <f t="shared" si="9"/>
        <v/>
      </c>
      <c r="X110" s="49" t="str">
        <f t="shared" si="8"/>
        <v/>
      </c>
      <c r="Y110" s="49" t="str">
        <f t="shared" si="10"/>
        <v>MC_2</v>
      </c>
      <c r="Z110" s="49" t="str">
        <f t="shared" si="11"/>
        <v>MC_2</v>
      </c>
      <c r="AA110" s="77" t="str">
        <f>IF(G110&lt;&gt;"",_xlfn.XLOOKUP(G110,Dataset!B:B,Dataset!A:A,"Not Found!",0,1),"")</f>
        <v/>
      </c>
    </row>
    <row r="111" spans="1:27" x14ac:dyDescent="0.35">
      <c r="A111">
        <v>110</v>
      </c>
      <c r="D111" s="47" t="str">
        <f>IF(C111&lt;&gt;"",IF(B111="","Specify dataset!!",_xlfn.XLOOKUP(_xlfn.TEXTJOIN(".",,B111,C111),Variables!$M:$M,Variables!$C:$C,"Specify in Variables Tab!!")),"")</f>
        <v/>
      </c>
      <c r="E111" s="94" t="str">
        <f>IF(C111&lt;&gt;"",IF(B111="","",_xlfn.XLOOKUP(_xlfn.TEXTJOIN(".",,B111,C111),Variables!$M:$M,Variables!$E:$E,"Specify in Variables Tab!!")),"")</f>
        <v/>
      </c>
      <c r="I111" s="58" t="str">
        <f>IF(H111&lt;&gt;"",IF(G111="","Specify dataset!!",_xlfn.XLOOKUP(_xlfn.TEXTJOIN(".",,G111,H111),Variables!$M:$M,Variables!$C:$C,"Specify in Variables Tab!!")),"")</f>
        <v/>
      </c>
      <c r="J111" s="94" t="str">
        <f>IF(H111&lt;&gt;"",IF(G111="","",_xlfn.XLOOKUP(_xlfn.TEXTJOIN(".",,G111,H111),Variables!$M:$M,Variables!$E:$E,"Specify in Variables Tab!!")),"")</f>
        <v/>
      </c>
      <c r="V111" s="49" t="str">
        <f>IF(MappingConcepts!A112&lt;&gt;"",MappingConcepts!A112,V110)</f>
        <v>MC_6</v>
      </c>
      <c r="W111" s="49" t="str">
        <f t="shared" si="9"/>
        <v/>
      </c>
      <c r="X111" s="49" t="str">
        <f t="shared" si="8"/>
        <v/>
      </c>
      <c r="Y111" s="49" t="str">
        <f t="shared" si="10"/>
        <v>MC_2</v>
      </c>
      <c r="Z111" s="49" t="str">
        <f t="shared" si="11"/>
        <v>MC_2</v>
      </c>
      <c r="AA111" s="77" t="str">
        <f>IF(G111&lt;&gt;"",_xlfn.XLOOKUP(G111,Dataset!B:B,Dataset!A:A,"Not Found!",0,1),"")</f>
        <v/>
      </c>
    </row>
    <row r="112" spans="1:27" x14ac:dyDescent="0.35">
      <c r="A112">
        <v>111</v>
      </c>
      <c r="D112" s="47" t="str">
        <f>IF(C112&lt;&gt;"",IF(B112="","Specify dataset!!",_xlfn.XLOOKUP(_xlfn.TEXTJOIN(".",,B112,C112),Variables!$M:$M,Variables!$C:$C,"Specify in Variables Tab!!")),"")</f>
        <v/>
      </c>
      <c r="E112" s="94" t="str">
        <f>IF(C112&lt;&gt;"",IF(B112="","",_xlfn.XLOOKUP(_xlfn.TEXTJOIN(".",,B112,C112),Variables!$M:$M,Variables!$E:$E,"Specify in Variables Tab!!")),"")</f>
        <v/>
      </c>
      <c r="I112" s="58" t="str">
        <f>IF(H112&lt;&gt;"",IF(G112="","Specify dataset!!",_xlfn.XLOOKUP(_xlfn.TEXTJOIN(".",,G112,H112),Variables!$M:$M,Variables!$C:$C,"Specify in Variables Tab!!")),"")</f>
        <v/>
      </c>
      <c r="J112" s="94" t="str">
        <f>IF(H112&lt;&gt;"",IF(G112="","",_xlfn.XLOOKUP(_xlfn.TEXTJOIN(".",,G112,H112),Variables!$M:$M,Variables!$E:$E,"Specify in Variables Tab!!")),"")</f>
        <v/>
      </c>
      <c r="V112" s="49" t="str">
        <f>IF(MappingConcepts!A113&lt;&gt;"",MappingConcepts!A113,V111)</f>
        <v>MC_6</v>
      </c>
      <c r="W112" s="49" t="str">
        <f t="shared" si="9"/>
        <v/>
      </c>
      <c r="X112" s="49" t="str">
        <f t="shared" si="8"/>
        <v/>
      </c>
      <c r="Y112" s="49" t="str">
        <f t="shared" si="10"/>
        <v>MC_2</v>
      </c>
      <c r="Z112" s="49" t="str">
        <f t="shared" si="11"/>
        <v>MC_2</v>
      </c>
      <c r="AA112" s="77" t="str">
        <f>IF(G112&lt;&gt;"",_xlfn.XLOOKUP(G112,Dataset!B:B,Dataset!A:A,"Not Found!",0,1),"")</f>
        <v/>
      </c>
    </row>
    <row r="113" spans="1:27" x14ac:dyDescent="0.35">
      <c r="A113">
        <v>112</v>
      </c>
      <c r="D113" s="47" t="str">
        <f>IF(C113&lt;&gt;"",IF(B113="","Specify dataset!!",_xlfn.XLOOKUP(_xlfn.TEXTJOIN(".",,B113,C113),Variables!$M:$M,Variables!$C:$C,"Specify in Variables Tab!!")),"")</f>
        <v/>
      </c>
      <c r="E113" s="94" t="str">
        <f>IF(C113&lt;&gt;"",IF(B113="","",_xlfn.XLOOKUP(_xlfn.TEXTJOIN(".",,B113,C113),Variables!$M:$M,Variables!$E:$E,"Specify in Variables Tab!!")),"")</f>
        <v/>
      </c>
      <c r="I113" s="58" t="str">
        <f>IF(H113&lt;&gt;"",IF(G113="","Specify dataset!!",_xlfn.XLOOKUP(_xlfn.TEXTJOIN(".",,G113,H113),Variables!$M:$M,Variables!$C:$C,"Specify in Variables Tab!!")),"")</f>
        <v/>
      </c>
      <c r="J113" s="94" t="str">
        <f>IF(H113&lt;&gt;"",IF(G113="","",_xlfn.XLOOKUP(_xlfn.TEXTJOIN(".",,G113,H113),Variables!$M:$M,Variables!$E:$E,"Specify in Variables Tab!!")),"")</f>
        <v/>
      </c>
      <c r="V113" s="49" t="str">
        <f>IF(MappingConcepts!A114&lt;&gt;"",MappingConcepts!A114,V112)</f>
        <v>MC_6</v>
      </c>
      <c r="W113" s="49" t="str">
        <f t="shared" si="9"/>
        <v/>
      </c>
      <c r="X113" s="49" t="str">
        <f t="shared" si="8"/>
        <v/>
      </c>
      <c r="Y113" s="49" t="str">
        <f t="shared" si="10"/>
        <v>MC_2</v>
      </c>
      <c r="Z113" s="49" t="str">
        <f t="shared" si="11"/>
        <v>MC_2</v>
      </c>
      <c r="AA113" s="77" t="str">
        <f>IF(G113&lt;&gt;"",_xlfn.XLOOKUP(G113,Dataset!B:B,Dataset!A:A,"Not Found!",0,1),"")</f>
        <v/>
      </c>
    </row>
    <row r="114" spans="1:27" x14ac:dyDescent="0.35">
      <c r="A114">
        <v>113</v>
      </c>
      <c r="D114" s="47" t="str">
        <f>IF(C114&lt;&gt;"",IF(B114="","Specify dataset!!",_xlfn.XLOOKUP(_xlfn.TEXTJOIN(".",,B114,C114),Variables!$M:$M,Variables!$C:$C,"Specify in Variables Tab!!")),"")</f>
        <v/>
      </c>
      <c r="E114" s="94" t="str">
        <f>IF(C114&lt;&gt;"",IF(B114="","",_xlfn.XLOOKUP(_xlfn.TEXTJOIN(".",,B114,C114),Variables!$M:$M,Variables!$E:$E,"Specify in Variables Tab!!")),"")</f>
        <v/>
      </c>
      <c r="I114" s="58" t="str">
        <f>IF(H114&lt;&gt;"",IF(G114="","Specify dataset!!",_xlfn.XLOOKUP(_xlfn.TEXTJOIN(".",,G114,H114),Variables!$M:$M,Variables!$C:$C,"Specify in Variables Tab!!")),"")</f>
        <v/>
      </c>
      <c r="J114" s="94" t="str">
        <f>IF(H114&lt;&gt;"",IF(G114="","",_xlfn.XLOOKUP(_xlfn.TEXTJOIN(".",,G114,H114),Variables!$M:$M,Variables!$E:$E,"Specify in Variables Tab!!")),"")</f>
        <v/>
      </c>
      <c r="V114" s="49" t="str">
        <f>IF(MappingConcepts!A115&lt;&gt;"",MappingConcepts!A115,V113)</f>
        <v>MC_6</v>
      </c>
      <c r="W114" s="49" t="str">
        <f t="shared" si="9"/>
        <v/>
      </c>
      <c r="X114" s="49" t="str">
        <f t="shared" si="8"/>
        <v/>
      </c>
      <c r="Y114" s="49" t="str">
        <f t="shared" si="10"/>
        <v>MC_2</v>
      </c>
      <c r="Z114" s="49" t="str">
        <f t="shared" si="11"/>
        <v>MC_2</v>
      </c>
      <c r="AA114" s="77" t="str">
        <f>IF(G114&lt;&gt;"",_xlfn.XLOOKUP(G114,Dataset!B:B,Dataset!A:A,"Not Found!",0,1),"")</f>
        <v/>
      </c>
    </row>
    <row r="115" spans="1:27" x14ac:dyDescent="0.35">
      <c r="A115">
        <v>114</v>
      </c>
      <c r="D115" s="47" t="str">
        <f>IF(C115&lt;&gt;"",IF(B115="","Specify dataset!!",_xlfn.XLOOKUP(_xlfn.TEXTJOIN(".",,B115,C115),Variables!$M:$M,Variables!$C:$C,"Specify in Variables Tab!!")),"")</f>
        <v/>
      </c>
      <c r="E115" s="94" t="str">
        <f>IF(C115&lt;&gt;"",IF(B115="","",_xlfn.XLOOKUP(_xlfn.TEXTJOIN(".",,B115,C115),Variables!$M:$M,Variables!$E:$E,"Specify in Variables Tab!!")),"")</f>
        <v/>
      </c>
      <c r="I115" s="58" t="str">
        <f>IF(H115&lt;&gt;"",IF(G115="","Specify dataset!!",_xlfn.XLOOKUP(_xlfn.TEXTJOIN(".",,G115,H115),Variables!$M:$M,Variables!$C:$C,"Specify in Variables Tab!!")),"")</f>
        <v/>
      </c>
      <c r="J115" s="94" t="str">
        <f>IF(H115&lt;&gt;"",IF(G115="","",_xlfn.XLOOKUP(_xlfn.TEXTJOIN(".",,G115,H115),Variables!$M:$M,Variables!$E:$E,"Specify in Variables Tab!!")),"")</f>
        <v/>
      </c>
      <c r="V115" s="49" t="str">
        <f>IF(MappingConcepts!A116&lt;&gt;"",MappingConcepts!A116,V114)</f>
        <v>MC_6</v>
      </c>
      <c r="W115" s="49" t="str">
        <f t="shared" si="9"/>
        <v/>
      </c>
      <c r="X115" s="49" t="str">
        <f t="shared" si="8"/>
        <v/>
      </c>
      <c r="Y115" s="49" t="str">
        <f t="shared" si="10"/>
        <v>MC_2</v>
      </c>
      <c r="Z115" s="49" t="str">
        <f t="shared" si="11"/>
        <v>MC_2</v>
      </c>
      <c r="AA115" s="77" t="str">
        <f>IF(G115&lt;&gt;"",_xlfn.XLOOKUP(G115,Dataset!B:B,Dataset!A:A,"Not Found!",0,1),"")</f>
        <v/>
      </c>
    </row>
    <row r="116" spans="1:27" x14ac:dyDescent="0.35">
      <c r="A116">
        <v>115</v>
      </c>
      <c r="D116" s="47" t="str">
        <f>IF(C116&lt;&gt;"",IF(B116="","Specify dataset!!",_xlfn.XLOOKUP(_xlfn.TEXTJOIN(".",,B116,C116),Variables!$M:$M,Variables!$C:$C,"Specify in Variables Tab!!")),"")</f>
        <v/>
      </c>
      <c r="E116" s="94" t="str">
        <f>IF(C116&lt;&gt;"",IF(B116="","",_xlfn.XLOOKUP(_xlfn.TEXTJOIN(".",,B116,C116),Variables!$M:$M,Variables!$E:$E,"Specify in Variables Tab!!")),"")</f>
        <v/>
      </c>
      <c r="I116" s="58" t="str">
        <f>IF(H116&lt;&gt;"",IF(G116="","Specify dataset!!",_xlfn.XLOOKUP(_xlfn.TEXTJOIN(".",,G116,H116),Variables!$M:$M,Variables!$C:$C,"Specify in Variables Tab!!")),"")</f>
        <v/>
      </c>
      <c r="J116" s="94" t="str">
        <f>IF(H116&lt;&gt;"",IF(G116="","",_xlfn.XLOOKUP(_xlfn.TEXTJOIN(".",,G116,H116),Variables!$M:$M,Variables!$E:$E,"Specify in Variables Tab!!")),"")</f>
        <v/>
      </c>
      <c r="V116" s="49" t="str">
        <f>IF(MappingConcepts!A117&lt;&gt;"",MappingConcepts!A117,V115)</f>
        <v>MC_6</v>
      </c>
      <c r="W116" s="49" t="str">
        <f t="shared" si="9"/>
        <v/>
      </c>
      <c r="X116" s="49" t="str">
        <f t="shared" si="8"/>
        <v/>
      </c>
      <c r="Y116" s="49" t="str">
        <f t="shared" si="10"/>
        <v>MC_2</v>
      </c>
      <c r="Z116" s="49" t="str">
        <f t="shared" si="11"/>
        <v>MC_2</v>
      </c>
      <c r="AA116" s="77" t="str">
        <f>IF(G116&lt;&gt;"",_xlfn.XLOOKUP(G116,Dataset!B:B,Dataset!A:A,"Not Found!",0,1),"")</f>
        <v/>
      </c>
    </row>
    <row r="117" spans="1:27" x14ac:dyDescent="0.35">
      <c r="A117">
        <v>116</v>
      </c>
      <c r="D117" s="47" t="str">
        <f>IF(C117&lt;&gt;"",IF(B117="","Specify dataset!!",_xlfn.XLOOKUP(_xlfn.TEXTJOIN(".",,B117,C117),Variables!$M:$M,Variables!$C:$C,"Specify in Variables Tab!!")),"")</f>
        <v/>
      </c>
      <c r="E117" s="94" t="str">
        <f>IF(C117&lt;&gt;"",IF(B117="","",_xlfn.XLOOKUP(_xlfn.TEXTJOIN(".",,B117,C117),Variables!$M:$M,Variables!$E:$E,"Specify in Variables Tab!!")),"")</f>
        <v/>
      </c>
      <c r="I117" s="58" t="str">
        <f>IF(H117&lt;&gt;"",IF(G117="","Specify dataset!!",_xlfn.XLOOKUP(_xlfn.TEXTJOIN(".",,G117,H117),Variables!$M:$M,Variables!$C:$C,"Specify in Variables Tab!!")),"")</f>
        <v/>
      </c>
      <c r="J117" s="94" t="str">
        <f>IF(H117&lt;&gt;"",IF(G117="","",_xlfn.XLOOKUP(_xlfn.TEXTJOIN(".",,G117,H117),Variables!$M:$M,Variables!$E:$E,"Specify in Variables Tab!!")),"")</f>
        <v/>
      </c>
      <c r="V117" s="49" t="str">
        <f>IF(MappingConcepts!A118&lt;&gt;"",MappingConcepts!A118,V116)</f>
        <v>MC_6</v>
      </c>
      <c r="W117" s="49" t="str">
        <f t="shared" si="9"/>
        <v/>
      </c>
      <c r="X117" s="49" t="str">
        <f t="shared" si="8"/>
        <v/>
      </c>
      <c r="Y117" s="49" t="str">
        <f t="shared" si="10"/>
        <v>MC_2</v>
      </c>
      <c r="Z117" s="49" t="str">
        <f t="shared" si="11"/>
        <v>MC_2</v>
      </c>
      <c r="AA117" s="77" t="str">
        <f>IF(G117&lt;&gt;"",_xlfn.XLOOKUP(G117,Dataset!B:B,Dataset!A:A,"Not Found!",0,1),"")</f>
        <v/>
      </c>
    </row>
    <row r="118" spans="1:27" x14ac:dyDescent="0.35">
      <c r="A118">
        <v>117</v>
      </c>
      <c r="D118" s="47" t="str">
        <f>IF(C118&lt;&gt;"",IF(B118="","Specify dataset!!",_xlfn.XLOOKUP(_xlfn.TEXTJOIN(".",,B118,C118),Variables!$M:$M,Variables!$C:$C,"Specify in Variables Tab!!")),"")</f>
        <v/>
      </c>
      <c r="E118" s="94" t="str">
        <f>IF(C118&lt;&gt;"",IF(B118="","",_xlfn.XLOOKUP(_xlfn.TEXTJOIN(".",,B118,C118),Variables!$M:$M,Variables!$E:$E,"Specify in Variables Tab!!")),"")</f>
        <v/>
      </c>
      <c r="I118" s="58" t="str">
        <f>IF(H118&lt;&gt;"",IF(G118="","Specify dataset!!",_xlfn.XLOOKUP(_xlfn.TEXTJOIN(".",,G118,H118),Variables!$M:$M,Variables!$C:$C,"Specify in Variables Tab!!")),"")</f>
        <v/>
      </c>
      <c r="J118" s="94" t="str">
        <f>IF(H118&lt;&gt;"",IF(G118="","",_xlfn.XLOOKUP(_xlfn.TEXTJOIN(".",,G118,H118),Variables!$M:$M,Variables!$E:$E,"Specify in Variables Tab!!")),"")</f>
        <v/>
      </c>
      <c r="V118" s="49" t="str">
        <f>IF(MappingConcepts!A119&lt;&gt;"",MappingConcepts!A119,V117)</f>
        <v>MC_6</v>
      </c>
      <c r="W118" s="49" t="str">
        <f t="shared" si="9"/>
        <v/>
      </c>
      <c r="X118" s="49" t="str">
        <f t="shared" si="8"/>
        <v/>
      </c>
      <c r="Y118" s="49" t="str">
        <f t="shared" si="10"/>
        <v>MC_2</v>
      </c>
      <c r="Z118" s="49" t="str">
        <f t="shared" si="11"/>
        <v>MC_2</v>
      </c>
      <c r="AA118" s="77" t="str">
        <f>IF(G118&lt;&gt;"",_xlfn.XLOOKUP(G118,Dataset!B:B,Dataset!A:A,"Not Found!",0,1),"")</f>
        <v/>
      </c>
    </row>
    <row r="119" spans="1:27" x14ac:dyDescent="0.35">
      <c r="A119">
        <v>118</v>
      </c>
      <c r="D119" s="47" t="str">
        <f>IF(C119&lt;&gt;"",IF(B119="","Specify dataset!!",_xlfn.XLOOKUP(_xlfn.TEXTJOIN(".",,B119,C119),Variables!$M:$M,Variables!$C:$C,"Specify in Variables Tab!!")),"")</f>
        <v/>
      </c>
      <c r="E119" s="94" t="str">
        <f>IF(C119&lt;&gt;"",IF(B119="","",_xlfn.XLOOKUP(_xlfn.TEXTJOIN(".",,B119,C119),Variables!$M:$M,Variables!$E:$E,"Specify in Variables Tab!!")),"")</f>
        <v/>
      </c>
      <c r="I119" s="58" t="str">
        <f>IF(H119&lt;&gt;"",IF(G119="","Specify dataset!!",_xlfn.XLOOKUP(_xlfn.TEXTJOIN(".",,G119,H119),Variables!$M:$M,Variables!$C:$C,"Specify in Variables Tab!!")),"")</f>
        <v/>
      </c>
      <c r="J119" s="94" t="str">
        <f>IF(H119&lt;&gt;"",IF(G119="","",_xlfn.XLOOKUP(_xlfn.TEXTJOIN(".",,G119,H119),Variables!$M:$M,Variables!$E:$E,"Specify in Variables Tab!!")),"")</f>
        <v/>
      </c>
      <c r="V119" s="49" t="str">
        <f>IF(MappingConcepts!A120&lt;&gt;"",MappingConcepts!A120,V118)</f>
        <v>MC_6</v>
      </c>
      <c r="W119" s="49" t="str">
        <f t="shared" si="9"/>
        <v/>
      </c>
      <c r="X119" s="49" t="str">
        <f t="shared" si="8"/>
        <v/>
      </c>
      <c r="Y119" s="49" t="str">
        <f t="shared" si="10"/>
        <v>MC_2</v>
      </c>
      <c r="Z119" s="49" t="str">
        <f t="shared" si="11"/>
        <v>MC_2</v>
      </c>
      <c r="AA119" s="77" t="str">
        <f>IF(G119&lt;&gt;"",_xlfn.XLOOKUP(G119,Dataset!B:B,Dataset!A:A,"Not Found!",0,1),"")</f>
        <v/>
      </c>
    </row>
    <row r="120" spans="1:27" x14ac:dyDescent="0.35">
      <c r="A120">
        <v>119</v>
      </c>
      <c r="D120" s="47" t="str">
        <f>IF(C120&lt;&gt;"",IF(B120="","Specify dataset!!",_xlfn.XLOOKUP(_xlfn.TEXTJOIN(".",,B120,C120),Variables!$M:$M,Variables!$C:$C,"Specify in Variables Tab!!")),"")</f>
        <v/>
      </c>
      <c r="E120" s="94" t="str">
        <f>IF(C120&lt;&gt;"",IF(B120="","",_xlfn.XLOOKUP(_xlfn.TEXTJOIN(".",,B120,C120),Variables!$M:$M,Variables!$E:$E,"Specify in Variables Tab!!")),"")</f>
        <v/>
      </c>
      <c r="I120" s="58" t="str">
        <f>IF(H120&lt;&gt;"",IF(G120="","Specify dataset!!",_xlfn.XLOOKUP(_xlfn.TEXTJOIN(".",,G120,H120),Variables!$M:$M,Variables!$C:$C,"Specify in Variables Tab!!")),"")</f>
        <v/>
      </c>
      <c r="J120" s="94" t="str">
        <f>IF(H120&lt;&gt;"",IF(G120="","",_xlfn.XLOOKUP(_xlfn.TEXTJOIN(".",,G120,H120),Variables!$M:$M,Variables!$E:$E,"Specify in Variables Tab!!")),"")</f>
        <v/>
      </c>
      <c r="V120" s="49" t="str">
        <f>IF(MappingConcepts!A121&lt;&gt;"",MappingConcepts!A121,V119)</f>
        <v>MC_6</v>
      </c>
      <c r="W120" s="49" t="str">
        <f t="shared" si="9"/>
        <v/>
      </c>
      <c r="X120" s="49" t="str">
        <f t="shared" si="8"/>
        <v/>
      </c>
      <c r="Y120" s="49" t="str">
        <f t="shared" si="10"/>
        <v>MC_2</v>
      </c>
      <c r="Z120" s="49" t="str">
        <f t="shared" si="11"/>
        <v>MC_2</v>
      </c>
      <c r="AA120" s="77" t="str">
        <f>IF(G120&lt;&gt;"",_xlfn.XLOOKUP(G120,Dataset!B:B,Dataset!A:A,"Not Found!",0,1),"")</f>
        <v/>
      </c>
    </row>
    <row r="121" spans="1:27" x14ac:dyDescent="0.35">
      <c r="A121">
        <v>120</v>
      </c>
      <c r="D121" s="47" t="str">
        <f>IF(C121&lt;&gt;"",IF(B121="","Specify dataset!!",_xlfn.XLOOKUP(_xlfn.TEXTJOIN(".",,B121,C121),Variables!$M:$M,Variables!$C:$C,"Specify in Variables Tab!!")),"")</f>
        <v/>
      </c>
      <c r="E121" s="94" t="str">
        <f>IF(C121&lt;&gt;"",IF(B121="","",_xlfn.XLOOKUP(_xlfn.TEXTJOIN(".",,B121,C121),Variables!$M:$M,Variables!$E:$E,"Specify in Variables Tab!!")),"")</f>
        <v/>
      </c>
      <c r="I121" s="58" t="str">
        <f>IF(H121&lt;&gt;"",IF(G121="","Specify dataset!!",_xlfn.XLOOKUP(_xlfn.TEXTJOIN(".",,G121,H121),Variables!$M:$M,Variables!$C:$C,"Specify in Variables Tab!!")),"")</f>
        <v/>
      </c>
      <c r="J121" s="94" t="str">
        <f>IF(H121&lt;&gt;"",IF(G121="","",_xlfn.XLOOKUP(_xlfn.TEXTJOIN(".",,G121,H121),Variables!$M:$M,Variables!$E:$E,"Specify in Variables Tab!!")),"")</f>
        <v/>
      </c>
      <c r="V121" s="49" t="str">
        <f>IF(MappingConcepts!A122&lt;&gt;"",MappingConcepts!A122,V120)</f>
        <v>MC_6</v>
      </c>
      <c r="W121" s="49" t="str">
        <f t="shared" si="9"/>
        <v/>
      </c>
      <c r="X121" s="49" t="str">
        <f t="shared" si="8"/>
        <v/>
      </c>
      <c r="Y121" s="49" t="str">
        <f t="shared" si="10"/>
        <v>MC_2</v>
      </c>
      <c r="Z121" s="49" t="str">
        <f t="shared" si="11"/>
        <v>MC_2</v>
      </c>
      <c r="AA121" s="77" t="str">
        <f>IF(G121&lt;&gt;"",_xlfn.XLOOKUP(G121,Dataset!B:B,Dataset!A:A,"Not Found!",0,1),"")</f>
        <v/>
      </c>
    </row>
    <row r="122" spans="1:27" x14ac:dyDescent="0.35">
      <c r="A122">
        <v>121</v>
      </c>
      <c r="D122" s="47" t="str">
        <f>IF(C122&lt;&gt;"",IF(B122="","Specify dataset!!",_xlfn.XLOOKUP(_xlfn.TEXTJOIN(".",,B122,C122),Variables!$M:$M,Variables!$C:$C,"Specify in Variables Tab!!")),"")</f>
        <v/>
      </c>
      <c r="E122" s="94" t="str">
        <f>IF(C122&lt;&gt;"",IF(B122="","",_xlfn.XLOOKUP(_xlfn.TEXTJOIN(".",,B122,C122),Variables!$M:$M,Variables!$E:$E,"Specify in Variables Tab!!")),"")</f>
        <v/>
      </c>
      <c r="I122" s="58" t="str">
        <f>IF(H122&lt;&gt;"",IF(G122="","Specify dataset!!",_xlfn.XLOOKUP(_xlfn.TEXTJOIN(".",,G122,H122),Variables!$M:$M,Variables!$C:$C,"Specify in Variables Tab!!")),"")</f>
        <v/>
      </c>
      <c r="J122" s="94" t="str">
        <f>IF(H122&lt;&gt;"",IF(G122="","",_xlfn.XLOOKUP(_xlfn.TEXTJOIN(".",,G122,H122),Variables!$M:$M,Variables!$E:$E,"Specify in Variables Tab!!")),"")</f>
        <v/>
      </c>
      <c r="V122" s="49" t="str">
        <f>IF(MappingConcepts!A123&lt;&gt;"",MappingConcepts!A123,V121)</f>
        <v>MC_6</v>
      </c>
      <c r="W122" s="49" t="str">
        <f t="shared" si="9"/>
        <v/>
      </c>
      <c r="X122" s="49" t="str">
        <f t="shared" si="8"/>
        <v/>
      </c>
      <c r="Y122" s="49" t="str">
        <f t="shared" si="10"/>
        <v>MC_2</v>
      </c>
      <c r="Z122" s="49" t="str">
        <f t="shared" si="11"/>
        <v>MC_2</v>
      </c>
      <c r="AA122" s="77" t="str">
        <f>IF(G122&lt;&gt;"",_xlfn.XLOOKUP(G122,Dataset!B:B,Dataset!A:A,"Not Found!",0,1),"")</f>
        <v/>
      </c>
    </row>
    <row r="123" spans="1:27" x14ac:dyDescent="0.35">
      <c r="A123">
        <v>122</v>
      </c>
      <c r="D123" s="47" t="str">
        <f>IF(C123&lt;&gt;"",IF(B123="","Specify dataset!!",_xlfn.XLOOKUP(_xlfn.TEXTJOIN(".",,B123,C123),Variables!$M:$M,Variables!$C:$C,"Specify in Variables Tab!!")),"")</f>
        <v/>
      </c>
      <c r="E123" s="94" t="str">
        <f>IF(C123&lt;&gt;"",IF(B123="","",_xlfn.XLOOKUP(_xlfn.TEXTJOIN(".",,B123,C123),Variables!$M:$M,Variables!$E:$E,"Specify in Variables Tab!!")),"")</f>
        <v/>
      </c>
      <c r="I123" s="58" t="str">
        <f>IF(H123&lt;&gt;"",IF(G123="","Specify dataset!!",_xlfn.XLOOKUP(_xlfn.TEXTJOIN(".",,G123,H123),Variables!$M:$M,Variables!$C:$C,"Specify in Variables Tab!!")),"")</f>
        <v/>
      </c>
      <c r="J123" s="94" t="str">
        <f>IF(H123&lt;&gt;"",IF(G123="","",_xlfn.XLOOKUP(_xlfn.TEXTJOIN(".",,G123,H123),Variables!$M:$M,Variables!$E:$E,"Specify in Variables Tab!!")),"")</f>
        <v/>
      </c>
      <c r="V123" s="49" t="str">
        <f>IF(MappingConcepts!A124&lt;&gt;"",MappingConcepts!A124,V122)</f>
        <v>MC_6</v>
      </c>
      <c r="W123" s="49" t="str">
        <f t="shared" si="9"/>
        <v/>
      </c>
      <c r="X123" s="49" t="str">
        <f t="shared" si="8"/>
        <v/>
      </c>
      <c r="Y123" s="49" t="str">
        <f t="shared" si="10"/>
        <v>MC_2</v>
      </c>
      <c r="Z123" s="49" t="str">
        <f t="shared" si="11"/>
        <v>MC_2</v>
      </c>
      <c r="AA123" s="77" t="str">
        <f>IF(G123&lt;&gt;"",_xlfn.XLOOKUP(G123,Dataset!B:B,Dataset!A:A,"Not Found!",0,1),"")</f>
        <v/>
      </c>
    </row>
    <row r="124" spans="1:27" x14ac:dyDescent="0.35">
      <c r="A124">
        <v>123</v>
      </c>
      <c r="D124" s="47" t="str">
        <f>IF(C124&lt;&gt;"",IF(B124="","Specify dataset!!",_xlfn.XLOOKUP(_xlfn.TEXTJOIN(".",,B124,C124),Variables!$M:$M,Variables!$C:$C,"Specify in Variables Tab!!")),"")</f>
        <v/>
      </c>
      <c r="E124" s="94" t="str">
        <f>IF(C124&lt;&gt;"",IF(B124="","",_xlfn.XLOOKUP(_xlfn.TEXTJOIN(".",,B124,C124),Variables!$M:$M,Variables!$E:$E,"Specify in Variables Tab!!")),"")</f>
        <v/>
      </c>
      <c r="I124" s="58" t="str">
        <f>IF(H124&lt;&gt;"",IF(G124="","Specify dataset!!",_xlfn.XLOOKUP(_xlfn.TEXTJOIN(".",,G124,H124),Variables!$M:$M,Variables!$C:$C,"Specify in Variables Tab!!")),"")</f>
        <v/>
      </c>
      <c r="J124" s="94" t="str">
        <f>IF(H124&lt;&gt;"",IF(G124="","",_xlfn.XLOOKUP(_xlfn.TEXTJOIN(".",,G124,H124),Variables!$M:$M,Variables!$E:$E,"Specify in Variables Tab!!")),"")</f>
        <v/>
      </c>
      <c r="V124" s="49" t="str">
        <f>IF(MappingConcepts!A125&lt;&gt;"",MappingConcepts!A125,V123)</f>
        <v>MC_6</v>
      </c>
      <c r="W124" s="49" t="str">
        <f t="shared" si="9"/>
        <v/>
      </c>
      <c r="X124" s="49" t="str">
        <f t="shared" si="8"/>
        <v/>
      </c>
      <c r="Y124" s="49" t="str">
        <f t="shared" si="10"/>
        <v>MC_2</v>
      </c>
      <c r="Z124" s="49" t="str">
        <f t="shared" si="11"/>
        <v>MC_2</v>
      </c>
      <c r="AA124" s="77" t="str">
        <f>IF(G124&lt;&gt;"",_xlfn.XLOOKUP(G124,Dataset!B:B,Dataset!A:A,"Not Found!",0,1),"")</f>
        <v/>
      </c>
    </row>
    <row r="125" spans="1:27" x14ac:dyDescent="0.35">
      <c r="A125">
        <v>124</v>
      </c>
      <c r="D125" s="47" t="str">
        <f>IF(C125&lt;&gt;"",IF(B125="","Specify dataset!!",_xlfn.XLOOKUP(_xlfn.TEXTJOIN(".",,B125,C125),Variables!$M:$M,Variables!$C:$C,"Specify in Variables Tab!!")),"")</f>
        <v/>
      </c>
      <c r="E125" s="94" t="str">
        <f>IF(C125&lt;&gt;"",IF(B125="","",_xlfn.XLOOKUP(_xlfn.TEXTJOIN(".",,B125,C125),Variables!$M:$M,Variables!$E:$E,"Specify in Variables Tab!!")),"")</f>
        <v/>
      </c>
      <c r="I125" s="58" t="str">
        <f>IF(H125&lt;&gt;"",IF(G125="","Specify dataset!!",_xlfn.XLOOKUP(_xlfn.TEXTJOIN(".",,G125,H125),Variables!$M:$M,Variables!$C:$C,"Specify in Variables Tab!!")),"")</f>
        <v/>
      </c>
      <c r="J125" s="94" t="str">
        <f>IF(H125&lt;&gt;"",IF(G125="","",_xlfn.XLOOKUP(_xlfn.TEXTJOIN(".",,G125,H125),Variables!$M:$M,Variables!$E:$E,"Specify in Variables Tab!!")),"")</f>
        <v/>
      </c>
      <c r="V125" s="49" t="str">
        <f>IF(MappingConcepts!A126&lt;&gt;"",MappingConcepts!A126,V124)</f>
        <v>MC_6</v>
      </c>
      <c r="W125" s="49" t="str">
        <f t="shared" si="9"/>
        <v/>
      </c>
      <c r="X125" s="49" t="str">
        <f t="shared" si="8"/>
        <v/>
      </c>
      <c r="Y125" s="49" t="str">
        <f t="shared" si="10"/>
        <v>MC_2</v>
      </c>
      <c r="Z125" s="49" t="str">
        <f t="shared" si="11"/>
        <v>MC_2</v>
      </c>
      <c r="AA125" s="77" t="str">
        <f>IF(G125&lt;&gt;"",_xlfn.XLOOKUP(G125,Dataset!B:B,Dataset!A:A,"Not Found!",0,1),"")</f>
        <v/>
      </c>
    </row>
    <row r="126" spans="1:27" x14ac:dyDescent="0.35">
      <c r="A126">
        <v>125</v>
      </c>
      <c r="D126" s="47" t="str">
        <f>IF(C126&lt;&gt;"",IF(B126="","Specify dataset!!",_xlfn.XLOOKUP(_xlfn.TEXTJOIN(".",,B126,C126),Variables!$M:$M,Variables!$C:$C,"Specify in Variables Tab!!")),"")</f>
        <v/>
      </c>
      <c r="E126" s="94" t="str">
        <f>IF(C126&lt;&gt;"",IF(B126="","",_xlfn.XLOOKUP(_xlfn.TEXTJOIN(".",,B126,C126),Variables!$M:$M,Variables!$E:$E,"Specify in Variables Tab!!")),"")</f>
        <v/>
      </c>
      <c r="I126" s="58" t="str">
        <f>IF(H126&lt;&gt;"",IF(G126="","Specify dataset!!",_xlfn.XLOOKUP(_xlfn.TEXTJOIN(".",,G126,H126),Variables!$M:$M,Variables!$C:$C,"Specify in Variables Tab!!")),"")</f>
        <v/>
      </c>
      <c r="J126" s="94" t="str">
        <f>IF(H126&lt;&gt;"",IF(G126="","",_xlfn.XLOOKUP(_xlfn.TEXTJOIN(".",,G126,H126),Variables!$M:$M,Variables!$E:$E,"Specify in Variables Tab!!")),"")</f>
        <v/>
      </c>
      <c r="V126" s="49" t="str">
        <f>IF(MappingConcepts!A127&lt;&gt;"",MappingConcepts!A127,V125)</f>
        <v>MC_6</v>
      </c>
      <c r="W126" s="49" t="str">
        <f t="shared" si="9"/>
        <v/>
      </c>
      <c r="X126" s="49" t="str">
        <f t="shared" si="8"/>
        <v/>
      </c>
      <c r="Y126" s="49" t="str">
        <f t="shared" si="10"/>
        <v>MC_2</v>
      </c>
      <c r="Z126" s="49" t="str">
        <f t="shared" si="11"/>
        <v>MC_2</v>
      </c>
      <c r="AA126" s="77" t="str">
        <f>IF(G126&lt;&gt;"",_xlfn.XLOOKUP(G126,Dataset!B:B,Dataset!A:A,"Not Found!",0,1),"")</f>
        <v/>
      </c>
    </row>
    <row r="127" spans="1:27" x14ac:dyDescent="0.35">
      <c r="A127">
        <v>126</v>
      </c>
      <c r="D127" s="47" t="str">
        <f>IF(C127&lt;&gt;"",IF(B127="","Specify dataset!!",_xlfn.XLOOKUP(_xlfn.TEXTJOIN(".",,B127,C127),Variables!$M:$M,Variables!$C:$C,"Specify in Variables Tab!!")),"")</f>
        <v/>
      </c>
      <c r="E127" s="94" t="str">
        <f>IF(C127&lt;&gt;"",IF(B127="","",_xlfn.XLOOKUP(_xlfn.TEXTJOIN(".",,B127,C127),Variables!$M:$M,Variables!$E:$E,"Specify in Variables Tab!!")),"")</f>
        <v/>
      </c>
      <c r="I127" s="58" t="str">
        <f>IF(H127&lt;&gt;"",IF(G127="","Specify dataset!!",_xlfn.XLOOKUP(_xlfn.TEXTJOIN(".",,G127,H127),Variables!$M:$M,Variables!$C:$C,"Specify in Variables Tab!!")),"")</f>
        <v/>
      </c>
      <c r="J127" s="94" t="str">
        <f>IF(H127&lt;&gt;"",IF(G127="","",_xlfn.XLOOKUP(_xlfn.TEXTJOIN(".",,G127,H127),Variables!$M:$M,Variables!$E:$E,"Specify in Variables Tab!!")),"")</f>
        <v/>
      </c>
      <c r="V127" s="49" t="str">
        <f>IF(MappingConcepts!A128&lt;&gt;"",MappingConcepts!A128,V126)</f>
        <v>MC_6</v>
      </c>
      <c r="W127" s="49" t="str">
        <f t="shared" si="9"/>
        <v/>
      </c>
      <c r="X127" s="49" t="str">
        <f t="shared" si="8"/>
        <v/>
      </c>
      <c r="Y127" s="49" t="str">
        <f t="shared" si="10"/>
        <v>MC_2</v>
      </c>
      <c r="Z127" s="49" t="str">
        <f t="shared" si="11"/>
        <v>MC_2</v>
      </c>
      <c r="AA127" s="77" t="str">
        <f>IF(G127&lt;&gt;"",_xlfn.XLOOKUP(G127,Dataset!B:B,Dataset!A:A,"Not Found!",0,1),"")</f>
        <v/>
      </c>
    </row>
    <row r="128" spans="1:27" x14ac:dyDescent="0.35">
      <c r="A128">
        <v>127</v>
      </c>
      <c r="D128" s="47" t="str">
        <f>IF(C128&lt;&gt;"",IF(B128="","Specify dataset!!",_xlfn.XLOOKUP(_xlfn.TEXTJOIN(".",,B128,C128),Variables!$M:$M,Variables!$C:$C,"Specify in Variables Tab!!")),"")</f>
        <v/>
      </c>
      <c r="E128" s="94" t="str">
        <f>IF(C128&lt;&gt;"",IF(B128="","",_xlfn.XLOOKUP(_xlfn.TEXTJOIN(".",,B128,C128),Variables!$M:$M,Variables!$E:$E,"Specify in Variables Tab!!")),"")</f>
        <v/>
      </c>
      <c r="I128" s="58" t="str">
        <f>IF(H128&lt;&gt;"",IF(G128="","Specify dataset!!",_xlfn.XLOOKUP(_xlfn.TEXTJOIN(".",,G128,H128),Variables!$M:$M,Variables!$C:$C,"Specify in Variables Tab!!")),"")</f>
        <v/>
      </c>
      <c r="J128" s="94" t="str">
        <f>IF(H128&lt;&gt;"",IF(G128="","",_xlfn.XLOOKUP(_xlfn.TEXTJOIN(".",,G128,H128),Variables!$M:$M,Variables!$E:$E,"Specify in Variables Tab!!")),"")</f>
        <v/>
      </c>
      <c r="V128" s="49" t="str">
        <f>IF(MappingConcepts!A129&lt;&gt;"",MappingConcepts!A129,V127)</f>
        <v>MC_6</v>
      </c>
      <c r="W128" s="49" t="str">
        <f t="shared" si="9"/>
        <v/>
      </c>
      <c r="X128" s="49" t="str">
        <f t="shared" si="8"/>
        <v/>
      </c>
      <c r="Y128" s="49" t="str">
        <f t="shared" si="10"/>
        <v>MC_2</v>
      </c>
      <c r="Z128" s="49" t="str">
        <f t="shared" si="11"/>
        <v>MC_2</v>
      </c>
      <c r="AA128" s="77" t="str">
        <f>IF(G128&lt;&gt;"",_xlfn.XLOOKUP(G128,Dataset!B:B,Dataset!A:A,"Not Found!",0,1),"")</f>
        <v/>
      </c>
    </row>
    <row r="129" spans="1:27" x14ac:dyDescent="0.35">
      <c r="A129">
        <v>128</v>
      </c>
      <c r="D129" s="47" t="str">
        <f>IF(C129&lt;&gt;"",IF(B129="","Specify dataset!!",_xlfn.XLOOKUP(_xlfn.TEXTJOIN(".",,B129,C129),Variables!$M:$M,Variables!$C:$C,"Specify in Variables Tab!!")),"")</f>
        <v/>
      </c>
      <c r="E129" s="94" t="str">
        <f>IF(C129&lt;&gt;"",IF(B129="","",_xlfn.XLOOKUP(_xlfn.TEXTJOIN(".",,B129,C129),Variables!$M:$M,Variables!$E:$E,"Specify in Variables Tab!!")),"")</f>
        <v/>
      </c>
      <c r="I129" s="58" t="str">
        <f>IF(H129&lt;&gt;"",IF(G129="","Specify dataset!!",_xlfn.XLOOKUP(_xlfn.TEXTJOIN(".",,G129,H129),Variables!$M:$M,Variables!$C:$C,"Specify in Variables Tab!!")),"")</f>
        <v/>
      </c>
      <c r="J129" s="94" t="str">
        <f>IF(H129&lt;&gt;"",IF(G129="","",_xlfn.XLOOKUP(_xlfn.TEXTJOIN(".",,G129,H129),Variables!$M:$M,Variables!$E:$E,"Specify in Variables Tab!!")),"")</f>
        <v/>
      </c>
      <c r="V129" s="49" t="str">
        <f>IF(MappingConcepts!A130&lt;&gt;"",MappingConcepts!A130,V128)</f>
        <v>MC_6</v>
      </c>
      <c r="W129" s="49" t="str">
        <f t="shared" si="9"/>
        <v/>
      </c>
      <c r="X129" s="49" t="str">
        <f t="shared" si="8"/>
        <v/>
      </c>
      <c r="Y129" s="49" t="str">
        <f t="shared" si="10"/>
        <v>MC_2</v>
      </c>
      <c r="Z129" s="49" t="str">
        <f t="shared" si="11"/>
        <v>MC_2</v>
      </c>
      <c r="AA129" s="77" t="str">
        <f>IF(G129&lt;&gt;"",_xlfn.XLOOKUP(G129,Dataset!B:B,Dataset!A:A,"Not Found!",0,1),"")</f>
        <v/>
      </c>
    </row>
    <row r="130" spans="1:27" x14ac:dyDescent="0.35">
      <c r="A130">
        <v>129</v>
      </c>
      <c r="D130" s="47" t="str">
        <f>IF(C130&lt;&gt;"",IF(B130="","Specify dataset!!",_xlfn.XLOOKUP(_xlfn.TEXTJOIN(".",,B130,C130),Variables!$M:$M,Variables!$C:$C,"Specify in Variables Tab!!")),"")</f>
        <v/>
      </c>
      <c r="E130" s="94" t="str">
        <f>IF(C130&lt;&gt;"",IF(B130="","",_xlfn.XLOOKUP(_xlfn.TEXTJOIN(".",,B130,C130),Variables!$M:$M,Variables!$E:$E,"Specify in Variables Tab!!")),"")</f>
        <v/>
      </c>
      <c r="I130" s="58" t="str">
        <f>IF(H130&lt;&gt;"",IF(G130="","Specify dataset!!",_xlfn.XLOOKUP(_xlfn.TEXTJOIN(".",,G130,H130),Variables!$M:$M,Variables!$C:$C,"Specify in Variables Tab!!")),"")</f>
        <v/>
      </c>
      <c r="J130" s="94" t="str">
        <f>IF(H130&lt;&gt;"",IF(G130="","",_xlfn.XLOOKUP(_xlfn.TEXTJOIN(".",,G130,H130),Variables!$M:$M,Variables!$E:$E,"Specify in Variables Tab!!")),"")</f>
        <v/>
      </c>
      <c r="V130" s="49" t="str">
        <f>IF(MappingConcepts!A131&lt;&gt;"",MappingConcepts!A131,V129)</f>
        <v>MC_6</v>
      </c>
      <c r="W130" s="49" t="str">
        <f t="shared" ref="W130:W193" si="12">_xlfn.TEXTJOIN(".",,G130,H130)</f>
        <v/>
      </c>
      <c r="X130" s="49" t="str">
        <f t="shared" si="8"/>
        <v/>
      </c>
      <c r="Y130" s="49" t="str">
        <f t="shared" si="10"/>
        <v>MC_2</v>
      </c>
      <c r="Z130" s="49" t="str">
        <f t="shared" si="11"/>
        <v>MC_2</v>
      </c>
      <c r="AA130" s="77" t="str">
        <f>IF(G130&lt;&gt;"",_xlfn.XLOOKUP(G130,Dataset!B:B,Dataset!A:A,"Not Found!",0,1),"")</f>
        <v/>
      </c>
    </row>
    <row r="131" spans="1:27" x14ac:dyDescent="0.35">
      <c r="A131">
        <v>130</v>
      </c>
      <c r="D131" s="47" t="str">
        <f>IF(C131&lt;&gt;"",IF(B131="","Specify dataset!!",_xlfn.XLOOKUP(_xlfn.TEXTJOIN(".",,B131,C131),Variables!$M:$M,Variables!$C:$C,"Specify in Variables Tab!!")),"")</f>
        <v/>
      </c>
      <c r="E131" s="94" t="str">
        <f>IF(C131&lt;&gt;"",IF(B131="","",_xlfn.XLOOKUP(_xlfn.TEXTJOIN(".",,B131,C131),Variables!$M:$M,Variables!$E:$E,"Specify in Variables Tab!!")),"")</f>
        <v/>
      </c>
      <c r="I131" s="58" t="str">
        <f>IF(H131&lt;&gt;"",IF(G131="","Specify dataset!!",_xlfn.XLOOKUP(_xlfn.TEXTJOIN(".",,G131,H131),Variables!$M:$M,Variables!$C:$C,"Specify in Variables Tab!!")),"")</f>
        <v/>
      </c>
      <c r="J131" s="94" t="str">
        <f>IF(H131&lt;&gt;"",IF(G131="","",_xlfn.XLOOKUP(_xlfn.TEXTJOIN(".",,G131,H131),Variables!$M:$M,Variables!$E:$E,"Specify in Variables Tab!!")),"")</f>
        <v/>
      </c>
      <c r="V131" s="49" t="str">
        <f>IF(MappingConcepts!A132&lt;&gt;"",MappingConcepts!A132,V130)</f>
        <v>MC_6</v>
      </c>
      <c r="W131" s="49" t="str">
        <f t="shared" si="12"/>
        <v/>
      </c>
      <c r="X131" s="49" t="str">
        <f t="shared" ref="X131:X194" si="13">IF(C131&lt;&gt;"",IFERROR(_xlfn.XLOOKUP(_xlfn.TEXTJOIN(".",,B131,C131),W:W,V:V),""),"")</f>
        <v/>
      </c>
      <c r="Y131" s="49" t="str">
        <f t="shared" si="10"/>
        <v>MC_2</v>
      </c>
      <c r="Z131" s="49" t="str">
        <f t="shared" ref="Z131:Z194" si="14">IF(V132&lt;&gt;V131,IF(Y131="","",Y131),Z132)</f>
        <v>MC_2</v>
      </c>
      <c r="AA131" s="77" t="str">
        <f>IF(G131&lt;&gt;"",_xlfn.XLOOKUP(G131,Dataset!B:B,Dataset!A:A,"Not Found!",0,1),"")</f>
        <v/>
      </c>
    </row>
    <row r="132" spans="1:27" x14ac:dyDescent="0.35">
      <c r="A132">
        <v>131</v>
      </c>
      <c r="D132" s="47" t="str">
        <f>IF(C132&lt;&gt;"",IF(B132="","Specify dataset!!",_xlfn.XLOOKUP(_xlfn.TEXTJOIN(".",,B132,C132),Variables!$M:$M,Variables!$C:$C,"Specify in Variables Tab!!")),"")</f>
        <v/>
      </c>
      <c r="E132" s="94" t="str">
        <f>IF(C132&lt;&gt;"",IF(B132="","",_xlfn.XLOOKUP(_xlfn.TEXTJOIN(".",,B132,C132),Variables!$M:$M,Variables!$E:$E,"Specify in Variables Tab!!")),"")</f>
        <v/>
      </c>
      <c r="I132" s="58" t="str">
        <f>IF(H132&lt;&gt;"",IF(G132="","Specify dataset!!",_xlfn.XLOOKUP(_xlfn.TEXTJOIN(".",,G132,H132),Variables!$M:$M,Variables!$C:$C,"Specify in Variables Tab!!")),"")</f>
        <v/>
      </c>
      <c r="J132" s="94" t="str">
        <f>IF(H132&lt;&gt;"",IF(G132="","",_xlfn.XLOOKUP(_xlfn.TEXTJOIN(".",,G132,H132),Variables!$M:$M,Variables!$E:$E,"Specify in Variables Tab!!")),"")</f>
        <v/>
      </c>
      <c r="V132" s="49" t="str">
        <f>IF(MappingConcepts!A133&lt;&gt;"",MappingConcepts!A133,V131)</f>
        <v>MC_6</v>
      </c>
      <c r="W132" s="49" t="str">
        <f t="shared" si="12"/>
        <v/>
      </c>
      <c r="X132" s="49" t="str">
        <f t="shared" si="13"/>
        <v/>
      </c>
      <c r="Y132" s="49" t="str">
        <f t="shared" si="10"/>
        <v>MC_2</v>
      </c>
      <c r="Z132" s="49" t="str">
        <f t="shared" si="14"/>
        <v>MC_2</v>
      </c>
      <c r="AA132" s="77" t="str">
        <f>IF(G132&lt;&gt;"",_xlfn.XLOOKUP(G132,Dataset!B:B,Dataset!A:A,"Not Found!",0,1),"")</f>
        <v/>
      </c>
    </row>
    <row r="133" spans="1:27" x14ac:dyDescent="0.35">
      <c r="A133">
        <v>132</v>
      </c>
      <c r="D133" s="47" t="str">
        <f>IF(C133&lt;&gt;"",IF(B133="","Specify dataset!!",_xlfn.XLOOKUP(_xlfn.TEXTJOIN(".",,B133,C133),Variables!$M:$M,Variables!$C:$C,"Specify in Variables Tab!!")),"")</f>
        <v/>
      </c>
      <c r="E133" s="94" t="str">
        <f>IF(C133&lt;&gt;"",IF(B133="","",_xlfn.XLOOKUP(_xlfn.TEXTJOIN(".",,B133,C133),Variables!$M:$M,Variables!$E:$E,"Specify in Variables Tab!!")),"")</f>
        <v/>
      </c>
      <c r="I133" s="58" t="str">
        <f>IF(H133&lt;&gt;"",IF(G133="","Specify dataset!!",_xlfn.XLOOKUP(_xlfn.TEXTJOIN(".",,G133,H133),Variables!$M:$M,Variables!$C:$C,"Specify in Variables Tab!!")),"")</f>
        <v/>
      </c>
      <c r="J133" s="94" t="str">
        <f>IF(H133&lt;&gt;"",IF(G133="","",_xlfn.XLOOKUP(_xlfn.TEXTJOIN(".",,G133,H133),Variables!$M:$M,Variables!$E:$E,"Specify in Variables Tab!!")),"")</f>
        <v/>
      </c>
      <c r="V133" s="49" t="str">
        <f>IF(MappingConcepts!A134&lt;&gt;"",MappingConcepts!A134,V132)</f>
        <v>MC_6</v>
      </c>
      <c r="W133" s="49" t="str">
        <f t="shared" si="12"/>
        <v/>
      </c>
      <c r="X133" s="49" t="str">
        <f t="shared" si="13"/>
        <v/>
      </c>
      <c r="Y133" s="49" t="str">
        <f t="shared" si="10"/>
        <v>MC_2</v>
      </c>
      <c r="Z133" s="49" t="str">
        <f t="shared" si="14"/>
        <v>MC_2</v>
      </c>
      <c r="AA133" s="77" t="str">
        <f>IF(G133&lt;&gt;"",_xlfn.XLOOKUP(G133,Dataset!B:B,Dataset!A:A,"Not Found!",0,1),"")</f>
        <v/>
      </c>
    </row>
    <row r="134" spans="1:27" x14ac:dyDescent="0.35">
      <c r="A134">
        <v>133</v>
      </c>
      <c r="D134" s="47" t="str">
        <f>IF(C134&lt;&gt;"",IF(B134="","Specify dataset!!",_xlfn.XLOOKUP(_xlfn.TEXTJOIN(".",,B134,C134),Variables!$M:$M,Variables!$C:$C,"Specify in Variables Tab!!")),"")</f>
        <v/>
      </c>
      <c r="E134" s="94" t="str">
        <f>IF(C134&lt;&gt;"",IF(B134="","",_xlfn.XLOOKUP(_xlfn.TEXTJOIN(".",,B134,C134),Variables!$M:$M,Variables!$E:$E,"Specify in Variables Tab!!")),"")</f>
        <v/>
      </c>
      <c r="I134" s="58" t="str">
        <f>IF(H134&lt;&gt;"",IF(G134="","Specify dataset!!",_xlfn.XLOOKUP(_xlfn.TEXTJOIN(".",,G134,H134),Variables!$M:$M,Variables!$C:$C,"Specify in Variables Tab!!")),"")</f>
        <v/>
      </c>
      <c r="J134" s="94" t="str">
        <f>IF(H134&lt;&gt;"",IF(G134="","",_xlfn.XLOOKUP(_xlfn.TEXTJOIN(".",,G134,H134),Variables!$M:$M,Variables!$E:$E,"Specify in Variables Tab!!")),"")</f>
        <v/>
      </c>
      <c r="V134" s="49" t="str">
        <f>IF(MappingConcepts!A135&lt;&gt;"",MappingConcepts!A135,V133)</f>
        <v>MC_6</v>
      </c>
      <c r="W134" s="49" t="str">
        <f t="shared" si="12"/>
        <v/>
      </c>
      <c r="X134" s="49" t="str">
        <f t="shared" si="13"/>
        <v/>
      </c>
      <c r="Y134" s="49" t="str">
        <f t="shared" si="10"/>
        <v>MC_2</v>
      </c>
      <c r="Z134" s="49" t="str">
        <f t="shared" si="14"/>
        <v>MC_2</v>
      </c>
      <c r="AA134" s="77" t="str">
        <f>IF(G134&lt;&gt;"",_xlfn.XLOOKUP(G134,Dataset!B:B,Dataset!A:A,"Not Found!",0,1),"")</f>
        <v/>
      </c>
    </row>
    <row r="135" spans="1:27" x14ac:dyDescent="0.35">
      <c r="A135">
        <v>134</v>
      </c>
      <c r="D135" s="47" t="str">
        <f>IF(C135&lt;&gt;"",IF(B135="","Specify dataset!!",_xlfn.XLOOKUP(_xlfn.TEXTJOIN(".",,B135,C135),Variables!$M:$M,Variables!$C:$C,"Specify in Variables Tab!!")),"")</f>
        <v/>
      </c>
      <c r="E135" s="94" t="str">
        <f>IF(C135&lt;&gt;"",IF(B135="","",_xlfn.XLOOKUP(_xlfn.TEXTJOIN(".",,B135,C135),Variables!$M:$M,Variables!$E:$E,"Specify in Variables Tab!!")),"")</f>
        <v/>
      </c>
      <c r="I135" s="58" t="str">
        <f>IF(H135&lt;&gt;"",IF(G135="","Specify dataset!!",_xlfn.XLOOKUP(_xlfn.TEXTJOIN(".",,G135,H135),Variables!$M:$M,Variables!$C:$C,"Specify in Variables Tab!!")),"")</f>
        <v/>
      </c>
      <c r="J135" s="94" t="str">
        <f>IF(H135&lt;&gt;"",IF(G135="","",_xlfn.XLOOKUP(_xlfn.TEXTJOIN(".",,G135,H135),Variables!$M:$M,Variables!$E:$E,"Specify in Variables Tab!!")),"")</f>
        <v/>
      </c>
      <c r="V135" s="49" t="str">
        <f>IF(MappingConcepts!A136&lt;&gt;"",MappingConcepts!A136,V134)</f>
        <v>MC_6</v>
      </c>
      <c r="W135" s="49" t="str">
        <f t="shared" si="12"/>
        <v/>
      </c>
      <c r="X135" s="49" t="str">
        <f t="shared" si="13"/>
        <v/>
      </c>
      <c r="Y135" s="49" t="str">
        <f t="shared" si="10"/>
        <v>MC_2</v>
      </c>
      <c r="Z135" s="49" t="str">
        <f t="shared" si="14"/>
        <v>MC_2</v>
      </c>
      <c r="AA135" s="77" t="str">
        <f>IF(G135&lt;&gt;"",_xlfn.XLOOKUP(G135,Dataset!B:B,Dataset!A:A,"Not Found!",0,1),"")</f>
        <v/>
      </c>
    </row>
    <row r="136" spans="1:27" x14ac:dyDescent="0.35">
      <c r="A136">
        <v>135</v>
      </c>
      <c r="D136" s="47" t="str">
        <f>IF(C136&lt;&gt;"",IF(B136="","Specify dataset!!",_xlfn.XLOOKUP(_xlfn.TEXTJOIN(".",,B136,C136),Variables!$M:$M,Variables!$C:$C,"Specify in Variables Tab!!")),"")</f>
        <v/>
      </c>
      <c r="E136" s="94" t="str">
        <f>IF(C136&lt;&gt;"",IF(B136="","",_xlfn.XLOOKUP(_xlfn.TEXTJOIN(".",,B136,C136),Variables!$M:$M,Variables!$E:$E,"Specify in Variables Tab!!")),"")</f>
        <v/>
      </c>
      <c r="I136" s="58" t="str">
        <f>IF(H136&lt;&gt;"",IF(G136="","Specify dataset!!",_xlfn.XLOOKUP(_xlfn.TEXTJOIN(".",,G136,H136),Variables!$M:$M,Variables!$C:$C,"Specify in Variables Tab!!")),"")</f>
        <v/>
      </c>
      <c r="J136" s="94" t="str">
        <f>IF(H136&lt;&gt;"",IF(G136="","",_xlfn.XLOOKUP(_xlfn.TEXTJOIN(".",,G136,H136),Variables!$M:$M,Variables!$E:$E,"Specify in Variables Tab!!")),"")</f>
        <v/>
      </c>
      <c r="V136" s="49" t="str">
        <f>IF(MappingConcepts!A137&lt;&gt;"",MappingConcepts!A137,V135)</f>
        <v>MC_6</v>
      </c>
      <c r="W136" s="49" t="str">
        <f t="shared" si="12"/>
        <v/>
      </c>
      <c r="X136" s="49" t="str">
        <f t="shared" si="13"/>
        <v/>
      </c>
      <c r="Y136" s="49" t="str">
        <f t="shared" si="10"/>
        <v>MC_2</v>
      </c>
      <c r="Z136" s="49" t="str">
        <f t="shared" si="14"/>
        <v>MC_2</v>
      </c>
      <c r="AA136" s="77" t="str">
        <f>IF(G136&lt;&gt;"",_xlfn.XLOOKUP(G136,Dataset!B:B,Dataset!A:A,"Not Found!",0,1),"")</f>
        <v/>
      </c>
    </row>
    <row r="137" spans="1:27" x14ac:dyDescent="0.35">
      <c r="A137">
        <v>136</v>
      </c>
      <c r="D137" s="47" t="str">
        <f>IF(C137&lt;&gt;"",IF(B137="","Specify dataset!!",_xlfn.XLOOKUP(_xlfn.TEXTJOIN(".",,B137,C137),Variables!$M:$M,Variables!$C:$C,"Specify in Variables Tab!!")),"")</f>
        <v/>
      </c>
      <c r="E137" s="94" t="str">
        <f>IF(C137&lt;&gt;"",IF(B137="","",_xlfn.XLOOKUP(_xlfn.TEXTJOIN(".",,B137,C137),Variables!$M:$M,Variables!$E:$E,"Specify in Variables Tab!!")),"")</f>
        <v/>
      </c>
      <c r="I137" s="58" t="str">
        <f>IF(H137&lt;&gt;"",IF(G137="","Specify dataset!!",_xlfn.XLOOKUP(_xlfn.TEXTJOIN(".",,G137,H137),Variables!$M:$M,Variables!$C:$C,"Specify in Variables Tab!!")),"")</f>
        <v/>
      </c>
      <c r="J137" s="94" t="str">
        <f>IF(H137&lt;&gt;"",IF(G137="","",_xlfn.XLOOKUP(_xlfn.TEXTJOIN(".",,G137,H137),Variables!$M:$M,Variables!$E:$E,"Specify in Variables Tab!!")),"")</f>
        <v/>
      </c>
      <c r="V137" s="49" t="str">
        <f>IF(MappingConcepts!A138&lt;&gt;"",MappingConcepts!A138,V136)</f>
        <v>MC_6</v>
      </c>
      <c r="W137" s="49" t="str">
        <f t="shared" si="12"/>
        <v/>
      </c>
      <c r="X137" s="49" t="str">
        <f t="shared" si="13"/>
        <v/>
      </c>
      <c r="Y137" s="49" t="str">
        <f t="shared" si="10"/>
        <v>MC_2</v>
      </c>
      <c r="Z137" s="49" t="str">
        <f t="shared" si="14"/>
        <v>MC_2</v>
      </c>
      <c r="AA137" s="77" t="str">
        <f>IF(G137&lt;&gt;"",_xlfn.XLOOKUP(G137,Dataset!B:B,Dataset!A:A,"Not Found!",0,1),"")</f>
        <v/>
      </c>
    </row>
    <row r="138" spans="1:27" x14ac:dyDescent="0.35">
      <c r="A138">
        <v>137</v>
      </c>
      <c r="D138" s="47" t="str">
        <f>IF(C138&lt;&gt;"",IF(B138="","Specify dataset!!",_xlfn.XLOOKUP(_xlfn.TEXTJOIN(".",,B138,C138),Variables!$M:$M,Variables!$C:$C,"Specify in Variables Tab!!")),"")</f>
        <v/>
      </c>
      <c r="E138" s="94" t="str">
        <f>IF(C138&lt;&gt;"",IF(B138="","",_xlfn.XLOOKUP(_xlfn.TEXTJOIN(".",,B138,C138),Variables!$M:$M,Variables!$E:$E,"Specify in Variables Tab!!")),"")</f>
        <v/>
      </c>
      <c r="I138" s="58" t="str">
        <f>IF(H138&lt;&gt;"",IF(G138="","Specify dataset!!",_xlfn.XLOOKUP(_xlfn.TEXTJOIN(".",,G138,H138),Variables!$M:$M,Variables!$C:$C,"Specify in Variables Tab!!")),"")</f>
        <v/>
      </c>
      <c r="J138" s="94" t="str">
        <f>IF(H138&lt;&gt;"",IF(G138="","",_xlfn.XLOOKUP(_xlfn.TEXTJOIN(".",,G138,H138),Variables!$M:$M,Variables!$E:$E,"Specify in Variables Tab!!")),"")</f>
        <v/>
      </c>
      <c r="V138" s="49" t="str">
        <f>IF(MappingConcepts!A139&lt;&gt;"",MappingConcepts!A139,V137)</f>
        <v>MC_6</v>
      </c>
      <c r="W138" s="49" t="str">
        <f t="shared" si="12"/>
        <v/>
      </c>
      <c r="X138" s="49" t="str">
        <f t="shared" si="13"/>
        <v/>
      </c>
      <c r="Y138" s="49" t="str">
        <f t="shared" si="10"/>
        <v>MC_2</v>
      </c>
      <c r="Z138" s="49" t="str">
        <f t="shared" si="14"/>
        <v>MC_2</v>
      </c>
      <c r="AA138" s="77" t="str">
        <f>IF(G138&lt;&gt;"",_xlfn.XLOOKUP(G138,Dataset!B:B,Dataset!A:A,"Not Found!",0,1),"")</f>
        <v/>
      </c>
    </row>
    <row r="139" spans="1:27" x14ac:dyDescent="0.35">
      <c r="A139">
        <v>138</v>
      </c>
      <c r="D139" s="47" t="str">
        <f>IF(C139&lt;&gt;"",IF(B139="","Specify dataset!!",_xlfn.XLOOKUP(_xlfn.TEXTJOIN(".",,B139,C139),Variables!$M:$M,Variables!$C:$C,"Specify in Variables Tab!!")),"")</f>
        <v/>
      </c>
      <c r="E139" s="94" t="str">
        <f>IF(C139&lt;&gt;"",IF(B139="","",_xlfn.XLOOKUP(_xlfn.TEXTJOIN(".",,B139,C139),Variables!$M:$M,Variables!$E:$E,"Specify in Variables Tab!!")),"")</f>
        <v/>
      </c>
      <c r="I139" s="58" t="str">
        <f>IF(H139&lt;&gt;"",IF(G139="","Specify dataset!!",_xlfn.XLOOKUP(_xlfn.TEXTJOIN(".",,G139,H139),Variables!$M:$M,Variables!$C:$C,"Specify in Variables Tab!!")),"")</f>
        <v/>
      </c>
      <c r="J139" s="94" t="str">
        <f>IF(H139&lt;&gt;"",IF(G139="","",_xlfn.XLOOKUP(_xlfn.TEXTJOIN(".",,G139,H139),Variables!$M:$M,Variables!$E:$E,"Specify in Variables Tab!!")),"")</f>
        <v/>
      </c>
      <c r="V139" s="49" t="str">
        <f>IF(MappingConcepts!A140&lt;&gt;"",MappingConcepts!A140,V138)</f>
        <v>MC_6</v>
      </c>
      <c r="W139" s="49" t="str">
        <f t="shared" si="12"/>
        <v/>
      </c>
      <c r="X139" s="49" t="str">
        <f t="shared" si="13"/>
        <v/>
      </c>
      <c r="Y139" s="49" t="str">
        <f t="shared" si="10"/>
        <v>MC_2</v>
      </c>
      <c r="Z139" s="49" t="str">
        <f t="shared" si="14"/>
        <v>MC_2</v>
      </c>
      <c r="AA139" s="77" t="str">
        <f>IF(G139&lt;&gt;"",_xlfn.XLOOKUP(G139,Dataset!B:B,Dataset!A:A,"Not Found!",0,1),"")</f>
        <v/>
      </c>
    </row>
    <row r="140" spans="1:27" x14ac:dyDescent="0.35">
      <c r="A140">
        <v>139</v>
      </c>
      <c r="D140" s="47" t="str">
        <f>IF(C140&lt;&gt;"",IF(B140="","Specify dataset!!",_xlfn.XLOOKUP(_xlfn.TEXTJOIN(".",,B140,C140),Variables!$M:$M,Variables!$C:$C,"Specify in Variables Tab!!")),"")</f>
        <v/>
      </c>
      <c r="E140" s="94" t="str">
        <f>IF(C140&lt;&gt;"",IF(B140="","",_xlfn.XLOOKUP(_xlfn.TEXTJOIN(".",,B140,C140),Variables!$M:$M,Variables!$E:$E,"Specify in Variables Tab!!")),"")</f>
        <v/>
      </c>
      <c r="I140" s="58" t="str">
        <f>IF(H140&lt;&gt;"",IF(G140="","Specify dataset!!",_xlfn.XLOOKUP(_xlfn.TEXTJOIN(".",,G140,H140),Variables!$M:$M,Variables!$C:$C,"Specify in Variables Tab!!")),"")</f>
        <v/>
      </c>
      <c r="J140" s="94" t="str">
        <f>IF(H140&lt;&gt;"",IF(G140="","",_xlfn.XLOOKUP(_xlfn.TEXTJOIN(".",,G140,H140),Variables!$M:$M,Variables!$E:$E,"Specify in Variables Tab!!")),"")</f>
        <v/>
      </c>
      <c r="V140" s="49" t="str">
        <f>IF(MappingConcepts!A141&lt;&gt;"",MappingConcepts!A141,V139)</f>
        <v>MC_6</v>
      </c>
      <c r="W140" s="49" t="str">
        <f t="shared" si="12"/>
        <v/>
      </c>
      <c r="X140" s="49" t="str">
        <f t="shared" si="13"/>
        <v/>
      </c>
      <c r="Y140" s="49" t="str">
        <f t="shared" si="10"/>
        <v>MC_2</v>
      </c>
      <c r="Z140" s="49" t="str">
        <f t="shared" si="14"/>
        <v>MC_2</v>
      </c>
      <c r="AA140" s="77" t="str">
        <f>IF(G140&lt;&gt;"",_xlfn.XLOOKUP(G140,Dataset!B:B,Dataset!A:A,"Not Found!",0,1),"")</f>
        <v/>
      </c>
    </row>
    <row r="141" spans="1:27" x14ac:dyDescent="0.35">
      <c r="A141">
        <v>140</v>
      </c>
      <c r="D141" s="47" t="str">
        <f>IF(C141&lt;&gt;"",IF(B141="","Specify dataset!!",_xlfn.XLOOKUP(_xlfn.TEXTJOIN(".",,B141,C141),Variables!$M:$M,Variables!$C:$C,"Specify in Variables Tab!!")),"")</f>
        <v/>
      </c>
      <c r="E141" s="94" t="str">
        <f>IF(C141&lt;&gt;"",IF(B141="","",_xlfn.XLOOKUP(_xlfn.TEXTJOIN(".",,B141,C141),Variables!$M:$M,Variables!$E:$E,"Specify in Variables Tab!!")),"")</f>
        <v/>
      </c>
      <c r="I141" s="58" t="str">
        <f>IF(H141&lt;&gt;"",IF(G141="","Specify dataset!!",_xlfn.XLOOKUP(_xlfn.TEXTJOIN(".",,G141,H141),Variables!$M:$M,Variables!$C:$C,"Specify in Variables Tab!!")),"")</f>
        <v/>
      </c>
      <c r="J141" s="94" t="str">
        <f>IF(H141&lt;&gt;"",IF(G141="","",_xlfn.XLOOKUP(_xlfn.TEXTJOIN(".",,G141,H141),Variables!$M:$M,Variables!$E:$E,"Specify in Variables Tab!!")),"")</f>
        <v/>
      </c>
      <c r="V141" s="49" t="str">
        <f>IF(MappingConcepts!A142&lt;&gt;"",MappingConcepts!A142,V140)</f>
        <v>MC_6</v>
      </c>
      <c r="W141" s="49" t="str">
        <f t="shared" si="12"/>
        <v/>
      </c>
      <c r="X141" s="49" t="str">
        <f t="shared" si="13"/>
        <v/>
      </c>
      <c r="Y141" s="49" t="str">
        <f t="shared" si="10"/>
        <v>MC_2</v>
      </c>
      <c r="Z141" s="49" t="str">
        <f t="shared" si="14"/>
        <v>MC_2</v>
      </c>
      <c r="AA141" s="77" t="str">
        <f>IF(G141&lt;&gt;"",_xlfn.XLOOKUP(G141,Dataset!B:B,Dataset!A:A,"Not Found!",0,1),"")</f>
        <v/>
      </c>
    </row>
    <row r="142" spans="1:27" x14ac:dyDescent="0.35">
      <c r="A142">
        <v>141</v>
      </c>
      <c r="D142" s="47" t="str">
        <f>IF(C142&lt;&gt;"",IF(B142="","Specify dataset!!",_xlfn.XLOOKUP(_xlfn.TEXTJOIN(".",,B142,C142),Variables!$M:$M,Variables!$C:$C,"Specify in Variables Tab!!")),"")</f>
        <v/>
      </c>
      <c r="E142" s="94" t="str">
        <f>IF(C142&lt;&gt;"",IF(B142="","",_xlfn.XLOOKUP(_xlfn.TEXTJOIN(".",,B142,C142),Variables!$M:$M,Variables!$E:$E,"Specify in Variables Tab!!")),"")</f>
        <v/>
      </c>
      <c r="I142" s="58" t="str">
        <f>IF(H142&lt;&gt;"",IF(G142="","Specify dataset!!",_xlfn.XLOOKUP(_xlfn.TEXTJOIN(".",,G142,H142),Variables!$M:$M,Variables!$C:$C,"Specify in Variables Tab!!")),"")</f>
        <v/>
      </c>
      <c r="J142" s="94" t="str">
        <f>IF(H142&lt;&gt;"",IF(G142="","",_xlfn.XLOOKUP(_xlfn.TEXTJOIN(".",,G142,H142),Variables!$M:$M,Variables!$E:$E,"Specify in Variables Tab!!")),"")</f>
        <v/>
      </c>
      <c r="V142" s="49" t="str">
        <f>IF(MappingConcepts!A143&lt;&gt;"",MappingConcepts!A143,V141)</f>
        <v>MC_6</v>
      </c>
      <c r="W142" s="49" t="str">
        <f t="shared" si="12"/>
        <v/>
      </c>
      <c r="X142" s="49" t="str">
        <f t="shared" si="13"/>
        <v/>
      </c>
      <c r="Y142" s="49" t="str">
        <f t="shared" si="10"/>
        <v>MC_2</v>
      </c>
      <c r="Z142" s="49" t="str">
        <f t="shared" si="14"/>
        <v>MC_2</v>
      </c>
      <c r="AA142" s="77" t="str">
        <f>IF(G142&lt;&gt;"",_xlfn.XLOOKUP(G142,Dataset!B:B,Dataset!A:A,"Not Found!",0,1),"")</f>
        <v/>
      </c>
    </row>
    <row r="143" spans="1:27" x14ac:dyDescent="0.35">
      <c r="A143">
        <v>142</v>
      </c>
      <c r="D143" s="47" t="str">
        <f>IF(C143&lt;&gt;"",IF(B143="","Specify dataset!!",_xlfn.XLOOKUP(_xlfn.TEXTJOIN(".",,B143,C143),Variables!$M:$M,Variables!$C:$C,"Specify in Variables Tab!!")),"")</f>
        <v/>
      </c>
      <c r="E143" s="94" t="str">
        <f>IF(C143&lt;&gt;"",IF(B143="","",_xlfn.XLOOKUP(_xlfn.TEXTJOIN(".",,B143,C143),Variables!$M:$M,Variables!$E:$E,"Specify in Variables Tab!!")),"")</f>
        <v/>
      </c>
      <c r="I143" s="58" t="str">
        <f>IF(H143&lt;&gt;"",IF(G143="","Specify dataset!!",_xlfn.XLOOKUP(_xlfn.TEXTJOIN(".",,G143,H143),Variables!$M:$M,Variables!$C:$C,"Specify in Variables Tab!!")),"")</f>
        <v/>
      </c>
      <c r="J143" s="94" t="str">
        <f>IF(H143&lt;&gt;"",IF(G143="","",_xlfn.XLOOKUP(_xlfn.TEXTJOIN(".",,G143,H143),Variables!$M:$M,Variables!$E:$E,"Specify in Variables Tab!!")),"")</f>
        <v/>
      </c>
      <c r="V143" s="49" t="str">
        <f>IF(MappingConcepts!A144&lt;&gt;"",MappingConcepts!A144,V142)</f>
        <v>MC_6</v>
      </c>
      <c r="W143" s="49" t="str">
        <f t="shared" si="12"/>
        <v/>
      </c>
      <c r="X143" s="49" t="str">
        <f t="shared" si="13"/>
        <v/>
      </c>
      <c r="Y143" s="49" t="str">
        <f t="shared" si="10"/>
        <v>MC_2</v>
      </c>
      <c r="Z143" s="49" t="str">
        <f t="shared" si="14"/>
        <v>MC_2</v>
      </c>
      <c r="AA143" s="77" t="str">
        <f>IF(G143&lt;&gt;"",_xlfn.XLOOKUP(G143,Dataset!B:B,Dataset!A:A,"Not Found!",0,1),"")</f>
        <v/>
      </c>
    </row>
    <row r="144" spans="1:27" x14ac:dyDescent="0.35">
      <c r="A144">
        <v>143</v>
      </c>
      <c r="D144" s="47" t="str">
        <f>IF(C144&lt;&gt;"",IF(B144="","Specify dataset!!",_xlfn.XLOOKUP(_xlfn.TEXTJOIN(".",,B144,C144),Variables!$M:$M,Variables!$C:$C,"Specify in Variables Tab!!")),"")</f>
        <v/>
      </c>
      <c r="E144" s="94" t="str">
        <f>IF(C144&lt;&gt;"",IF(B144="","",_xlfn.XLOOKUP(_xlfn.TEXTJOIN(".",,B144,C144),Variables!$M:$M,Variables!$E:$E,"Specify in Variables Tab!!")),"")</f>
        <v/>
      </c>
      <c r="I144" s="58" t="str">
        <f>IF(H144&lt;&gt;"",IF(G144="","Specify dataset!!",_xlfn.XLOOKUP(_xlfn.TEXTJOIN(".",,G144,H144),Variables!$M:$M,Variables!$C:$C,"Specify in Variables Tab!!")),"")</f>
        <v/>
      </c>
      <c r="J144" s="94" t="str">
        <f>IF(H144&lt;&gt;"",IF(G144="","",_xlfn.XLOOKUP(_xlfn.TEXTJOIN(".",,G144,H144),Variables!$M:$M,Variables!$E:$E,"Specify in Variables Tab!!")),"")</f>
        <v/>
      </c>
      <c r="V144" s="49" t="str">
        <f>IF(MappingConcepts!A145&lt;&gt;"",MappingConcepts!A145,V143)</f>
        <v>MC_6</v>
      </c>
      <c r="W144" s="49" t="str">
        <f t="shared" si="12"/>
        <v/>
      </c>
      <c r="X144" s="49" t="str">
        <f t="shared" si="13"/>
        <v/>
      </c>
      <c r="Y144" s="49" t="str">
        <f t="shared" si="10"/>
        <v>MC_2</v>
      </c>
      <c r="Z144" s="49" t="str">
        <f t="shared" si="14"/>
        <v>MC_2</v>
      </c>
      <c r="AA144" s="77" t="str">
        <f>IF(G144&lt;&gt;"",_xlfn.XLOOKUP(G144,Dataset!B:B,Dataset!A:A,"Not Found!",0,1),"")</f>
        <v/>
      </c>
    </row>
    <row r="145" spans="1:27" x14ac:dyDescent="0.35">
      <c r="A145">
        <v>144</v>
      </c>
      <c r="D145" s="47" t="str">
        <f>IF(C145&lt;&gt;"",IF(B145="","Specify dataset!!",_xlfn.XLOOKUP(_xlfn.TEXTJOIN(".",,B145,C145),Variables!$M:$M,Variables!$C:$C,"Specify in Variables Tab!!")),"")</f>
        <v/>
      </c>
      <c r="E145" s="94" t="str">
        <f>IF(C145&lt;&gt;"",IF(B145="","",_xlfn.XLOOKUP(_xlfn.TEXTJOIN(".",,B145,C145),Variables!$M:$M,Variables!$E:$E,"Specify in Variables Tab!!")),"")</f>
        <v/>
      </c>
      <c r="I145" s="58" t="str">
        <f>IF(H145&lt;&gt;"",IF(G145="","Specify dataset!!",_xlfn.XLOOKUP(_xlfn.TEXTJOIN(".",,G145,H145),Variables!$M:$M,Variables!$C:$C,"Specify in Variables Tab!!")),"")</f>
        <v/>
      </c>
      <c r="J145" s="94" t="str">
        <f>IF(H145&lt;&gt;"",IF(G145="","",_xlfn.XLOOKUP(_xlfn.TEXTJOIN(".",,G145,H145),Variables!$M:$M,Variables!$E:$E,"Specify in Variables Tab!!")),"")</f>
        <v/>
      </c>
      <c r="V145" s="49" t="str">
        <f>IF(MappingConcepts!A146&lt;&gt;"",MappingConcepts!A146,V144)</f>
        <v>MC_6</v>
      </c>
      <c r="W145" s="49" t="str">
        <f t="shared" si="12"/>
        <v/>
      </c>
      <c r="X145" s="49" t="str">
        <f t="shared" si="13"/>
        <v/>
      </c>
      <c r="Y145" s="49" t="str">
        <f t="shared" si="10"/>
        <v>MC_2</v>
      </c>
      <c r="Z145" s="49" t="str">
        <f t="shared" si="14"/>
        <v>MC_2</v>
      </c>
      <c r="AA145" s="77" t="str">
        <f>IF(G145&lt;&gt;"",_xlfn.XLOOKUP(G145,Dataset!B:B,Dataset!A:A,"Not Found!",0,1),"")</f>
        <v/>
      </c>
    </row>
    <row r="146" spans="1:27" x14ac:dyDescent="0.35">
      <c r="A146">
        <v>145</v>
      </c>
      <c r="D146" s="47" t="str">
        <f>IF(C146&lt;&gt;"",IF(B146="","Specify dataset!!",_xlfn.XLOOKUP(_xlfn.TEXTJOIN(".",,B146,C146),Variables!$M:$M,Variables!$C:$C,"Specify in Variables Tab!!")),"")</f>
        <v/>
      </c>
      <c r="E146" s="94" t="str">
        <f>IF(C146&lt;&gt;"",IF(B146="","",_xlfn.XLOOKUP(_xlfn.TEXTJOIN(".",,B146,C146),Variables!$M:$M,Variables!$E:$E,"Specify in Variables Tab!!")),"")</f>
        <v/>
      </c>
      <c r="I146" s="58" t="str">
        <f>IF(H146&lt;&gt;"",IF(G146="","Specify dataset!!",_xlfn.XLOOKUP(_xlfn.TEXTJOIN(".",,G146,H146),Variables!$M:$M,Variables!$C:$C,"Specify in Variables Tab!!")),"")</f>
        <v/>
      </c>
      <c r="J146" s="94" t="str">
        <f>IF(H146&lt;&gt;"",IF(G146="","",_xlfn.XLOOKUP(_xlfn.TEXTJOIN(".",,G146,H146),Variables!$M:$M,Variables!$E:$E,"Specify in Variables Tab!!")),"")</f>
        <v/>
      </c>
      <c r="V146" s="49" t="str">
        <f>IF(MappingConcepts!A147&lt;&gt;"",MappingConcepts!A147,V145)</f>
        <v>MC_6</v>
      </c>
      <c r="W146" s="49" t="str">
        <f t="shared" si="12"/>
        <v/>
      </c>
      <c r="X146" s="49" t="str">
        <f t="shared" si="13"/>
        <v/>
      </c>
      <c r="Y146" s="49" t="str">
        <f t="shared" si="10"/>
        <v>MC_2</v>
      </c>
      <c r="Z146" s="49" t="str">
        <f t="shared" si="14"/>
        <v>MC_2</v>
      </c>
      <c r="AA146" s="77" t="str">
        <f>IF(G146&lt;&gt;"",_xlfn.XLOOKUP(G146,Dataset!B:B,Dataset!A:A,"Not Found!",0,1),"")</f>
        <v/>
      </c>
    </row>
    <row r="147" spans="1:27" x14ac:dyDescent="0.35">
      <c r="A147">
        <v>146</v>
      </c>
      <c r="D147" s="47" t="str">
        <f>IF(C147&lt;&gt;"",IF(B147="","Specify dataset!!",_xlfn.XLOOKUP(_xlfn.TEXTJOIN(".",,B147,C147),Variables!$M:$M,Variables!$C:$C,"Specify in Variables Tab!!")),"")</f>
        <v/>
      </c>
      <c r="E147" s="94" t="str">
        <f>IF(C147&lt;&gt;"",IF(B147="","",_xlfn.XLOOKUP(_xlfn.TEXTJOIN(".",,B147,C147),Variables!$M:$M,Variables!$E:$E,"Specify in Variables Tab!!")),"")</f>
        <v/>
      </c>
      <c r="I147" s="58" t="str">
        <f>IF(H147&lt;&gt;"",IF(G147="","Specify dataset!!",_xlfn.XLOOKUP(_xlfn.TEXTJOIN(".",,G147,H147),Variables!$M:$M,Variables!$C:$C,"Specify in Variables Tab!!")),"")</f>
        <v/>
      </c>
      <c r="J147" s="94" t="str">
        <f>IF(H147&lt;&gt;"",IF(G147="","",_xlfn.XLOOKUP(_xlfn.TEXTJOIN(".",,G147,H147),Variables!$M:$M,Variables!$E:$E,"Specify in Variables Tab!!")),"")</f>
        <v/>
      </c>
      <c r="V147" s="49" t="str">
        <f>IF(MappingConcepts!A148&lt;&gt;"",MappingConcepts!A148,V146)</f>
        <v>MC_6</v>
      </c>
      <c r="W147" s="49" t="str">
        <f t="shared" si="12"/>
        <v/>
      </c>
      <c r="X147" s="49" t="str">
        <f t="shared" si="13"/>
        <v/>
      </c>
      <c r="Y147" s="49" t="str">
        <f t="shared" si="10"/>
        <v>MC_2</v>
      </c>
      <c r="Z147" s="49" t="str">
        <f t="shared" si="14"/>
        <v>MC_2</v>
      </c>
      <c r="AA147" s="77" t="str">
        <f>IF(G147&lt;&gt;"",_xlfn.XLOOKUP(G147,Dataset!B:B,Dataset!A:A,"Not Found!",0,1),"")</f>
        <v/>
      </c>
    </row>
    <row r="148" spans="1:27" x14ac:dyDescent="0.35">
      <c r="A148">
        <v>147</v>
      </c>
      <c r="D148" s="47" t="str">
        <f>IF(C148&lt;&gt;"",IF(B148="","Specify dataset!!",_xlfn.XLOOKUP(_xlfn.TEXTJOIN(".",,B148,C148),Variables!$M:$M,Variables!$C:$C,"Specify in Variables Tab!!")),"")</f>
        <v/>
      </c>
      <c r="E148" s="94" t="str">
        <f>IF(C148&lt;&gt;"",IF(B148="","",_xlfn.XLOOKUP(_xlfn.TEXTJOIN(".",,B148,C148),Variables!$M:$M,Variables!$E:$E,"Specify in Variables Tab!!")),"")</f>
        <v/>
      </c>
      <c r="I148" s="58" t="str">
        <f>IF(H148&lt;&gt;"",IF(G148="","Specify dataset!!",_xlfn.XLOOKUP(_xlfn.TEXTJOIN(".",,G148,H148),Variables!$M:$M,Variables!$C:$C,"Specify in Variables Tab!!")),"")</f>
        <v/>
      </c>
      <c r="J148" s="94" t="str">
        <f>IF(H148&lt;&gt;"",IF(G148="","",_xlfn.XLOOKUP(_xlfn.TEXTJOIN(".",,G148,H148),Variables!$M:$M,Variables!$E:$E,"Specify in Variables Tab!!")),"")</f>
        <v/>
      </c>
      <c r="V148" s="49" t="str">
        <f>IF(MappingConcepts!A149&lt;&gt;"",MappingConcepts!A149,V147)</f>
        <v>MC_6</v>
      </c>
      <c r="W148" s="49" t="str">
        <f t="shared" si="12"/>
        <v/>
      </c>
      <c r="X148" s="49" t="str">
        <f t="shared" si="13"/>
        <v/>
      </c>
      <c r="Y148" s="49" t="str">
        <f t="shared" si="10"/>
        <v>MC_2</v>
      </c>
      <c r="Z148" s="49" t="str">
        <f t="shared" si="14"/>
        <v>MC_2</v>
      </c>
      <c r="AA148" s="77" t="str">
        <f>IF(G148&lt;&gt;"",_xlfn.XLOOKUP(G148,Dataset!B:B,Dataset!A:A,"Not Found!",0,1),"")</f>
        <v/>
      </c>
    </row>
    <row r="149" spans="1:27" x14ac:dyDescent="0.35">
      <c r="A149">
        <v>148</v>
      </c>
      <c r="D149" s="47" t="str">
        <f>IF(C149&lt;&gt;"",IF(B149="","Specify dataset!!",_xlfn.XLOOKUP(_xlfn.TEXTJOIN(".",,B149,C149),Variables!$M:$M,Variables!$C:$C,"Specify in Variables Tab!!")),"")</f>
        <v/>
      </c>
      <c r="E149" s="94" t="str">
        <f>IF(C149&lt;&gt;"",IF(B149="","",_xlfn.XLOOKUP(_xlfn.TEXTJOIN(".",,B149,C149),Variables!$M:$M,Variables!$E:$E,"Specify in Variables Tab!!")),"")</f>
        <v/>
      </c>
      <c r="I149" s="58" t="str">
        <f>IF(H149&lt;&gt;"",IF(G149="","Specify dataset!!",_xlfn.XLOOKUP(_xlfn.TEXTJOIN(".",,G149,H149),Variables!$M:$M,Variables!$C:$C,"Specify in Variables Tab!!")),"")</f>
        <v/>
      </c>
      <c r="J149" s="94" t="str">
        <f>IF(H149&lt;&gt;"",IF(G149="","",_xlfn.XLOOKUP(_xlfn.TEXTJOIN(".",,G149,H149),Variables!$M:$M,Variables!$E:$E,"Specify in Variables Tab!!")),"")</f>
        <v/>
      </c>
      <c r="V149" s="49" t="str">
        <f>IF(MappingConcepts!A150&lt;&gt;"",MappingConcepts!A150,V148)</f>
        <v>MC_6</v>
      </c>
      <c r="W149" s="49" t="str">
        <f t="shared" si="12"/>
        <v/>
      </c>
      <c r="X149" s="49" t="str">
        <f t="shared" si="13"/>
        <v/>
      </c>
      <c r="Y149" s="49" t="str">
        <f t="shared" si="10"/>
        <v>MC_2</v>
      </c>
      <c r="Z149" s="49" t="str">
        <f t="shared" si="14"/>
        <v>MC_2</v>
      </c>
      <c r="AA149" s="77" t="str">
        <f>IF(G149&lt;&gt;"",_xlfn.XLOOKUP(G149,Dataset!B:B,Dataset!A:A,"Not Found!",0,1),"")</f>
        <v/>
      </c>
    </row>
    <row r="150" spans="1:27" x14ac:dyDescent="0.35">
      <c r="A150">
        <v>149</v>
      </c>
      <c r="D150" s="47" t="str">
        <f>IF(C150&lt;&gt;"",IF(B150="","Specify dataset!!",_xlfn.XLOOKUP(_xlfn.TEXTJOIN(".",,B150,C150),Variables!$M:$M,Variables!$C:$C,"Specify in Variables Tab!!")),"")</f>
        <v/>
      </c>
      <c r="E150" s="94" t="str">
        <f>IF(C150&lt;&gt;"",IF(B150="","",_xlfn.XLOOKUP(_xlfn.TEXTJOIN(".",,B150,C150),Variables!$M:$M,Variables!$E:$E,"Specify in Variables Tab!!")),"")</f>
        <v/>
      </c>
      <c r="I150" s="58" t="str">
        <f>IF(H150&lt;&gt;"",IF(G150="","Specify dataset!!",_xlfn.XLOOKUP(_xlfn.TEXTJOIN(".",,G150,H150),Variables!$M:$M,Variables!$C:$C,"Specify in Variables Tab!!")),"")</f>
        <v/>
      </c>
      <c r="J150" s="94" t="str">
        <f>IF(H150&lt;&gt;"",IF(G150="","",_xlfn.XLOOKUP(_xlfn.TEXTJOIN(".",,G150,H150),Variables!$M:$M,Variables!$E:$E,"Specify in Variables Tab!!")),"")</f>
        <v/>
      </c>
      <c r="V150" s="49" t="str">
        <f>IF(MappingConcepts!A151&lt;&gt;"",MappingConcepts!A151,V149)</f>
        <v>MC_6</v>
      </c>
      <c r="W150" s="49" t="str">
        <f t="shared" si="12"/>
        <v/>
      </c>
      <c r="X150" s="49" t="str">
        <f t="shared" si="13"/>
        <v/>
      </c>
      <c r="Y150" s="49" t="str">
        <f t="shared" si="10"/>
        <v>MC_2</v>
      </c>
      <c r="Z150" s="49" t="str">
        <f t="shared" si="14"/>
        <v>MC_2</v>
      </c>
      <c r="AA150" s="77" t="str">
        <f>IF(G150&lt;&gt;"",_xlfn.XLOOKUP(G150,Dataset!B:B,Dataset!A:A,"Not Found!",0,1),"")</f>
        <v/>
      </c>
    </row>
    <row r="151" spans="1:27" x14ac:dyDescent="0.35">
      <c r="A151">
        <v>150</v>
      </c>
      <c r="D151" s="47" t="str">
        <f>IF(C151&lt;&gt;"",IF(B151="","Specify dataset!!",_xlfn.XLOOKUP(_xlfn.TEXTJOIN(".",,B151,C151),Variables!$M:$M,Variables!$C:$C,"Specify in Variables Tab!!")),"")</f>
        <v/>
      </c>
      <c r="E151" s="94" t="str">
        <f>IF(C151&lt;&gt;"",IF(B151="","",_xlfn.XLOOKUP(_xlfn.TEXTJOIN(".",,B151,C151),Variables!$M:$M,Variables!$E:$E,"Specify in Variables Tab!!")),"")</f>
        <v/>
      </c>
      <c r="I151" s="58" t="str">
        <f>IF(H151&lt;&gt;"",IF(G151="","Specify dataset!!",_xlfn.XLOOKUP(_xlfn.TEXTJOIN(".",,G151,H151),Variables!$M:$M,Variables!$C:$C,"Specify in Variables Tab!!")),"")</f>
        <v/>
      </c>
      <c r="J151" s="94" t="str">
        <f>IF(H151&lt;&gt;"",IF(G151="","",_xlfn.XLOOKUP(_xlfn.TEXTJOIN(".",,G151,H151),Variables!$M:$M,Variables!$E:$E,"Specify in Variables Tab!!")),"")</f>
        <v/>
      </c>
      <c r="V151" s="49" t="str">
        <f>IF(MappingConcepts!A152&lt;&gt;"",MappingConcepts!A152,V150)</f>
        <v>MC_6</v>
      </c>
      <c r="W151" s="49" t="str">
        <f t="shared" si="12"/>
        <v/>
      </c>
      <c r="X151" s="49" t="str">
        <f t="shared" si="13"/>
        <v/>
      </c>
      <c r="Y151" s="49" t="str">
        <f t="shared" si="10"/>
        <v>MC_2</v>
      </c>
      <c r="Z151" s="49" t="str">
        <f t="shared" si="14"/>
        <v>MC_2</v>
      </c>
      <c r="AA151" s="77" t="str">
        <f>IF(G151&lt;&gt;"",_xlfn.XLOOKUP(G151,Dataset!B:B,Dataset!A:A,"Not Found!",0,1),"")</f>
        <v/>
      </c>
    </row>
    <row r="152" spans="1:27" x14ac:dyDescent="0.35">
      <c r="A152">
        <v>151</v>
      </c>
      <c r="D152" s="47" t="str">
        <f>IF(C152&lt;&gt;"",IF(B152="","Specify dataset!!",_xlfn.XLOOKUP(_xlfn.TEXTJOIN(".",,B152,C152),Variables!$M:$M,Variables!$C:$C,"Specify in Variables Tab!!")),"")</f>
        <v/>
      </c>
      <c r="E152" s="94" t="str">
        <f>IF(C152&lt;&gt;"",IF(B152="","",_xlfn.XLOOKUP(_xlfn.TEXTJOIN(".",,B152,C152),Variables!$M:$M,Variables!$E:$E,"Specify in Variables Tab!!")),"")</f>
        <v/>
      </c>
      <c r="I152" s="58" t="str">
        <f>IF(H152&lt;&gt;"",IF(G152="","Specify dataset!!",_xlfn.XLOOKUP(_xlfn.TEXTJOIN(".",,G152,H152),Variables!$M:$M,Variables!$C:$C,"Specify in Variables Tab!!")),"")</f>
        <v/>
      </c>
      <c r="J152" s="94" t="str">
        <f>IF(H152&lt;&gt;"",IF(G152="","",_xlfn.XLOOKUP(_xlfn.TEXTJOIN(".",,G152,H152),Variables!$M:$M,Variables!$E:$E,"Specify in Variables Tab!!")),"")</f>
        <v/>
      </c>
      <c r="V152" s="49" t="str">
        <f>IF(MappingConcepts!A153&lt;&gt;"",MappingConcepts!A153,V151)</f>
        <v>MC_6</v>
      </c>
      <c r="W152" s="49" t="str">
        <f t="shared" si="12"/>
        <v/>
      </c>
      <c r="X152" s="49" t="str">
        <f t="shared" si="13"/>
        <v/>
      </c>
      <c r="Y152" s="49" t="str">
        <f t="shared" si="10"/>
        <v>MC_2</v>
      </c>
      <c r="Z152" s="49" t="str">
        <f t="shared" si="14"/>
        <v>MC_2</v>
      </c>
      <c r="AA152" s="77" t="str">
        <f>IF(G152&lt;&gt;"",_xlfn.XLOOKUP(G152,Dataset!B:B,Dataset!A:A,"Not Found!",0,1),"")</f>
        <v/>
      </c>
    </row>
    <row r="153" spans="1:27" x14ac:dyDescent="0.35">
      <c r="A153">
        <v>152</v>
      </c>
      <c r="D153" s="47" t="str">
        <f>IF(C153&lt;&gt;"",IF(B153="","Specify dataset!!",_xlfn.XLOOKUP(_xlfn.TEXTJOIN(".",,B153,C153),Variables!$M:$M,Variables!$C:$C,"Specify in Variables Tab!!")),"")</f>
        <v/>
      </c>
      <c r="E153" s="94" t="str">
        <f>IF(C153&lt;&gt;"",IF(B153="","",_xlfn.XLOOKUP(_xlfn.TEXTJOIN(".",,B153,C153),Variables!$M:$M,Variables!$E:$E,"Specify in Variables Tab!!")),"")</f>
        <v/>
      </c>
      <c r="I153" s="58" t="str">
        <f>IF(H153&lt;&gt;"",IF(G153="","Specify dataset!!",_xlfn.XLOOKUP(_xlfn.TEXTJOIN(".",,G153,H153),Variables!$M:$M,Variables!$C:$C,"Specify in Variables Tab!!")),"")</f>
        <v/>
      </c>
      <c r="J153" s="94" t="str">
        <f>IF(H153&lt;&gt;"",IF(G153="","",_xlfn.XLOOKUP(_xlfn.TEXTJOIN(".",,G153,H153),Variables!$M:$M,Variables!$E:$E,"Specify in Variables Tab!!")),"")</f>
        <v/>
      </c>
      <c r="V153" s="49" t="str">
        <f>IF(MappingConcepts!A154&lt;&gt;"",MappingConcepts!A154,V152)</f>
        <v>MC_6</v>
      </c>
      <c r="W153" s="49" t="str">
        <f t="shared" si="12"/>
        <v/>
      </c>
      <c r="X153" s="49" t="str">
        <f t="shared" si="13"/>
        <v/>
      </c>
      <c r="Y153" s="49" t="str">
        <f t="shared" si="10"/>
        <v>MC_2</v>
      </c>
      <c r="Z153" s="49" t="str">
        <f t="shared" si="14"/>
        <v>MC_2</v>
      </c>
      <c r="AA153" s="77" t="str">
        <f>IF(G153&lt;&gt;"",_xlfn.XLOOKUP(G153,Dataset!B:B,Dataset!A:A,"Not Found!",0,1),"")</f>
        <v/>
      </c>
    </row>
    <row r="154" spans="1:27" x14ac:dyDescent="0.35">
      <c r="A154">
        <v>153</v>
      </c>
      <c r="D154" s="47" t="str">
        <f>IF(C154&lt;&gt;"",IF(B154="","Specify dataset!!",_xlfn.XLOOKUP(_xlfn.TEXTJOIN(".",,B154,C154),Variables!$M:$M,Variables!$C:$C,"Specify in Variables Tab!!")),"")</f>
        <v/>
      </c>
      <c r="E154" s="94" t="str">
        <f>IF(C154&lt;&gt;"",IF(B154="","",_xlfn.XLOOKUP(_xlfn.TEXTJOIN(".",,B154,C154),Variables!$M:$M,Variables!$E:$E,"Specify in Variables Tab!!")),"")</f>
        <v/>
      </c>
      <c r="I154" s="58" t="str">
        <f>IF(H154&lt;&gt;"",IF(G154="","Specify dataset!!",_xlfn.XLOOKUP(_xlfn.TEXTJOIN(".",,G154,H154),Variables!$M:$M,Variables!$C:$C,"Specify in Variables Tab!!")),"")</f>
        <v/>
      </c>
      <c r="J154" s="94" t="str">
        <f>IF(H154&lt;&gt;"",IF(G154="","",_xlfn.XLOOKUP(_xlfn.TEXTJOIN(".",,G154,H154),Variables!$M:$M,Variables!$E:$E,"Specify in Variables Tab!!")),"")</f>
        <v/>
      </c>
      <c r="V154" s="49" t="str">
        <f>IF(MappingConcepts!A155&lt;&gt;"",MappingConcepts!A155,V153)</f>
        <v>MC_6</v>
      </c>
      <c r="W154" s="49" t="str">
        <f t="shared" si="12"/>
        <v/>
      </c>
      <c r="X154" s="49" t="str">
        <f t="shared" si="13"/>
        <v/>
      </c>
      <c r="Y154" s="49" t="str">
        <f t="shared" si="10"/>
        <v>MC_2</v>
      </c>
      <c r="Z154" s="49" t="str">
        <f t="shared" si="14"/>
        <v>MC_2</v>
      </c>
      <c r="AA154" s="77" t="str">
        <f>IF(G154&lt;&gt;"",_xlfn.XLOOKUP(G154,Dataset!B:B,Dataset!A:A,"Not Found!",0,1),"")</f>
        <v/>
      </c>
    </row>
    <row r="155" spans="1:27" x14ac:dyDescent="0.35">
      <c r="A155">
        <v>154</v>
      </c>
      <c r="D155" s="47" t="str">
        <f>IF(C155&lt;&gt;"",IF(B155="","Specify dataset!!",_xlfn.XLOOKUP(_xlfn.TEXTJOIN(".",,B155,C155),Variables!$M:$M,Variables!$C:$C,"Specify in Variables Tab!!")),"")</f>
        <v/>
      </c>
      <c r="E155" s="94" t="str">
        <f>IF(C155&lt;&gt;"",IF(B155="","",_xlfn.XLOOKUP(_xlfn.TEXTJOIN(".",,B155,C155),Variables!$M:$M,Variables!$E:$E,"Specify in Variables Tab!!")),"")</f>
        <v/>
      </c>
      <c r="I155" s="58" t="str">
        <f>IF(H155&lt;&gt;"",IF(G155="","Specify dataset!!",_xlfn.XLOOKUP(_xlfn.TEXTJOIN(".",,G155,H155),Variables!$M:$M,Variables!$C:$C,"Specify in Variables Tab!!")),"")</f>
        <v/>
      </c>
      <c r="J155" s="94" t="str">
        <f>IF(H155&lt;&gt;"",IF(G155="","",_xlfn.XLOOKUP(_xlfn.TEXTJOIN(".",,G155,H155),Variables!$M:$M,Variables!$E:$E,"Specify in Variables Tab!!")),"")</f>
        <v/>
      </c>
      <c r="V155" s="49" t="str">
        <f>IF(MappingConcepts!A156&lt;&gt;"",MappingConcepts!A156,V154)</f>
        <v>MC_6</v>
      </c>
      <c r="W155" s="49" t="str">
        <f t="shared" si="12"/>
        <v/>
      </c>
      <c r="X155" s="49" t="str">
        <f t="shared" si="13"/>
        <v/>
      </c>
      <c r="Y155" s="49" t="str">
        <f t="shared" si="10"/>
        <v>MC_2</v>
      </c>
      <c r="Z155" s="49" t="str">
        <f t="shared" si="14"/>
        <v>MC_2</v>
      </c>
      <c r="AA155" s="77" t="str">
        <f>IF(G155&lt;&gt;"",_xlfn.XLOOKUP(G155,Dataset!B:B,Dataset!A:A,"Not Found!",0,1),"")</f>
        <v/>
      </c>
    </row>
    <row r="156" spans="1:27" x14ac:dyDescent="0.35">
      <c r="A156">
        <v>155</v>
      </c>
      <c r="D156" s="47" t="str">
        <f>IF(C156&lt;&gt;"",IF(B156="","Specify dataset!!",_xlfn.XLOOKUP(_xlfn.TEXTJOIN(".",,B156,C156),Variables!$M:$M,Variables!$C:$C,"Specify in Variables Tab!!")),"")</f>
        <v/>
      </c>
      <c r="E156" s="94" t="str">
        <f>IF(C156&lt;&gt;"",IF(B156="","",_xlfn.XLOOKUP(_xlfn.TEXTJOIN(".",,B156,C156),Variables!$M:$M,Variables!$E:$E,"Specify in Variables Tab!!")),"")</f>
        <v/>
      </c>
      <c r="I156" s="58" t="str">
        <f>IF(H156&lt;&gt;"",IF(G156="","Specify dataset!!",_xlfn.XLOOKUP(_xlfn.TEXTJOIN(".",,G156,H156),Variables!$M:$M,Variables!$C:$C,"Specify in Variables Tab!!")),"")</f>
        <v/>
      </c>
      <c r="J156" s="94" t="str">
        <f>IF(H156&lt;&gt;"",IF(G156="","",_xlfn.XLOOKUP(_xlfn.TEXTJOIN(".",,G156,H156),Variables!$M:$M,Variables!$E:$E,"Specify in Variables Tab!!")),"")</f>
        <v/>
      </c>
      <c r="V156" s="49" t="str">
        <f>IF(MappingConcepts!A157&lt;&gt;"",MappingConcepts!A157,V155)</f>
        <v>MC_6</v>
      </c>
      <c r="W156" s="49" t="str">
        <f t="shared" si="12"/>
        <v/>
      </c>
      <c r="X156" s="49" t="str">
        <f t="shared" si="13"/>
        <v/>
      </c>
      <c r="Y156" s="49" t="str">
        <f t="shared" si="10"/>
        <v>MC_2</v>
      </c>
      <c r="Z156" s="49" t="str">
        <f t="shared" si="14"/>
        <v>MC_2</v>
      </c>
      <c r="AA156" s="77" t="str">
        <f>IF(G156&lt;&gt;"",_xlfn.XLOOKUP(G156,Dataset!B:B,Dataset!A:A,"Not Found!",0,1),"")</f>
        <v/>
      </c>
    </row>
    <row r="157" spans="1:27" x14ac:dyDescent="0.35">
      <c r="A157">
        <v>156</v>
      </c>
      <c r="D157" s="47" t="str">
        <f>IF(C157&lt;&gt;"",IF(B157="","Specify dataset!!",_xlfn.XLOOKUP(_xlfn.TEXTJOIN(".",,B157,C157),Variables!$M:$M,Variables!$C:$C,"Specify in Variables Tab!!")),"")</f>
        <v/>
      </c>
      <c r="E157" s="94" t="str">
        <f>IF(C157&lt;&gt;"",IF(B157="","",_xlfn.XLOOKUP(_xlfn.TEXTJOIN(".",,B157,C157),Variables!$M:$M,Variables!$E:$E,"Specify in Variables Tab!!")),"")</f>
        <v/>
      </c>
      <c r="I157" s="58" t="str">
        <f>IF(H157&lt;&gt;"",IF(G157="","Specify dataset!!",_xlfn.XLOOKUP(_xlfn.TEXTJOIN(".",,G157,H157),Variables!$M:$M,Variables!$C:$C,"Specify in Variables Tab!!")),"")</f>
        <v/>
      </c>
      <c r="J157" s="94" t="str">
        <f>IF(H157&lt;&gt;"",IF(G157="","",_xlfn.XLOOKUP(_xlfn.TEXTJOIN(".",,G157,H157),Variables!$M:$M,Variables!$E:$E,"Specify in Variables Tab!!")),"")</f>
        <v/>
      </c>
      <c r="V157" s="49" t="str">
        <f>IF(MappingConcepts!A158&lt;&gt;"",MappingConcepts!A158,V156)</f>
        <v>MC_6</v>
      </c>
      <c r="W157" s="49" t="str">
        <f t="shared" si="12"/>
        <v/>
      </c>
      <c r="X157" s="49" t="str">
        <f t="shared" si="13"/>
        <v/>
      </c>
      <c r="Y157" s="49" t="str">
        <f t="shared" si="10"/>
        <v>MC_2</v>
      </c>
      <c r="Z157" s="49" t="str">
        <f t="shared" si="14"/>
        <v>MC_2</v>
      </c>
      <c r="AA157" s="77" t="str">
        <f>IF(G157&lt;&gt;"",_xlfn.XLOOKUP(G157,Dataset!B:B,Dataset!A:A,"Not Found!",0,1),"")</f>
        <v/>
      </c>
    </row>
    <row r="158" spans="1:27" x14ac:dyDescent="0.35">
      <c r="A158">
        <v>157</v>
      </c>
      <c r="D158" s="47" t="str">
        <f>IF(C158&lt;&gt;"",IF(B158="","Specify dataset!!",_xlfn.XLOOKUP(_xlfn.TEXTJOIN(".",,B158,C158),Variables!$M:$M,Variables!$C:$C,"Specify in Variables Tab!!")),"")</f>
        <v/>
      </c>
      <c r="E158" s="94" t="str">
        <f>IF(C158&lt;&gt;"",IF(B158="","",_xlfn.XLOOKUP(_xlfn.TEXTJOIN(".",,B158,C158),Variables!$M:$M,Variables!$E:$E,"Specify in Variables Tab!!")),"")</f>
        <v/>
      </c>
      <c r="I158" s="58" t="str">
        <f>IF(H158&lt;&gt;"",IF(G158="","Specify dataset!!",_xlfn.XLOOKUP(_xlfn.TEXTJOIN(".",,G158,H158),Variables!$M:$M,Variables!$C:$C,"Specify in Variables Tab!!")),"")</f>
        <v/>
      </c>
      <c r="J158" s="94" t="str">
        <f>IF(H158&lt;&gt;"",IF(G158="","",_xlfn.XLOOKUP(_xlfn.TEXTJOIN(".",,G158,H158),Variables!$M:$M,Variables!$E:$E,"Specify in Variables Tab!!")),"")</f>
        <v/>
      </c>
      <c r="V158" s="49" t="str">
        <f>IF(MappingConcepts!A159&lt;&gt;"",MappingConcepts!A159,V157)</f>
        <v>MC_6</v>
      </c>
      <c r="W158" s="49" t="str">
        <f t="shared" si="12"/>
        <v/>
      </c>
      <c r="X158" s="49" t="str">
        <f t="shared" si="13"/>
        <v/>
      </c>
      <c r="Y158" s="49" t="str">
        <f t="shared" si="10"/>
        <v>MC_2</v>
      </c>
      <c r="Z158" s="49" t="str">
        <f t="shared" si="14"/>
        <v>MC_2</v>
      </c>
      <c r="AA158" s="77" t="str">
        <f>IF(G158&lt;&gt;"",_xlfn.XLOOKUP(G158,Dataset!B:B,Dataset!A:A,"Not Found!",0,1),"")</f>
        <v/>
      </c>
    </row>
    <row r="159" spans="1:27" x14ac:dyDescent="0.35">
      <c r="A159">
        <v>158</v>
      </c>
      <c r="D159" s="47" t="str">
        <f>IF(C159&lt;&gt;"",IF(B159="","Specify dataset!!",_xlfn.XLOOKUP(_xlfn.TEXTJOIN(".",,B159,C159),Variables!$M:$M,Variables!$C:$C,"Specify in Variables Tab!!")),"")</f>
        <v/>
      </c>
      <c r="E159" s="94" t="str">
        <f>IF(C159&lt;&gt;"",IF(B159="","",_xlfn.XLOOKUP(_xlfn.TEXTJOIN(".",,B159,C159),Variables!$M:$M,Variables!$E:$E,"Specify in Variables Tab!!")),"")</f>
        <v/>
      </c>
      <c r="I159" s="58" t="str">
        <f>IF(H159&lt;&gt;"",IF(G159="","Specify dataset!!",_xlfn.XLOOKUP(_xlfn.TEXTJOIN(".",,G159,H159),Variables!$M:$M,Variables!$C:$C,"Specify in Variables Tab!!")),"")</f>
        <v/>
      </c>
      <c r="J159" s="94" t="str">
        <f>IF(H159&lt;&gt;"",IF(G159="","",_xlfn.XLOOKUP(_xlfn.TEXTJOIN(".",,G159,H159),Variables!$M:$M,Variables!$E:$E,"Specify in Variables Tab!!")),"")</f>
        <v/>
      </c>
      <c r="V159" s="49" t="str">
        <f>IF(MappingConcepts!A160&lt;&gt;"",MappingConcepts!A160,V158)</f>
        <v>MC_6</v>
      </c>
      <c r="W159" s="49" t="str">
        <f t="shared" si="12"/>
        <v/>
      </c>
      <c r="X159" s="49" t="str">
        <f t="shared" si="13"/>
        <v/>
      </c>
      <c r="Y159" s="49" t="str">
        <f t="shared" si="10"/>
        <v>MC_2</v>
      </c>
      <c r="Z159" s="49" t="str">
        <f t="shared" si="14"/>
        <v>MC_2</v>
      </c>
      <c r="AA159" s="77" t="str">
        <f>IF(G159&lt;&gt;"",_xlfn.XLOOKUP(G159,Dataset!B:B,Dataset!A:A,"Not Found!",0,1),"")</f>
        <v/>
      </c>
    </row>
    <row r="160" spans="1:27" x14ac:dyDescent="0.35">
      <c r="A160">
        <v>159</v>
      </c>
      <c r="D160" s="47" t="str">
        <f>IF(C160&lt;&gt;"",IF(B160="","Specify dataset!!",_xlfn.XLOOKUP(_xlfn.TEXTJOIN(".",,B160,C160),Variables!$M:$M,Variables!$C:$C,"Specify in Variables Tab!!")),"")</f>
        <v/>
      </c>
      <c r="E160" s="94" t="str">
        <f>IF(C160&lt;&gt;"",IF(B160="","",_xlfn.XLOOKUP(_xlfn.TEXTJOIN(".",,B160,C160),Variables!$M:$M,Variables!$E:$E,"Specify in Variables Tab!!")),"")</f>
        <v/>
      </c>
      <c r="I160" s="58" t="str">
        <f>IF(H160&lt;&gt;"",IF(G160="","Specify dataset!!",_xlfn.XLOOKUP(_xlfn.TEXTJOIN(".",,G160,H160),Variables!$M:$M,Variables!$C:$C,"Specify in Variables Tab!!")),"")</f>
        <v/>
      </c>
      <c r="J160" s="94" t="str">
        <f>IF(H160&lt;&gt;"",IF(G160="","",_xlfn.XLOOKUP(_xlfn.TEXTJOIN(".",,G160,H160),Variables!$M:$M,Variables!$E:$E,"Specify in Variables Tab!!")),"")</f>
        <v/>
      </c>
      <c r="V160" s="49" t="str">
        <f>IF(MappingConcepts!A161&lt;&gt;"",MappingConcepts!A161,V159)</f>
        <v>MC_6</v>
      </c>
      <c r="W160" s="49" t="str">
        <f t="shared" si="12"/>
        <v/>
      </c>
      <c r="X160" s="49" t="str">
        <f t="shared" si="13"/>
        <v/>
      </c>
      <c r="Y160" s="49" t="str">
        <f t="shared" si="10"/>
        <v>MC_2</v>
      </c>
      <c r="Z160" s="49" t="str">
        <f t="shared" si="14"/>
        <v>MC_2</v>
      </c>
      <c r="AA160" s="77" t="str">
        <f>IF(G160&lt;&gt;"",_xlfn.XLOOKUP(G160,Dataset!B:B,Dataset!A:A,"Not Found!",0,1),"")</f>
        <v/>
      </c>
    </row>
    <row r="161" spans="1:27" x14ac:dyDescent="0.35">
      <c r="A161">
        <v>160</v>
      </c>
      <c r="D161" s="47" t="str">
        <f>IF(C161&lt;&gt;"",IF(B161="","Specify dataset!!",_xlfn.XLOOKUP(_xlfn.TEXTJOIN(".",,B161,C161),Variables!$M:$M,Variables!$C:$C,"Specify in Variables Tab!!")),"")</f>
        <v/>
      </c>
      <c r="E161" s="94" t="str">
        <f>IF(C161&lt;&gt;"",IF(B161="","",_xlfn.XLOOKUP(_xlfn.TEXTJOIN(".",,B161,C161),Variables!$M:$M,Variables!$E:$E,"Specify in Variables Tab!!")),"")</f>
        <v/>
      </c>
      <c r="I161" s="58" t="str">
        <f>IF(H161&lt;&gt;"",IF(G161="","Specify dataset!!",_xlfn.XLOOKUP(_xlfn.TEXTJOIN(".",,G161,H161),Variables!$M:$M,Variables!$C:$C,"Specify in Variables Tab!!")),"")</f>
        <v/>
      </c>
      <c r="J161" s="94" t="str">
        <f>IF(H161&lt;&gt;"",IF(G161="","",_xlfn.XLOOKUP(_xlfn.TEXTJOIN(".",,G161,H161),Variables!$M:$M,Variables!$E:$E,"Specify in Variables Tab!!")),"")</f>
        <v/>
      </c>
      <c r="V161" s="49" t="str">
        <f>IF(MappingConcepts!A162&lt;&gt;"",MappingConcepts!A162,V160)</f>
        <v>MC_6</v>
      </c>
      <c r="W161" s="49" t="str">
        <f t="shared" si="12"/>
        <v/>
      </c>
      <c r="X161" s="49" t="str">
        <f t="shared" si="13"/>
        <v/>
      </c>
      <c r="Y161" s="49" t="str">
        <f t="shared" si="10"/>
        <v>MC_2</v>
      </c>
      <c r="Z161" s="49" t="str">
        <f t="shared" si="14"/>
        <v>MC_2</v>
      </c>
      <c r="AA161" s="77" t="str">
        <f>IF(G161&lt;&gt;"",_xlfn.XLOOKUP(G161,Dataset!B:B,Dataset!A:A,"Not Found!",0,1),"")</f>
        <v/>
      </c>
    </row>
    <row r="162" spans="1:27" x14ac:dyDescent="0.35">
      <c r="A162">
        <v>161</v>
      </c>
      <c r="D162" s="47" t="str">
        <f>IF(C162&lt;&gt;"",IF(B162="","Specify dataset!!",_xlfn.XLOOKUP(_xlfn.TEXTJOIN(".",,B162,C162),Variables!$M:$M,Variables!$C:$C,"Specify in Variables Tab!!")),"")</f>
        <v/>
      </c>
      <c r="E162" s="94" t="str">
        <f>IF(C162&lt;&gt;"",IF(B162="","",_xlfn.XLOOKUP(_xlfn.TEXTJOIN(".",,B162,C162),Variables!$M:$M,Variables!$E:$E,"Specify in Variables Tab!!")),"")</f>
        <v/>
      </c>
      <c r="I162" s="58" t="str">
        <f>IF(H162&lt;&gt;"",IF(G162="","Specify dataset!!",_xlfn.XLOOKUP(_xlfn.TEXTJOIN(".",,G162,H162),Variables!$M:$M,Variables!$C:$C,"Specify in Variables Tab!!")),"")</f>
        <v/>
      </c>
      <c r="J162" s="94" t="str">
        <f>IF(H162&lt;&gt;"",IF(G162="","",_xlfn.XLOOKUP(_xlfn.TEXTJOIN(".",,G162,H162),Variables!$M:$M,Variables!$E:$E,"Specify in Variables Tab!!")),"")</f>
        <v/>
      </c>
      <c r="V162" s="49" t="str">
        <f>IF(MappingConcepts!A163&lt;&gt;"",MappingConcepts!A163,V161)</f>
        <v>MC_6</v>
      </c>
      <c r="W162" s="49" t="str">
        <f t="shared" si="12"/>
        <v/>
      </c>
      <c r="X162" s="49" t="str">
        <f t="shared" si="13"/>
        <v/>
      </c>
      <c r="Y162" s="49" t="str">
        <f t="shared" si="10"/>
        <v>MC_2</v>
      </c>
      <c r="Z162" s="49" t="str">
        <f t="shared" si="14"/>
        <v>MC_2</v>
      </c>
      <c r="AA162" s="77" t="str">
        <f>IF(G162&lt;&gt;"",_xlfn.XLOOKUP(G162,Dataset!B:B,Dataset!A:A,"Not Found!",0,1),"")</f>
        <v/>
      </c>
    </row>
    <row r="163" spans="1:27" x14ac:dyDescent="0.35">
      <c r="A163">
        <v>162</v>
      </c>
      <c r="D163" s="47" t="str">
        <f>IF(C163&lt;&gt;"",IF(B163="","Specify dataset!!",_xlfn.XLOOKUP(_xlfn.TEXTJOIN(".",,B163,C163),Variables!$M:$M,Variables!$C:$C,"Specify in Variables Tab!!")),"")</f>
        <v/>
      </c>
      <c r="E163" s="94" t="str">
        <f>IF(C163&lt;&gt;"",IF(B163="","",_xlfn.XLOOKUP(_xlfn.TEXTJOIN(".",,B163,C163),Variables!$M:$M,Variables!$E:$E,"Specify in Variables Tab!!")),"")</f>
        <v/>
      </c>
      <c r="I163" s="58" t="str">
        <f>IF(H163&lt;&gt;"",IF(G163="","Specify dataset!!",_xlfn.XLOOKUP(_xlfn.TEXTJOIN(".",,G163,H163),Variables!$M:$M,Variables!$C:$C,"Specify in Variables Tab!!")),"")</f>
        <v/>
      </c>
      <c r="J163" s="94" t="str">
        <f>IF(H163&lt;&gt;"",IF(G163="","",_xlfn.XLOOKUP(_xlfn.TEXTJOIN(".",,G163,H163),Variables!$M:$M,Variables!$E:$E,"Specify in Variables Tab!!")),"")</f>
        <v/>
      </c>
      <c r="V163" s="49" t="str">
        <f>IF(MappingConcepts!A164&lt;&gt;"",MappingConcepts!A164,V162)</f>
        <v>MC_6</v>
      </c>
      <c r="W163" s="49" t="str">
        <f t="shared" si="12"/>
        <v/>
      </c>
      <c r="X163" s="49" t="str">
        <f t="shared" si="13"/>
        <v/>
      </c>
      <c r="Y163" s="49" t="str">
        <f t="shared" ref="Y163:Y226" si="15">IF(V163&lt;&gt;V162,X163,IF(AND(X163&lt;&gt;"",IFERROR(SEARCH(X163,Y162,1),0)=0),_xlfn.TEXTJOIN(", ",,Y162,X163),Y162))</f>
        <v>MC_2</v>
      </c>
      <c r="Z163" s="49" t="str">
        <f t="shared" si="14"/>
        <v>MC_2</v>
      </c>
      <c r="AA163" s="77" t="str">
        <f>IF(G163&lt;&gt;"",_xlfn.XLOOKUP(G163,Dataset!B:B,Dataset!A:A,"Not Found!",0,1),"")</f>
        <v/>
      </c>
    </row>
    <row r="164" spans="1:27" x14ac:dyDescent="0.35">
      <c r="A164">
        <v>163</v>
      </c>
      <c r="D164" s="47" t="str">
        <f>IF(C164&lt;&gt;"",IF(B164="","Specify dataset!!",_xlfn.XLOOKUP(_xlfn.TEXTJOIN(".",,B164,C164),Variables!$M:$M,Variables!$C:$C,"Specify in Variables Tab!!")),"")</f>
        <v/>
      </c>
      <c r="E164" s="94" t="str">
        <f>IF(C164&lt;&gt;"",IF(B164="","",_xlfn.XLOOKUP(_xlfn.TEXTJOIN(".",,B164,C164),Variables!$M:$M,Variables!$E:$E,"Specify in Variables Tab!!")),"")</f>
        <v/>
      </c>
      <c r="I164" s="58" t="str">
        <f>IF(H164&lt;&gt;"",IF(G164="","Specify dataset!!",_xlfn.XLOOKUP(_xlfn.TEXTJOIN(".",,G164,H164),Variables!$M:$M,Variables!$C:$C,"Specify in Variables Tab!!")),"")</f>
        <v/>
      </c>
      <c r="J164" s="94" t="str">
        <f>IF(H164&lt;&gt;"",IF(G164="","",_xlfn.XLOOKUP(_xlfn.TEXTJOIN(".",,G164,H164),Variables!$M:$M,Variables!$E:$E,"Specify in Variables Tab!!")),"")</f>
        <v/>
      </c>
      <c r="V164" s="49" t="str">
        <f>IF(MappingConcepts!A165&lt;&gt;"",MappingConcepts!A165,V163)</f>
        <v>MC_6</v>
      </c>
      <c r="W164" s="49" t="str">
        <f t="shared" si="12"/>
        <v/>
      </c>
      <c r="X164" s="49" t="str">
        <f t="shared" si="13"/>
        <v/>
      </c>
      <c r="Y164" s="49" t="str">
        <f t="shared" si="15"/>
        <v>MC_2</v>
      </c>
      <c r="Z164" s="49" t="str">
        <f t="shared" si="14"/>
        <v>MC_2</v>
      </c>
      <c r="AA164" s="77" t="str">
        <f>IF(G164&lt;&gt;"",_xlfn.XLOOKUP(G164,Dataset!B:B,Dataset!A:A,"Not Found!",0,1),"")</f>
        <v/>
      </c>
    </row>
    <row r="165" spans="1:27" x14ac:dyDescent="0.35">
      <c r="A165">
        <v>164</v>
      </c>
      <c r="D165" s="47" t="str">
        <f>IF(C165&lt;&gt;"",IF(B165="","Specify dataset!!",_xlfn.XLOOKUP(_xlfn.TEXTJOIN(".",,B165,C165),Variables!$M:$M,Variables!$C:$C,"Specify in Variables Tab!!")),"")</f>
        <v/>
      </c>
      <c r="E165" s="94" t="str">
        <f>IF(C165&lt;&gt;"",IF(B165="","",_xlfn.XLOOKUP(_xlfn.TEXTJOIN(".",,B165,C165),Variables!$M:$M,Variables!$E:$E,"Specify in Variables Tab!!")),"")</f>
        <v/>
      </c>
      <c r="I165" s="58" t="str">
        <f>IF(H165&lt;&gt;"",IF(G165="","Specify dataset!!",_xlfn.XLOOKUP(_xlfn.TEXTJOIN(".",,G165,H165),Variables!$M:$M,Variables!$C:$C,"Specify in Variables Tab!!")),"")</f>
        <v/>
      </c>
      <c r="J165" s="94" t="str">
        <f>IF(H165&lt;&gt;"",IF(G165="","",_xlfn.XLOOKUP(_xlfn.TEXTJOIN(".",,G165,H165),Variables!$M:$M,Variables!$E:$E,"Specify in Variables Tab!!")),"")</f>
        <v/>
      </c>
      <c r="V165" s="49" t="str">
        <f>IF(MappingConcepts!A166&lt;&gt;"",MappingConcepts!A166,V164)</f>
        <v>MC_6</v>
      </c>
      <c r="W165" s="49" t="str">
        <f t="shared" si="12"/>
        <v/>
      </c>
      <c r="X165" s="49" t="str">
        <f t="shared" si="13"/>
        <v/>
      </c>
      <c r="Y165" s="49" t="str">
        <f t="shared" si="15"/>
        <v>MC_2</v>
      </c>
      <c r="Z165" s="49" t="str">
        <f t="shared" si="14"/>
        <v>MC_2</v>
      </c>
      <c r="AA165" s="77" t="str">
        <f>IF(G165&lt;&gt;"",_xlfn.XLOOKUP(G165,Dataset!B:B,Dataset!A:A,"Not Found!",0,1),"")</f>
        <v/>
      </c>
    </row>
    <row r="166" spans="1:27" x14ac:dyDescent="0.35">
      <c r="A166">
        <v>165</v>
      </c>
      <c r="D166" s="47" t="str">
        <f>IF(C166&lt;&gt;"",IF(B166="","Specify dataset!!",_xlfn.XLOOKUP(_xlfn.TEXTJOIN(".",,B166,C166),Variables!$M:$M,Variables!$C:$C,"Specify in Variables Tab!!")),"")</f>
        <v/>
      </c>
      <c r="E166" s="94" t="str">
        <f>IF(C166&lt;&gt;"",IF(B166="","",_xlfn.XLOOKUP(_xlfn.TEXTJOIN(".",,B166,C166),Variables!$M:$M,Variables!$E:$E,"Specify in Variables Tab!!")),"")</f>
        <v/>
      </c>
      <c r="I166" s="58" t="str">
        <f>IF(H166&lt;&gt;"",IF(G166="","Specify dataset!!",_xlfn.XLOOKUP(_xlfn.TEXTJOIN(".",,G166,H166),Variables!$M:$M,Variables!$C:$C,"Specify in Variables Tab!!")),"")</f>
        <v/>
      </c>
      <c r="J166" s="94" t="str">
        <f>IF(H166&lt;&gt;"",IF(G166="","",_xlfn.XLOOKUP(_xlfn.TEXTJOIN(".",,G166,H166),Variables!$M:$M,Variables!$E:$E,"Specify in Variables Tab!!")),"")</f>
        <v/>
      </c>
      <c r="V166" s="49" t="str">
        <f>IF(MappingConcepts!A167&lt;&gt;"",MappingConcepts!A167,V165)</f>
        <v>MC_6</v>
      </c>
      <c r="W166" s="49" t="str">
        <f t="shared" si="12"/>
        <v/>
      </c>
      <c r="X166" s="49" t="str">
        <f t="shared" si="13"/>
        <v/>
      </c>
      <c r="Y166" s="49" t="str">
        <f t="shared" si="15"/>
        <v>MC_2</v>
      </c>
      <c r="Z166" s="49" t="str">
        <f t="shared" si="14"/>
        <v>MC_2</v>
      </c>
      <c r="AA166" s="77" t="str">
        <f>IF(G166&lt;&gt;"",_xlfn.XLOOKUP(G166,Dataset!B:B,Dataset!A:A,"Not Found!",0,1),"")</f>
        <v/>
      </c>
    </row>
    <row r="167" spans="1:27" x14ac:dyDescent="0.35">
      <c r="A167">
        <v>166</v>
      </c>
      <c r="D167" s="47" t="str">
        <f>IF(C167&lt;&gt;"",IF(B167="","Specify dataset!!",_xlfn.XLOOKUP(_xlfn.TEXTJOIN(".",,B167,C167),Variables!$M:$M,Variables!$C:$C,"Specify in Variables Tab!!")),"")</f>
        <v/>
      </c>
      <c r="E167" s="94" t="str">
        <f>IF(C167&lt;&gt;"",IF(B167="","",_xlfn.XLOOKUP(_xlfn.TEXTJOIN(".",,B167,C167),Variables!$M:$M,Variables!$E:$E,"Specify in Variables Tab!!")),"")</f>
        <v/>
      </c>
      <c r="I167" s="58" t="str">
        <f>IF(H167&lt;&gt;"",IF(G167="","Specify dataset!!",_xlfn.XLOOKUP(_xlfn.TEXTJOIN(".",,G167,H167),Variables!$M:$M,Variables!$C:$C,"Specify in Variables Tab!!")),"")</f>
        <v/>
      </c>
      <c r="J167" s="94" t="str">
        <f>IF(H167&lt;&gt;"",IF(G167="","",_xlfn.XLOOKUP(_xlfn.TEXTJOIN(".",,G167,H167),Variables!$M:$M,Variables!$E:$E,"Specify in Variables Tab!!")),"")</f>
        <v/>
      </c>
      <c r="V167" s="49" t="str">
        <f>IF(MappingConcepts!A168&lt;&gt;"",MappingConcepts!A168,V166)</f>
        <v>MC_6</v>
      </c>
      <c r="W167" s="49" t="str">
        <f t="shared" si="12"/>
        <v/>
      </c>
      <c r="X167" s="49" t="str">
        <f t="shared" si="13"/>
        <v/>
      </c>
      <c r="Y167" s="49" t="str">
        <f t="shared" si="15"/>
        <v>MC_2</v>
      </c>
      <c r="Z167" s="49" t="str">
        <f t="shared" si="14"/>
        <v>MC_2</v>
      </c>
      <c r="AA167" s="77" t="str">
        <f>IF(G167&lt;&gt;"",_xlfn.XLOOKUP(G167,Dataset!B:B,Dataset!A:A,"Not Found!",0,1),"")</f>
        <v/>
      </c>
    </row>
    <row r="168" spans="1:27" x14ac:dyDescent="0.35">
      <c r="A168">
        <v>167</v>
      </c>
      <c r="D168" s="47" t="str">
        <f>IF(C168&lt;&gt;"",IF(B168="","Specify dataset!!",_xlfn.XLOOKUP(_xlfn.TEXTJOIN(".",,B168,C168),Variables!$M:$M,Variables!$C:$C,"Specify in Variables Tab!!")),"")</f>
        <v/>
      </c>
      <c r="E168" s="94" t="str">
        <f>IF(C168&lt;&gt;"",IF(B168="","",_xlfn.XLOOKUP(_xlfn.TEXTJOIN(".",,B168,C168),Variables!$M:$M,Variables!$E:$E,"Specify in Variables Tab!!")),"")</f>
        <v/>
      </c>
      <c r="I168" s="58" t="str">
        <f>IF(H168&lt;&gt;"",IF(G168="","Specify dataset!!",_xlfn.XLOOKUP(_xlfn.TEXTJOIN(".",,G168,H168),Variables!$M:$M,Variables!$C:$C,"Specify in Variables Tab!!")),"")</f>
        <v/>
      </c>
      <c r="J168" s="94" t="str">
        <f>IF(H168&lt;&gt;"",IF(G168="","",_xlfn.XLOOKUP(_xlfn.TEXTJOIN(".",,G168,H168),Variables!$M:$M,Variables!$E:$E,"Specify in Variables Tab!!")),"")</f>
        <v/>
      </c>
      <c r="V168" s="49" t="str">
        <f>IF(MappingConcepts!A169&lt;&gt;"",MappingConcepts!A169,V167)</f>
        <v>MC_6</v>
      </c>
      <c r="W168" s="49" t="str">
        <f t="shared" si="12"/>
        <v/>
      </c>
      <c r="X168" s="49" t="str">
        <f t="shared" si="13"/>
        <v/>
      </c>
      <c r="Y168" s="49" t="str">
        <f t="shared" si="15"/>
        <v>MC_2</v>
      </c>
      <c r="Z168" s="49" t="str">
        <f t="shared" si="14"/>
        <v>MC_2</v>
      </c>
      <c r="AA168" s="77" t="str">
        <f>IF(G168&lt;&gt;"",_xlfn.XLOOKUP(G168,Dataset!B:B,Dataset!A:A,"Not Found!",0,1),"")</f>
        <v/>
      </c>
    </row>
    <row r="169" spans="1:27" x14ac:dyDescent="0.35">
      <c r="A169">
        <v>168</v>
      </c>
      <c r="D169" s="47" t="str">
        <f>IF(C169&lt;&gt;"",IF(B169="","Specify dataset!!",_xlfn.XLOOKUP(_xlfn.TEXTJOIN(".",,B169,C169),Variables!$M:$M,Variables!$C:$C,"Specify in Variables Tab!!")),"")</f>
        <v/>
      </c>
      <c r="E169" s="94" t="str">
        <f>IF(C169&lt;&gt;"",IF(B169="","",_xlfn.XLOOKUP(_xlfn.TEXTJOIN(".",,B169,C169),Variables!$M:$M,Variables!$E:$E,"Specify in Variables Tab!!")),"")</f>
        <v/>
      </c>
      <c r="I169" s="58" t="str">
        <f>IF(H169&lt;&gt;"",IF(G169="","Specify dataset!!",_xlfn.XLOOKUP(_xlfn.TEXTJOIN(".",,G169,H169),Variables!$M:$M,Variables!$C:$C,"Specify in Variables Tab!!")),"")</f>
        <v/>
      </c>
      <c r="J169" s="94" t="str">
        <f>IF(H169&lt;&gt;"",IF(G169="","",_xlfn.XLOOKUP(_xlfn.TEXTJOIN(".",,G169,H169),Variables!$M:$M,Variables!$E:$E,"Specify in Variables Tab!!")),"")</f>
        <v/>
      </c>
      <c r="V169" s="49" t="str">
        <f>IF(MappingConcepts!A170&lt;&gt;"",MappingConcepts!A170,V168)</f>
        <v>MC_6</v>
      </c>
      <c r="W169" s="49" t="str">
        <f t="shared" si="12"/>
        <v/>
      </c>
      <c r="X169" s="49" t="str">
        <f t="shared" si="13"/>
        <v/>
      </c>
      <c r="Y169" s="49" t="str">
        <f t="shared" si="15"/>
        <v>MC_2</v>
      </c>
      <c r="Z169" s="49" t="str">
        <f t="shared" si="14"/>
        <v>MC_2</v>
      </c>
      <c r="AA169" s="77" t="str">
        <f>IF(G169&lt;&gt;"",_xlfn.XLOOKUP(G169,Dataset!B:B,Dataset!A:A,"Not Found!",0,1),"")</f>
        <v/>
      </c>
    </row>
    <row r="170" spans="1:27" x14ac:dyDescent="0.35">
      <c r="A170">
        <v>169</v>
      </c>
      <c r="D170" s="47" t="str">
        <f>IF(C170&lt;&gt;"",IF(B170="","Specify dataset!!",_xlfn.XLOOKUP(_xlfn.TEXTJOIN(".",,B170,C170),Variables!$M:$M,Variables!$C:$C,"Specify in Variables Tab!!")),"")</f>
        <v/>
      </c>
      <c r="E170" s="94" t="str">
        <f>IF(C170&lt;&gt;"",IF(B170="","",_xlfn.XLOOKUP(_xlfn.TEXTJOIN(".",,B170,C170),Variables!$M:$M,Variables!$E:$E,"Specify in Variables Tab!!")),"")</f>
        <v/>
      </c>
      <c r="I170" s="58" t="str">
        <f>IF(H170&lt;&gt;"",IF(G170="","Specify dataset!!",_xlfn.XLOOKUP(_xlfn.TEXTJOIN(".",,G170,H170),Variables!$M:$M,Variables!$C:$C,"Specify in Variables Tab!!")),"")</f>
        <v/>
      </c>
      <c r="J170" s="94" t="str">
        <f>IF(H170&lt;&gt;"",IF(G170="","",_xlfn.XLOOKUP(_xlfn.TEXTJOIN(".",,G170,H170),Variables!$M:$M,Variables!$E:$E,"Specify in Variables Tab!!")),"")</f>
        <v/>
      </c>
      <c r="V170" s="49" t="str">
        <f>IF(MappingConcepts!A171&lt;&gt;"",MappingConcepts!A171,V169)</f>
        <v>MC_6</v>
      </c>
      <c r="W170" s="49" t="str">
        <f t="shared" si="12"/>
        <v/>
      </c>
      <c r="X170" s="49" t="str">
        <f t="shared" si="13"/>
        <v/>
      </c>
      <c r="Y170" s="49" t="str">
        <f t="shared" si="15"/>
        <v>MC_2</v>
      </c>
      <c r="Z170" s="49" t="str">
        <f t="shared" si="14"/>
        <v>MC_2</v>
      </c>
      <c r="AA170" s="77" t="str">
        <f>IF(G170&lt;&gt;"",_xlfn.XLOOKUP(G170,Dataset!B:B,Dataset!A:A,"Not Found!",0,1),"")</f>
        <v/>
      </c>
    </row>
    <row r="171" spans="1:27" x14ac:dyDescent="0.35">
      <c r="A171">
        <v>170</v>
      </c>
      <c r="D171" s="47" t="str">
        <f>IF(C171&lt;&gt;"",IF(B171="","Specify dataset!!",_xlfn.XLOOKUP(_xlfn.TEXTJOIN(".",,B171,C171),Variables!$M:$M,Variables!$C:$C,"Specify in Variables Tab!!")),"")</f>
        <v/>
      </c>
      <c r="E171" s="94" t="str">
        <f>IF(C171&lt;&gt;"",IF(B171="","",_xlfn.XLOOKUP(_xlfn.TEXTJOIN(".",,B171,C171),Variables!$M:$M,Variables!$E:$E,"Specify in Variables Tab!!")),"")</f>
        <v/>
      </c>
      <c r="I171" s="58" t="str">
        <f>IF(H171&lt;&gt;"",IF(G171="","Specify dataset!!",_xlfn.XLOOKUP(_xlfn.TEXTJOIN(".",,G171,H171),Variables!$M:$M,Variables!$C:$C,"Specify in Variables Tab!!")),"")</f>
        <v/>
      </c>
      <c r="J171" s="94" t="str">
        <f>IF(H171&lt;&gt;"",IF(G171="","",_xlfn.XLOOKUP(_xlfn.TEXTJOIN(".",,G171,H171),Variables!$M:$M,Variables!$E:$E,"Specify in Variables Tab!!")),"")</f>
        <v/>
      </c>
      <c r="V171" s="49" t="str">
        <f>IF(MappingConcepts!A172&lt;&gt;"",MappingConcepts!A172,V170)</f>
        <v>MC_6</v>
      </c>
      <c r="W171" s="49" t="str">
        <f t="shared" si="12"/>
        <v/>
      </c>
      <c r="X171" s="49" t="str">
        <f t="shared" si="13"/>
        <v/>
      </c>
      <c r="Y171" s="49" t="str">
        <f t="shared" si="15"/>
        <v>MC_2</v>
      </c>
      <c r="Z171" s="49" t="str">
        <f t="shared" si="14"/>
        <v>MC_2</v>
      </c>
      <c r="AA171" s="77" t="str">
        <f>IF(G171&lt;&gt;"",_xlfn.XLOOKUP(G171,Dataset!B:B,Dataset!A:A,"Not Found!",0,1),"")</f>
        <v/>
      </c>
    </row>
    <row r="172" spans="1:27" x14ac:dyDescent="0.35">
      <c r="A172">
        <v>171</v>
      </c>
      <c r="D172" s="47" t="str">
        <f>IF(C172&lt;&gt;"",IF(B172="","Specify dataset!!",_xlfn.XLOOKUP(_xlfn.TEXTJOIN(".",,B172,C172),Variables!$M:$M,Variables!$C:$C,"Specify in Variables Tab!!")),"")</f>
        <v/>
      </c>
      <c r="E172" s="94" t="str">
        <f>IF(C172&lt;&gt;"",IF(B172="","",_xlfn.XLOOKUP(_xlfn.TEXTJOIN(".",,B172,C172),Variables!$M:$M,Variables!$E:$E,"Specify in Variables Tab!!")),"")</f>
        <v/>
      </c>
      <c r="I172" s="58" t="str">
        <f>IF(H172&lt;&gt;"",IF(G172="","Specify dataset!!",_xlfn.XLOOKUP(_xlfn.TEXTJOIN(".",,G172,H172),Variables!$M:$M,Variables!$C:$C,"Specify in Variables Tab!!")),"")</f>
        <v/>
      </c>
      <c r="J172" s="94" t="str">
        <f>IF(H172&lt;&gt;"",IF(G172="","",_xlfn.XLOOKUP(_xlfn.TEXTJOIN(".",,G172,H172),Variables!$M:$M,Variables!$E:$E,"Specify in Variables Tab!!")),"")</f>
        <v/>
      </c>
      <c r="V172" s="49" t="str">
        <f>IF(MappingConcepts!A173&lt;&gt;"",MappingConcepts!A173,V171)</f>
        <v>MC_6</v>
      </c>
      <c r="W172" s="49" t="str">
        <f t="shared" si="12"/>
        <v/>
      </c>
      <c r="X172" s="49" t="str">
        <f t="shared" si="13"/>
        <v/>
      </c>
      <c r="Y172" s="49" t="str">
        <f t="shared" si="15"/>
        <v>MC_2</v>
      </c>
      <c r="Z172" s="49" t="str">
        <f t="shared" si="14"/>
        <v>MC_2</v>
      </c>
      <c r="AA172" s="77" t="str">
        <f>IF(G172&lt;&gt;"",_xlfn.XLOOKUP(G172,Dataset!B:B,Dataset!A:A,"Not Found!",0,1),"")</f>
        <v/>
      </c>
    </row>
    <row r="173" spans="1:27" x14ac:dyDescent="0.35">
      <c r="A173">
        <v>172</v>
      </c>
      <c r="D173" s="47" t="str">
        <f>IF(C173&lt;&gt;"",IF(B173="","Specify dataset!!",_xlfn.XLOOKUP(_xlfn.TEXTJOIN(".",,B173,C173),Variables!$M:$M,Variables!$C:$C,"Specify in Variables Tab!!")),"")</f>
        <v/>
      </c>
      <c r="E173" s="94" t="str">
        <f>IF(C173&lt;&gt;"",IF(B173="","",_xlfn.XLOOKUP(_xlfn.TEXTJOIN(".",,B173,C173),Variables!$M:$M,Variables!$E:$E,"Specify in Variables Tab!!")),"")</f>
        <v/>
      </c>
      <c r="I173" s="58" t="str">
        <f>IF(H173&lt;&gt;"",IF(G173="","Specify dataset!!",_xlfn.XLOOKUP(_xlfn.TEXTJOIN(".",,G173,H173),Variables!$M:$M,Variables!$C:$C,"Specify in Variables Tab!!")),"")</f>
        <v/>
      </c>
      <c r="J173" s="94" t="str">
        <f>IF(H173&lt;&gt;"",IF(G173="","",_xlfn.XLOOKUP(_xlfn.TEXTJOIN(".",,G173,H173),Variables!$M:$M,Variables!$E:$E,"Specify in Variables Tab!!")),"")</f>
        <v/>
      </c>
      <c r="V173" s="49" t="str">
        <f>IF(MappingConcepts!A174&lt;&gt;"",MappingConcepts!A174,V172)</f>
        <v>MC_6</v>
      </c>
      <c r="W173" s="49" t="str">
        <f t="shared" si="12"/>
        <v/>
      </c>
      <c r="X173" s="49" t="str">
        <f t="shared" si="13"/>
        <v/>
      </c>
      <c r="Y173" s="49" t="str">
        <f t="shared" si="15"/>
        <v>MC_2</v>
      </c>
      <c r="Z173" s="49" t="str">
        <f t="shared" si="14"/>
        <v>MC_2</v>
      </c>
      <c r="AA173" s="77" t="str">
        <f>IF(G173&lt;&gt;"",_xlfn.XLOOKUP(G173,Dataset!B:B,Dataset!A:A,"Not Found!",0,1),"")</f>
        <v/>
      </c>
    </row>
    <row r="174" spans="1:27" x14ac:dyDescent="0.35">
      <c r="A174">
        <v>173</v>
      </c>
      <c r="D174" s="47" t="str">
        <f>IF(C174&lt;&gt;"",IF(B174="","Specify dataset!!",_xlfn.XLOOKUP(_xlfn.TEXTJOIN(".",,B174,C174),Variables!$M:$M,Variables!$C:$C,"Specify in Variables Tab!!")),"")</f>
        <v/>
      </c>
      <c r="E174" s="94" t="str">
        <f>IF(C174&lt;&gt;"",IF(B174="","",_xlfn.XLOOKUP(_xlfn.TEXTJOIN(".",,B174,C174),Variables!$M:$M,Variables!$E:$E,"Specify in Variables Tab!!")),"")</f>
        <v/>
      </c>
      <c r="I174" s="58" t="str">
        <f>IF(H174&lt;&gt;"",IF(G174="","Specify dataset!!",_xlfn.XLOOKUP(_xlfn.TEXTJOIN(".",,G174,H174),Variables!$M:$M,Variables!$C:$C,"Specify in Variables Tab!!")),"")</f>
        <v/>
      </c>
      <c r="J174" s="94" t="str">
        <f>IF(H174&lt;&gt;"",IF(G174="","",_xlfn.XLOOKUP(_xlfn.TEXTJOIN(".",,G174,H174),Variables!$M:$M,Variables!$E:$E,"Specify in Variables Tab!!")),"")</f>
        <v/>
      </c>
      <c r="V174" s="49" t="str">
        <f>IF(MappingConcepts!A175&lt;&gt;"",MappingConcepts!A175,V173)</f>
        <v>MC_6</v>
      </c>
      <c r="W174" s="49" t="str">
        <f t="shared" si="12"/>
        <v/>
      </c>
      <c r="X174" s="49" t="str">
        <f t="shared" si="13"/>
        <v/>
      </c>
      <c r="Y174" s="49" t="str">
        <f t="shared" si="15"/>
        <v>MC_2</v>
      </c>
      <c r="Z174" s="49" t="str">
        <f t="shared" si="14"/>
        <v>MC_2</v>
      </c>
      <c r="AA174" s="77" t="str">
        <f>IF(G174&lt;&gt;"",_xlfn.XLOOKUP(G174,Dataset!B:B,Dataset!A:A,"Not Found!",0,1),"")</f>
        <v/>
      </c>
    </row>
    <row r="175" spans="1:27" x14ac:dyDescent="0.35">
      <c r="A175">
        <v>174</v>
      </c>
      <c r="D175" s="47" t="str">
        <f>IF(C175&lt;&gt;"",IF(B175="","Specify dataset!!",_xlfn.XLOOKUP(_xlfn.TEXTJOIN(".",,B175,C175),Variables!$M:$M,Variables!$C:$C,"Specify in Variables Tab!!")),"")</f>
        <v/>
      </c>
      <c r="E175" s="94" t="str">
        <f>IF(C175&lt;&gt;"",IF(B175="","",_xlfn.XLOOKUP(_xlfn.TEXTJOIN(".",,B175,C175),Variables!$M:$M,Variables!$E:$E,"Specify in Variables Tab!!")),"")</f>
        <v/>
      </c>
      <c r="I175" s="58" t="str">
        <f>IF(H175&lt;&gt;"",IF(G175="","Specify dataset!!",_xlfn.XLOOKUP(_xlfn.TEXTJOIN(".",,G175,H175),Variables!$M:$M,Variables!$C:$C,"Specify in Variables Tab!!")),"")</f>
        <v/>
      </c>
      <c r="J175" s="94" t="str">
        <f>IF(H175&lt;&gt;"",IF(G175="","",_xlfn.XLOOKUP(_xlfn.TEXTJOIN(".",,G175,H175),Variables!$M:$M,Variables!$E:$E,"Specify in Variables Tab!!")),"")</f>
        <v/>
      </c>
      <c r="V175" s="49" t="str">
        <f>IF(MappingConcepts!A176&lt;&gt;"",MappingConcepts!A176,V174)</f>
        <v>MC_6</v>
      </c>
      <c r="W175" s="49" t="str">
        <f t="shared" si="12"/>
        <v/>
      </c>
      <c r="X175" s="49" t="str">
        <f t="shared" si="13"/>
        <v/>
      </c>
      <c r="Y175" s="49" t="str">
        <f t="shared" si="15"/>
        <v>MC_2</v>
      </c>
      <c r="Z175" s="49" t="str">
        <f t="shared" si="14"/>
        <v>MC_2</v>
      </c>
      <c r="AA175" s="77" t="str">
        <f>IF(G175&lt;&gt;"",_xlfn.XLOOKUP(G175,Dataset!B:B,Dataset!A:A,"Not Found!",0,1),"")</f>
        <v/>
      </c>
    </row>
    <row r="176" spans="1:27" x14ac:dyDescent="0.35">
      <c r="A176">
        <v>175</v>
      </c>
      <c r="D176" s="47" t="str">
        <f>IF(C176&lt;&gt;"",IF(B176="","Specify dataset!!",_xlfn.XLOOKUP(_xlfn.TEXTJOIN(".",,B176,C176),Variables!$M:$M,Variables!$C:$C,"Specify in Variables Tab!!")),"")</f>
        <v/>
      </c>
      <c r="E176" s="94" t="str">
        <f>IF(C176&lt;&gt;"",IF(B176="","",_xlfn.XLOOKUP(_xlfn.TEXTJOIN(".",,B176,C176),Variables!$M:$M,Variables!$E:$E,"Specify in Variables Tab!!")),"")</f>
        <v/>
      </c>
      <c r="I176" s="58" t="str">
        <f>IF(H176&lt;&gt;"",IF(G176="","Specify dataset!!",_xlfn.XLOOKUP(_xlfn.TEXTJOIN(".",,G176,H176),Variables!$M:$M,Variables!$C:$C,"Specify in Variables Tab!!")),"")</f>
        <v/>
      </c>
      <c r="J176" s="94" t="str">
        <f>IF(H176&lt;&gt;"",IF(G176="","",_xlfn.XLOOKUP(_xlfn.TEXTJOIN(".",,G176,H176),Variables!$M:$M,Variables!$E:$E,"Specify in Variables Tab!!")),"")</f>
        <v/>
      </c>
      <c r="V176" s="49" t="str">
        <f>IF(MappingConcepts!A177&lt;&gt;"",MappingConcepts!A177,V175)</f>
        <v>MC_6</v>
      </c>
      <c r="W176" s="49" t="str">
        <f t="shared" si="12"/>
        <v/>
      </c>
      <c r="X176" s="49" t="str">
        <f t="shared" si="13"/>
        <v/>
      </c>
      <c r="Y176" s="49" t="str">
        <f t="shared" si="15"/>
        <v>MC_2</v>
      </c>
      <c r="Z176" s="49" t="str">
        <f t="shared" si="14"/>
        <v>MC_2</v>
      </c>
      <c r="AA176" s="77" t="str">
        <f>IF(G176&lt;&gt;"",_xlfn.XLOOKUP(G176,Dataset!B:B,Dataset!A:A,"Not Found!",0,1),"")</f>
        <v/>
      </c>
    </row>
    <row r="177" spans="1:27" x14ac:dyDescent="0.35">
      <c r="A177">
        <v>176</v>
      </c>
      <c r="D177" s="47" t="str">
        <f>IF(C177&lt;&gt;"",IF(B177="","Specify dataset!!",_xlfn.XLOOKUP(_xlfn.TEXTJOIN(".",,B177,C177),Variables!$M:$M,Variables!$C:$C,"Specify in Variables Tab!!")),"")</f>
        <v/>
      </c>
      <c r="E177" s="94" t="str">
        <f>IF(C177&lt;&gt;"",IF(B177="","",_xlfn.XLOOKUP(_xlfn.TEXTJOIN(".",,B177,C177),Variables!$M:$M,Variables!$E:$E,"Specify in Variables Tab!!")),"")</f>
        <v/>
      </c>
      <c r="I177" s="58" t="str">
        <f>IF(H177&lt;&gt;"",IF(G177="","Specify dataset!!",_xlfn.XLOOKUP(_xlfn.TEXTJOIN(".",,G177,H177),Variables!$M:$M,Variables!$C:$C,"Specify in Variables Tab!!")),"")</f>
        <v/>
      </c>
      <c r="J177" s="94" t="str">
        <f>IF(H177&lt;&gt;"",IF(G177="","",_xlfn.XLOOKUP(_xlfn.TEXTJOIN(".",,G177,H177),Variables!$M:$M,Variables!$E:$E,"Specify in Variables Tab!!")),"")</f>
        <v/>
      </c>
      <c r="V177" s="49" t="str">
        <f>IF(MappingConcepts!A178&lt;&gt;"",MappingConcepts!A178,V176)</f>
        <v>MC_6</v>
      </c>
      <c r="W177" s="49" t="str">
        <f t="shared" si="12"/>
        <v/>
      </c>
      <c r="X177" s="49" t="str">
        <f t="shared" si="13"/>
        <v/>
      </c>
      <c r="Y177" s="49" t="str">
        <f t="shared" si="15"/>
        <v>MC_2</v>
      </c>
      <c r="Z177" s="49" t="str">
        <f t="shared" si="14"/>
        <v>MC_2</v>
      </c>
      <c r="AA177" s="77" t="str">
        <f>IF(G177&lt;&gt;"",_xlfn.XLOOKUP(G177,Dataset!B:B,Dataset!A:A,"Not Found!",0,1),"")</f>
        <v/>
      </c>
    </row>
    <row r="178" spans="1:27" x14ac:dyDescent="0.35">
      <c r="A178">
        <v>177</v>
      </c>
      <c r="D178" s="47" t="str">
        <f>IF(C178&lt;&gt;"",IF(B178="","Specify dataset!!",_xlfn.XLOOKUP(_xlfn.TEXTJOIN(".",,B178,C178),Variables!$M:$M,Variables!$C:$C,"Specify in Variables Tab!!")),"")</f>
        <v/>
      </c>
      <c r="E178" s="94" t="str">
        <f>IF(C178&lt;&gt;"",IF(B178="","",_xlfn.XLOOKUP(_xlfn.TEXTJOIN(".",,B178,C178),Variables!$M:$M,Variables!$E:$E,"Specify in Variables Tab!!")),"")</f>
        <v/>
      </c>
      <c r="I178" s="58" t="str">
        <f>IF(H178&lt;&gt;"",IF(G178="","Specify dataset!!",_xlfn.XLOOKUP(_xlfn.TEXTJOIN(".",,G178,H178),Variables!$M:$M,Variables!$C:$C,"Specify in Variables Tab!!")),"")</f>
        <v/>
      </c>
      <c r="J178" s="94" t="str">
        <f>IF(H178&lt;&gt;"",IF(G178="","",_xlfn.XLOOKUP(_xlfn.TEXTJOIN(".",,G178,H178),Variables!$M:$M,Variables!$E:$E,"Specify in Variables Tab!!")),"")</f>
        <v/>
      </c>
      <c r="V178" s="49" t="str">
        <f>IF(MappingConcepts!A179&lt;&gt;"",MappingConcepts!A179,V177)</f>
        <v>MC_6</v>
      </c>
      <c r="W178" s="49" t="str">
        <f t="shared" si="12"/>
        <v/>
      </c>
      <c r="X178" s="49" t="str">
        <f t="shared" si="13"/>
        <v/>
      </c>
      <c r="Y178" s="49" t="str">
        <f t="shared" si="15"/>
        <v>MC_2</v>
      </c>
      <c r="Z178" s="49" t="str">
        <f t="shared" si="14"/>
        <v>MC_2</v>
      </c>
      <c r="AA178" s="77" t="str">
        <f>IF(G178&lt;&gt;"",_xlfn.XLOOKUP(G178,Dataset!B:B,Dataset!A:A,"Not Found!",0,1),"")</f>
        <v/>
      </c>
    </row>
    <row r="179" spans="1:27" x14ac:dyDescent="0.35">
      <c r="A179">
        <v>178</v>
      </c>
      <c r="D179" s="47" t="str">
        <f>IF(C179&lt;&gt;"",IF(B179="","Specify dataset!!",_xlfn.XLOOKUP(_xlfn.TEXTJOIN(".",,B179,C179),Variables!$M:$M,Variables!$C:$C,"Specify in Variables Tab!!")),"")</f>
        <v/>
      </c>
      <c r="E179" s="94" t="str">
        <f>IF(C179&lt;&gt;"",IF(B179="","",_xlfn.XLOOKUP(_xlfn.TEXTJOIN(".",,B179,C179),Variables!$M:$M,Variables!$E:$E,"Specify in Variables Tab!!")),"")</f>
        <v/>
      </c>
      <c r="I179" s="58" t="str">
        <f>IF(H179&lt;&gt;"",IF(G179="","Specify dataset!!",_xlfn.XLOOKUP(_xlfn.TEXTJOIN(".",,G179,H179),Variables!$M:$M,Variables!$C:$C,"Specify in Variables Tab!!")),"")</f>
        <v/>
      </c>
      <c r="J179" s="94" t="str">
        <f>IF(H179&lt;&gt;"",IF(G179="","",_xlfn.XLOOKUP(_xlfn.TEXTJOIN(".",,G179,H179),Variables!$M:$M,Variables!$E:$E,"Specify in Variables Tab!!")),"")</f>
        <v/>
      </c>
      <c r="V179" s="49" t="str">
        <f>IF(MappingConcepts!A180&lt;&gt;"",MappingConcepts!A180,V178)</f>
        <v>MC_6</v>
      </c>
      <c r="W179" s="49" t="str">
        <f t="shared" si="12"/>
        <v/>
      </c>
      <c r="X179" s="49" t="str">
        <f t="shared" si="13"/>
        <v/>
      </c>
      <c r="Y179" s="49" t="str">
        <f t="shared" si="15"/>
        <v>MC_2</v>
      </c>
      <c r="Z179" s="49" t="str">
        <f t="shared" si="14"/>
        <v>MC_2</v>
      </c>
      <c r="AA179" s="77" t="str">
        <f>IF(G179&lt;&gt;"",_xlfn.XLOOKUP(G179,Dataset!B:B,Dataset!A:A,"Not Found!",0,1),"")</f>
        <v/>
      </c>
    </row>
    <row r="180" spans="1:27" x14ac:dyDescent="0.35">
      <c r="A180">
        <v>179</v>
      </c>
      <c r="D180" s="47" t="str">
        <f>IF(C180&lt;&gt;"",IF(B180="","Specify dataset!!",_xlfn.XLOOKUP(_xlfn.TEXTJOIN(".",,B180,C180),Variables!$M:$M,Variables!$C:$C,"Specify in Variables Tab!!")),"")</f>
        <v/>
      </c>
      <c r="E180" s="94" t="str">
        <f>IF(C180&lt;&gt;"",IF(B180="","",_xlfn.XLOOKUP(_xlfn.TEXTJOIN(".",,B180,C180),Variables!$M:$M,Variables!$E:$E,"Specify in Variables Tab!!")),"")</f>
        <v/>
      </c>
      <c r="I180" s="58" t="str">
        <f>IF(H180&lt;&gt;"",IF(G180="","Specify dataset!!",_xlfn.XLOOKUP(_xlfn.TEXTJOIN(".",,G180,H180),Variables!$M:$M,Variables!$C:$C,"Specify in Variables Tab!!")),"")</f>
        <v/>
      </c>
      <c r="J180" s="94" t="str">
        <f>IF(H180&lt;&gt;"",IF(G180="","",_xlfn.XLOOKUP(_xlfn.TEXTJOIN(".",,G180,H180),Variables!$M:$M,Variables!$E:$E,"Specify in Variables Tab!!")),"")</f>
        <v/>
      </c>
      <c r="V180" s="49" t="str">
        <f>IF(MappingConcepts!A181&lt;&gt;"",MappingConcepts!A181,V179)</f>
        <v>MC_6</v>
      </c>
      <c r="W180" s="49" t="str">
        <f t="shared" si="12"/>
        <v/>
      </c>
      <c r="X180" s="49" t="str">
        <f t="shared" si="13"/>
        <v/>
      </c>
      <c r="Y180" s="49" t="str">
        <f t="shared" si="15"/>
        <v>MC_2</v>
      </c>
      <c r="Z180" s="49" t="str">
        <f t="shared" si="14"/>
        <v>MC_2</v>
      </c>
      <c r="AA180" s="77" t="str">
        <f>IF(G180&lt;&gt;"",_xlfn.XLOOKUP(G180,Dataset!B:B,Dataset!A:A,"Not Found!",0,1),"")</f>
        <v/>
      </c>
    </row>
    <row r="181" spans="1:27" x14ac:dyDescent="0.35">
      <c r="A181">
        <v>180</v>
      </c>
      <c r="D181" s="47" t="str">
        <f>IF(C181&lt;&gt;"",IF(B181="","Specify dataset!!",_xlfn.XLOOKUP(_xlfn.TEXTJOIN(".",,B181,C181),Variables!$M:$M,Variables!$C:$C,"Specify in Variables Tab!!")),"")</f>
        <v/>
      </c>
      <c r="E181" s="94" t="str">
        <f>IF(C181&lt;&gt;"",IF(B181="","",_xlfn.XLOOKUP(_xlfn.TEXTJOIN(".",,B181,C181),Variables!$M:$M,Variables!$E:$E,"Specify in Variables Tab!!")),"")</f>
        <v/>
      </c>
      <c r="I181" s="58" t="str">
        <f>IF(H181&lt;&gt;"",IF(G181="","Specify dataset!!",_xlfn.XLOOKUP(_xlfn.TEXTJOIN(".",,G181,H181),Variables!$M:$M,Variables!$C:$C,"Specify in Variables Tab!!")),"")</f>
        <v/>
      </c>
      <c r="J181" s="94" t="str">
        <f>IF(H181&lt;&gt;"",IF(G181="","",_xlfn.XLOOKUP(_xlfn.TEXTJOIN(".",,G181,H181),Variables!$M:$M,Variables!$E:$E,"Specify in Variables Tab!!")),"")</f>
        <v/>
      </c>
      <c r="V181" s="49" t="str">
        <f>IF(MappingConcepts!A182&lt;&gt;"",MappingConcepts!A182,V180)</f>
        <v>MC_6</v>
      </c>
      <c r="W181" s="49" t="str">
        <f t="shared" si="12"/>
        <v/>
      </c>
      <c r="X181" s="49" t="str">
        <f t="shared" si="13"/>
        <v/>
      </c>
      <c r="Y181" s="49" t="str">
        <f t="shared" si="15"/>
        <v>MC_2</v>
      </c>
      <c r="Z181" s="49" t="str">
        <f t="shared" si="14"/>
        <v>MC_2</v>
      </c>
      <c r="AA181" s="77" t="str">
        <f>IF(G181&lt;&gt;"",_xlfn.XLOOKUP(G181,Dataset!B:B,Dataset!A:A,"Not Found!",0,1),"")</f>
        <v/>
      </c>
    </row>
    <row r="182" spans="1:27" x14ac:dyDescent="0.35">
      <c r="A182">
        <v>181</v>
      </c>
      <c r="D182" s="47" t="str">
        <f>IF(C182&lt;&gt;"",IF(B182="","Specify dataset!!",_xlfn.XLOOKUP(_xlfn.TEXTJOIN(".",,B182,C182),Variables!$M:$M,Variables!$C:$C,"Specify in Variables Tab!!")),"")</f>
        <v/>
      </c>
      <c r="E182" s="94" t="str">
        <f>IF(C182&lt;&gt;"",IF(B182="","",_xlfn.XLOOKUP(_xlfn.TEXTJOIN(".",,B182,C182),Variables!$M:$M,Variables!$E:$E,"Specify in Variables Tab!!")),"")</f>
        <v/>
      </c>
      <c r="I182" s="58" t="str">
        <f>IF(H182&lt;&gt;"",IF(G182="","Specify dataset!!",_xlfn.XLOOKUP(_xlfn.TEXTJOIN(".",,G182,H182),Variables!$M:$M,Variables!$C:$C,"Specify in Variables Tab!!")),"")</f>
        <v/>
      </c>
      <c r="J182" s="94" t="str">
        <f>IF(H182&lt;&gt;"",IF(G182="","",_xlfn.XLOOKUP(_xlfn.TEXTJOIN(".",,G182,H182),Variables!$M:$M,Variables!$E:$E,"Specify in Variables Tab!!")),"")</f>
        <v/>
      </c>
      <c r="V182" s="49" t="str">
        <f>IF(MappingConcepts!A183&lt;&gt;"",MappingConcepts!A183,V181)</f>
        <v>MC_6</v>
      </c>
      <c r="W182" s="49" t="str">
        <f t="shared" si="12"/>
        <v/>
      </c>
      <c r="X182" s="49" t="str">
        <f t="shared" si="13"/>
        <v/>
      </c>
      <c r="Y182" s="49" t="str">
        <f t="shared" si="15"/>
        <v>MC_2</v>
      </c>
      <c r="Z182" s="49" t="str">
        <f t="shared" si="14"/>
        <v>MC_2</v>
      </c>
      <c r="AA182" s="77" t="str">
        <f>IF(G182&lt;&gt;"",_xlfn.XLOOKUP(G182,Dataset!B:B,Dataset!A:A,"Not Found!",0,1),"")</f>
        <v/>
      </c>
    </row>
    <row r="183" spans="1:27" x14ac:dyDescent="0.35">
      <c r="A183">
        <v>182</v>
      </c>
      <c r="D183" s="47" t="str">
        <f>IF(C183&lt;&gt;"",IF(B183="","Specify dataset!!",_xlfn.XLOOKUP(_xlfn.TEXTJOIN(".",,B183,C183),Variables!$M:$M,Variables!$C:$C,"Specify in Variables Tab!!")),"")</f>
        <v/>
      </c>
      <c r="E183" s="94" t="str">
        <f>IF(C183&lt;&gt;"",IF(B183="","",_xlfn.XLOOKUP(_xlfn.TEXTJOIN(".",,B183,C183),Variables!$M:$M,Variables!$E:$E,"Specify in Variables Tab!!")),"")</f>
        <v/>
      </c>
      <c r="I183" s="58" t="str">
        <f>IF(H183&lt;&gt;"",IF(G183="","Specify dataset!!",_xlfn.XLOOKUP(_xlfn.TEXTJOIN(".",,G183,H183),Variables!$M:$M,Variables!$C:$C,"Specify in Variables Tab!!")),"")</f>
        <v/>
      </c>
      <c r="J183" s="94" t="str">
        <f>IF(H183&lt;&gt;"",IF(G183="","",_xlfn.XLOOKUP(_xlfn.TEXTJOIN(".",,G183,H183),Variables!$M:$M,Variables!$E:$E,"Specify in Variables Tab!!")),"")</f>
        <v/>
      </c>
      <c r="V183" s="49" t="str">
        <f>IF(MappingConcepts!A184&lt;&gt;"",MappingConcepts!A184,V182)</f>
        <v>MC_6</v>
      </c>
      <c r="W183" s="49" t="str">
        <f t="shared" si="12"/>
        <v/>
      </c>
      <c r="X183" s="49" t="str">
        <f t="shared" si="13"/>
        <v/>
      </c>
      <c r="Y183" s="49" t="str">
        <f t="shared" si="15"/>
        <v>MC_2</v>
      </c>
      <c r="Z183" s="49" t="str">
        <f t="shared" si="14"/>
        <v>MC_2</v>
      </c>
      <c r="AA183" s="77" t="str">
        <f>IF(G183&lt;&gt;"",_xlfn.XLOOKUP(G183,Dataset!B:B,Dataset!A:A,"Not Found!",0,1),"")</f>
        <v/>
      </c>
    </row>
    <row r="184" spans="1:27" x14ac:dyDescent="0.35">
      <c r="A184">
        <v>183</v>
      </c>
      <c r="D184" s="47" t="str">
        <f>IF(C184&lt;&gt;"",IF(B184="","Specify dataset!!",_xlfn.XLOOKUP(_xlfn.TEXTJOIN(".",,B184,C184),Variables!$M:$M,Variables!$C:$C,"Specify in Variables Tab!!")),"")</f>
        <v/>
      </c>
      <c r="E184" s="94" t="str">
        <f>IF(C184&lt;&gt;"",IF(B184="","",_xlfn.XLOOKUP(_xlfn.TEXTJOIN(".",,B184,C184),Variables!$M:$M,Variables!$E:$E,"Specify in Variables Tab!!")),"")</f>
        <v/>
      </c>
      <c r="I184" s="58" t="str">
        <f>IF(H184&lt;&gt;"",IF(G184="","Specify dataset!!",_xlfn.XLOOKUP(_xlfn.TEXTJOIN(".",,G184,H184),Variables!$M:$M,Variables!$C:$C,"Specify in Variables Tab!!")),"")</f>
        <v/>
      </c>
      <c r="J184" s="94" t="str">
        <f>IF(H184&lt;&gt;"",IF(G184="","",_xlfn.XLOOKUP(_xlfn.TEXTJOIN(".",,G184,H184),Variables!$M:$M,Variables!$E:$E,"Specify in Variables Tab!!")),"")</f>
        <v/>
      </c>
      <c r="V184" s="49" t="str">
        <f>IF(MappingConcepts!A185&lt;&gt;"",MappingConcepts!A185,V183)</f>
        <v>MC_6</v>
      </c>
      <c r="W184" s="49" t="str">
        <f t="shared" si="12"/>
        <v/>
      </c>
      <c r="X184" s="49" t="str">
        <f t="shared" si="13"/>
        <v/>
      </c>
      <c r="Y184" s="49" t="str">
        <f t="shared" si="15"/>
        <v>MC_2</v>
      </c>
      <c r="Z184" s="49" t="str">
        <f t="shared" si="14"/>
        <v>MC_2</v>
      </c>
      <c r="AA184" s="77" t="str">
        <f>IF(G184&lt;&gt;"",_xlfn.XLOOKUP(G184,Dataset!B:B,Dataset!A:A,"Not Found!",0,1),"")</f>
        <v/>
      </c>
    </row>
    <row r="185" spans="1:27" x14ac:dyDescent="0.35">
      <c r="A185">
        <v>184</v>
      </c>
      <c r="D185" s="47" t="str">
        <f>IF(C185&lt;&gt;"",IF(B185="","Specify dataset!!",_xlfn.XLOOKUP(_xlfn.TEXTJOIN(".",,B185,C185),Variables!$M:$M,Variables!$C:$C,"Specify in Variables Tab!!")),"")</f>
        <v/>
      </c>
      <c r="E185" s="94" t="str">
        <f>IF(C185&lt;&gt;"",IF(B185="","",_xlfn.XLOOKUP(_xlfn.TEXTJOIN(".",,B185,C185),Variables!$M:$M,Variables!$E:$E,"Specify in Variables Tab!!")),"")</f>
        <v/>
      </c>
      <c r="I185" s="58" t="str">
        <f>IF(H185&lt;&gt;"",IF(G185="","Specify dataset!!",_xlfn.XLOOKUP(_xlfn.TEXTJOIN(".",,G185,H185),Variables!$M:$M,Variables!$C:$C,"Specify in Variables Tab!!")),"")</f>
        <v/>
      </c>
      <c r="J185" s="94" t="str">
        <f>IF(H185&lt;&gt;"",IF(G185="","",_xlfn.XLOOKUP(_xlfn.TEXTJOIN(".",,G185,H185),Variables!$M:$M,Variables!$E:$E,"Specify in Variables Tab!!")),"")</f>
        <v/>
      </c>
      <c r="V185" s="49" t="str">
        <f>IF(MappingConcepts!A186&lt;&gt;"",MappingConcepts!A186,V184)</f>
        <v>MC_6</v>
      </c>
      <c r="W185" s="49" t="str">
        <f t="shared" si="12"/>
        <v/>
      </c>
      <c r="X185" s="49" t="str">
        <f t="shared" si="13"/>
        <v/>
      </c>
      <c r="Y185" s="49" t="str">
        <f t="shared" si="15"/>
        <v>MC_2</v>
      </c>
      <c r="Z185" s="49" t="str">
        <f t="shared" si="14"/>
        <v>MC_2</v>
      </c>
      <c r="AA185" s="77" t="str">
        <f>IF(G185&lt;&gt;"",_xlfn.XLOOKUP(G185,Dataset!B:B,Dataset!A:A,"Not Found!",0,1),"")</f>
        <v/>
      </c>
    </row>
    <row r="186" spans="1:27" x14ac:dyDescent="0.35">
      <c r="A186">
        <v>185</v>
      </c>
      <c r="D186" s="47" t="str">
        <f>IF(C186&lt;&gt;"",IF(B186="","Specify dataset!!",_xlfn.XLOOKUP(_xlfn.TEXTJOIN(".",,B186,C186),Variables!$M:$M,Variables!$C:$C,"Specify in Variables Tab!!")),"")</f>
        <v/>
      </c>
      <c r="E186" s="94" t="str">
        <f>IF(C186&lt;&gt;"",IF(B186="","",_xlfn.XLOOKUP(_xlfn.TEXTJOIN(".",,B186,C186),Variables!$M:$M,Variables!$E:$E,"Specify in Variables Tab!!")),"")</f>
        <v/>
      </c>
      <c r="I186" s="58" t="str">
        <f>IF(H186&lt;&gt;"",IF(G186="","Specify dataset!!",_xlfn.XLOOKUP(_xlfn.TEXTJOIN(".",,G186,H186),Variables!$M:$M,Variables!$C:$C,"Specify in Variables Tab!!")),"")</f>
        <v/>
      </c>
      <c r="J186" s="94" t="str">
        <f>IF(H186&lt;&gt;"",IF(G186="","",_xlfn.XLOOKUP(_xlfn.TEXTJOIN(".",,G186,H186),Variables!$M:$M,Variables!$E:$E,"Specify in Variables Tab!!")),"")</f>
        <v/>
      </c>
      <c r="V186" s="49" t="str">
        <f>IF(MappingConcepts!A187&lt;&gt;"",MappingConcepts!A187,V185)</f>
        <v>MC_6</v>
      </c>
      <c r="W186" s="49" t="str">
        <f t="shared" si="12"/>
        <v/>
      </c>
      <c r="X186" s="49" t="str">
        <f t="shared" si="13"/>
        <v/>
      </c>
      <c r="Y186" s="49" t="str">
        <f t="shared" si="15"/>
        <v>MC_2</v>
      </c>
      <c r="Z186" s="49" t="str">
        <f t="shared" si="14"/>
        <v>MC_2</v>
      </c>
      <c r="AA186" s="77" t="str">
        <f>IF(G186&lt;&gt;"",_xlfn.XLOOKUP(G186,Dataset!B:B,Dataset!A:A,"Not Found!",0,1),"")</f>
        <v/>
      </c>
    </row>
    <row r="187" spans="1:27" x14ac:dyDescent="0.35">
      <c r="A187">
        <v>186</v>
      </c>
      <c r="D187" s="47" t="str">
        <f>IF(C187&lt;&gt;"",IF(B187="","Specify dataset!!",_xlfn.XLOOKUP(_xlfn.TEXTJOIN(".",,B187,C187),Variables!$M:$M,Variables!$C:$C,"Specify in Variables Tab!!")),"")</f>
        <v/>
      </c>
      <c r="E187" s="94" t="str">
        <f>IF(C187&lt;&gt;"",IF(B187="","",_xlfn.XLOOKUP(_xlfn.TEXTJOIN(".",,B187,C187),Variables!$M:$M,Variables!$E:$E,"Specify in Variables Tab!!")),"")</f>
        <v/>
      </c>
      <c r="I187" s="58" t="str">
        <f>IF(H187&lt;&gt;"",IF(G187="","Specify dataset!!",_xlfn.XLOOKUP(_xlfn.TEXTJOIN(".",,G187,H187),Variables!$M:$M,Variables!$C:$C,"Specify in Variables Tab!!")),"")</f>
        <v/>
      </c>
      <c r="J187" s="94" t="str">
        <f>IF(H187&lt;&gt;"",IF(G187="","",_xlfn.XLOOKUP(_xlfn.TEXTJOIN(".",,G187,H187),Variables!$M:$M,Variables!$E:$E,"Specify in Variables Tab!!")),"")</f>
        <v/>
      </c>
      <c r="V187" s="49" t="str">
        <f>IF(MappingConcepts!A188&lt;&gt;"",MappingConcepts!A188,V186)</f>
        <v>MC_6</v>
      </c>
      <c r="W187" s="49" t="str">
        <f t="shared" si="12"/>
        <v/>
      </c>
      <c r="X187" s="49" t="str">
        <f t="shared" si="13"/>
        <v/>
      </c>
      <c r="Y187" s="49" t="str">
        <f t="shared" si="15"/>
        <v>MC_2</v>
      </c>
      <c r="Z187" s="49" t="str">
        <f t="shared" si="14"/>
        <v>MC_2</v>
      </c>
      <c r="AA187" s="77" t="str">
        <f>IF(G187&lt;&gt;"",_xlfn.XLOOKUP(G187,Dataset!B:B,Dataset!A:A,"Not Found!",0,1),"")</f>
        <v/>
      </c>
    </row>
    <row r="188" spans="1:27" x14ac:dyDescent="0.35">
      <c r="A188">
        <v>187</v>
      </c>
      <c r="D188" s="47" t="str">
        <f>IF(C188&lt;&gt;"",IF(B188="","Specify dataset!!",_xlfn.XLOOKUP(_xlfn.TEXTJOIN(".",,B188,C188),Variables!$M:$M,Variables!$C:$C,"Specify in Variables Tab!!")),"")</f>
        <v/>
      </c>
      <c r="E188" s="94" t="str">
        <f>IF(C188&lt;&gt;"",IF(B188="","",_xlfn.XLOOKUP(_xlfn.TEXTJOIN(".",,B188,C188),Variables!$M:$M,Variables!$E:$E,"Specify in Variables Tab!!")),"")</f>
        <v/>
      </c>
      <c r="I188" s="58" t="str">
        <f>IF(H188&lt;&gt;"",IF(G188="","Specify dataset!!",_xlfn.XLOOKUP(_xlfn.TEXTJOIN(".",,G188,H188),Variables!$M:$M,Variables!$C:$C,"Specify in Variables Tab!!")),"")</f>
        <v/>
      </c>
      <c r="J188" s="94" t="str">
        <f>IF(H188&lt;&gt;"",IF(G188="","",_xlfn.XLOOKUP(_xlfn.TEXTJOIN(".",,G188,H188),Variables!$M:$M,Variables!$E:$E,"Specify in Variables Tab!!")),"")</f>
        <v/>
      </c>
      <c r="V188" s="49" t="str">
        <f>IF(MappingConcepts!A189&lt;&gt;"",MappingConcepts!A189,V187)</f>
        <v>MC_6</v>
      </c>
      <c r="W188" s="49" t="str">
        <f t="shared" si="12"/>
        <v/>
      </c>
      <c r="X188" s="49" t="str">
        <f t="shared" si="13"/>
        <v/>
      </c>
      <c r="Y188" s="49" t="str">
        <f t="shared" si="15"/>
        <v>MC_2</v>
      </c>
      <c r="Z188" s="49" t="str">
        <f t="shared" si="14"/>
        <v>MC_2</v>
      </c>
      <c r="AA188" s="77" t="str">
        <f>IF(G188&lt;&gt;"",_xlfn.XLOOKUP(G188,Dataset!B:B,Dataset!A:A,"Not Found!",0,1),"")</f>
        <v/>
      </c>
    </row>
    <row r="189" spans="1:27" x14ac:dyDescent="0.35">
      <c r="A189">
        <v>188</v>
      </c>
      <c r="D189" s="47" t="str">
        <f>IF(C189&lt;&gt;"",IF(B189="","Specify dataset!!",_xlfn.XLOOKUP(_xlfn.TEXTJOIN(".",,B189,C189),Variables!$M:$M,Variables!$C:$C,"Specify in Variables Tab!!")),"")</f>
        <v/>
      </c>
      <c r="E189" s="94" t="str">
        <f>IF(C189&lt;&gt;"",IF(B189="","",_xlfn.XLOOKUP(_xlfn.TEXTJOIN(".",,B189,C189),Variables!$M:$M,Variables!$E:$E,"Specify in Variables Tab!!")),"")</f>
        <v/>
      </c>
      <c r="I189" s="58" t="str">
        <f>IF(H189&lt;&gt;"",IF(G189="","Specify dataset!!",_xlfn.XLOOKUP(_xlfn.TEXTJOIN(".",,G189,H189),Variables!$M:$M,Variables!$C:$C,"Specify in Variables Tab!!")),"")</f>
        <v/>
      </c>
      <c r="J189" s="94" t="str">
        <f>IF(H189&lt;&gt;"",IF(G189="","",_xlfn.XLOOKUP(_xlfn.TEXTJOIN(".",,G189,H189),Variables!$M:$M,Variables!$E:$E,"Specify in Variables Tab!!")),"")</f>
        <v/>
      </c>
      <c r="V189" s="49" t="str">
        <f>IF(MappingConcepts!A190&lt;&gt;"",MappingConcepts!A190,V188)</f>
        <v>MC_6</v>
      </c>
      <c r="W189" s="49" t="str">
        <f t="shared" si="12"/>
        <v/>
      </c>
      <c r="X189" s="49" t="str">
        <f t="shared" si="13"/>
        <v/>
      </c>
      <c r="Y189" s="49" t="str">
        <f t="shared" si="15"/>
        <v>MC_2</v>
      </c>
      <c r="Z189" s="49" t="str">
        <f t="shared" si="14"/>
        <v>MC_2</v>
      </c>
      <c r="AA189" s="77" t="str">
        <f>IF(G189&lt;&gt;"",_xlfn.XLOOKUP(G189,Dataset!B:B,Dataset!A:A,"Not Found!",0,1),"")</f>
        <v/>
      </c>
    </row>
    <row r="190" spans="1:27" x14ac:dyDescent="0.35">
      <c r="A190">
        <v>189</v>
      </c>
      <c r="D190" s="47" t="str">
        <f>IF(C190&lt;&gt;"",IF(B190="","Specify dataset!!",_xlfn.XLOOKUP(_xlfn.TEXTJOIN(".",,B190,C190),Variables!$M:$M,Variables!$C:$C,"Specify in Variables Tab!!")),"")</f>
        <v/>
      </c>
      <c r="E190" s="94" t="str">
        <f>IF(C190&lt;&gt;"",IF(B190="","",_xlfn.XLOOKUP(_xlfn.TEXTJOIN(".",,B190,C190),Variables!$M:$M,Variables!$E:$E,"Specify in Variables Tab!!")),"")</f>
        <v/>
      </c>
      <c r="I190" s="58" t="str">
        <f>IF(H190&lt;&gt;"",IF(G190="","Specify dataset!!",_xlfn.XLOOKUP(_xlfn.TEXTJOIN(".",,G190,H190),Variables!$M:$M,Variables!$C:$C,"Specify in Variables Tab!!")),"")</f>
        <v/>
      </c>
      <c r="J190" s="94" t="str">
        <f>IF(H190&lt;&gt;"",IF(G190="","",_xlfn.XLOOKUP(_xlfn.TEXTJOIN(".",,G190,H190),Variables!$M:$M,Variables!$E:$E,"Specify in Variables Tab!!")),"")</f>
        <v/>
      </c>
      <c r="V190" s="49" t="str">
        <f>IF(MappingConcepts!A191&lt;&gt;"",MappingConcepts!A191,V189)</f>
        <v>MC_6</v>
      </c>
      <c r="W190" s="49" t="str">
        <f t="shared" si="12"/>
        <v/>
      </c>
      <c r="X190" s="49" t="str">
        <f t="shared" si="13"/>
        <v/>
      </c>
      <c r="Y190" s="49" t="str">
        <f t="shared" si="15"/>
        <v>MC_2</v>
      </c>
      <c r="Z190" s="49" t="str">
        <f t="shared" si="14"/>
        <v>MC_2</v>
      </c>
      <c r="AA190" s="77" t="str">
        <f>IF(G190&lt;&gt;"",_xlfn.XLOOKUP(G190,Dataset!B:B,Dataset!A:A,"Not Found!",0,1),"")</f>
        <v/>
      </c>
    </row>
    <row r="191" spans="1:27" x14ac:dyDescent="0.35">
      <c r="A191">
        <v>190</v>
      </c>
      <c r="D191" s="47" t="str">
        <f>IF(C191&lt;&gt;"",IF(B191="","Specify dataset!!",_xlfn.XLOOKUP(_xlfn.TEXTJOIN(".",,B191,C191),Variables!$M:$M,Variables!$C:$C,"Specify in Variables Tab!!")),"")</f>
        <v/>
      </c>
      <c r="E191" s="94" t="str">
        <f>IF(C191&lt;&gt;"",IF(B191="","",_xlfn.XLOOKUP(_xlfn.TEXTJOIN(".",,B191,C191),Variables!$M:$M,Variables!$E:$E,"Specify in Variables Tab!!")),"")</f>
        <v/>
      </c>
      <c r="I191" s="58" t="str">
        <f>IF(H191&lt;&gt;"",IF(G191="","Specify dataset!!",_xlfn.XLOOKUP(_xlfn.TEXTJOIN(".",,G191,H191),Variables!$M:$M,Variables!$C:$C,"Specify in Variables Tab!!")),"")</f>
        <v/>
      </c>
      <c r="J191" s="94" t="str">
        <f>IF(H191&lt;&gt;"",IF(G191="","",_xlfn.XLOOKUP(_xlfn.TEXTJOIN(".",,G191,H191),Variables!$M:$M,Variables!$E:$E,"Specify in Variables Tab!!")),"")</f>
        <v/>
      </c>
      <c r="V191" s="49" t="str">
        <f>IF(MappingConcepts!A192&lt;&gt;"",MappingConcepts!A192,V190)</f>
        <v>MC_6</v>
      </c>
      <c r="W191" s="49" t="str">
        <f t="shared" si="12"/>
        <v/>
      </c>
      <c r="X191" s="49" t="str">
        <f t="shared" si="13"/>
        <v/>
      </c>
      <c r="Y191" s="49" t="str">
        <f t="shared" si="15"/>
        <v>MC_2</v>
      </c>
      <c r="Z191" s="49" t="str">
        <f t="shared" si="14"/>
        <v>MC_2</v>
      </c>
      <c r="AA191" s="77" t="str">
        <f>IF(G191&lt;&gt;"",_xlfn.XLOOKUP(G191,Dataset!B:B,Dataset!A:A,"Not Found!",0,1),"")</f>
        <v/>
      </c>
    </row>
    <row r="192" spans="1:27" x14ac:dyDescent="0.35">
      <c r="A192">
        <v>191</v>
      </c>
      <c r="D192" s="47" t="str">
        <f>IF(C192&lt;&gt;"",IF(B192="","Specify dataset!!",_xlfn.XLOOKUP(_xlfn.TEXTJOIN(".",,B192,C192),Variables!$M:$M,Variables!$C:$C,"Specify in Variables Tab!!")),"")</f>
        <v/>
      </c>
      <c r="E192" s="94" t="str">
        <f>IF(C192&lt;&gt;"",IF(B192="","",_xlfn.XLOOKUP(_xlfn.TEXTJOIN(".",,B192,C192),Variables!$M:$M,Variables!$E:$E,"Specify in Variables Tab!!")),"")</f>
        <v/>
      </c>
      <c r="I192" s="58" t="str">
        <f>IF(H192&lt;&gt;"",IF(G192="","Specify dataset!!",_xlfn.XLOOKUP(_xlfn.TEXTJOIN(".",,G192,H192),Variables!$M:$M,Variables!$C:$C,"Specify in Variables Tab!!")),"")</f>
        <v/>
      </c>
      <c r="J192" s="94" t="str">
        <f>IF(H192&lt;&gt;"",IF(G192="","",_xlfn.XLOOKUP(_xlfn.TEXTJOIN(".",,G192,H192),Variables!$M:$M,Variables!$E:$E,"Specify in Variables Tab!!")),"")</f>
        <v/>
      </c>
      <c r="V192" s="49" t="str">
        <f>IF(MappingConcepts!A193&lt;&gt;"",MappingConcepts!A193,V191)</f>
        <v>MC_6</v>
      </c>
      <c r="W192" s="49" t="str">
        <f t="shared" si="12"/>
        <v/>
      </c>
      <c r="X192" s="49" t="str">
        <f t="shared" si="13"/>
        <v/>
      </c>
      <c r="Y192" s="49" t="str">
        <f t="shared" si="15"/>
        <v>MC_2</v>
      </c>
      <c r="Z192" s="49" t="str">
        <f t="shared" si="14"/>
        <v>MC_2</v>
      </c>
      <c r="AA192" s="77" t="str">
        <f>IF(G192&lt;&gt;"",_xlfn.XLOOKUP(G192,Dataset!B:B,Dataset!A:A,"Not Found!",0,1),"")</f>
        <v/>
      </c>
    </row>
    <row r="193" spans="1:27" x14ac:dyDescent="0.35">
      <c r="A193">
        <v>192</v>
      </c>
      <c r="D193" s="47" t="str">
        <f>IF(C193&lt;&gt;"",IF(B193="","Specify dataset!!",_xlfn.XLOOKUP(_xlfn.TEXTJOIN(".",,B193,C193),Variables!$M:$M,Variables!$C:$C,"Specify in Variables Tab!!")),"")</f>
        <v/>
      </c>
      <c r="E193" s="94" t="str">
        <f>IF(C193&lt;&gt;"",IF(B193="","",_xlfn.XLOOKUP(_xlfn.TEXTJOIN(".",,B193,C193),Variables!$M:$M,Variables!$E:$E,"Specify in Variables Tab!!")),"")</f>
        <v/>
      </c>
      <c r="I193" s="58" t="str">
        <f>IF(H193&lt;&gt;"",IF(G193="","Specify dataset!!",_xlfn.XLOOKUP(_xlfn.TEXTJOIN(".",,G193,H193),Variables!$M:$M,Variables!$C:$C,"Specify in Variables Tab!!")),"")</f>
        <v/>
      </c>
      <c r="J193" s="94" t="str">
        <f>IF(H193&lt;&gt;"",IF(G193="","",_xlfn.XLOOKUP(_xlfn.TEXTJOIN(".",,G193,H193),Variables!$M:$M,Variables!$E:$E,"Specify in Variables Tab!!")),"")</f>
        <v/>
      </c>
      <c r="V193" s="49" t="str">
        <f>IF(MappingConcepts!A194&lt;&gt;"",MappingConcepts!A194,V192)</f>
        <v>MC_6</v>
      </c>
      <c r="W193" s="49" t="str">
        <f t="shared" si="12"/>
        <v/>
      </c>
      <c r="X193" s="49" t="str">
        <f t="shared" si="13"/>
        <v/>
      </c>
      <c r="Y193" s="49" t="str">
        <f t="shared" si="15"/>
        <v>MC_2</v>
      </c>
      <c r="Z193" s="49" t="str">
        <f t="shared" si="14"/>
        <v>MC_2</v>
      </c>
      <c r="AA193" s="77" t="str">
        <f>IF(G193&lt;&gt;"",_xlfn.XLOOKUP(G193,Dataset!B:B,Dataset!A:A,"Not Found!",0,1),"")</f>
        <v/>
      </c>
    </row>
    <row r="194" spans="1:27" x14ac:dyDescent="0.35">
      <c r="A194">
        <v>193</v>
      </c>
      <c r="D194" s="47" t="str">
        <f>IF(C194&lt;&gt;"",IF(B194="","Specify dataset!!",_xlfn.XLOOKUP(_xlfn.TEXTJOIN(".",,B194,C194),Variables!$M:$M,Variables!$C:$C,"Specify in Variables Tab!!")),"")</f>
        <v/>
      </c>
      <c r="E194" s="94" t="str">
        <f>IF(C194&lt;&gt;"",IF(B194="","",_xlfn.XLOOKUP(_xlfn.TEXTJOIN(".",,B194,C194),Variables!$M:$M,Variables!$E:$E,"Specify in Variables Tab!!")),"")</f>
        <v/>
      </c>
      <c r="I194" s="58" t="str">
        <f>IF(H194&lt;&gt;"",IF(G194="","Specify dataset!!",_xlfn.XLOOKUP(_xlfn.TEXTJOIN(".",,G194,H194),Variables!$M:$M,Variables!$C:$C,"Specify in Variables Tab!!")),"")</f>
        <v/>
      </c>
      <c r="J194" s="94" t="str">
        <f>IF(H194&lt;&gt;"",IF(G194="","",_xlfn.XLOOKUP(_xlfn.TEXTJOIN(".",,G194,H194),Variables!$M:$M,Variables!$E:$E,"Specify in Variables Tab!!")),"")</f>
        <v/>
      </c>
      <c r="V194" s="49" t="str">
        <f>IF(MappingConcepts!A195&lt;&gt;"",MappingConcepts!A195,V193)</f>
        <v>MC_6</v>
      </c>
      <c r="W194" s="49" t="str">
        <f t="shared" ref="W194:W257" si="16">_xlfn.TEXTJOIN(".",,G194,H194)</f>
        <v/>
      </c>
      <c r="X194" s="49" t="str">
        <f t="shared" si="13"/>
        <v/>
      </c>
      <c r="Y194" s="49" t="str">
        <f t="shared" si="15"/>
        <v>MC_2</v>
      </c>
      <c r="Z194" s="49" t="str">
        <f t="shared" si="14"/>
        <v>MC_2</v>
      </c>
      <c r="AA194" s="77" t="str">
        <f>IF(G194&lt;&gt;"",_xlfn.XLOOKUP(G194,Dataset!B:B,Dataset!A:A,"Not Found!",0,1),"")</f>
        <v/>
      </c>
    </row>
    <row r="195" spans="1:27" x14ac:dyDescent="0.35">
      <c r="A195">
        <v>194</v>
      </c>
      <c r="D195" s="47" t="str">
        <f>IF(C195&lt;&gt;"",IF(B195="","Specify dataset!!",_xlfn.XLOOKUP(_xlfn.TEXTJOIN(".",,B195,C195),Variables!$M:$M,Variables!$C:$C,"Specify in Variables Tab!!")),"")</f>
        <v/>
      </c>
      <c r="E195" s="94" t="str">
        <f>IF(C195&lt;&gt;"",IF(B195="","",_xlfn.XLOOKUP(_xlfn.TEXTJOIN(".",,B195,C195),Variables!$M:$M,Variables!$E:$E,"Specify in Variables Tab!!")),"")</f>
        <v/>
      </c>
      <c r="I195" s="58" t="str">
        <f>IF(H195&lt;&gt;"",IF(G195="","Specify dataset!!",_xlfn.XLOOKUP(_xlfn.TEXTJOIN(".",,G195,H195),Variables!$M:$M,Variables!$C:$C,"Specify in Variables Tab!!")),"")</f>
        <v/>
      </c>
      <c r="J195" s="94" t="str">
        <f>IF(H195&lt;&gt;"",IF(G195="","",_xlfn.XLOOKUP(_xlfn.TEXTJOIN(".",,G195,H195),Variables!$M:$M,Variables!$E:$E,"Specify in Variables Tab!!")),"")</f>
        <v/>
      </c>
      <c r="V195" s="49" t="str">
        <f>IF(MappingConcepts!A196&lt;&gt;"",MappingConcepts!A196,V194)</f>
        <v>MC_6</v>
      </c>
      <c r="W195" s="49" t="str">
        <f t="shared" si="16"/>
        <v/>
      </c>
      <c r="X195" s="49" t="str">
        <f t="shared" ref="X195:X258" si="17">IF(C195&lt;&gt;"",IFERROR(_xlfn.XLOOKUP(_xlfn.TEXTJOIN(".",,B195,C195),W:W,V:V),""),"")</f>
        <v/>
      </c>
      <c r="Y195" s="49" t="str">
        <f t="shared" si="15"/>
        <v>MC_2</v>
      </c>
      <c r="Z195" s="49" t="str">
        <f t="shared" ref="Z195:Z258" si="18">IF(V196&lt;&gt;V195,IF(Y195="","",Y195),Z196)</f>
        <v>MC_2</v>
      </c>
      <c r="AA195" s="77" t="str">
        <f>IF(G195&lt;&gt;"",_xlfn.XLOOKUP(G195,Dataset!B:B,Dataset!A:A,"Not Found!",0,1),"")</f>
        <v/>
      </c>
    </row>
    <row r="196" spans="1:27" x14ac:dyDescent="0.35">
      <c r="A196">
        <v>195</v>
      </c>
      <c r="D196" s="47" t="str">
        <f>IF(C196&lt;&gt;"",IF(B196="","Specify dataset!!",_xlfn.XLOOKUP(_xlfn.TEXTJOIN(".",,B196,C196),Variables!$M:$M,Variables!$C:$C,"Specify in Variables Tab!!")),"")</f>
        <v/>
      </c>
      <c r="E196" s="94" t="str">
        <f>IF(C196&lt;&gt;"",IF(B196="","",_xlfn.XLOOKUP(_xlfn.TEXTJOIN(".",,B196,C196),Variables!$M:$M,Variables!$E:$E,"Specify in Variables Tab!!")),"")</f>
        <v/>
      </c>
      <c r="I196" s="58" t="str">
        <f>IF(H196&lt;&gt;"",IF(G196="","Specify dataset!!",_xlfn.XLOOKUP(_xlfn.TEXTJOIN(".",,G196,H196),Variables!$M:$M,Variables!$C:$C,"Specify in Variables Tab!!")),"")</f>
        <v/>
      </c>
      <c r="J196" s="94" t="str">
        <f>IF(H196&lt;&gt;"",IF(G196="","",_xlfn.XLOOKUP(_xlfn.TEXTJOIN(".",,G196,H196),Variables!$M:$M,Variables!$E:$E,"Specify in Variables Tab!!")),"")</f>
        <v/>
      </c>
      <c r="V196" s="49" t="str">
        <f>IF(MappingConcepts!A197&lt;&gt;"",MappingConcepts!A197,V195)</f>
        <v>MC_6</v>
      </c>
      <c r="W196" s="49" t="str">
        <f t="shared" si="16"/>
        <v/>
      </c>
      <c r="X196" s="49" t="str">
        <f t="shared" si="17"/>
        <v/>
      </c>
      <c r="Y196" s="49" t="str">
        <f t="shared" si="15"/>
        <v>MC_2</v>
      </c>
      <c r="Z196" s="49" t="str">
        <f t="shared" si="18"/>
        <v>MC_2</v>
      </c>
      <c r="AA196" s="77" t="str">
        <f>IF(G196&lt;&gt;"",_xlfn.XLOOKUP(G196,Dataset!B:B,Dataset!A:A,"Not Found!",0,1),"")</f>
        <v/>
      </c>
    </row>
    <row r="197" spans="1:27" x14ac:dyDescent="0.35">
      <c r="A197">
        <v>196</v>
      </c>
      <c r="D197" s="47" t="str">
        <f>IF(C197&lt;&gt;"",IF(B197="","Specify dataset!!",_xlfn.XLOOKUP(_xlfn.TEXTJOIN(".",,B197,C197),Variables!$M:$M,Variables!$C:$C,"Specify in Variables Tab!!")),"")</f>
        <v/>
      </c>
      <c r="E197" s="94" t="str">
        <f>IF(C197&lt;&gt;"",IF(B197="","",_xlfn.XLOOKUP(_xlfn.TEXTJOIN(".",,B197,C197),Variables!$M:$M,Variables!$E:$E,"Specify in Variables Tab!!")),"")</f>
        <v/>
      </c>
      <c r="I197" s="58" t="str">
        <f>IF(H197&lt;&gt;"",IF(G197="","Specify dataset!!",_xlfn.XLOOKUP(_xlfn.TEXTJOIN(".",,G197,H197),Variables!$M:$M,Variables!$C:$C,"Specify in Variables Tab!!")),"")</f>
        <v/>
      </c>
      <c r="J197" s="94" t="str">
        <f>IF(H197&lt;&gt;"",IF(G197="","",_xlfn.XLOOKUP(_xlfn.TEXTJOIN(".",,G197,H197),Variables!$M:$M,Variables!$E:$E,"Specify in Variables Tab!!")),"")</f>
        <v/>
      </c>
      <c r="V197" s="49" t="str">
        <f>IF(MappingConcepts!A198&lt;&gt;"",MappingConcepts!A198,V196)</f>
        <v>MC_6</v>
      </c>
      <c r="W197" s="49" t="str">
        <f t="shared" si="16"/>
        <v/>
      </c>
      <c r="X197" s="49" t="str">
        <f t="shared" si="17"/>
        <v/>
      </c>
      <c r="Y197" s="49" t="str">
        <f t="shared" si="15"/>
        <v>MC_2</v>
      </c>
      <c r="Z197" s="49" t="str">
        <f t="shared" si="18"/>
        <v>MC_2</v>
      </c>
      <c r="AA197" s="77" t="str">
        <f>IF(G197&lt;&gt;"",_xlfn.XLOOKUP(G197,Dataset!B:B,Dataset!A:A,"Not Found!",0,1),"")</f>
        <v/>
      </c>
    </row>
    <row r="198" spans="1:27" x14ac:dyDescent="0.35">
      <c r="A198">
        <v>197</v>
      </c>
      <c r="D198" s="47" t="str">
        <f>IF(C198&lt;&gt;"",IF(B198="","Specify dataset!!",_xlfn.XLOOKUP(_xlfn.TEXTJOIN(".",,B198,C198),Variables!$M:$M,Variables!$C:$C,"Specify in Variables Tab!!")),"")</f>
        <v/>
      </c>
      <c r="E198" s="94" t="str">
        <f>IF(C198&lt;&gt;"",IF(B198="","",_xlfn.XLOOKUP(_xlfn.TEXTJOIN(".",,B198,C198),Variables!$M:$M,Variables!$E:$E,"Specify in Variables Tab!!")),"")</f>
        <v/>
      </c>
      <c r="I198" s="58" t="str">
        <f>IF(H198&lt;&gt;"",IF(G198="","Specify dataset!!",_xlfn.XLOOKUP(_xlfn.TEXTJOIN(".",,G198,H198),Variables!$M:$M,Variables!$C:$C,"Specify in Variables Tab!!")),"")</f>
        <v/>
      </c>
      <c r="J198" s="94" t="str">
        <f>IF(H198&lt;&gt;"",IF(G198="","",_xlfn.XLOOKUP(_xlfn.TEXTJOIN(".",,G198,H198),Variables!$M:$M,Variables!$E:$E,"Specify in Variables Tab!!")),"")</f>
        <v/>
      </c>
      <c r="V198" s="49" t="str">
        <f>IF(MappingConcepts!A199&lt;&gt;"",MappingConcepts!A199,V197)</f>
        <v>MC_6</v>
      </c>
      <c r="W198" s="49" t="str">
        <f t="shared" si="16"/>
        <v/>
      </c>
      <c r="X198" s="49" t="str">
        <f t="shared" si="17"/>
        <v/>
      </c>
      <c r="Y198" s="49" t="str">
        <f t="shared" si="15"/>
        <v>MC_2</v>
      </c>
      <c r="Z198" s="49" t="str">
        <f t="shared" si="18"/>
        <v>MC_2</v>
      </c>
      <c r="AA198" s="77" t="str">
        <f>IF(G198&lt;&gt;"",_xlfn.XLOOKUP(G198,Dataset!B:B,Dataset!A:A,"Not Found!",0,1),"")</f>
        <v/>
      </c>
    </row>
    <row r="199" spans="1:27" x14ac:dyDescent="0.35">
      <c r="A199">
        <v>198</v>
      </c>
      <c r="D199" s="47" t="str">
        <f>IF(C199&lt;&gt;"",IF(B199="","Specify dataset!!",_xlfn.XLOOKUP(_xlfn.TEXTJOIN(".",,B199,C199),Variables!$M:$M,Variables!$C:$C,"Specify in Variables Tab!!")),"")</f>
        <v/>
      </c>
      <c r="E199" s="94" t="str">
        <f>IF(C199&lt;&gt;"",IF(B199="","",_xlfn.XLOOKUP(_xlfn.TEXTJOIN(".",,B199,C199),Variables!$M:$M,Variables!$E:$E,"Specify in Variables Tab!!")),"")</f>
        <v/>
      </c>
      <c r="I199" s="58" t="str">
        <f>IF(H199&lt;&gt;"",IF(G199="","Specify dataset!!",_xlfn.XLOOKUP(_xlfn.TEXTJOIN(".",,G199,H199),Variables!$M:$M,Variables!$C:$C,"Specify in Variables Tab!!")),"")</f>
        <v/>
      </c>
      <c r="J199" s="94" t="str">
        <f>IF(H199&lt;&gt;"",IF(G199="","",_xlfn.XLOOKUP(_xlfn.TEXTJOIN(".",,G199,H199),Variables!$M:$M,Variables!$E:$E,"Specify in Variables Tab!!")),"")</f>
        <v/>
      </c>
      <c r="V199" s="49" t="str">
        <f>IF(MappingConcepts!A200&lt;&gt;"",MappingConcepts!A200,V198)</f>
        <v>MC_6</v>
      </c>
      <c r="W199" s="49" t="str">
        <f t="shared" si="16"/>
        <v/>
      </c>
      <c r="X199" s="49" t="str">
        <f t="shared" si="17"/>
        <v/>
      </c>
      <c r="Y199" s="49" t="str">
        <f t="shared" si="15"/>
        <v>MC_2</v>
      </c>
      <c r="Z199" s="49" t="str">
        <f t="shared" si="18"/>
        <v>MC_2</v>
      </c>
      <c r="AA199" s="77" t="str">
        <f>IF(G199&lt;&gt;"",_xlfn.XLOOKUP(G199,Dataset!B:B,Dataset!A:A,"Not Found!",0,1),"")</f>
        <v/>
      </c>
    </row>
    <row r="200" spans="1:27" x14ac:dyDescent="0.35">
      <c r="A200">
        <v>199</v>
      </c>
      <c r="D200" s="47" t="str">
        <f>IF(C200&lt;&gt;"",IF(B200="","Specify dataset!!",_xlfn.XLOOKUP(_xlfn.TEXTJOIN(".",,B200,C200),Variables!$M:$M,Variables!$C:$C,"Specify in Variables Tab!!")),"")</f>
        <v/>
      </c>
      <c r="E200" s="94" t="str">
        <f>IF(C200&lt;&gt;"",IF(B200="","",_xlfn.XLOOKUP(_xlfn.TEXTJOIN(".",,B200,C200),Variables!$M:$M,Variables!$E:$E,"Specify in Variables Tab!!")),"")</f>
        <v/>
      </c>
      <c r="I200" s="58" t="str">
        <f>IF(H200&lt;&gt;"",IF(G200="","Specify dataset!!",_xlfn.XLOOKUP(_xlfn.TEXTJOIN(".",,G200,H200),Variables!$M:$M,Variables!$C:$C,"Specify in Variables Tab!!")),"")</f>
        <v/>
      </c>
      <c r="J200" s="94" t="str">
        <f>IF(H200&lt;&gt;"",IF(G200="","",_xlfn.XLOOKUP(_xlfn.TEXTJOIN(".",,G200,H200),Variables!$M:$M,Variables!$E:$E,"Specify in Variables Tab!!")),"")</f>
        <v/>
      </c>
      <c r="V200" s="49" t="str">
        <f>IF(MappingConcepts!A201&lt;&gt;"",MappingConcepts!A201,V199)</f>
        <v>MC_6</v>
      </c>
      <c r="W200" s="49" t="str">
        <f t="shared" si="16"/>
        <v/>
      </c>
      <c r="X200" s="49" t="str">
        <f t="shared" si="17"/>
        <v/>
      </c>
      <c r="Y200" s="49" t="str">
        <f t="shared" si="15"/>
        <v>MC_2</v>
      </c>
      <c r="Z200" s="49" t="str">
        <f t="shared" si="18"/>
        <v>MC_2</v>
      </c>
      <c r="AA200" s="77" t="str">
        <f>IF(G200&lt;&gt;"",_xlfn.XLOOKUP(G200,Dataset!B:B,Dataset!A:A,"Not Found!",0,1),"")</f>
        <v/>
      </c>
    </row>
    <row r="201" spans="1:27" x14ac:dyDescent="0.35">
      <c r="A201">
        <v>200</v>
      </c>
      <c r="D201" s="47" t="str">
        <f>IF(C201&lt;&gt;"",IF(B201="","Specify dataset!!",_xlfn.XLOOKUP(_xlfn.TEXTJOIN(".",,B201,C201),Variables!$M:$M,Variables!$C:$C,"Specify in Variables Tab!!")),"")</f>
        <v/>
      </c>
      <c r="E201" s="94" t="str">
        <f>IF(C201&lt;&gt;"",IF(B201="","",_xlfn.XLOOKUP(_xlfn.TEXTJOIN(".",,B201,C201),Variables!$M:$M,Variables!$E:$E,"Specify in Variables Tab!!")),"")</f>
        <v/>
      </c>
      <c r="I201" s="58" t="str">
        <f>IF(H201&lt;&gt;"",IF(G201="","Specify dataset!!",_xlfn.XLOOKUP(_xlfn.TEXTJOIN(".",,G201,H201),Variables!$M:$M,Variables!$C:$C,"Specify in Variables Tab!!")),"")</f>
        <v/>
      </c>
      <c r="J201" s="94" t="str">
        <f>IF(H201&lt;&gt;"",IF(G201="","",_xlfn.XLOOKUP(_xlfn.TEXTJOIN(".",,G201,H201),Variables!$M:$M,Variables!$E:$E,"Specify in Variables Tab!!")),"")</f>
        <v/>
      </c>
      <c r="V201" s="49" t="str">
        <f>IF(MappingConcepts!A202&lt;&gt;"",MappingConcepts!A202,V200)</f>
        <v>MC_6</v>
      </c>
      <c r="W201" s="49" t="str">
        <f t="shared" si="16"/>
        <v/>
      </c>
      <c r="X201" s="49" t="str">
        <f t="shared" si="17"/>
        <v/>
      </c>
      <c r="Y201" s="49" t="str">
        <f t="shared" si="15"/>
        <v>MC_2</v>
      </c>
      <c r="Z201" s="49" t="str">
        <f t="shared" si="18"/>
        <v>MC_2</v>
      </c>
      <c r="AA201" s="77" t="str">
        <f>IF(G201&lt;&gt;"",_xlfn.XLOOKUP(G201,Dataset!B:B,Dataset!A:A,"Not Found!",0,1),"")</f>
        <v/>
      </c>
    </row>
    <row r="202" spans="1:27" x14ac:dyDescent="0.35">
      <c r="A202">
        <v>201</v>
      </c>
      <c r="D202" s="47" t="str">
        <f>IF(C202&lt;&gt;"",IF(B202="","Specify dataset!!",_xlfn.XLOOKUP(_xlfn.TEXTJOIN(".",,B202,C202),Variables!$M:$M,Variables!$C:$C,"Specify in Variables Tab!!")),"")</f>
        <v/>
      </c>
      <c r="E202" s="94" t="str">
        <f>IF(C202&lt;&gt;"",IF(B202="","",_xlfn.XLOOKUP(_xlfn.TEXTJOIN(".",,B202,C202),Variables!$M:$M,Variables!$E:$E,"Specify in Variables Tab!!")),"")</f>
        <v/>
      </c>
      <c r="I202" s="58" t="str">
        <f>IF(H202&lt;&gt;"",IF(G202="","Specify dataset!!",_xlfn.XLOOKUP(_xlfn.TEXTJOIN(".",,G202,H202),Variables!$M:$M,Variables!$C:$C,"Specify in Variables Tab!!")),"")</f>
        <v/>
      </c>
      <c r="J202" s="94" t="str">
        <f>IF(H202&lt;&gt;"",IF(G202="","",_xlfn.XLOOKUP(_xlfn.TEXTJOIN(".",,G202,H202),Variables!$M:$M,Variables!$E:$E,"Specify in Variables Tab!!")),"")</f>
        <v/>
      </c>
      <c r="V202" s="49" t="str">
        <f>IF(MappingConcepts!A203&lt;&gt;"",MappingConcepts!A203,V201)</f>
        <v>MC_6</v>
      </c>
      <c r="W202" s="49" t="str">
        <f t="shared" si="16"/>
        <v/>
      </c>
      <c r="X202" s="49" t="str">
        <f t="shared" si="17"/>
        <v/>
      </c>
      <c r="Y202" s="49" t="str">
        <f t="shared" si="15"/>
        <v>MC_2</v>
      </c>
      <c r="Z202" s="49" t="str">
        <f t="shared" si="18"/>
        <v>MC_2</v>
      </c>
      <c r="AA202" s="77" t="str">
        <f>IF(G202&lt;&gt;"",_xlfn.XLOOKUP(G202,Dataset!B:B,Dataset!A:A,"Not Found!",0,1),"")</f>
        <v/>
      </c>
    </row>
    <row r="203" spans="1:27" x14ac:dyDescent="0.35">
      <c r="A203">
        <v>202</v>
      </c>
      <c r="D203" s="47" t="str">
        <f>IF(C203&lt;&gt;"",IF(B203="","Specify dataset!!",_xlfn.XLOOKUP(_xlfn.TEXTJOIN(".",,B203,C203),Variables!$M:$M,Variables!$C:$C,"Specify in Variables Tab!!")),"")</f>
        <v/>
      </c>
      <c r="E203" s="94" t="str">
        <f>IF(C203&lt;&gt;"",IF(B203="","",_xlfn.XLOOKUP(_xlfn.TEXTJOIN(".",,B203,C203),Variables!$M:$M,Variables!$E:$E,"Specify in Variables Tab!!")),"")</f>
        <v/>
      </c>
      <c r="I203" s="58" t="str">
        <f>IF(H203&lt;&gt;"",IF(G203="","Specify dataset!!",_xlfn.XLOOKUP(_xlfn.TEXTJOIN(".",,G203,H203),Variables!$M:$M,Variables!$C:$C,"Specify in Variables Tab!!")),"")</f>
        <v/>
      </c>
      <c r="J203" s="94" t="str">
        <f>IF(H203&lt;&gt;"",IF(G203="","",_xlfn.XLOOKUP(_xlfn.TEXTJOIN(".",,G203,H203),Variables!$M:$M,Variables!$E:$E,"Specify in Variables Tab!!")),"")</f>
        <v/>
      </c>
      <c r="V203" s="49" t="str">
        <f>IF(MappingConcepts!A204&lt;&gt;"",MappingConcepts!A204,V202)</f>
        <v>MC_6</v>
      </c>
      <c r="W203" s="49" t="str">
        <f t="shared" si="16"/>
        <v/>
      </c>
      <c r="X203" s="49" t="str">
        <f t="shared" si="17"/>
        <v/>
      </c>
      <c r="Y203" s="49" t="str">
        <f t="shared" si="15"/>
        <v>MC_2</v>
      </c>
      <c r="Z203" s="49" t="str">
        <f t="shared" si="18"/>
        <v>MC_2</v>
      </c>
      <c r="AA203" s="77" t="str">
        <f>IF(G203&lt;&gt;"",_xlfn.XLOOKUP(G203,Dataset!B:B,Dataset!A:A,"Not Found!",0,1),"")</f>
        <v/>
      </c>
    </row>
    <row r="204" spans="1:27" x14ac:dyDescent="0.35">
      <c r="A204">
        <v>203</v>
      </c>
      <c r="D204" s="47" t="str">
        <f>IF(C204&lt;&gt;"",IF(B204="","Specify dataset!!",_xlfn.XLOOKUP(_xlfn.TEXTJOIN(".",,B204,C204),Variables!$M:$M,Variables!$C:$C,"Specify in Variables Tab!!")),"")</f>
        <v/>
      </c>
      <c r="E204" s="94" t="str">
        <f>IF(C204&lt;&gt;"",IF(B204="","",_xlfn.XLOOKUP(_xlfn.TEXTJOIN(".",,B204,C204),Variables!$M:$M,Variables!$E:$E,"Specify in Variables Tab!!")),"")</f>
        <v/>
      </c>
      <c r="I204" s="58" t="str">
        <f>IF(H204&lt;&gt;"",IF(G204="","Specify dataset!!",_xlfn.XLOOKUP(_xlfn.TEXTJOIN(".",,G204,H204),Variables!$M:$M,Variables!$C:$C,"Specify in Variables Tab!!")),"")</f>
        <v/>
      </c>
      <c r="J204" s="94" t="str">
        <f>IF(H204&lt;&gt;"",IF(G204="","",_xlfn.XLOOKUP(_xlfn.TEXTJOIN(".",,G204,H204),Variables!$M:$M,Variables!$E:$E,"Specify in Variables Tab!!")),"")</f>
        <v/>
      </c>
      <c r="V204" s="49" t="str">
        <f>IF(MappingConcepts!A205&lt;&gt;"",MappingConcepts!A205,V203)</f>
        <v>MC_6</v>
      </c>
      <c r="W204" s="49" t="str">
        <f t="shared" si="16"/>
        <v/>
      </c>
      <c r="X204" s="49" t="str">
        <f t="shared" si="17"/>
        <v/>
      </c>
      <c r="Y204" s="49" t="str">
        <f t="shared" si="15"/>
        <v>MC_2</v>
      </c>
      <c r="Z204" s="49" t="str">
        <f t="shared" si="18"/>
        <v>MC_2</v>
      </c>
      <c r="AA204" s="77" t="str">
        <f>IF(G204&lt;&gt;"",_xlfn.XLOOKUP(G204,Dataset!B:B,Dataset!A:A,"Not Found!",0,1),"")</f>
        <v/>
      </c>
    </row>
    <row r="205" spans="1:27" x14ac:dyDescent="0.35">
      <c r="A205">
        <v>204</v>
      </c>
      <c r="D205" s="47" t="str">
        <f>IF(C205&lt;&gt;"",IF(B205="","Specify dataset!!",_xlfn.XLOOKUP(_xlfn.TEXTJOIN(".",,B205,C205),Variables!$M:$M,Variables!$C:$C,"Specify in Variables Tab!!")),"")</f>
        <v/>
      </c>
      <c r="E205" s="94" t="str">
        <f>IF(C205&lt;&gt;"",IF(B205="","",_xlfn.XLOOKUP(_xlfn.TEXTJOIN(".",,B205,C205),Variables!$M:$M,Variables!$E:$E,"Specify in Variables Tab!!")),"")</f>
        <v/>
      </c>
      <c r="I205" s="58" t="str">
        <f>IF(H205&lt;&gt;"",IF(G205="","Specify dataset!!",_xlfn.XLOOKUP(_xlfn.TEXTJOIN(".",,G205,H205),Variables!$M:$M,Variables!$C:$C,"Specify in Variables Tab!!")),"")</f>
        <v/>
      </c>
      <c r="J205" s="94" t="str">
        <f>IF(H205&lt;&gt;"",IF(G205="","",_xlfn.XLOOKUP(_xlfn.TEXTJOIN(".",,G205,H205),Variables!$M:$M,Variables!$E:$E,"Specify in Variables Tab!!")),"")</f>
        <v/>
      </c>
      <c r="V205" s="49" t="str">
        <f>IF(MappingConcepts!A206&lt;&gt;"",MappingConcepts!A206,V204)</f>
        <v>MC_6</v>
      </c>
      <c r="W205" s="49" t="str">
        <f t="shared" si="16"/>
        <v/>
      </c>
      <c r="X205" s="49" t="str">
        <f t="shared" si="17"/>
        <v/>
      </c>
      <c r="Y205" s="49" t="str">
        <f t="shared" si="15"/>
        <v>MC_2</v>
      </c>
      <c r="Z205" s="49" t="str">
        <f t="shared" si="18"/>
        <v>MC_2</v>
      </c>
      <c r="AA205" s="77" t="str">
        <f>IF(G205&lt;&gt;"",_xlfn.XLOOKUP(G205,Dataset!B:B,Dataset!A:A,"Not Found!",0,1),"")</f>
        <v/>
      </c>
    </row>
    <row r="206" spans="1:27" x14ac:dyDescent="0.35">
      <c r="A206">
        <v>205</v>
      </c>
      <c r="D206" s="47" t="str">
        <f>IF(C206&lt;&gt;"",IF(B206="","Specify dataset!!",_xlfn.XLOOKUP(_xlfn.TEXTJOIN(".",,B206,C206),Variables!$M:$M,Variables!$C:$C,"Specify in Variables Tab!!")),"")</f>
        <v/>
      </c>
      <c r="E206" s="94" t="str">
        <f>IF(C206&lt;&gt;"",IF(B206="","",_xlfn.XLOOKUP(_xlfn.TEXTJOIN(".",,B206,C206),Variables!$M:$M,Variables!$E:$E,"Specify in Variables Tab!!")),"")</f>
        <v/>
      </c>
      <c r="I206" s="58" t="str">
        <f>IF(H206&lt;&gt;"",IF(G206="","Specify dataset!!",_xlfn.XLOOKUP(_xlfn.TEXTJOIN(".",,G206,H206),Variables!$M:$M,Variables!$C:$C,"Specify in Variables Tab!!")),"")</f>
        <v/>
      </c>
      <c r="J206" s="94" t="str">
        <f>IF(H206&lt;&gt;"",IF(G206="","",_xlfn.XLOOKUP(_xlfn.TEXTJOIN(".",,G206,H206),Variables!$M:$M,Variables!$E:$E,"Specify in Variables Tab!!")),"")</f>
        <v/>
      </c>
      <c r="V206" s="49" t="str">
        <f>IF(MappingConcepts!A207&lt;&gt;"",MappingConcepts!A207,V205)</f>
        <v>MC_6</v>
      </c>
      <c r="W206" s="49" t="str">
        <f t="shared" si="16"/>
        <v/>
      </c>
      <c r="X206" s="49" t="str">
        <f t="shared" si="17"/>
        <v/>
      </c>
      <c r="Y206" s="49" t="str">
        <f t="shared" si="15"/>
        <v>MC_2</v>
      </c>
      <c r="Z206" s="49" t="str">
        <f t="shared" si="18"/>
        <v>MC_2</v>
      </c>
      <c r="AA206" s="77" t="str">
        <f>IF(G206&lt;&gt;"",_xlfn.XLOOKUP(G206,Dataset!B:B,Dataset!A:A,"Not Found!",0,1),"")</f>
        <v/>
      </c>
    </row>
    <row r="207" spans="1:27" x14ac:dyDescent="0.35">
      <c r="A207">
        <v>206</v>
      </c>
      <c r="D207" s="47" t="str">
        <f>IF(C207&lt;&gt;"",IF(B207="","Specify dataset!!",_xlfn.XLOOKUP(_xlfn.TEXTJOIN(".",,B207,C207),Variables!$M:$M,Variables!$C:$C,"Specify in Variables Tab!!")),"")</f>
        <v/>
      </c>
      <c r="E207" s="94" t="str">
        <f>IF(C207&lt;&gt;"",IF(B207="","",_xlfn.XLOOKUP(_xlfn.TEXTJOIN(".",,B207,C207),Variables!$M:$M,Variables!$E:$E,"Specify in Variables Tab!!")),"")</f>
        <v/>
      </c>
      <c r="I207" s="58" t="str">
        <f>IF(H207&lt;&gt;"",IF(G207="","Specify dataset!!",_xlfn.XLOOKUP(_xlfn.TEXTJOIN(".",,G207,H207),Variables!$M:$M,Variables!$C:$C,"Specify in Variables Tab!!")),"")</f>
        <v/>
      </c>
      <c r="J207" s="94" t="str">
        <f>IF(H207&lt;&gt;"",IF(G207="","",_xlfn.XLOOKUP(_xlfn.TEXTJOIN(".",,G207,H207),Variables!$M:$M,Variables!$E:$E,"Specify in Variables Tab!!")),"")</f>
        <v/>
      </c>
      <c r="V207" s="49" t="str">
        <f>IF(MappingConcepts!A208&lt;&gt;"",MappingConcepts!A208,V206)</f>
        <v>MC_6</v>
      </c>
      <c r="W207" s="49" t="str">
        <f t="shared" si="16"/>
        <v/>
      </c>
      <c r="X207" s="49" t="str">
        <f t="shared" si="17"/>
        <v/>
      </c>
      <c r="Y207" s="49" t="str">
        <f t="shared" si="15"/>
        <v>MC_2</v>
      </c>
      <c r="Z207" s="49" t="str">
        <f t="shared" si="18"/>
        <v>MC_2</v>
      </c>
      <c r="AA207" s="77" t="str">
        <f>IF(G207&lt;&gt;"",_xlfn.XLOOKUP(G207,Dataset!B:B,Dataset!A:A,"Not Found!",0,1),"")</f>
        <v/>
      </c>
    </row>
    <row r="208" spans="1:27" x14ac:dyDescent="0.35">
      <c r="A208">
        <v>207</v>
      </c>
      <c r="D208" s="47" t="str">
        <f>IF(C208&lt;&gt;"",IF(B208="","Specify dataset!!",_xlfn.XLOOKUP(_xlfn.TEXTJOIN(".",,B208,C208),Variables!$M:$M,Variables!$C:$C,"Specify in Variables Tab!!")),"")</f>
        <v/>
      </c>
      <c r="E208" s="94" t="str">
        <f>IF(C208&lt;&gt;"",IF(B208="","",_xlfn.XLOOKUP(_xlfn.TEXTJOIN(".",,B208,C208),Variables!$M:$M,Variables!$E:$E,"Specify in Variables Tab!!")),"")</f>
        <v/>
      </c>
      <c r="I208" s="58" t="str">
        <f>IF(H208&lt;&gt;"",IF(G208="","Specify dataset!!",_xlfn.XLOOKUP(_xlfn.TEXTJOIN(".",,G208,H208),Variables!$M:$M,Variables!$C:$C,"Specify in Variables Tab!!")),"")</f>
        <v/>
      </c>
      <c r="J208" s="94" t="str">
        <f>IF(H208&lt;&gt;"",IF(G208="","",_xlfn.XLOOKUP(_xlfn.TEXTJOIN(".",,G208,H208),Variables!$M:$M,Variables!$E:$E,"Specify in Variables Tab!!")),"")</f>
        <v/>
      </c>
      <c r="V208" s="49" t="str">
        <f>IF(MappingConcepts!A209&lt;&gt;"",MappingConcepts!A209,V207)</f>
        <v>MC_6</v>
      </c>
      <c r="W208" s="49" t="str">
        <f t="shared" si="16"/>
        <v/>
      </c>
      <c r="X208" s="49" t="str">
        <f t="shared" si="17"/>
        <v/>
      </c>
      <c r="Y208" s="49" t="str">
        <f t="shared" si="15"/>
        <v>MC_2</v>
      </c>
      <c r="Z208" s="49" t="str">
        <f t="shared" si="18"/>
        <v>MC_2</v>
      </c>
      <c r="AA208" s="77" t="str">
        <f>IF(G208&lt;&gt;"",_xlfn.XLOOKUP(G208,Dataset!B:B,Dataset!A:A,"Not Found!",0,1),"")</f>
        <v/>
      </c>
    </row>
    <row r="209" spans="1:27" x14ac:dyDescent="0.35">
      <c r="A209">
        <v>208</v>
      </c>
      <c r="D209" s="47" t="str">
        <f>IF(C209&lt;&gt;"",IF(B209="","Specify dataset!!",_xlfn.XLOOKUP(_xlfn.TEXTJOIN(".",,B209,C209),Variables!$M:$M,Variables!$C:$C,"Specify in Variables Tab!!")),"")</f>
        <v/>
      </c>
      <c r="E209" s="94" t="str">
        <f>IF(C209&lt;&gt;"",IF(B209="","",_xlfn.XLOOKUP(_xlfn.TEXTJOIN(".",,B209,C209),Variables!$M:$M,Variables!$E:$E,"Specify in Variables Tab!!")),"")</f>
        <v/>
      </c>
      <c r="I209" s="58" t="str">
        <f>IF(H209&lt;&gt;"",IF(G209="","Specify dataset!!",_xlfn.XLOOKUP(_xlfn.TEXTJOIN(".",,G209,H209),Variables!$M:$M,Variables!$C:$C,"Specify in Variables Tab!!")),"")</f>
        <v/>
      </c>
      <c r="J209" s="94" t="str">
        <f>IF(H209&lt;&gt;"",IF(G209="","",_xlfn.XLOOKUP(_xlfn.TEXTJOIN(".",,G209,H209),Variables!$M:$M,Variables!$E:$E,"Specify in Variables Tab!!")),"")</f>
        <v/>
      </c>
      <c r="V209" s="49" t="str">
        <f>IF(MappingConcepts!A210&lt;&gt;"",MappingConcepts!A210,V208)</f>
        <v>MC_6</v>
      </c>
      <c r="W209" s="49" t="str">
        <f t="shared" si="16"/>
        <v/>
      </c>
      <c r="X209" s="49" t="str">
        <f t="shared" si="17"/>
        <v/>
      </c>
      <c r="Y209" s="49" t="str">
        <f t="shared" si="15"/>
        <v>MC_2</v>
      </c>
      <c r="Z209" s="49" t="str">
        <f t="shared" si="18"/>
        <v>MC_2</v>
      </c>
      <c r="AA209" s="77" t="str">
        <f>IF(G209&lt;&gt;"",_xlfn.XLOOKUP(G209,Dataset!B:B,Dataset!A:A,"Not Found!",0,1),"")</f>
        <v/>
      </c>
    </row>
    <row r="210" spans="1:27" x14ac:dyDescent="0.35">
      <c r="A210">
        <v>209</v>
      </c>
      <c r="D210" s="47" t="str">
        <f>IF(C210&lt;&gt;"",IF(B210="","Specify dataset!!",_xlfn.XLOOKUP(_xlfn.TEXTJOIN(".",,B210,C210),Variables!$M:$M,Variables!$C:$C,"Specify in Variables Tab!!")),"")</f>
        <v/>
      </c>
      <c r="E210" s="94" t="str">
        <f>IF(C210&lt;&gt;"",IF(B210="","",_xlfn.XLOOKUP(_xlfn.TEXTJOIN(".",,B210,C210),Variables!$M:$M,Variables!$E:$E,"Specify in Variables Tab!!")),"")</f>
        <v/>
      </c>
      <c r="I210" s="58" t="str">
        <f>IF(H210&lt;&gt;"",IF(G210="","Specify dataset!!",_xlfn.XLOOKUP(_xlfn.TEXTJOIN(".",,G210,H210),Variables!$M:$M,Variables!$C:$C,"Specify in Variables Tab!!")),"")</f>
        <v/>
      </c>
      <c r="J210" s="94" t="str">
        <f>IF(H210&lt;&gt;"",IF(G210="","",_xlfn.XLOOKUP(_xlfn.TEXTJOIN(".",,G210,H210),Variables!$M:$M,Variables!$E:$E,"Specify in Variables Tab!!")),"")</f>
        <v/>
      </c>
      <c r="V210" s="49" t="str">
        <f>IF(MappingConcepts!A211&lt;&gt;"",MappingConcepts!A211,V209)</f>
        <v>MC_6</v>
      </c>
      <c r="W210" s="49" t="str">
        <f t="shared" si="16"/>
        <v/>
      </c>
      <c r="X210" s="49" t="str">
        <f t="shared" si="17"/>
        <v/>
      </c>
      <c r="Y210" s="49" t="str">
        <f t="shared" si="15"/>
        <v>MC_2</v>
      </c>
      <c r="Z210" s="49" t="str">
        <f t="shared" si="18"/>
        <v>MC_2</v>
      </c>
      <c r="AA210" s="77" t="str">
        <f>IF(G210&lt;&gt;"",_xlfn.XLOOKUP(G210,Dataset!B:B,Dataset!A:A,"Not Found!",0,1),"")</f>
        <v/>
      </c>
    </row>
    <row r="211" spans="1:27" x14ac:dyDescent="0.35">
      <c r="A211">
        <v>210</v>
      </c>
      <c r="D211" s="47" t="str">
        <f>IF(C211&lt;&gt;"",IF(B211="","Specify dataset!!",_xlfn.XLOOKUP(_xlfn.TEXTJOIN(".",,B211,C211),Variables!$M:$M,Variables!$C:$C,"Specify in Variables Tab!!")),"")</f>
        <v/>
      </c>
      <c r="E211" s="94" t="str">
        <f>IF(C211&lt;&gt;"",IF(B211="","",_xlfn.XLOOKUP(_xlfn.TEXTJOIN(".",,B211,C211),Variables!$M:$M,Variables!$E:$E,"Specify in Variables Tab!!")),"")</f>
        <v/>
      </c>
      <c r="I211" s="58" t="str">
        <f>IF(H211&lt;&gt;"",IF(G211="","Specify dataset!!",_xlfn.XLOOKUP(_xlfn.TEXTJOIN(".",,G211,H211),Variables!$M:$M,Variables!$C:$C,"Specify in Variables Tab!!")),"")</f>
        <v/>
      </c>
      <c r="J211" s="94" t="str">
        <f>IF(H211&lt;&gt;"",IF(G211="","",_xlfn.XLOOKUP(_xlfn.TEXTJOIN(".",,G211,H211),Variables!$M:$M,Variables!$E:$E,"Specify in Variables Tab!!")),"")</f>
        <v/>
      </c>
      <c r="V211" s="49" t="str">
        <f>IF(MappingConcepts!A212&lt;&gt;"",MappingConcepts!A212,V210)</f>
        <v>MC_6</v>
      </c>
      <c r="W211" s="49" t="str">
        <f t="shared" si="16"/>
        <v/>
      </c>
      <c r="X211" s="49" t="str">
        <f t="shared" si="17"/>
        <v/>
      </c>
      <c r="Y211" s="49" t="str">
        <f t="shared" si="15"/>
        <v>MC_2</v>
      </c>
      <c r="Z211" s="49" t="str">
        <f t="shared" si="18"/>
        <v>MC_2</v>
      </c>
      <c r="AA211" s="77" t="str">
        <f>IF(G211&lt;&gt;"",_xlfn.XLOOKUP(G211,Dataset!B:B,Dataset!A:A,"Not Found!",0,1),"")</f>
        <v/>
      </c>
    </row>
    <row r="212" spans="1:27" x14ac:dyDescent="0.35">
      <c r="A212">
        <v>211</v>
      </c>
      <c r="D212" s="47" t="str">
        <f>IF(C212&lt;&gt;"",IF(B212="","Specify dataset!!",_xlfn.XLOOKUP(_xlfn.TEXTJOIN(".",,B212,C212),Variables!$M:$M,Variables!$C:$C,"Specify in Variables Tab!!")),"")</f>
        <v/>
      </c>
      <c r="E212" s="94" t="str">
        <f>IF(C212&lt;&gt;"",IF(B212="","",_xlfn.XLOOKUP(_xlfn.TEXTJOIN(".",,B212,C212),Variables!$M:$M,Variables!$E:$E,"Specify in Variables Tab!!")),"")</f>
        <v/>
      </c>
      <c r="I212" s="58" t="str">
        <f>IF(H212&lt;&gt;"",IF(G212="","Specify dataset!!",_xlfn.XLOOKUP(_xlfn.TEXTJOIN(".",,G212,H212),Variables!$M:$M,Variables!$C:$C,"Specify in Variables Tab!!")),"")</f>
        <v/>
      </c>
      <c r="J212" s="94" t="str">
        <f>IF(H212&lt;&gt;"",IF(G212="","",_xlfn.XLOOKUP(_xlfn.TEXTJOIN(".",,G212,H212),Variables!$M:$M,Variables!$E:$E,"Specify in Variables Tab!!")),"")</f>
        <v/>
      </c>
      <c r="V212" s="49" t="str">
        <f>IF(MappingConcepts!A213&lt;&gt;"",MappingConcepts!A213,V211)</f>
        <v>MC_6</v>
      </c>
      <c r="W212" s="49" t="str">
        <f t="shared" si="16"/>
        <v/>
      </c>
      <c r="X212" s="49" t="str">
        <f t="shared" si="17"/>
        <v/>
      </c>
      <c r="Y212" s="49" t="str">
        <f t="shared" si="15"/>
        <v>MC_2</v>
      </c>
      <c r="Z212" s="49" t="str">
        <f t="shared" si="18"/>
        <v>MC_2</v>
      </c>
      <c r="AA212" s="77" t="str">
        <f>IF(G212&lt;&gt;"",_xlfn.XLOOKUP(G212,Dataset!B:B,Dataset!A:A,"Not Found!",0,1),"")</f>
        <v/>
      </c>
    </row>
    <row r="213" spans="1:27" x14ac:dyDescent="0.35">
      <c r="A213">
        <v>212</v>
      </c>
      <c r="D213" s="47" t="str">
        <f>IF(C213&lt;&gt;"",IF(B213="","Specify dataset!!",_xlfn.XLOOKUP(_xlfn.TEXTJOIN(".",,B213,C213),Variables!$M:$M,Variables!$C:$C,"Specify in Variables Tab!!")),"")</f>
        <v/>
      </c>
      <c r="E213" s="94" t="str">
        <f>IF(C213&lt;&gt;"",IF(B213="","",_xlfn.XLOOKUP(_xlfn.TEXTJOIN(".",,B213,C213),Variables!$M:$M,Variables!$E:$E,"Specify in Variables Tab!!")),"")</f>
        <v/>
      </c>
      <c r="I213" s="58" t="str">
        <f>IF(H213&lt;&gt;"",IF(G213="","Specify dataset!!",_xlfn.XLOOKUP(_xlfn.TEXTJOIN(".",,G213,H213),Variables!$M:$M,Variables!$C:$C,"Specify in Variables Tab!!")),"")</f>
        <v/>
      </c>
      <c r="J213" s="94" t="str">
        <f>IF(H213&lt;&gt;"",IF(G213="","",_xlfn.XLOOKUP(_xlfn.TEXTJOIN(".",,G213,H213),Variables!$M:$M,Variables!$E:$E,"Specify in Variables Tab!!")),"")</f>
        <v/>
      </c>
      <c r="V213" s="49" t="str">
        <f>IF(MappingConcepts!A214&lt;&gt;"",MappingConcepts!A214,V212)</f>
        <v>MC_6</v>
      </c>
      <c r="W213" s="49" t="str">
        <f t="shared" si="16"/>
        <v/>
      </c>
      <c r="X213" s="49" t="str">
        <f t="shared" si="17"/>
        <v/>
      </c>
      <c r="Y213" s="49" t="str">
        <f t="shared" si="15"/>
        <v>MC_2</v>
      </c>
      <c r="Z213" s="49" t="str">
        <f t="shared" si="18"/>
        <v>MC_2</v>
      </c>
      <c r="AA213" s="77" t="str">
        <f>IF(G213&lt;&gt;"",_xlfn.XLOOKUP(G213,Dataset!B:B,Dataset!A:A,"Not Found!",0,1),"")</f>
        <v/>
      </c>
    </row>
    <row r="214" spans="1:27" x14ac:dyDescent="0.35">
      <c r="A214">
        <v>213</v>
      </c>
      <c r="D214" s="47" t="str">
        <f>IF(C214&lt;&gt;"",IF(B214="","Specify dataset!!",_xlfn.XLOOKUP(_xlfn.TEXTJOIN(".",,B214,C214),Variables!$M:$M,Variables!$C:$C,"Specify in Variables Tab!!")),"")</f>
        <v/>
      </c>
      <c r="E214" s="94" t="str">
        <f>IF(C214&lt;&gt;"",IF(B214="","",_xlfn.XLOOKUP(_xlfn.TEXTJOIN(".",,B214,C214),Variables!$M:$M,Variables!$E:$E,"Specify in Variables Tab!!")),"")</f>
        <v/>
      </c>
      <c r="I214" s="58" t="str">
        <f>IF(H214&lt;&gt;"",IF(G214="","Specify dataset!!",_xlfn.XLOOKUP(_xlfn.TEXTJOIN(".",,G214,H214),Variables!$M:$M,Variables!$C:$C,"Specify in Variables Tab!!")),"")</f>
        <v/>
      </c>
      <c r="J214" s="94" t="str">
        <f>IF(H214&lt;&gt;"",IF(G214="","",_xlfn.XLOOKUP(_xlfn.TEXTJOIN(".",,G214,H214),Variables!$M:$M,Variables!$E:$E,"Specify in Variables Tab!!")),"")</f>
        <v/>
      </c>
      <c r="V214" s="49" t="str">
        <f>IF(MappingConcepts!A215&lt;&gt;"",MappingConcepts!A215,V213)</f>
        <v>MC_6</v>
      </c>
      <c r="W214" s="49" t="str">
        <f t="shared" si="16"/>
        <v/>
      </c>
      <c r="X214" s="49" t="str">
        <f t="shared" si="17"/>
        <v/>
      </c>
      <c r="Y214" s="49" t="str">
        <f t="shared" si="15"/>
        <v>MC_2</v>
      </c>
      <c r="Z214" s="49" t="str">
        <f t="shared" si="18"/>
        <v>MC_2</v>
      </c>
      <c r="AA214" s="77" t="str">
        <f>IF(G214&lt;&gt;"",_xlfn.XLOOKUP(G214,Dataset!B:B,Dataset!A:A,"Not Found!",0,1),"")</f>
        <v/>
      </c>
    </row>
    <row r="215" spans="1:27" x14ac:dyDescent="0.35">
      <c r="A215">
        <v>214</v>
      </c>
      <c r="D215" s="47" t="str">
        <f>IF(C215&lt;&gt;"",IF(B215="","Specify dataset!!",_xlfn.XLOOKUP(_xlfn.TEXTJOIN(".",,B215,C215),Variables!$M:$M,Variables!$C:$C,"Specify in Variables Tab!!")),"")</f>
        <v/>
      </c>
      <c r="E215" s="94" t="str">
        <f>IF(C215&lt;&gt;"",IF(B215="","",_xlfn.XLOOKUP(_xlfn.TEXTJOIN(".",,B215,C215),Variables!$M:$M,Variables!$E:$E,"Specify in Variables Tab!!")),"")</f>
        <v/>
      </c>
      <c r="I215" s="58" t="str">
        <f>IF(H215&lt;&gt;"",IF(G215="","Specify dataset!!",_xlfn.XLOOKUP(_xlfn.TEXTJOIN(".",,G215,H215),Variables!$M:$M,Variables!$C:$C,"Specify in Variables Tab!!")),"")</f>
        <v/>
      </c>
      <c r="J215" s="94" t="str">
        <f>IF(H215&lt;&gt;"",IF(G215="","",_xlfn.XLOOKUP(_xlfn.TEXTJOIN(".",,G215,H215),Variables!$M:$M,Variables!$E:$E,"Specify in Variables Tab!!")),"")</f>
        <v/>
      </c>
      <c r="V215" s="49" t="str">
        <f>IF(MappingConcepts!A216&lt;&gt;"",MappingConcepts!A216,V214)</f>
        <v>MC_6</v>
      </c>
      <c r="W215" s="49" t="str">
        <f t="shared" si="16"/>
        <v/>
      </c>
      <c r="X215" s="49" t="str">
        <f t="shared" si="17"/>
        <v/>
      </c>
      <c r="Y215" s="49" t="str">
        <f t="shared" si="15"/>
        <v>MC_2</v>
      </c>
      <c r="Z215" s="49" t="str">
        <f t="shared" si="18"/>
        <v>MC_2</v>
      </c>
      <c r="AA215" s="77" t="str">
        <f>IF(G215&lt;&gt;"",_xlfn.XLOOKUP(G215,Dataset!B:B,Dataset!A:A,"Not Found!",0,1),"")</f>
        <v/>
      </c>
    </row>
    <row r="216" spans="1:27" x14ac:dyDescent="0.35">
      <c r="A216">
        <v>215</v>
      </c>
      <c r="D216" s="47" t="str">
        <f>IF(C216&lt;&gt;"",IF(B216="","Specify dataset!!",_xlfn.XLOOKUP(_xlfn.TEXTJOIN(".",,B216,C216),Variables!$M:$M,Variables!$C:$C,"Specify in Variables Tab!!")),"")</f>
        <v/>
      </c>
      <c r="E216" s="94" t="str">
        <f>IF(C216&lt;&gt;"",IF(B216="","",_xlfn.XLOOKUP(_xlfn.TEXTJOIN(".",,B216,C216),Variables!$M:$M,Variables!$E:$E,"Specify in Variables Tab!!")),"")</f>
        <v/>
      </c>
      <c r="I216" s="58" t="str">
        <f>IF(H216&lt;&gt;"",IF(G216="","Specify dataset!!",_xlfn.XLOOKUP(_xlfn.TEXTJOIN(".",,G216,H216),Variables!$M:$M,Variables!$C:$C,"Specify in Variables Tab!!")),"")</f>
        <v/>
      </c>
      <c r="J216" s="94" t="str">
        <f>IF(H216&lt;&gt;"",IF(G216="","",_xlfn.XLOOKUP(_xlfn.TEXTJOIN(".",,G216,H216),Variables!$M:$M,Variables!$E:$E,"Specify in Variables Tab!!")),"")</f>
        <v/>
      </c>
      <c r="V216" s="49" t="str">
        <f>IF(MappingConcepts!A217&lt;&gt;"",MappingConcepts!A217,V215)</f>
        <v>MC_6</v>
      </c>
      <c r="W216" s="49" t="str">
        <f t="shared" si="16"/>
        <v/>
      </c>
      <c r="X216" s="49" t="str">
        <f t="shared" si="17"/>
        <v/>
      </c>
      <c r="Y216" s="49" t="str">
        <f t="shared" si="15"/>
        <v>MC_2</v>
      </c>
      <c r="Z216" s="49" t="str">
        <f t="shared" si="18"/>
        <v>MC_2</v>
      </c>
      <c r="AA216" s="77" t="str">
        <f>IF(G216&lt;&gt;"",_xlfn.XLOOKUP(G216,Dataset!B:B,Dataset!A:A,"Not Found!",0,1),"")</f>
        <v/>
      </c>
    </row>
    <row r="217" spans="1:27" x14ac:dyDescent="0.35">
      <c r="A217">
        <v>216</v>
      </c>
      <c r="D217" s="47" t="str">
        <f>IF(C217&lt;&gt;"",IF(B217="","Specify dataset!!",_xlfn.XLOOKUP(_xlfn.TEXTJOIN(".",,B217,C217),Variables!$M:$M,Variables!$C:$C,"Specify in Variables Tab!!")),"")</f>
        <v/>
      </c>
      <c r="E217" s="94" t="str">
        <f>IF(C217&lt;&gt;"",IF(B217="","",_xlfn.XLOOKUP(_xlfn.TEXTJOIN(".",,B217,C217),Variables!$M:$M,Variables!$E:$E,"Specify in Variables Tab!!")),"")</f>
        <v/>
      </c>
      <c r="I217" s="58" t="str">
        <f>IF(H217&lt;&gt;"",IF(G217="","Specify dataset!!",_xlfn.XLOOKUP(_xlfn.TEXTJOIN(".",,G217,H217),Variables!$M:$M,Variables!$C:$C,"Specify in Variables Tab!!")),"")</f>
        <v/>
      </c>
      <c r="J217" s="94" t="str">
        <f>IF(H217&lt;&gt;"",IF(G217="","",_xlfn.XLOOKUP(_xlfn.TEXTJOIN(".",,G217,H217),Variables!$M:$M,Variables!$E:$E,"Specify in Variables Tab!!")),"")</f>
        <v/>
      </c>
      <c r="V217" s="49" t="str">
        <f>IF(MappingConcepts!A218&lt;&gt;"",MappingConcepts!A218,V216)</f>
        <v>MC_6</v>
      </c>
      <c r="W217" s="49" t="str">
        <f t="shared" si="16"/>
        <v/>
      </c>
      <c r="X217" s="49" t="str">
        <f t="shared" si="17"/>
        <v/>
      </c>
      <c r="Y217" s="49" t="str">
        <f t="shared" si="15"/>
        <v>MC_2</v>
      </c>
      <c r="Z217" s="49" t="str">
        <f t="shared" si="18"/>
        <v>MC_2</v>
      </c>
      <c r="AA217" s="77" t="str">
        <f>IF(G217&lt;&gt;"",_xlfn.XLOOKUP(G217,Dataset!B:B,Dataset!A:A,"Not Found!",0,1),"")</f>
        <v/>
      </c>
    </row>
    <row r="218" spans="1:27" x14ac:dyDescent="0.35">
      <c r="A218">
        <v>217</v>
      </c>
      <c r="D218" s="47" t="str">
        <f>IF(C218&lt;&gt;"",IF(B218="","Specify dataset!!",_xlfn.XLOOKUP(_xlfn.TEXTJOIN(".",,B218,C218),Variables!$M:$M,Variables!$C:$C,"Specify in Variables Tab!!")),"")</f>
        <v/>
      </c>
      <c r="E218" s="94" t="str">
        <f>IF(C218&lt;&gt;"",IF(B218="","",_xlfn.XLOOKUP(_xlfn.TEXTJOIN(".",,B218,C218),Variables!$M:$M,Variables!$E:$E,"Specify in Variables Tab!!")),"")</f>
        <v/>
      </c>
      <c r="I218" s="58" t="str">
        <f>IF(H218&lt;&gt;"",IF(G218="","Specify dataset!!",_xlfn.XLOOKUP(_xlfn.TEXTJOIN(".",,G218,H218),Variables!$M:$M,Variables!$C:$C,"Specify in Variables Tab!!")),"")</f>
        <v/>
      </c>
      <c r="J218" s="94" t="str">
        <f>IF(H218&lt;&gt;"",IF(G218="","",_xlfn.XLOOKUP(_xlfn.TEXTJOIN(".",,G218,H218),Variables!$M:$M,Variables!$E:$E,"Specify in Variables Tab!!")),"")</f>
        <v/>
      </c>
      <c r="V218" s="49" t="str">
        <f>IF(MappingConcepts!A219&lt;&gt;"",MappingConcepts!A219,V217)</f>
        <v>MC_6</v>
      </c>
      <c r="W218" s="49" t="str">
        <f t="shared" si="16"/>
        <v/>
      </c>
      <c r="X218" s="49" t="str">
        <f t="shared" si="17"/>
        <v/>
      </c>
      <c r="Y218" s="49" t="str">
        <f t="shared" si="15"/>
        <v>MC_2</v>
      </c>
      <c r="Z218" s="49" t="str">
        <f t="shared" si="18"/>
        <v>MC_2</v>
      </c>
      <c r="AA218" s="77" t="str">
        <f>IF(G218&lt;&gt;"",_xlfn.XLOOKUP(G218,Dataset!B:B,Dataset!A:A,"Not Found!",0,1),"")</f>
        <v/>
      </c>
    </row>
    <row r="219" spans="1:27" x14ac:dyDescent="0.35">
      <c r="A219">
        <v>218</v>
      </c>
      <c r="D219" s="47" t="str">
        <f>IF(C219&lt;&gt;"",IF(B219="","Specify dataset!!",_xlfn.XLOOKUP(_xlfn.TEXTJOIN(".",,B219,C219),Variables!$M:$M,Variables!$C:$C,"Specify in Variables Tab!!")),"")</f>
        <v/>
      </c>
      <c r="E219" s="94" t="str">
        <f>IF(C219&lt;&gt;"",IF(B219="","",_xlfn.XLOOKUP(_xlfn.TEXTJOIN(".",,B219,C219),Variables!$M:$M,Variables!$E:$E,"Specify in Variables Tab!!")),"")</f>
        <v/>
      </c>
      <c r="I219" s="58" t="str">
        <f>IF(H219&lt;&gt;"",IF(G219="","Specify dataset!!",_xlfn.XLOOKUP(_xlfn.TEXTJOIN(".",,G219,H219),Variables!$M:$M,Variables!$C:$C,"Specify in Variables Tab!!")),"")</f>
        <v/>
      </c>
      <c r="J219" s="94" t="str">
        <f>IF(H219&lt;&gt;"",IF(G219="","",_xlfn.XLOOKUP(_xlfn.TEXTJOIN(".",,G219,H219),Variables!$M:$M,Variables!$E:$E,"Specify in Variables Tab!!")),"")</f>
        <v/>
      </c>
      <c r="V219" s="49" t="str">
        <f>IF(MappingConcepts!A220&lt;&gt;"",MappingConcepts!A220,V218)</f>
        <v>MC_6</v>
      </c>
      <c r="W219" s="49" t="str">
        <f t="shared" si="16"/>
        <v/>
      </c>
      <c r="X219" s="49" t="str">
        <f t="shared" si="17"/>
        <v/>
      </c>
      <c r="Y219" s="49" t="str">
        <f t="shared" si="15"/>
        <v>MC_2</v>
      </c>
      <c r="Z219" s="49" t="str">
        <f t="shared" si="18"/>
        <v>MC_2</v>
      </c>
      <c r="AA219" s="77" t="str">
        <f>IF(G219&lt;&gt;"",_xlfn.XLOOKUP(G219,Dataset!B:B,Dataset!A:A,"Not Found!",0,1),"")</f>
        <v/>
      </c>
    </row>
    <row r="220" spans="1:27" x14ac:dyDescent="0.35">
      <c r="A220">
        <v>219</v>
      </c>
      <c r="D220" s="47" t="str">
        <f>IF(C220&lt;&gt;"",IF(B220="","Specify dataset!!",_xlfn.XLOOKUP(_xlfn.TEXTJOIN(".",,B220,C220),Variables!$M:$M,Variables!$C:$C,"Specify in Variables Tab!!")),"")</f>
        <v/>
      </c>
      <c r="E220" s="94" t="str">
        <f>IF(C220&lt;&gt;"",IF(B220="","",_xlfn.XLOOKUP(_xlfn.TEXTJOIN(".",,B220,C220),Variables!$M:$M,Variables!$E:$E,"Specify in Variables Tab!!")),"")</f>
        <v/>
      </c>
      <c r="I220" s="58" t="str">
        <f>IF(H220&lt;&gt;"",IF(G220="","Specify dataset!!",_xlfn.XLOOKUP(_xlfn.TEXTJOIN(".",,G220,H220),Variables!$M:$M,Variables!$C:$C,"Specify in Variables Tab!!")),"")</f>
        <v/>
      </c>
      <c r="J220" s="94" t="str">
        <f>IF(H220&lt;&gt;"",IF(G220="","",_xlfn.XLOOKUP(_xlfn.TEXTJOIN(".",,G220,H220),Variables!$M:$M,Variables!$E:$E,"Specify in Variables Tab!!")),"")</f>
        <v/>
      </c>
      <c r="V220" s="49" t="str">
        <f>IF(MappingConcepts!A221&lt;&gt;"",MappingConcepts!A221,V219)</f>
        <v>MC_6</v>
      </c>
      <c r="W220" s="49" t="str">
        <f t="shared" si="16"/>
        <v/>
      </c>
      <c r="X220" s="49" t="str">
        <f t="shared" si="17"/>
        <v/>
      </c>
      <c r="Y220" s="49" t="str">
        <f t="shared" si="15"/>
        <v>MC_2</v>
      </c>
      <c r="Z220" s="49" t="str">
        <f t="shared" si="18"/>
        <v>MC_2</v>
      </c>
      <c r="AA220" s="77" t="str">
        <f>IF(G220&lt;&gt;"",_xlfn.XLOOKUP(G220,Dataset!B:B,Dataset!A:A,"Not Found!",0,1),"")</f>
        <v/>
      </c>
    </row>
    <row r="221" spans="1:27" x14ac:dyDescent="0.35">
      <c r="A221">
        <v>220</v>
      </c>
      <c r="D221" s="47" t="str">
        <f>IF(C221&lt;&gt;"",IF(B221="","Specify dataset!!",_xlfn.XLOOKUP(_xlfn.TEXTJOIN(".",,B221,C221),Variables!$M:$M,Variables!$C:$C,"Specify in Variables Tab!!")),"")</f>
        <v/>
      </c>
      <c r="E221" s="94" t="str">
        <f>IF(C221&lt;&gt;"",IF(B221="","",_xlfn.XLOOKUP(_xlfn.TEXTJOIN(".",,B221,C221),Variables!$M:$M,Variables!$E:$E,"Specify in Variables Tab!!")),"")</f>
        <v/>
      </c>
      <c r="I221" s="58" t="str">
        <f>IF(H221&lt;&gt;"",IF(G221="","Specify dataset!!",_xlfn.XLOOKUP(_xlfn.TEXTJOIN(".",,G221,H221),Variables!$M:$M,Variables!$C:$C,"Specify in Variables Tab!!")),"")</f>
        <v/>
      </c>
      <c r="J221" s="94" t="str">
        <f>IF(H221&lt;&gt;"",IF(G221="","",_xlfn.XLOOKUP(_xlfn.TEXTJOIN(".",,G221,H221),Variables!$M:$M,Variables!$E:$E,"Specify in Variables Tab!!")),"")</f>
        <v/>
      </c>
      <c r="V221" s="49" t="str">
        <f>IF(MappingConcepts!A222&lt;&gt;"",MappingConcepts!A222,V220)</f>
        <v>MC_6</v>
      </c>
      <c r="W221" s="49" t="str">
        <f t="shared" si="16"/>
        <v/>
      </c>
      <c r="X221" s="49" t="str">
        <f t="shared" si="17"/>
        <v/>
      </c>
      <c r="Y221" s="49" t="str">
        <f t="shared" si="15"/>
        <v>MC_2</v>
      </c>
      <c r="Z221" s="49" t="str">
        <f t="shared" si="18"/>
        <v>MC_2</v>
      </c>
      <c r="AA221" s="77" t="str">
        <f>IF(G221&lt;&gt;"",_xlfn.XLOOKUP(G221,Dataset!B:B,Dataset!A:A,"Not Found!",0,1),"")</f>
        <v/>
      </c>
    </row>
    <row r="222" spans="1:27" x14ac:dyDescent="0.35">
      <c r="A222">
        <v>221</v>
      </c>
      <c r="D222" s="47" t="str">
        <f>IF(C222&lt;&gt;"",IF(B222="","Specify dataset!!",_xlfn.XLOOKUP(_xlfn.TEXTJOIN(".",,B222,C222),Variables!$M:$M,Variables!$C:$C,"Specify in Variables Tab!!")),"")</f>
        <v/>
      </c>
      <c r="E222" s="94" t="str">
        <f>IF(C222&lt;&gt;"",IF(B222="","",_xlfn.XLOOKUP(_xlfn.TEXTJOIN(".",,B222,C222),Variables!$M:$M,Variables!$E:$E,"Specify in Variables Tab!!")),"")</f>
        <v/>
      </c>
      <c r="I222" s="58" t="str">
        <f>IF(H222&lt;&gt;"",IF(G222="","Specify dataset!!",_xlfn.XLOOKUP(_xlfn.TEXTJOIN(".",,G222,H222),Variables!$M:$M,Variables!$C:$C,"Specify in Variables Tab!!")),"")</f>
        <v/>
      </c>
      <c r="J222" s="94" t="str">
        <f>IF(H222&lt;&gt;"",IF(G222="","",_xlfn.XLOOKUP(_xlfn.TEXTJOIN(".",,G222,H222),Variables!$M:$M,Variables!$E:$E,"Specify in Variables Tab!!")),"")</f>
        <v/>
      </c>
      <c r="V222" s="49" t="str">
        <f>IF(MappingConcepts!A223&lt;&gt;"",MappingConcepts!A223,V221)</f>
        <v>MC_6</v>
      </c>
      <c r="W222" s="49" t="str">
        <f t="shared" si="16"/>
        <v/>
      </c>
      <c r="X222" s="49" t="str">
        <f t="shared" si="17"/>
        <v/>
      </c>
      <c r="Y222" s="49" t="str">
        <f t="shared" si="15"/>
        <v>MC_2</v>
      </c>
      <c r="Z222" s="49" t="str">
        <f t="shared" si="18"/>
        <v>MC_2</v>
      </c>
      <c r="AA222" s="77" t="str">
        <f>IF(G222&lt;&gt;"",_xlfn.XLOOKUP(G222,Dataset!B:B,Dataset!A:A,"Not Found!",0,1),"")</f>
        <v/>
      </c>
    </row>
    <row r="223" spans="1:27" x14ac:dyDescent="0.35">
      <c r="A223">
        <v>222</v>
      </c>
      <c r="D223" s="47" t="str">
        <f>IF(C223&lt;&gt;"",IF(B223="","Specify dataset!!",_xlfn.XLOOKUP(_xlfn.TEXTJOIN(".",,B223,C223),Variables!$M:$M,Variables!$C:$C,"Specify in Variables Tab!!")),"")</f>
        <v/>
      </c>
      <c r="E223" s="94" t="str">
        <f>IF(C223&lt;&gt;"",IF(B223="","",_xlfn.XLOOKUP(_xlfn.TEXTJOIN(".",,B223,C223),Variables!$M:$M,Variables!$E:$E,"Specify in Variables Tab!!")),"")</f>
        <v/>
      </c>
      <c r="I223" s="58" t="str">
        <f>IF(H223&lt;&gt;"",IF(G223="","Specify dataset!!",_xlfn.XLOOKUP(_xlfn.TEXTJOIN(".",,G223,H223),Variables!$M:$M,Variables!$C:$C,"Specify in Variables Tab!!")),"")</f>
        <v/>
      </c>
      <c r="J223" s="94" t="str">
        <f>IF(H223&lt;&gt;"",IF(G223="","",_xlfn.XLOOKUP(_xlfn.TEXTJOIN(".",,G223,H223),Variables!$M:$M,Variables!$E:$E,"Specify in Variables Tab!!")),"")</f>
        <v/>
      </c>
      <c r="V223" s="49" t="str">
        <f>IF(MappingConcepts!A224&lt;&gt;"",MappingConcepts!A224,V222)</f>
        <v>MC_6</v>
      </c>
      <c r="W223" s="49" t="str">
        <f t="shared" si="16"/>
        <v/>
      </c>
      <c r="X223" s="49" t="str">
        <f t="shared" si="17"/>
        <v/>
      </c>
      <c r="Y223" s="49" t="str">
        <f t="shared" si="15"/>
        <v>MC_2</v>
      </c>
      <c r="Z223" s="49" t="str">
        <f t="shared" si="18"/>
        <v>MC_2</v>
      </c>
      <c r="AA223" s="77" t="str">
        <f>IF(G223&lt;&gt;"",_xlfn.XLOOKUP(G223,Dataset!B:B,Dataset!A:A,"Not Found!",0,1),"")</f>
        <v/>
      </c>
    </row>
    <row r="224" spans="1:27" x14ac:dyDescent="0.35">
      <c r="A224">
        <v>223</v>
      </c>
      <c r="D224" s="47" t="str">
        <f>IF(C224&lt;&gt;"",IF(B224="","Specify dataset!!",_xlfn.XLOOKUP(_xlfn.TEXTJOIN(".",,B224,C224),Variables!$M:$M,Variables!$C:$C,"Specify in Variables Tab!!")),"")</f>
        <v/>
      </c>
      <c r="E224" s="94" t="str">
        <f>IF(C224&lt;&gt;"",IF(B224="","",_xlfn.XLOOKUP(_xlfn.TEXTJOIN(".",,B224,C224),Variables!$M:$M,Variables!$E:$E,"Specify in Variables Tab!!")),"")</f>
        <v/>
      </c>
      <c r="I224" s="58" t="str">
        <f>IF(H224&lt;&gt;"",IF(G224="","Specify dataset!!",_xlfn.XLOOKUP(_xlfn.TEXTJOIN(".",,G224,H224),Variables!$M:$M,Variables!$C:$C,"Specify in Variables Tab!!")),"")</f>
        <v/>
      </c>
      <c r="J224" s="94" t="str">
        <f>IF(H224&lt;&gt;"",IF(G224="","",_xlfn.XLOOKUP(_xlfn.TEXTJOIN(".",,G224,H224),Variables!$M:$M,Variables!$E:$E,"Specify in Variables Tab!!")),"")</f>
        <v/>
      </c>
      <c r="V224" s="49" t="str">
        <f>IF(MappingConcepts!A225&lt;&gt;"",MappingConcepts!A225,V223)</f>
        <v>MC_6</v>
      </c>
      <c r="W224" s="49" t="str">
        <f t="shared" si="16"/>
        <v/>
      </c>
      <c r="X224" s="49" t="str">
        <f t="shared" si="17"/>
        <v/>
      </c>
      <c r="Y224" s="49" t="str">
        <f t="shared" si="15"/>
        <v>MC_2</v>
      </c>
      <c r="Z224" s="49" t="str">
        <f t="shared" si="18"/>
        <v>MC_2</v>
      </c>
      <c r="AA224" s="77" t="str">
        <f>IF(G224&lt;&gt;"",_xlfn.XLOOKUP(G224,Dataset!B:B,Dataset!A:A,"Not Found!",0,1),"")</f>
        <v/>
      </c>
    </row>
    <row r="225" spans="1:27" x14ac:dyDescent="0.35">
      <c r="A225">
        <v>224</v>
      </c>
      <c r="D225" s="47" t="str">
        <f>IF(C225&lt;&gt;"",IF(B225="","Specify dataset!!",_xlfn.XLOOKUP(_xlfn.TEXTJOIN(".",,B225,C225),Variables!$M:$M,Variables!$C:$C,"Specify in Variables Tab!!")),"")</f>
        <v/>
      </c>
      <c r="E225" s="94" t="str">
        <f>IF(C225&lt;&gt;"",IF(B225="","",_xlfn.XLOOKUP(_xlfn.TEXTJOIN(".",,B225,C225),Variables!$M:$M,Variables!$E:$E,"Specify in Variables Tab!!")),"")</f>
        <v/>
      </c>
      <c r="I225" s="58" t="str">
        <f>IF(H225&lt;&gt;"",IF(G225="","Specify dataset!!",_xlfn.XLOOKUP(_xlfn.TEXTJOIN(".",,G225,H225),Variables!$M:$M,Variables!$C:$C,"Specify in Variables Tab!!")),"")</f>
        <v/>
      </c>
      <c r="J225" s="94" t="str">
        <f>IF(H225&lt;&gt;"",IF(G225="","",_xlfn.XLOOKUP(_xlfn.TEXTJOIN(".",,G225,H225),Variables!$M:$M,Variables!$E:$E,"Specify in Variables Tab!!")),"")</f>
        <v/>
      </c>
      <c r="V225" s="49" t="str">
        <f>IF(MappingConcepts!A226&lt;&gt;"",MappingConcepts!A226,V224)</f>
        <v>MC_6</v>
      </c>
      <c r="W225" s="49" t="str">
        <f t="shared" si="16"/>
        <v/>
      </c>
      <c r="X225" s="49" t="str">
        <f t="shared" si="17"/>
        <v/>
      </c>
      <c r="Y225" s="49" t="str">
        <f t="shared" si="15"/>
        <v>MC_2</v>
      </c>
      <c r="Z225" s="49" t="str">
        <f t="shared" si="18"/>
        <v>MC_2</v>
      </c>
      <c r="AA225" s="77" t="str">
        <f>IF(G225&lt;&gt;"",_xlfn.XLOOKUP(G225,Dataset!B:B,Dataset!A:A,"Not Found!",0,1),"")</f>
        <v/>
      </c>
    </row>
    <row r="226" spans="1:27" x14ac:dyDescent="0.35">
      <c r="A226">
        <v>225</v>
      </c>
      <c r="D226" s="47" t="str">
        <f>IF(C226&lt;&gt;"",IF(B226="","Specify dataset!!",_xlfn.XLOOKUP(_xlfn.TEXTJOIN(".",,B226,C226),Variables!$M:$M,Variables!$C:$C,"Specify in Variables Tab!!")),"")</f>
        <v/>
      </c>
      <c r="E226" s="94" t="str">
        <f>IF(C226&lt;&gt;"",IF(B226="","",_xlfn.XLOOKUP(_xlfn.TEXTJOIN(".",,B226,C226),Variables!$M:$M,Variables!$E:$E,"Specify in Variables Tab!!")),"")</f>
        <v/>
      </c>
      <c r="I226" s="58" t="str">
        <f>IF(H226&lt;&gt;"",IF(G226="","Specify dataset!!",_xlfn.XLOOKUP(_xlfn.TEXTJOIN(".",,G226,H226),Variables!$M:$M,Variables!$C:$C,"Specify in Variables Tab!!")),"")</f>
        <v/>
      </c>
      <c r="J226" s="94" t="str">
        <f>IF(H226&lt;&gt;"",IF(G226="","",_xlfn.XLOOKUP(_xlfn.TEXTJOIN(".",,G226,H226),Variables!$M:$M,Variables!$E:$E,"Specify in Variables Tab!!")),"")</f>
        <v/>
      </c>
      <c r="V226" s="49" t="str">
        <f>IF(MappingConcepts!A227&lt;&gt;"",MappingConcepts!A227,V225)</f>
        <v>MC_6</v>
      </c>
      <c r="W226" s="49" t="str">
        <f t="shared" si="16"/>
        <v/>
      </c>
      <c r="X226" s="49" t="str">
        <f t="shared" si="17"/>
        <v/>
      </c>
      <c r="Y226" s="49" t="str">
        <f t="shared" si="15"/>
        <v>MC_2</v>
      </c>
      <c r="Z226" s="49" t="str">
        <f t="shared" si="18"/>
        <v>MC_2</v>
      </c>
      <c r="AA226" s="77" t="str">
        <f>IF(G226&lt;&gt;"",_xlfn.XLOOKUP(G226,Dataset!B:B,Dataset!A:A,"Not Found!",0,1),"")</f>
        <v/>
      </c>
    </row>
    <row r="227" spans="1:27" x14ac:dyDescent="0.35">
      <c r="A227">
        <v>226</v>
      </c>
      <c r="D227" s="47" t="str">
        <f>IF(C227&lt;&gt;"",IF(B227="","Specify dataset!!",_xlfn.XLOOKUP(_xlfn.TEXTJOIN(".",,B227,C227),Variables!$M:$M,Variables!$C:$C,"Specify in Variables Tab!!")),"")</f>
        <v/>
      </c>
      <c r="E227" s="94" t="str">
        <f>IF(C227&lt;&gt;"",IF(B227="","",_xlfn.XLOOKUP(_xlfn.TEXTJOIN(".",,B227,C227),Variables!$M:$M,Variables!$E:$E,"Specify in Variables Tab!!")),"")</f>
        <v/>
      </c>
      <c r="I227" s="58" t="str">
        <f>IF(H227&lt;&gt;"",IF(G227="","Specify dataset!!",_xlfn.XLOOKUP(_xlfn.TEXTJOIN(".",,G227,H227),Variables!$M:$M,Variables!$C:$C,"Specify in Variables Tab!!")),"")</f>
        <v/>
      </c>
      <c r="J227" s="94" t="str">
        <f>IF(H227&lt;&gt;"",IF(G227="","",_xlfn.XLOOKUP(_xlfn.TEXTJOIN(".",,G227,H227),Variables!$M:$M,Variables!$E:$E,"Specify in Variables Tab!!")),"")</f>
        <v/>
      </c>
      <c r="V227" s="49" t="str">
        <f>IF(MappingConcepts!A228&lt;&gt;"",MappingConcepts!A228,V226)</f>
        <v>MC_6</v>
      </c>
      <c r="W227" s="49" t="str">
        <f t="shared" si="16"/>
        <v/>
      </c>
      <c r="X227" s="49" t="str">
        <f t="shared" si="17"/>
        <v/>
      </c>
      <c r="Y227" s="49" t="str">
        <f t="shared" ref="Y227:Y290" si="19">IF(V227&lt;&gt;V226,X227,IF(AND(X227&lt;&gt;"",IFERROR(SEARCH(X227,Y226,1),0)=0),_xlfn.TEXTJOIN(", ",,Y226,X227),Y226))</f>
        <v>MC_2</v>
      </c>
      <c r="Z227" s="49" t="str">
        <f t="shared" si="18"/>
        <v>MC_2</v>
      </c>
      <c r="AA227" s="77" t="str">
        <f>IF(G227&lt;&gt;"",_xlfn.XLOOKUP(G227,Dataset!B:B,Dataset!A:A,"Not Found!",0,1),"")</f>
        <v/>
      </c>
    </row>
    <row r="228" spans="1:27" x14ac:dyDescent="0.35">
      <c r="A228">
        <v>227</v>
      </c>
      <c r="D228" s="47" t="str">
        <f>IF(C228&lt;&gt;"",IF(B228="","Specify dataset!!",_xlfn.XLOOKUP(_xlfn.TEXTJOIN(".",,B228,C228),Variables!$M:$M,Variables!$C:$C,"Specify in Variables Tab!!")),"")</f>
        <v/>
      </c>
      <c r="E228" s="94" t="str">
        <f>IF(C228&lt;&gt;"",IF(B228="","",_xlfn.XLOOKUP(_xlfn.TEXTJOIN(".",,B228,C228),Variables!$M:$M,Variables!$E:$E,"Specify in Variables Tab!!")),"")</f>
        <v/>
      </c>
      <c r="I228" s="58" t="str">
        <f>IF(H228&lt;&gt;"",IF(G228="","Specify dataset!!",_xlfn.XLOOKUP(_xlfn.TEXTJOIN(".",,G228,H228),Variables!$M:$M,Variables!$C:$C,"Specify in Variables Tab!!")),"")</f>
        <v/>
      </c>
      <c r="J228" s="94" t="str">
        <f>IF(H228&lt;&gt;"",IF(G228="","",_xlfn.XLOOKUP(_xlfn.TEXTJOIN(".",,G228,H228),Variables!$M:$M,Variables!$E:$E,"Specify in Variables Tab!!")),"")</f>
        <v/>
      </c>
      <c r="V228" s="49" t="str">
        <f>IF(MappingConcepts!A229&lt;&gt;"",MappingConcepts!A229,V227)</f>
        <v>MC_6</v>
      </c>
      <c r="W228" s="49" t="str">
        <f t="shared" si="16"/>
        <v/>
      </c>
      <c r="X228" s="49" t="str">
        <f t="shared" si="17"/>
        <v/>
      </c>
      <c r="Y228" s="49" t="str">
        <f t="shared" si="19"/>
        <v>MC_2</v>
      </c>
      <c r="Z228" s="49" t="str">
        <f t="shared" si="18"/>
        <v>MC_2</v>
      </c>
      <c r="AA228" s="77" t="str">
        <f>IF(G228&lt;&gt;"",_xlfn.XLOOKUP(G228,Dataset!B:B,Dataset!A:A,"Not Found!",0,1),"")</f>
        <v/>
      </c>
    </row>
    <row r="229" spans="1:27" x14ac:dyDescent="0.35">
      <c r="A229">
        <v>228</v>
      </c>
      <c r="D229" s="47" t="str">
        <f>IF(C229&lt;&gt;"",IF(B229="","Specify dataset!!",_xlfn.XLOOKUP(_xlfn.TEXTJOIN(".",,B229,C229),Variables!$M:$M,Variables!$C:$C,"Specify in Variables Tab!!")),"")</f>
        <v/>
      </c>
      <c r="E229" s="94" t="str">
        <f>IF(C229&lt;&gt;"",IF(B229="","",_xlfn.XLOOKUP(_xlfn.TEXTJOIN(".",,B229,C229),Variables!$M:$M,Variables!$E:$E,"Specify in Variables Tab!!")),"")</f>
        <v/>
      </c>
      <c r="I229" s="58" t="str">
        <f>IF(H229&lt;&gt;"",IF(G229="","Specify dataset!!",_xlfn.XLOOKUP(_xlfn.TEXTJOIN(".",,G229,H229),Variables!$M:$M,Variables!$C:$C,"Specify in Variables Tab!!")),"")</f>
        <v/>
      </c>
      <c r="J229" s="94" t="str">
        <f>IF(H229&lt;&gt;"",IF(G229="","",_xlfn.XLOOKUP(_xlfn.TEXTJOIN(".",,G229,H229),Variables!$M:$M,Variables!$E:$E,"Specify in Variables Tab!!")),"")</f>
        <v/>
      </c>
      <c r="V229" s="49" t="str">
        <f>IF(MappingConcepts!A230&lt;&gt;"",MappingConcepts!A230,V228)</f>
        <v>MC_6</v>
      </c>
      <c r="W229" s="49" t="str">
        <f t="shared" si="16"/>
        <v/>
      </c>
      <c r="X229" s="49" t="str">
        <f t="shared" si="17"/>
        <v/>
      </c>
      <c r="Y229" s="49" t="str">
        <f t="shared" si="19"/>
        <v>MC_2</v>
      </c>
      <c r="Z229" s="49" t="str">
        <f t="shared" si="18"/>
        <v>MC_2</v>
      </c>
      <c r="AA229" s="77" t="str">
        <f>IF(G229&lt;&gt;"",_xlfn.XLOOKUP(G229,Dataset!B:B,Dataset!A:A,"Not Found!",0,1),"")</f>
        <v/>
      </c>
    </row>
    <row r="230" spans="1:27" x14ac:dyDescent="0.35">
      <c r="A230">
        <v>229</v>
      </c>
      <c r="D230" s="47" t="str">
        <f>IF(C230&lt;&gt;"",IF(B230="","Specify dataset!!",_xlfn.XLOOKUP(_xlfn.TEXTJOIN(".",,B230,C230),Variables!$M:$M,Variables!$C:$C,"Specify in Variables Tab!!")),"")</f>
        <v/>
      </c>
      <c r="E230" s="94" t="str">
        <f>IF(C230&lt;&gt;"",IF(B230="","",_xlfn.XLOOKUP(_xlfn.TEXTJOIN(".",,B230,C230),Variables!$M:$M,Variables!$E:$E,"Specify in Variables Tab!!")),"")</f>
        <v/>
      </c>
      <c r="I230" s="58" t="str">
        <f>IF(H230&lt;&gt;"",IF(G230="","Specify dataset!!",_xlfn.XLOOKUP(_xlfn.TEXTJOIN(".",,G230,H230),Variables!$M:$M,Variables!$C:$C,"Specify in Variables Tab!!")),"")</f>
        <v/>
      </c>
      <c r="J230" s="94" t="str">
        <f>IF(H230&lt;&gt;"",IF(G230="","",_xlfn.XLOOKUP(_xlfn.TEXTJOIN(".",,G230,H230),Variables!$M:$M,Variables!$E:$E,"Specify in Variables Tab!!")),"")</f>
        <v/>
      </c>
      <c r="V230" s="49" t="str">
        <f>IF(MappingConcepts!A231&lt;&gt;"",MappingConcepts!A231,V229)</f>
        <v>MC_6</v>
      </c>
      <c r="W230" s="49" t="str">
        <f t="shared" si="16"/>
        <v/>
      </c>
      <c r="X230" s="49" t="str">
        <f t="shared" si="17"/>
        <v/>
      </c>
      <c r="Y230" s="49" t="str">
        <f t="shared" si="19"/>
        <v>MC_2</v>
      </c>
      <c r="Z230" s="49" t="str">
        <f t="shared" si="18"/>
        <v>MC_2</v>
      </c>
      <c r="AA230" s="77" t="str">
        <f>IF(G230&lt;&gt;"",_xlfn.XLOOKUP(G230,Dataset!B:B,Dataset!A:A,"Not Found!",0,1),"")</f>
        <v/>
      </c>
    </row>
    <row r="231" spans="1:27" x14ac:dyDescent="0.35">
      <c r="A231">
        <v>230</v>
      </c>
      <c r="D231" s="47" t="str">
        <f>IF(C231&lt;&gt;"",IF(B231="","Specify dataset!!",_xlfn.XLOOKUP(_xlfn.TEXTJOIN(".",,B231,C231),Variables!$M:$M,Variables!$C:$C,"Specify in Variables Tab!!")),"")</f>
        <v/>
      </c>
      <c r="E231" s="94" t="str">
        <f>IF(C231&lt;&gt;"",IF(B231="","",_xlfn.XLOOKUP(_xlfn.TEXTJOIN(".",,B231,C231),Variables!$M:$M,Variables!$E:$E,"Specify in Variables Tab!!")),"")</f>
        <v/>
      </c>
      <c r="I231" s="58" t="str">
        <f>IF(H231&lt;&gt;"",IF(G231="","Specify dataset!!",_xlfn.XLOOKUP(_xlfn.TEXTJOIN(".",,G231,H231),Variables!$M:$M,Variables!$C:$C,"Specify in Variables Tab!!")),"")</f>
        <v/>
      </c>
      <c r="J231" s="94" t="str">
        <f>IF(H231&lt;&gt;"",IF(G231="","",_xlfn.XLOOKUP(_xlfn.TEXTJOIN(".",,G231,H231),Variables!$M:$M,Variables!$E:$E,"Specify in Variables Tab!!")),"")</f>
        <v/>
      </c>
      <c r="V231" s="49" t="str">
        <f>IF(MappingConcepts!A232&lt;&gt;"",MappingConcepts!A232,V230)</f>
        <v>MC_6</v>
      </c>
      <c r="W231" s="49" t="str">
        <f t="shared" si="16"/>
        <v/>
      </c>
      <c r="X231" s="49" t="str">
        <f t="shared" si="17"/>
        <v/>
      </c>
      <c r="Y231" s="49" t="str">
        <f t="shared" si="19"/>
        <v>MC_2</v>
      </c>
      <c r="Z231" s="49" t="str">
        <f t="shared" si="18"/>
        <v>MC_2</v>
      </c>
      <c r="AA231" s="77" t="str">
        <f>IF(G231&lt;&gt;"",_xlfn.XLOOKUP(G231,Dataset!B:B,Dataset!A:A,"Not Found!",0,1),"")</f>
        <v/>
      </c>
    </row>
    <row r="232" spans="1:27" x14ac:dyDescent="0.35">
      <c r="A232">
        <v>231</v>
      </c>
      <c r="D232" s="47" t="str">
        <f>IF(C232&lt;&gt;"",IF(B232="","Specify dataset!!",_xlfn.XLOOKUP(_xlfn.TEXTJOIN(".",,B232,C232),Variables!$M:$M,Variables!$C:$C,"Specify in Variables Tab!!")),"")</f>
        <v/>
      </c>
      <c r="E232" s="94" t="str">
        <f>IF(C232&lt;&gt;"",IF(B232="","",_xlfn.XLOOKUP(_xlfn.TEXTJOIN(".",,B232,C232),Variables!$M:$M,Variables!$E:$E,"Specify in Variables Tab!!")),"")</f>
        <v/>
      </c>
      <c r="I232" s="58" t="str">
        <f>IF(H232&lt;&gt;"",IF(G232="","Specify dataset!!",_xlfn.XLOOKUP(_xlfn.TEXTJOIN(".",,G232,H232),Variables!$M:$M,Variables!$C:$C,"Specify in Variables Tab!!")),"")</f>
        <v/>
      </c>
      <c r="J232" s="94" t="str">
        <f>IF(H232&lt;&gt;"",IF(G232="","",_xlfn.XLOOKUP(_xlfn.TEXTJOIN(".",,G232,H232),Variables!$M:$M,Variables!$E:$E,"Specify in Variables Tab!!")),"")</f>
        <v/>
      </c>
      <c r="V232" s="49" t="str">
        <f>IF(MappingConcepts!A233&lt;&gt;"",MappingConcepts!A233,V231)</f>
        <v>MC_6</v>
      </c>
      <c r="W232" s="49" t="str">
        <f t="shared" si="16"/>
        <v/>
      </c>
      <c r="X232" s="49" t="str">
        <f t="shared" si="17"/>
        <v/>
      </c>
      <c r="Y232" s="49" t="str">
        <f t="shared" si="19"/>
        <v>MC_2</v>
      </c>
      <c r="Z232" s="49" t="str">
        <f t="shared" si="18"/>
        <v>MC_2</v>
      </c>
      <c r="AA232" s="77" t="str">
        <f>IF(G232&lt;&gt;"",_xlfn.XLOOKUP(G232,Dataset!B:B,Dataset!A:A,"Not Found!",0,1),"")</f>
        <v/>
      </c>
    </row>
    <row r="233" spans="1:27" x14ac:dyDescent="0.35">
      <c r="A233">
        <v>232</v>
      </c>
      <c r="D233" s="47" t="str">
        <f>IF(C233&lt;&gt;"",IF(B233="","Specify dataset!!",_xlfn.XLOOKUP(_xlfn.TEXTJOIN(".",,B233,C233),Variables!$M:$M,Variables!$C:$C,"Specify in Variables Tab!!")),"")</f>
        <v/>
      </c>
      <c r="E233" s="94" t="str">
        <f>IF(C233&lt;&gt;"",IF(B233="","",_xlfn.XLOOKUP(_xlfn.TEXTJOIN(".",,B233,C233),Variables!$M:$M,Variables!$E:$E,"Specify in Variables Tab!!")),"")</f>
        <v/>
      </c>
      <c r="I233" s="58" t="str">
        <f>IF(H233&lt;&gt;"",IF(G233="","Specify dataset!!",_xlfn.XLOOKUP(_xlfn.TEXTJOIN(".",,G233,H233),Variables!$M:$M,Variables!$C:$C,"Specify in Variables Tab!!")),"")</f>
        <v/>
      </c>
      <c r="J233" s="94" t="str">
        <f>IF(H233&lt;&gt;"",IF(G233="","",_xlfn.XLOOKUP(_xlfn.TEXTJOIN(".",,G233,H233),Variables!$M:$M,Variables!$E:$E,"Specify in Variables Tab!!")),"")</f>
        <v/>
      </c>
      <c r="V233" s="49" t="str">
        <f>IF(MappingConcepts!A234&lt;&gt;"",MappingConcepts!A234,V232)</f>
        <v>MC_6</v>
      </c>
      <c r="W233" s="49" t="str">
        <f t="shared" si="16"/>
        <v/>
      </c>
      <c r="X233" s="49" t="str">
        <f t="shared" si="17"/>
        <v/>
      </c>
      <c r="Y233" s="49" t="str">
        <f t="shared" si="19"/>
        <v>MC_2</v>
      </c>
      <c r="Z233" s="49" t="str">
        <f t="shared" si="18"/>
        <v>MC_2</v>
      </c>
      <c r="AA233" s="77" t="str">
        <f>IF(G233&lt;&gt;"",_xlfn.XLOOKUP(G233,Dataset!B:B,Dataset!A:A,"Not Found!",0,1),"")</f>
        <v/>
      </c>
    </row>
    <row r="234" spans="1:27" x14ac:dyDescent="0.35">
      <c r="A234">
        <v>233</v>
      </c>
      <c r="D234" s="47" t="str">
        <f>IF(C234&lt;&gt;"",IF(B234="","Specify dataset!!",_xlfn.XLOOKUP(_xlfn.TEXTJOIN(".",,B234,C234),Variables!$M:$M,Variables!$C:$C,"Specify in Variables Tab!!")),"")</f>
        <v/>
      </c>
      <c r="E234" s="94" t="str">
        <f>IF(C234&lt;&gt;"",IF(B234="","",_xlfn.XLOOKUP(_xlfn.TEXTJOIN(".",,B234,C234),Variables!$M:$M,Variables!$E:$E,"Specify in Variables Tab!!")),"")</f>
        <v/>
      </c>
      <c r="I234" s="58" t="str">
        <f>IF(H234&lt;&gt;"",IF(G234="","Specify dataset!!",_xlfn.XLOOKUP(_xlfn.TEXTJOIN(".",,G234,H234),Variables!$M:$M,Variables!$C:$C,"Specify in Variables Tab!!")),"")</f>
        <v/>
      </c>
      <c r="J234" s="94" t="str">
        <f>IF(H234&lt;&gt;"",IF(G234="","",_xlfn.XLOOKUP(_xlfn.TEXTJOIN(".",,G234,H234),Variables!$M:$M,Variables!$E:$E,"Specify in Variables Tab!!")),"")</f>
        <v/>
      </c>
      <c r="V234" s="49" t="str">
        <f>IF(MappingConcepts!A235&lt;&gt;"",MappingConcepts!A235,V233)</f>
        <v>MC_6</v>
      </c>
      <c r="W234" s="49" t="str">
        <f t="shared" si="16"/>
        <v/>
      </c>
      <c r="X234" s="49" t="str">
        <f t="shared" si="17"/>
        <v/>
      </c>
      <c r="Y234" s="49" t="str">
        <f t="shared" si="19"/>
        <v>MC_2</v>
      </c>
      <c r="Z234" s="49" t="str">
        <f t="shared" si="18"/>
        <v>MC_2</v>
      </c>
      <c r="AA234" s="77" t="str">
        <f>IF(G234&lt;&gt;"",_xlfn.XLOOKUP(G234,Dataset!B:B,Dataset!A:A,"Not Found!",0,1),"")</f>
        <v/>
      </c>
    </row>
    <row r="235" spans="1:27" x14ac:dyDescent="0.35">
      <c r="A235">
        <v>234</v>
      </c>
      <c r="D235" s="47" t="str">
        <f>IF(C235&lt;&gt;"",IF(B235="","Specify dataset!!",_xlfn.XLOOKUP(_xlfn.TEXTJOIN(".",,B235,C235),Variables!$M:$M,Variables!$C:$C,"Specify in Variables Tab!!")),"")</f>
        <v/>
      </c>
      <c r="E235" s="94" t="str">
        <f>IF(C235&lt;&gt;"",IF(B235="","",_xlfn.XLOOKUP(_xlfn.TEXTJOIN(".",,B235,C235),Variables!$M:$M,Variables!$E:$E,"Specify in Variables Tab!!")),"")</f>
        <v/>
      </c>
      <c r="I235" s="58" t="str">
        <f>IF(H235&lt;&gt;"",IF(G235="","Specify dataset!!",_xlfn.XLOOKUP(_xlfn.TEXTJOIN(".",,G235,H235),Variables!$M:$M,Variables!$C:$C,"Specify in Variables Tab!!")),"")</f>
        <v/>
      </c>
      <c r="J235" s="94" t="str">
        <f>IF(H235&lt;&gt;"",IF(G235="","",_xlfn.XLOOKUP(_xlfn.TEXTJOIN(".",,G235,H235),Variables!$M:$M,Variables!$E:$E,"Specify in Variables Tab!!")),"")</f>
        <v/>
      </c>
      <c r="V235" s="49" t="str">
        <f>IF(MappingConcepts!A236&lt;&gt;"",MappingConcepts!A236,V234)</f>
        <v>MC_6</v>
      </c>
      <c r="W235" s="49" t="str">
        <f t="shared" si="16"/>
        <v/>
      </c>
      <c r="X235" s="49" t="str">
        <f t="shared" si="17"/>
        <v/>
      </c>
      <c r="Y235" s="49" t="str">
        <f t="shared" si="19"/>
        <v>MC_2</v>
      </c>
      <c r="Z235" s="49" t="str">
        <f t="shared" si="18"/>
        <v>MC_2</v>
      </c>
      <c r="AA235" s="77" t="str">
        <f>IF(G235&lt;&gt;"",_xlfn.XLOOKUP(G235,Dataset!B:B,Dataset!A:A,"Not Found!",0,1),"")</f>
        <v/>
      </c>
    </row>
    <row r="236" spans="1:27" x14ac:dyDescent="0.35">
      <c r="A236">
        <v>235</v>
      </c>
      <c r="D236" s="47" t="str">
        <f>IF(C236&lt;&gt;"",IF(B236="","Specify dataset!!",_xlfn.XLOOKUP(_xlfn.TEXTJOIN(".",,B236,C236),Variables!$M:$M,Variables!$C:$C,"Specify in Variables Tab!!")),"")</f>
        <v/>
      </c>
      <c r="E236" s="94" t="str">
        <f>IF(C236&lt;&gt;"",IF(B236="","",_xlfn.XLOOKUP(_xlfn.TEXTJOIN(".",,B236,C236),Variables!$M:$M,Variables!$E:$E,"Specify in Variables Tab!!")),"")</f>
        <v/>
      </c>
      <c r="I236" s="58" t="str">
        <f>IF(H236&lt;&gt;"",IF(G236="","Specify dataset!!",_xlfn.XLOOKUP(_xlfn.TEXTJOIN(".",,G236,H236),Variables!$M:$M,Variables!$C:$C,"Specify in Variables Tab!!")),"")</f>
        <v/>
      </c>
      <c r="J236" s="94" t="str">
        <f>IF(H236&lt;&gt;"",IF(G236="","",_xlfn.XLOOKUP(_xlfn.TEXTJOIN(".",,G236,H236),Variables!$M:$M,Variables!$E:$E,"Specify in Variables Tab!!")),"")</f>
        <v/>
      </c>
      <c r="V236" s="49" t="str">
        <f>IF(MappingConcepts!A237&lt;&gt;"",MappingConcepts!A237,V235)</f>
        <v>MC_6</v>
      </c>
      <c r="W236" s="49" t="str">
        <f t="shared" si="16"/>
        <v/>
      </c>
      <c r="X236" s="49" t="str">
        <f t="shared" si="17"/>
        <v/>
      </c>
      <c r="Y236" s="49" t="str">
        <f t="shared" si="19"/>
        <v>MC_2</v>
      </c>
      <c r="Z236" s="49" t="str">
        <f t="shared" si="18"/>
        <v>MC_2</v>
      </c>
      <c r="AA236" s="77" t="str">
        <f>IF(G236&lt;&gt;"",_xlfn.XLOOKUP(G236,Dataset!B:B,Dataset!A:A,"Not Found!",0,1),"")</f>
        <v/>
      </c>
    </row>
    <row r="237" spans="1:27" x14ac:dyDescent="0.35">
      <c r="A237">
        <v>236</v>
      </c>
      <c r="D237" s="47" t="str">
        <f>IF(C237&lt;&gt;"",IF(B237="","Specify dataset!!",_xlfn.XLOOKUP(_xlfn.TEXTJOIN(".",,B237,C237),Variables!$M:$M,Variables!$C:$C,"Specify in Variables Tab!!")),"")</f>
        <v/>
      </c>
      <c r="E237" s="94" t="str">
        <f>IF(C237&lt;&gt;"",IF(B237="","",_xlfn.XLOOKUP(_xlfn.TEXTJOIN(".",,B237,C237),Variables!$M:$M,Variables!$E:$E,"Specify in Variables Tab!!")),"")</f>
        <v/>
      </c>
      <c r="I237" s="58" t="str">
        <f>IF(H237&lt;&gt;"",IF(G237="","Specify dataset!!",_xlfn.XLOOKUP(_xlfn.TEXTJOIN(".",,G237,H237),Variables!$M:$M,Variables!$C:$C,"Specify in Variables Tab!!")),"")</f>
        <v/>
      </c>
      <c r="J237" s="94" t="str">
        <f>IF(H237&lt;&gt;"",IF(G237="","",_xlfn.XLOOKUP(_xlfn.TEXTJOIN(".",,G237,H237),Variables!$M:$M,Variables!$E:$E,"Specify in Variables Tab!!")),"")</f>
        <v/>
      </c>
      <c r="V237" s="49" t="str">
        <f>IF(MappingConcepts!A238&lt;&gt;"",MappingConcepts!A238,V236)</f>
        <v>MC_6</v>
      </c>
      <c r="W237" s="49" t="str">
        <f t="shared" si="16"/>
        <v/>
      </c>
      <c r="X237" s="49" t="str">
        <f t="shared" si="17"/>
        <v/>
      </c>
      <c r="Y237" s="49" t="str">
        <f t="shared" si="19"/>
        <v>MC_2</v>
      </c>
      <c r="Z237" s="49" t="str">
        <f t="shared" si="18"/>
        <v>MC_2</v>
      </c>
      <c r="AA237" s="77" t="str">
        <f>IF(G237&lt;&gt;"",_xlfn.XLOOKUP(G237,Dataset!B:B,Dataset!A:A,"Not Found!",0,1),"")</f>
        <v/>
      </c>
    </row>
    <row r="238" spans="1:27" x14ac:dyDescent="0.35">
      <c r="A238">
        <v>237</v>
      </c>
      <c r="D238" s="47" t="str">
        <f>IF(C238&lt;&gt;"",IF(B238="","Specify dataset!!",_xlfn.XLOOKUP(_xlfn.TEXTJOIN(".",,B238,C238),Variables!$M:$M,Variables!$C:$C,"Specify in Variables Tab!!")),"")</f>
        <v/>
      </c>
      <c r="E238" s="94" t="str">
        <f>IF(C238&lt;&gt;"",IF(B238="","",_xlfn.XLOOKUP(_xlfn.TEXTJOIN(".",,B238,C238),Variables!$M:$M,Variables!$E:$E,"Specify in Variables Tab!!")),"")</f>
        <v/>
      </c>
      <c r="I238" s="58" t="str">
        <f>IF(H238&lt;&gt;"",IF(G238="","Specify dataset!!",_xlfn.XLOOKUP(_xlfn.TEXTJOIN(".",,G238,H238),Variables!$M:$M,Variables!$C:$C,"Specify in Variables Tab!!")),"")</f>
        <v/>
      </c>
      <c r="J238" s="94" t="str">
        <f>IF(H238&lt;&gt;"",IF(G238="","",_xlfn.XLOOKUP(_xlfn.TEXTJOIN(".",,G238,H238),Variables!$M:$M,Variables!$E:$E,"Specify in Variables Tab!!")),"")</f>
        <v/>
      </c>
      <c r="V238" s="49" t="str">
        <f>IF(MappingConcepts!A239&lt;&gt;"",MappingConcepts!A239,V237)</f>
        <v>MC_6</v>
      </c>
      <c r="W238" s="49" t="str">
        <f t="shared" si="16"/>
        <v/>
      </c>
      <c r="X238" s="49" t="str">
        <f t="shared" si="17"/>
        <v/>
      </c>
      <c r="Y238" s="49" t="str">
        <f t="shared" si="19"/>
        <v>MC_2</v>
      </c>
      <c r="Z238" s="49" t="str">
        <f t="shared" si="18"/>
        <v>MC_2</v>
      </c>
      <c r="AA238" s="77" t="str">
        <f>IF(G238&lt;&gt;"",_xlfn.XLOOKUP(G238,Dataset!B:B,Dataset!A:A,"Not Found!",0,1),"")</f>
        <v/>
      </c>
    </row>
    <row r="239" spans="1:27" x14ac:dyDescent="0.35">
      <c r="A239">
        <v>238</v>
      </c>
      <c r="D239" s="47" t="str">
        <f>IF(C239&lt;&gt;"",IF(B239="","Specify dataset!!",_xlfn.XLOOKUP(_xlfn.TEXTJOIN(".",,B239,C239),Variables!$M:$M,Variables!$C:$C,"Specify in Variables Tab!!")),"")</f>
        <v/>
      </c>
      <c r="E239" s="94" t="str">
        <f>IF(C239&lt;&gt;"",IF(B239="","",_xlfn.XLOOKUP(_xlfn.TEXTJOIN(".",,B239,C239),Variables!$M:$M,Variables!$E:$E,"Specify in Variables Tab!!")),"")</f>
        <v/>
      </c>
      <c r="I239" s="58" t="str">
        <f>IF(H239&lt;&gt;"",IF(G239="","Specify dataset!!",_xlfn.XLOOKUP(_xlfn.TEXTJOIN(".",,G239,H239),Variables!$M:$M,Variables!$C:$C,"Specify in Variables Tab!!")),"")</f>
        <v/>
      </c>
      <c r="J239" s="94" t="str">
        <f>IF(H239&lt;&gt;"",IF(G239="","",_xlfn.XLOOKUP(_xlfn.TEXTJOIN(".",,G239,H239),Variables!$M:$M,Variables!$E:$E,"Specify in Variables Tab!!")),"")</f>
        <v/>
      </c>
      <c r="V239" s="49" t="str">
        <f>IF(MappingConcepts!A240&lt;&gt;"",MappingConcepts!A240,V238)</f>
        <v>MC_6</v>
      </c>
      <c r="W239" s="49" t="str">
        <f t="shared" si="16"/>
        <v/>
      </c>
      <c r="X239" s="49" t="str">
        <f t="shared" si="17"/>
        <v/>
      </c>
      <c r="Y239" s="49" t="str">
        <f t="shared" si="19"/>
        <v>MC_2</v>
      </c>
      <c r="Z239" s="49" t="str">
        <f t="shared" si="18"/>
        <v>MC_2</v>
      </c>
      <c r="AA239" s="77" t="str">
        <f>IF(G239&lt;&gt;"",_xlfn.XLOOKUP(G239,Dataset!B:B,Dataset!A:A,"Not Found!",0,1),"")</f>
        <v/>
      </c>
    </row>
    <row r="240" spans="1:27" x14ac:dyDescent="0.35">
      <c r="A240">
        <v>239</v>
      </c>
      <c r="D240" s="47" t="str">
        <f>IF(C240&lt;&gt;"",IF(B240="","Specify dataset!!",_xlfn.XLOOKUP(_xlfn.TEXTJOIN(".",,B240,C240),Variables!$M:$M,Variables!$C:$C,"Specify in Variables Tab!!")),"")</f>
        <v/>
      </c>
      <c r="E240" s="94" t="str">
        <f>IF(C240&lt;&gt;"",IF(B240="","",_xlfn.XLOOKUP(_xlfn.TEXTJOIN(".",,B240,C240),Variables!$M:$M,Variables!$E:$E,"Specify in Variables Tab!!")),"")</f>
        <v/>
      </c>
      <c r="I240" s="58" t="str">
        <f>IF(H240&lt;&gt;"",IF(G240="","Specify dataset!!",_xlfn.XLOOKUP(_xlfn.TEXTJOIN(".",,G240,H240),Variables!$M:$M,Variables!$C:$C,"Specify in Variables Tab!!")),"")</f>
        <v/>
      </c>
      <c r="J240" s="94" t="str">
        <f>IF(H240&lt;&gt;"",IF(G240="","",_xlfn.XLOOKUP(_xlfn.TEXTJOIN(".",,G240,H240),Variables!$M:$M,Variables!$E:$E,"Specify in Variables Tab!!")),"")</f>
        <v/>
      </c>
      <c r="V240" s="49" t="str">
        <f>IF(MappingConcepts!A241&lt;&gt;"",MappingConcepts!A241,V239)</f>
        <v>MC_6</v>
      </c>
      <c r="W240" s="49" t="str">
        <f t="shared" si="16"/>
        <v/>
      </c>
      <c r="X240" s="49" t="str">
        <f t="shared" si="17"/>
        <v/>
      </c>
      <c r="Y240" s="49" t="str">
        <f t="shared" si="19"/>
        <v>MC_2</v>
      </c>
      <c r="Z240" s="49" t="str">
        <f t="shared" si="18"/>
        <v>MC_2</v>
      </c>
      <c r="AA240" s="77" t="str">
        <f>IF(G240&lt;&gt;"",_xlfn.XLOOKUP(G240,Dataset!B:B,Dataset!A:A,"Not Found!",0,1),"")</f>
        <v/>
      </c>
    </row>
    <row r="241" spans="1:27" x14ac:dyDescent="0.35">
      <c r="A241">
        <v>240</v>
      </c>
      <c r="D241" s="47" t="str">
        <f>IF(C241&lt;&gt;"",IF(B241="","Specify dataset!!",_xlfn.XLOOKUP(_xlfn.TEXTJOIN(".",,B241,C241),Variables!$M:$M,Variables!$C:$C,"Specify in Variables Tab!!")),"")</f>
        <v/>
      </c>
      <c r="E241" s="94" t="str">
        <f>IF(C241&lt;&gt;"",IF(B241="","",_xlfn.XLOOKUP(_xlfn.TEXTJOIN(".",,B241,C241),Variables!$M:$M,Variables!$E:$E,"Specify in Variables Tab!!")),"")</f>
        <v/>
      </c>
      <c r="I241" s="58" t="str">
        <f>IF(H241&lt;&gt;"",IF(G241="","Specify dataset!!",_xlfn.XLOOKUP(_xlfn.TEXTJOIN(".",,G241,H241),Variables!$M:$M,Variables!$C:$C,"Specify in Variables Tab!!")),"")</f>
        <v/>
      </c>
      <c r="J241" s="94" t="str">
        <f>IF(H241&lt;&gt;"",IF(G241="","",_xlfn.XLOOKUP(_xlfn.TEXTJOIN(".",,G241,H241),Variables!$M:$M,Variables!$E:$E,"Specify in Variables Tab!!")),"")</f>
        <v/>
      </c>
      <c r="V241" s="49" t="str">
        <f>IF(MappingConcepts!A242&lt;&gt;"",MappingConcepts!A242,V240)</f>
        <v>MC_6</v>
      </c>
      <c r="W241" s="49" t="str">
        <f t="shared" si="16"/>
        <v/>
      </c>
      <c r="X241" s="49" t="str">
        <f t="shared" si="17"/>
        <v/>
      </c>
      <c r="Y241" s="49" t="str">
        <f t="shared" si="19"/>
        <v>MC_2</v>
      </c>
      <c r="Z241" s="49" t="str">
        <f t="shared" si="18"/>
        <v>MC_2</v>
      </c>
      <c r="AA241" s="77" t="str">
        <f>IF(G241&lt;&gt;"",_xlfn.XLOOKUP(G241,Dataset!B:B,Dataset!A:A,"Not Found!",0,1),"")</f>
        <v/>
      </c>
    </row>
    <row r="242" spans="1:27" x14ac:dyDescent="0.35">
      <c r="A242">
        <v>241</v>
      </c>
      <c r="D242" s="47" t="str">
        <f>IF(C242&lt;&gt;"",IF(B242="","Specify dataset!!",_xlfn.XLOOKUP(_xlfn.TEXTJOIN(".",,B242,C242),Variables!$M:$M,Variables!$C:$C,"Specify in Variables Tab!!")),"")</f>
        <v/>
      </c>
      <c r="E242" s="94" t="str">
        <f>IF(C242&lt;&gt;"",IF(B242="","",_xlfn.XLOOKUP(_xlfn.TEXTJOIN(".",,B242,C242),Variables!$M:$M,Variables!$E:$E,"Specify in Variables Tab!!")),"")</f>
        <v/>
      </c>
      <c r="I242" s="58" t="str">
        <f>IF(H242&lt;&gt;"",IF(G242="","Specify dataset!!",_xlfn.XLOOKUP(_xlfn.TEXTJOIN(".",,G242,H242),Variables!$M:$M,Variables!$C:$C,"Specify in Variables Tab!!")),"")</f>
        <v/>
      </c>
      <c r="J242" s="94" t="str">
        <f>IF(H242&lt;&gt;"",IF(G242="","",_xlfn.XLOOKUP(_xlfn.TEXTJOIN(".",,G242,H242),Variables!$M:$M,Variables!$E:$E,"Specify in Variables Tab!!")),"")</f>
        <v/>
      </c>
      <c r="V242" s="49" t="str">
        <f>IF(MappingConcepts!A243&lt;&gt;"",MappingConcepts!A243,V241)</f>
        <v>MC_6</v>
      </c>
      <c r="W242" s="49" t="str">
        <f t="shared" si="16"/>
        <v/>
      </c>
      <c r="X242" s="49" t="str">
        <f t="shared" si="17"/>
        <v/>
      </c>
      <c r="Y242" s="49" t="str">
        <f t="shared" si="19"/>
        <v>MC_2</v>
      </c>
      <c r="Z242" s="49" t="str">
        <f t="shared" si="18"/>
        <v>MC_2</v>
      </c>
      <c r="AA242" s="77" t="str">
        <f>IF(G242&lt;&gt;"",_xlfn.XLOOKUP(G242,Dataset!B:B,Dataset!A:A,"Not Found!",0,1),"")</f>
        <v/>
      </c>
    </row>
    <row r="243" spans="1:27" x14ac:dyDescent="0.35">
      <c r="A243">
        <v>242</v>
      </c>
      <c r="D243" s="47" t="str">
        <f>IF(C243&lt;&gt;"",IF(B243="","Specify dataset!!",_xlfn.XLOOKUP(_xlfn.TEXTJOIN(".",,B243,C243),Variables!$M:$M,Variables!$C:$C,"Specify in Variables Tab!!")),"")</f>
        <v/>
      </c>
      <c r="E243" s="94" t="str">
        <f>IF(C243&lt;&gt;"",IF(B243="","",_xlfn.XLOOKUP(_xlfn.TEXTJOIN(".",,B243,C243),Variables!$M:$M,Variables!$E:$E,"Specify in Variables Tab!!")),"")</f>
        <v/>
      </c>
      <c r="I243" s="58" t="str">
        <f>IF(H243&lt;&gt;"",IF(G243="","Specify dataset!!",_xlfn.XLOOKUP(_xlfn.TEXTJOIN(".",,G243,H243),Variables!$M:$M,Variables!$C:$C,"Specify in Variables Tab!!")),"")</f>
        <v/>
      </c>
      <c r="J243" s="94" t="str">
        <f>IF(H243&lt;&gt;"",IF(G243="","",_xlfn.XLOOKUP(_xlfn.TEXTJOIN(".",,G243,H243),Variables!$M:$M,Variables!$E:$E,"Specify in Variables Tab!!")),"")</f>
        <v/>
      </c>
      <c r="V243" s="49" t="str">
        <f>IF(MappingConcepts!A244&lt;&gt;"",MappingConcepts!A244,V242)</f>
        <v>MC_6</v>
      </c>
      <c r="W243" s="49" t="str">
        <f t="shared" si="16"/>
        <v/>
      </c>
      <c r="X243" s="49" t="str">
        <f t="shared" si="17"/>
        <v/>
      </c>
      <c r="Y243" s="49" t="str">
        <f t="shared" si="19"/>
        <v>MC_2</v>
      </c>
      <c r="Z243" s="49" t="str">
        <f t="shared" si="18"/>
        <v>MC_2</v>
      </c>
      <c r="AA243" s="77" t="str">
        <f>IF(G243&lt;&gt;"",_xlfn.XLOOKUP(G243,Dataset!B:B,Dataset!A:A,"Not Found!",0,1),"")</f>
        <v/>
      </c>
    </row>
    <row r="244" spans="1:27" x14ac:dyDescent="0.35">
      <c r="A244">
        <v>243</v>
      </c>
      <c r="D244" s="47" t="str">
        <f>IF(C244&lt;&gt;"",IF(B244="","Specify dataset!!",_xlfn.XLOOKUP(_xlfn.TEXTJOIN(".",,B244,C244),Variables!$M:$M,Variables!$C:$C,"Specify in Variables Tab!!")),"")</f>
        <v/>
      </c>
      <c r="E244" s="94" t="str">
        <f>IF(C244&lt;&gt;"",IF(B244="","",_xlfn.XLOOKUP(_xlfn.TEXTJOIN(".",,B244,C244),Variables!$M:$M,Variables!$E:$E,"Specify in Variables Tab!!")),"")</f>
        <v/>
      </c>
      <c r="I244" s="58" t="str">
        <f>IF(H244&lt;&gt;"",IF(G244="","Specify dataset!!",_xlfn.XLOOKUP(_xlfn.TEXTJOIN(".",,G244,H244),Variables!$M:$M,Variables!$C:$C,"Specify in Variables Tab!!")),"")</f>
        <v/>
      </c>
      <c r="J244" s="94" t="str">
        <f>IF(H244&lt;&gt;"",IF(G244="","",_xlfn.XLOOKUP(_xlfn.TEXTJOIN(".",,G244,H244),Variables!$M:$M,Variables!$E:$E,"Specify in Variables Tab!!")),"")</f>
        <v/>
      </c>
      <c r="V244" s="49" t="str">
        <f>IF(MappingConcepts!A245&lt;&gt;"",MappingConcepts!A245,V243)</f>
        <v>MC_6</v>
      </c>
      <c r="W244" s="49" t="str">
        <f t="shared" si="16"/>
        <v/>
      </c>
      <c r="X244" s="49" t="str">
        <f t="shared" si="17"/>
        <v/>
      </c>
      <c r="Y244" s="49" t="str">
        <f t="shared" si="19"/>
        <v>MC_2</v>
      </c>
      <c r="Z244" s="49" t="str">
        <f t="shared" si="18"/>
        <v>MC_2</v>
      </c>
      <c r="AA244" s="77" t="str">
        <f>IF(G244&lt;&gt;"",_xlfn.XLOOKUP(G244,Dataset!B:B,Dataset!A:A,"Not Found!",0,1),"")</f>
        <v/>
      </c>
    </row>
    <row r="245" spans="1:27" x14ac:dyDescent="0.35">
      <c r="A245">
        <v>244</v>
      </c>
      <c r="D245" s="47" t="str">
        <f>IF(C245&lt;&gt;"",IF(B245="","Specify dataset!!",_xlfn.XLOOKUP(_xlfn.TEXTJOIN(".",,B245,C245),Variables!$M:$M,Variables!$C:$C,"Specify in Variables Tab!!")),"")</f>
        <v/>
      </c>
      <c r="E245" s="94" t="str">
        <f>IF(C245&lt;&gt;"",IF(B245="","",_xlfn.XLOOKUP(_xlfn.TEXTJOIN(".",,B245,C245),Variables!$M:$M,Variables!$E:$E,"Specify in Variables Tab!!")),"")</f>
        <v/>
      </c>
      <c r="I245" s="58" t="str">
        <f>IF(H245&lt;&gt;"",IF(G245="","Specify dataset!!",_xlfn.XLOOKUP(_xlfn.TEXTJOIN(".",,G245,H245),Variables!$M:$M,Variables!$C:$C,"Specify in Variables Tab!!")),"")</f>
        <v/>
      </c>
      <c r="J245" s="94" t="str">
        <f>IF(H245&lt;&gt;"",IF(G245="","",_xlfn.XLOOKUP(_xlfn.TEXTJOIN(".",,G245,H245),Variables!$M:$M,Variables!$E:$E,"Specify in Variables Tab!!")),"")</f>
        <v/>
      </c>
      <c r="V245" s="49" t="str">
        <f>IF(MappingConcepts!A246&lt;&gt;"",MappingConcepts!A246,V244)</f>
        <v>MC_6</v>
      </c>
      <c r="W245" s="49" t="str">
        <f t="shared" si="16"/>
        <v/>
      </c>
      <c r="X245" s="49" t="str">
        <f t="shared" si="17"/>
        <v/>
      </c>
      <c r="Y245" s="49" t="str">
        <f t="shared" si="19"/>
        <v>MC_2</v>
      </c>
      <c r="Z245" s="49" t="str">
        <f t="shared" si="18"/>
        <v>MC_2</v>
      </c>
      <c r="AA245" s="77" t="str">
        <f>IF(G245&lt;&gt;"",_xlfn.XLOOKUP(G245,Dataset!B:B,Dataset!A:A,"Not Found!",0,1),"")</f>
        <v/>
      </c>
    </row>
    <row r="246" spans="1:27" x14ac:dyDescent="0.35">
      <c r="A246">
        <v>245</v>
      </c>
      <c r="D246" s="47" t="str">
        <f>IF(C246&lt;&gt;"",IF(B246="","Specify dataset!!",_xlfn.XLOOKUP(_xlfn.TEXTJOIN(".",,B246,C246),Variables!$M:$M,Variables!$C:$C,"Specify in Variables Tab!!")),"")</f>
        <v/>
      </c>
      <c r="E246" s="94" t="str">
        <f>IF(C246&lt;&gt;"",IF(B246="","",_xlfn.XLOOKUP(_xlfn.TEXTJOIN(".",,B246,C246),Variables!$M:$M,Variables!$E:$E,"Specify in Variables Tab!!")),"")</f>
        <v/>
      </c>
      <c r="I246" s="58" t="str">
        <f>IF(H246&lt;&gt;"",IF(G246="","Specify dataset!!",_xlfn.XLOOKUP(_xlfn.TEXTJOIN(".",,G246,H246),Variables!$M:$M,Variables!$C:$C,"Specify in Variables Tab!!")),"")</f>
        <v/>
      </c>
      <c r="J246" s="94" t="str">
        <f>IF(H246&lt;&gt;"",IF(G246="","",_xlfn.XLOOKUP(_xlfn.TEXTJOIN(".",,G246,H246),Variables!$M:$M,Variables!$E:$E,"Specify in Variables Tab!!")),"")</f>
        <v/>
      </c>
      <c r="V246" s="49" t="str">
        <f>IF(MappingConcepts!A247&lt;&gt;"",MappingConcepts!A247,V245)</f>
        <v>MC_6</v>
      </c>
      <c r="W246" s="49" t="str">
        <f t="shared" si="16"/>
        <v/>
      </c>
      <c r="X246" s="49" t="str">
        <f t="shared" si="17"/>
        <v/>
      </c>
      <c r="Y246" s="49" t="str">
        <f t="shared" si="19"/>
        <v>MC_2</v>
      </c>
      <c r="Z246" s="49" t="str">
        <f t="shared" si="18"/>
        <v>MC_2</v>
      </c>
      <c r="AA246" s="77" t="str">
        <f>IF(G246&lt;&gt;"",_xlfn.XLOOKUP(G246,Dataset!B:B,Dataset!A:A,"Not Found!",0,1),"")</f>
        <v/>
      </c>
    </row>
    <row r="247" spans="1:27" x14ac:dyDescent="0.35">
      <c r="A247">
        <v>246</v>
      </c>
      <c r="D247" s="47" t="str">
        <f>IF(C247&lt;&gt;"",IF(B247="","Specify dataset!!",_xlfn.XLOOKUP(_xlfn.TEXTJOIN(".",,B247,C247),Variables!$M:$M,Variables!$C:$C,"Specify in Variables Tab!!")),"")</f>
        <v/>
      </c>
      <c r="E247" s="94" t="str">
        <f>IF(C247&lt;&gt;"",IF(B247="","",_xlfn.XLOOKUP(_xlfn.TEXTJOIN(".",,B247,C247),Variables!$M:$M,Variables!$E:$E,"Specify in Variables Tab!!")),"")</f>
        <v/>
      </c>
      <c r="I247" s="58" t="str">
        <f>IF(H247&lt;&gt;"",IF(G247="","Specify dataset!!",_xlfn.XLOOKUP(_xlfn.TEXTJOIN(".",,G247,H247),Variables!$M:$M,Variables!$C:$C,"Specify in Variables Tab!!")),"")</f>
        <v/>
      </c>
      <c r="J247" s="94" t="str">
        <f>IF(H247&lt;&gt;"",IF(G247="","",_xlfn.XLOOKUP(_xlfn.TEXTJOIN(".",,G247,H247),Variables!$M:$M,Variables!$E:$E,"Specify in Variables Tab!!")),"")</f>
        <v/>
      </c>
      <c r="V247" s="49" t="str">
        <f>IF(MappingConcepts!A248&lt;&gt;"",MappingConcepts!A248,V246)</f>
        <v>MC_6</v>
      </c>
      <c r="W247" s="49" t="str">
        <f t="shared" si="16"/>
        <v/>
      </c>
      <c r="X247" s="49" t="str">
        <f t="shared" si="17"/>
        <v/>
      </c>
      <c r="Y247" s="49" t="str">
        <f t="shared" si="19"/>
        <v>MC_2</v>
      </c>
      <c r="Z247" s="49" t="str">
        <f t="shared" si="18"/>
        <v>MC_2</v>
      </c>
      <c r="AA247" s="77" t="str">
        <f>IF(G247&lt;&gt;"",_xlfn.XLOOKUP(G247,Dataset!B:B,Dataset!A:A,"Not Found!",0,1),"")</f>
        <v/>
      </c>
    </row>
    <row r="248" spans="1:27" x14ac:dyDescent="0.35">
      <c r="A248">
        <v>247</v>
      </c>
      <c r="D248" s="47" t="str">
        <f>IF(C248&lt;&gt;"",IF(B248="","Specify dataset!!",_xlfn.XLOOKUP(_xlfn.TEXTJOIN(".",,B248,C248),Variables!$M:$M,Variables!$C:$C,"Specify in Variables Tab!!")),"")</f>
        <v/>
      </c>
      <c r="E248" s="94" t="str">
        <f>IF(C248&lt;&gt;"",IF(B248="","",_xlfn.XLOOKUP(_xlfn.TEXTJOIN(".",,B248,C248),Variables!$M:$M,Variables!$E:$E,"Specify in Variables Tab!!")),"")</f>
        <v/>
      </c>
      <c r="I248" s="58" t="str">
        <f>IF(H248&lt;&gt;"",IF(G248="","Specify dataset!!",_xlfn.XLOOKUP(_xlfn.TEXTJOIN(".",,G248,H248),Variables!$M:$M,Variables!$C:$C,"Specify in Variables Tab!!")),"")</f>
        <v/>
      </c>
      <c r="J248" s="94" t="str">
        <f>IF(H248&lt;&gt;"",IF(G248="","",_xlfn.XLOOKUP(_xlfn.TEXTJOIN(".",,G248,H248),Variables!$M:$M,Variables!$E:$E,"Specify in Variables Tab!!")),"")</f>
        <v/>
      </c>
      <c r="V248" s="49" t="str">
        <f>IF(MappingConcepts!A249&lt;&gt;"",MappingConcepts!A249,V247)</f>
        <v>MC_6</v>
      </c>
      <c r="W248" s="49" t="str">
        <f t="shared" si="16"/>
        <v/>
      </c>
      <c r="X248" s="49" t="str">
        <f t="shared" si="17"/>
        <v/>
      </c>
      <c r="Y248" s="49" t="str">
        <f t="shared" si="19"/>
        <v>MC_2</v>
      </c>
      <c r="Z248" s="49" t="str">
        <f t="shared" si="18"/>
        <v>MC_2</v>
      </c>
      <c r="AA248" s="77" t="str">
        <f>IF(G248&lt;&gt;"",_xlfn.XLOOKUP(G248,Dataset!B:B,Dataset!A:A,"Not Found!",0,1),"")</f>
        <v/>
      </c>
    </row>
    <row r="249" spans="1:27" x14ac:dyDescent="0.35">
      <c r="A249">
        <v>248</v>
      </c>
      <c r="D249" s="47" t="str">
        <f>IF(C249&lt;&gt;"",IF(B249="","Specify dataset!!",_xlfn.XLOOKUP(_xlfn.TEXTJOIN(".",,B249,C249),Variables!$M:$M,Variables!$C:$C,"Specify in Variables Tab!!")),"")</f>
        <v/>
      </c>
      <c r="E249" s="94" t="str">
        <f>IF(C249&lt;&gt;"",IF(B249="","",_xlfn.XLOOKUP(_xlfn.TEXTJOIN(".",,B249,C249),Variables!$M:$M,Variables!$E:$E,"Specify in Variables Tab!!")),"")</f>
        <v/>
      </c>
      <c r="I249" s="58" t="str">
        <f>IF(H249&lt;&gt;"",IF(G249="","Specify dataset!!",_xlfn.XLOOKUP(_xlfn.TEXTJOIN(".",,G249,H249),Variables!$M:$M,Variables!$C:$C,"Specify in Variables Tab!!")),"")</f>
        <v/>
      </c>
      <c r="J249" s="94" t="str">
        <f>IF(H249&lt;&gt;"",IF(G249="","",_xlfn.XLOOKUP(_xlfn.TEXTJOIN(".",,G249,H249),Variables!$M:$M,Variables!$E:$E,"Specify in Variables Tab!!")),"")</f>
        <v/>
      </c>
      <c r="V249" s="49" t="str">
        <f>IF(MappingConcepts!A250&lt;&gt;"",MappingConcepts!A250,V248)</f>
        <v>MC_6</v>
      </c>
      <c r="W249" s="49" t="str">
        <f t="shared" si="16"/>
        <v/>
      </c>
      <c r="X249" s="49" t="str">
        <f t="shared" si="17"/>
        <v/>
      </c>
      <c r="Y249" s="49" t="str">
        <f t="shared" si="19"/>
        <v>MC_2</v>
      </c>
      <c r="Z249" s="49" t="str">
        <f t="shared" si="18"/>
        <v>MC_2</v>
      </c>
      <c r="AA249" s="77" t="str">
        <f>IF(G249&lt;&gt;"",_xlfn.XLOOKUP(G249,Dataset!B:B,Dataset!A:A,"Not Found!",0,1),"")</f>
        <v/>
      </c>
    </row>
    <row r="250" spans="1:27" x14ac:dyDescent="0.35">
      <c r="A250">
        <v>249</v>
      </c>
      <c r="D250" s="47" t="str">
        <f>IF(C250&lt;&gt;"",IF(B250="","Specify dataset!!",_xlfn.XLOOKUP(_xlfn.TEXTJOIN(".",,B250,C250),Variables!$M:$M,Variables!$C:$C,"Specify in Variables Tab!!")),"")</f>
        <v/>
      </c>
      <c r="E250" s="94" t="str">
        <f>IF(C250&lt;&gt;"",IF(B250="","",_xlfn.XLOOKUP(_xlfn.TEXTJOIN(".",,B250,C250),Variables!$M:$M,Variables!$E:$E,"Specify in Variables Tab!!")),"")</f>
        <v/>
      </c>
      <c r="I250" s="58" t="str">
        <f>IF(H250&lt;&gt;"",IF(G250="","Specify dataset!!",_xlfn.XLOOKUP(_xlfn.TEXTJOIN(".",,G250,H250),Variables!$M:$M,Variables!$C:$C,"Specify in Variables Tab!!")),"")</f>
        <v/>
      </c>
      <c r="J250" s="94" t="str">
        <f>IF(H250&lt;&gt;"",IF(G250="","",_xlfn.XLOOKUP(_xlfn.TEXTJOIN(".",,G250,H250),Variables!$M:$M,Variables!$E:$E,"Specify in Variables Tab!!")),"")</f>
        <v/>
      </c>
      <c r="V250" s="49" t="str">
        <f>IF(MappingConcepts!A251&lt;&gt;"",MappingConcepts!A251,V249)</f>
        <v>MC_6</v>
      </c>
      <c r="W250" s="49" t="str">
        <f t="shared" si="16"/>
        <v/>
      </c>
      <c r="X250" s="49" t="str">
        <f t="shared" si="17"/>
        <v/>
      </c>
      <c r="Y250" s="49" t="str">
        <f t="shared" si="19"/>
        <v>MC_2</v>
      </c>
      <c r="Z250" s="49" t="str">
        <f t="shared" si="18"/>
        <v>MC_2</v>
      </c>
      <c r="AA250" s="77" t="str">
        <f>IF(G250&lt;&gt;"",_xlfn.XLOOKUP(G250,Dataset!B:B,Dataset!A:A,"Not Found!",0,1),"")</f>
        <v/>
      </c>
    </row>
    <row r="251" spans="1:27" x14ac:dyDescent="0.35">
      <c r="A251">
        <v>250</v>
      </c>
      <c r="D251" s="47" t="str">
        <f>IF(C251&lt;&gt;"",IF(B251="","Specify dataset!!",_xlfn.XLOOKUP(_xlfn.TEXTJOIN(".",,B251,C251),Variables!$M:$M,Variables!$C:$C,"Specify in Variables Tab!!")),"")</f>
        <v/>
      </c>
      <c r="E251" s="94" t="str">
        <f>IF(C251&lt;&gt;"",IF(B251="","",_xlfn.XLOOKUP(_xlfn.TEXTJOIN(".",,B251,C251),Variables!$M:$M,Variables!$E:$E,"Specify in Variables Tab!!")),"")</f>
        <v/>
      </c>
      <c r="I251" s="58" t="str">
        <f>IF(H251&lt;&gt;"",IF(G251="","Specify dataset!!",_xlfn.XLOOKUP(_xlfn.TEXTJOIN(".",,G251,H251),Variables!$M:$M,Variables!$C:$C,"Specify in Variables Tab!!")),"")</f>
        <v/>
      </c>
      <c r="J251" s="94" t="str">
        <f>IF(H251&lt;&gt;"",IF(G251="","",_xlfn.XLOOKUP(_xlfn.TEXTJOIN(".",,G251,H251),Variables!$M:$M,Variables!$E:$E,"Specify in Variables Tab!!")),"")</f>
        <v/>
      </c>
      <c r="V251" s="49" t="str">
        <f>IF(MappingConcepts!A252&lt;&gt;"",MappingConcepts!A252,V250)</f>
        <v>MC_6</v>
      </c>
      <c r="W251" s="49" t="str">
        <f t="shared" si="16"/>
        <v/>
      </c>
      <c r="X251" s="49" t="str">
        <f t="shared" si="17"/>
        <v/>
      </c>
      <c r="Y251" s="49" t="str">
        <f t="shared" si="19"/>
        <v>MC_2</v>
      </c>
      <c r="Z251" s="49" t="str">
        <f t="shared" si="18"/>
        <v>MC_2</v>
      </c>
      <c r="AA251" s="77" t="str">
        <f>IF(G251&lt;&gt;"",_xlfn.XLOOKUP(G251,Dataset!B:B,Dataset!A:A,"Not Found!",0,1),"")</f>
        <v/>
      </c>
    </row>
    <row r="252" spans="1:27" x14ac:dyDescent="0.35">
      <c r="A252">
        <v>251</v>
      </c>
      <c r="D252" s="47" t="str">
        <f>IF(C252&lt;&gt;"",IF(B252="","Specify dataset!!",_xlfn.XLOOKUP(_xlfn.TEXTJOIN(".",,B252,C252),Variables!$M:$M,Variables!$C:$C,"Specify in Variables Tab!!")),"")</f>
        <v/>
      </c>
      <c r="E252" s="94" t="str">
        <f>IF(C252&lt;&gt;"",IF(B252="","",_xlfn.XLOOKUP(_xlfn.TEXTJOIN(".",,B252,C252),Variables!$M:$M,Variables!$E:$E,"Specify in Variables Tab!!")),"")</f>
        <v/>
      </c>
      <c r="I252" s="58" t="str">
        <f>IF(H252&lt;&gt;"",IF(G252="","Specify dataset!!",_xlfn.XLOOKUP(_xlfn.TEXTJOIN(".",,G252,H252),Variables!$M:$M,Variables!$C:$C,"Specify in Variables Tab!!")),"")</f>
        <v/>
      </c>
      <c r="J252" s="94" t="str">
        <f>IF(H252&lt;&gt;"",IF(G252="","",_xlfn.XLOOKUP(_xlfn.TEXTJOIN(".",,G252,H252),Variables!$M:$M,Variables!$E:$E,"Specify in Variables Tab!!")),"")</f>
        <v/>
      </c>
      <c r="V252" s="49" t="str">
        <f>IF(MappingConcepts!A253&lt;&gt;"",MappingConcepts!A253,V251)</f>
        <v>MC_6</v>
      </c>
      <c r="W252" s="49" t="str">
        <f t="shared" si="16"/>
        <v/>
      </c>
      <c r="X252" s="49" t="str">
        <f t="shared" si="17"/>
        <v/>
      </c>
      <c r="Y252" s="49" t="str">
        <f t="shared" si="19"/>
        <v>MC_2</v>
      </c>
      <c r="Z252" s="49" t="str">
        <f t="shared" si="18"/>
        <v>MC_2</v>
      </c>
      <c r="AA252" s="77" t="str">
        <f>IF(G252&lt;&gt;"",_xlfn.XLOOKUP(G252,Dataset!B:B,Dataset!A:A,"Not Found!",0,1),"")</f>
        <v/>
      </c>
    </row>
    <row r="253" spans="1:27" x14ac:dyDescent="0.35">
      <c r="A253">
        <v>252</v>
      </c>
      <c r="D253" s="47" t="str">
        <f>IF(C253&lt;&gt;"",IF(B253="","Specify dataset!!",_xlfn.XLOOKUP(_xlfn.TEXTJOIN(".",,B253,C253),Variables!$M:$M,Variables!$C:$C,"Specify in Variables Tab!!")),"")</f>
        <v/>
      </c>
      <c r="E253" s="94" t="str">
        <f>IF(C253&lt;&gt;"",IF(B253="","",_xlfn.XLOOKUP(_xlfn.TEXTJOIN(".",,B253,C253),Variables!$M:$M,Variables!$E:$E,"Specify in Variables Tab!!")),"")</f>
        <v/>
      </c>
      <c r="I253" s="58" t="str">
        <f>IF(H253&lt;&gt;"",IF(G253="","Specify dataset!!",_xlfn.XLOOKUP(_xlfn.TEXTJOIN(".",,G253,H253),Variables!$M:$M,Variables!$C:$C,"Specify in Variables Tab!!")),"")</f>
        <v/>
      </c>
      <c r="J253" s="94" t="str">
        <f>IF(H253&lt;&gt;"",IF(G253="","",_xlfn.XLOOKUP(_xlfn.TEXTJOIN(".",,G253,H253),Variables!$M:$M,Variables!$E:$E,"Specify in Variables Tab!!")),"")</f>
        <v/>
      </c>
      <c r="V253" s="49" t="str">
        <f>IF(MappingConcepts!A254&lt;&gt;"",MappingConcepts!A254,V252)</f>
        <v>MC_6</v>
      </c>
      <c r="W253" s="49" t="str">
        <f t="shared" si="16"/>
        <v/>
      </c>
      <c r="X253" s="49" t="str">
        <f t="shared" si="17"/>
        <v/>
      </c>
      <c r="Y253" s="49" t="str">
        <f t="shared" si="19"/>
        <v>MC_2</v>
      </c>
      <c r="Z253" s="49" t="str">
        <f t="shared" si="18"/>
        <v>MC_2</v>
      </c>
      <c r="AA253" s="77" t="str">
        <f>IF(G253&lt;&gt;"",_xlfn.XLOOKUP(G253,Dataset!B:B,Dataset!A:A,"Not Found!",0,1),"")</f>
        <v/>
      </c>
    </row>
    <row r="254" spans="1:27" x14ac:dyDescent="0.35">
      <c r="A254">
        <v>253</v>
      </c>
      <c r="D254" s="47" t="str">
        <f>IF(C254&lt;&gt;"",IF(B254="","Specify dataset!!",_xlfn.XLOOKUP(_xlfn.TEXTJOIN(".",,B254,C254),Variables!$M:$M,Variables!$C:$C,"Specify in Variables Tab!!")),"")</f>
        <v/>
      </c>
      <c r="E254" s="94" t="str">
        <f>IF(C254&lt;&gt;"",IF(B254="","",_xlfn.XLOOKUP(_xlfn.TEXTJOIN(".",,B254,C254),Variables!$M:$M,Variables!$E:$E,"Specify in Variables Tab!!")),"")</f>
        <v/>
      </c>
      <c r="I254" s="58" t="str">
        <f>IF(H254&lt;&gt;"",IF(G254="","Specify dataset!!",_xlfn.XLOOKUP(_xlfn.TEXTJOIN(".",,G254,H254),Variables!$M:$M,Variables!$C:$C,"Specify in Variables Tab!!")),"")</f>
        <v/>
      </c>
      <c r="J254" s="94" t="str">
        <f>IF(H254&lt;&gt;"",IF(G254="","",_xlfn.XLOOKUP(_xlfn.TEXTJOIN(".",,G254,H254),Variables!$M:$M,Variables!$E:$E,"Specify in Variables Tab!!")),"")</f>
        <v/>
      </c>
      <c r="V254" s="49" t="str">
        <f>IF(MappingConcepts!A255&lt;&gt;"",MappingConcepts!A255,V253)</f>
        <v>MC_6</v>
      </c>
      <c r="W254" s="49" t="str">
        <f t="shared" si="16"/>
        <v/>
      </c>
      <c r="X254" s="49" t="str">
        <f t="shared" si="17"/>
        <v/>
      </c>
      <c r="Y254" s="49" t="str">
        <f t="shared" si="19"/>
        <v>MC_2</v>
      </c>
      <c r="Z254" s="49" t="str">
        <f t="shared" si="18"/>
        <v>MC_2</v>
      </c>
      <c r="AA254" s="77" t="str">
        <f>IF(G254&lt;&gt;"",_xlfn.XLOOKUP(G254,Dataset!B:B,Dataset!A:A,"Not Found!",0,1),"")</f>
        <v/>
      </c>
    </row>
    <row r="255" spans="1:27" x14ac:dyDescent="0.35">
      <c r="A255">
        <v>254</v>
      </c>
      <c r="D255" s="47" t="str">
        <f>IF(C255&lt;&gt;"",IF(B255="","Specify dataset!!",_xlfn.XLOOKUP(_xlfn.TEXTJOIN(".",,B255,C255),Variables!$M:$M,Variables!$C:$C,"Specify in Variables Tab!!")),"")</f>
        <v/>
      </c>
      <c r="E255" s="94" t="str">
        <f>IF(C255&lt;&gt;"",IF(B255="","",_xlfn.XLOOKUP(_xlfn.TEXTJOIN(".",,B255,C255),Variables!$M:$M,Variables!$E:$E,"Specify in Variables Tab!!")),"")</f>
        <v/>
      </c>
      <c r="I255" s="58" t="str">
        <f>IF(H255&lt;&gt;"",IF(G255="","Specify dataset!!",_xlfn.XLOOKUP(_xlfn.TEXTJOIN(".",,G255,H255),Variables!$M:$M,Variables!$C:$C,"Specify in Variables Tab!!")),"")</f>
        <v/>
      </c>
      <c r="J255" s="94" t="str">
        <f>IF(H255&lt;&gt;"",IF(G255="","",_xlfn.XLOOKUP(_xlfn.TEXTJOIN(".",,G255,H255),Variables!$M:$M,Variables!$E:$E,"Specify in Variables Tab!!")),"")</f>
        <v/>
      </c>
      <c r="V255" s="49" t="str">
        <f>IF(MappingConcepts!A256&lt;&gt;"",MappingConcepts!A256,V254)</f>
        <v>MC_6</v>
      </c>
      <c r="W255" s="49" t="str">
        <f t="shared" si="16"/>
        <v/>
      </c>
      <c r="X255" s="49" t="str">
        <f t="shared" si="17"/>
        <v/>
      </c>
      <c r="Y255" s="49" t="str">
        <f t="shared" si="19"/>
        <v>MC_2</v>
      </c>
      <c r="Z255" s="49" t="str">
        <f t="shared" si="18"/>
        <v>MC_2</v>
      </c>
      <c r="AA255" s="77" t="str">
        <f>IF(G255&lt;&gt;"",_xlfn.XLOOKUP(G255,Dataset!B:B,Dataset!A:A,"Not Found!",0,1),"")</f>
        <v/>
      </c>
    </row>
    <row r="256" spans="1:27" x14ac:dyDescent="0.35">
      <c r="A256">
        <v>255</v>
      </c>
      <c r="D256" s="47" t="str">
        <f>IF(C256&lt;&gt;"",IF(B256="","Specify dataset!!",_xlfn.XLOOKUP(_xlfn.TEXTJOIN(".",,B256,C256),Variables!$M:$M,Variables!$C:$C,"Specify in Variables Tab!!")),"")</f>
        <v/>
      </c>
      <c r="E256" s="94" t="str">
        <f>IF(C256&lt;&gt;"",IF(B256="","",_xlfn.XLOOKUP(_xlfn.TEXTJOIN(".",,B256,C256),Variables!$M:$M,Variables!$E:$E,"Specify in Variables Tab!!")),"")</f>
        <v/>
      </c>
      <c r="I256" s="58" t="str">
        <f>IF(H256&lt;&gt;"",IF(G256="","Specify dataset!!",_xlfn.XLOOKUP(_xlfn.TEXTJOIN(".",,G256,H256),Variables!$M:$M,Variables!$C:$C,"Specify in Variables Tab!!")),"")</f>
        <v/>
      </c>
      <c r="J256" s="94" t="str">
        <f>IF(H256&lt;&gt;"",IF(G256="","",_xlfn.XLOOKUP(_xlfn.TEXTJOIN(".",,G256,H256),Variables!$M:$M,Variables!$E:$E,"Specify in Variables Tab!!")),"")</f>
        <v/>
      </c>
      <c r="V256" s="49" t="str">
        <f>IF(MappingConcepts!A257&lt;&gt;"",MappingConcepts!A257,V255)</f>
        <v>MC_6</v>
      </c>
      <c r="W256" s="49" t="str">
        <f t="shared" si="16"/>
        <v/>
      </c>
      <c r="X256" s="49" t="str">
        <f t="shared" si="17"/>
        <v/>
      </c>
      <c r="Y256" s="49" t="str">
        <f t="shared" si="19"/>
        <v>MC_2</v>
      </c>
      <c r="Z256" s="49" t="str">
        <f t="shared" si="18"/>
        <v>MC_2</v>
      </c>
      <c r="AA256" s="77" t="str">
        <f>IF(G256&lt;&gt;"",_xlfn.XLOOKUP(G256,Dataset!B:B,Dataset!A:A,"Not Found!",0,1),"")</f>
        <v/>
      </c>
    </row>
    <row r="257" spans="1:27" x14ac:dyDescent="0.35">
      <c r="A257">
        <v>256</v>
      </c>
      <c r="D257" s="47" t="str">
        <f>IF(C257&lt;&gt;"",IF(B257="","Specify dataset!!",_xlfn.XLOOKUP(_xlfn.TEXTJOIN(".",,B257,C257),Variables!$M:$M,Variables!$C:$C,"Specify in Variables Tab!!")),"")</f>
        <v/>
      </c>
      <c r="E257" s="94" t="str">
        <f>IF(C257&lt;&gt;"",IF(B257="","",_xlfn.XLOOKUP(_xlfn.TEXTJOIN(".",,B257,C257),Variables!$M:$M,Variables!$E:$E,"Specify in Variables Tab!!")),"")</f>
        <v/>
      </c>
      <c r="I257" s="58" t="str">
        <f>IF(H257&lt;&gt;"",IF(G257="","Specify dataset!!",_xlfn.XLOOKUP(_xlfn.TEXTJOIN(".",,G257,H257),Variables!$M:$M,Variables!$C:$C,"Specify in Variables Tab!!")),"")</f>
        <v/>
      </c>
      <c r="J257" s="94" t="str">
        <f>IF(H257&lt;&gt;"",IF(G257="","",_xlfn.XLOOKUP(_xlfn.TEXTJOIN(".",,G257,H257),Variables!$M:$M,Variables!$E:$E,"Specify in Variables Tab!!")),"")</f>
        <v/>
      </c>
      <c r="V257" s="49" t="str">
        <f>IF(MappingConcepts!A258&lt;&gt;"",MappingConcepts!A258,V256)</f>
        <v>MC_6</v>
      </c>
      <c r="W257" s="49" t="str">
        <f t="shared" si="16"/>
        <v/>
      </c>
      <c r="X257" s="49" t="str">
        <f t="shared" si="17"/>
        <v/>
      </c>
      <c r="Y257" s="49" t="str">
        <f t="shared" si="19"/>
        <v>MC_2</v>
      </c>
      <c r="Z257" s="49" t="str">
        <f t="shared" si="18"/>
        <v>MC_2</v>
      </c>
      <c r="AA257" s="77" t="str">
        <f>IF(G257&lt;&gt;"",_xlfn.XLOOKUP(G257,Dataset!B:B,Dataset!A:A,"Not Found!",0,1),"")</f>
        <v/>
      </c>
    </row>
    <row r="258" spans="1:27" x14ac:dyDescent="0.35">
      <c r="A258">
        <v>257</v>
      </c>
      <c r="D258" s="47" t="str">
        <f>IF(C258&lt;&gt;"",IF(B258="","Specify dataset!!",_xlfn.XLOOKUP(_xlfn.TEXTJOIN(".",,B258,C258),Variables!$M:$M,Variables!$C:$C,"Specify in Variables Tab!!")),"")</f>
        <v/>
      </c>
      <c r="E258" s="94" t="str">
        <f>IF(C258&lt;&gt;"",IF(B258="","",_xlfn.XLOOKUP(_xlfn.TEXTJOIN(".",,B258,C258),Variables!$M:$M,Variables!$E:$E,"Specify in Variables Tab!!")),"")</f>
        <v/>
      </c>
      <c r="I258" s="58" t="str">
        <f>IF(H258&lt;&gt;"",IF(G258="","Specify dataset!!",_xlfn.XLOOKUP(_xlfn.TEXTJOIN(".",,G258,H258),Variables!$M:$M,Variables!$C:$C,"Specify in Variables Tab!!")),"")</f>
        <v/>
      </c>
      <c r="J258" s="94" t="str">
        <f>IF(H258&lt;&gt;"",IF(G258="","",_xlfn.XLOOKUP(_xlfn.TEXTJOIN(".",,G258,H258),Variables!$M:$M,Variables!$E:$E,"Specify in Variables Tab!!")),"")</f>
        <v/>
      </c>
      <c r="V258" s="49" t="str">
        <f>IF(MappingConcepts!A259&lt;&gt;"",MappingConcepts!A259,V257)</f>
        <v>MC_6</v>
      </c>
      <c r="W258" s="49" t="str">
        <f t="shared" ref="W258:W321" si="20">_xlfn.TEXTJOIN(".",,G258,H258)</f>
        <v/>
      </c>
      <c r="X258" s="49" t="str">
        <f t="shared" si="17"/>
        <v/>
      </c>
      <c r="Y258" s="49" t="str">
        <f t="shared" si="19"/>
        <v>MC_2</v>
      </c>
      <c r="Z258" s="49" t="str">
        <f t="shared" si="18"/>
        <v>MC_2</v>
      </c>
      <c r="AA258" s="77" t="str">
        <f>IF(G258&lt;&gt;"",_xlfn.XLOOKUP(G258,Dataset!B:B,Dataset!A:A,"Not Found!",0,1),"")</f>
        <v/>
      </c>
    </row>
    <row r="259" spans="1:27" x14ac:dyDescent="0.35">
      <c r="A259">
        <v>258</v>
      </c>
      <c r="D259" s="47" t="str">
        <f>IF(C259&lt;&gt;"",IF(B259="","Specify dataset!!",_xlfn.XLOOKUP(_xlfn.TEXTJOIN(".",,B259,C259),Variables!$M:$M,Variables!$C:$C,"Specify in Variables Tab!!")),"")</f>
        <v/>
      </c>
      <c r="E259" s="94" t="str">
        <f>IF(C259&lt;&gt;"",IF(B259="","",_xlfn.XLOOKUP(_xlfn.TEXTJOIN(".",,B259,C259),Variables!$M:$M,Variables!$E:$E,"Specify in Variables Tab!!")),"")</f>
        <v/>
      </c>
      <c r="I259" s="58" t="str">
        <f>IF(H259&lt;&gt;"",IF(G259="","Specify dataset!!",_xlfn.XLOOKUP(_xlfn.TEXTJOIN(".",,G259,H259),Variables!$M:$M,Variables!$C:$C,"Specify in Variables Tab!!")),"")</f>
        <v/>
      </c>
      <c r="J259" s="94" t="str">
        <f>IF(H259&lt;&gt;"",IF(G259="","",_xlfn.XLOOKUP(_xlfn.TEXTJOIN(".",,G259,H259),Variables!$M:$M,Variables!$E:$E,"Specify in Variables Tab!!")),"")</f>
        <v/>
      </c>
      <c r="V259" s="49" t="str">
        <f>IF(MappingConcepts!A260&lt;&gt;"",MappingConcepts!A260,V258)</f>
        <v>MC_6</v>
      </c>
      <c r="W259" s="49" t="str">
        <f t="shared" si="20"/>
        <v/>
      </c>
      <c r="X259" s="49" t="str">
        <f t="shared" ref="X259:X322" si="21">IF(C259&lt;&gt;"",IFERROR(_xlfn.XLOOKUP(_xlfn.TEXTJOIN(".",,B259,C259),W:W,V:V),""),"")</f>
        <v/>
      </c>
      <c r="Y259" s="49" t="str">
        <f t="shared" si="19"/>
        <v>MC_2</v>
      </c>
      <c r="Z259" s="49" t="str">
        <f t="shared" ref="Z259:Z322" si="22">IF(V260&lt;&gt;V259,IF(Y259="","",Y259),Z260)</f>
        <v>MC_2</v>
      </c>
      <c r="AA259" s="77" t="str">
        <f>IF(G259&lt;&gt;"",_xlfn.XLOOKUP(G259,Dataset!B:B,Dataset!A:A,"Not Found!",0,1),"")</f>
        <v/>
      </c>
    </row>
    <row r="260" spans="1:27" x14ac:dyDescent="0.35">
      <c r="A260">
        <v>259</v>
      </c>
      <c r="D260" s="47" t="str">
        <f>IF(C260&lt;&gt;"",IF(B260="","Specify dataset!!",_xlfn.XLOOKUP(_xlfn.TEXTJOIN(".",,B260,C260),Variables!$M:$M,Variables!$C:$C,"Specify in Variables Tab!!")),"")</f>
        <v/>
      </c>
      <c r="E260" s="94" t="str">
        <f>IF(C260&lt;&gt;"",IF(B260="","",_xlfn.XLOOKUP(_xlfn.TEXTJOIN(".",,B260,C260),Variables!$M:$M,Variables!$E:$E,"Specify in Variables Tab!!")),"")</f>
        <v/>
      </c>
      <c r="I260" s="58" t="str">
        <f>IF(H260&lt;&gt;"",IF(G260="","Specify dataset!!",_xlfn.XLOOKUP(_xlfn.TEXTJOIN(".",,G260,H260),Variables!$M:$M,Variables!$C:$C,"Specify in Variables Tab!!")),"")</f>
        <v/>
      </c>
      <c r="J260" s="94" t="str">
        <f>IF(H260&lt;&gt;"",IF(G260="","",_xlfn.XLOOKUP(_xlfn.TEXTJOIN(".",,G260,H260),Variables!$M:$M,Variables!$E:$E,"Specify in Variables Tab!!")),"")</f>
        <v/>
      </c>
      <c r="V260" s="49" t="str">
        <f>IF(MappingConcepts!A261&lt;&gt;"",MappingConcepts!A261,V259)</f>
        <v>MC_6</v>
      </c>
      <c r="W260" s="49" t="str">
        <f t="shared" si="20"/>
        <v/>
      </c>
      <c r="X260" s="49" t="str">
        <f t="shared" si="21"/>
        <v/>
      </c>
      <c r="Y260" s="49" t="str">
        <f t="shared" si="19"/>
        <v>MC_2</v>
      </c>
      <c r="Z260" s="49" t="str">
        <f t="shared" si="22"/>
        <v>MC_2</v>
      </c>
      <c r="AA260" s="77" t="str">
        <f>IF(G260&lt;&gt;"",_xlfn.XLOOKUP(G260,Dataset!B:B,Dataset!A:A,"Not Found!",0,1),"")</f>
        <v/>
      </c>
    </row>
    <row r="261" spans="1:27" x14ac:dyDescent="0.35">
      <c r="A261">
        <v>260</v>
      </c>
      <c r="D261" s="47" t="str">
        <f>IF(C261&lt;&gt;"",IF(B261="","Specify dataset!!",_xlfn.XLOOKUP(_xlfn.TEXTJOIN(".",,B261,C261),Variables!$M:$M,Variables!$C:$C,"Specify in Variables Tab!!")),"")</f>
        <v/>
      </c>
      <c r="E261" s="94" t="str">
        <f>IF(C261&lt;&gt;"",IF(B261="","",_xlfn.XLOOKUP(_xlfn.TEXTJOIN(".",,B261,C261),Variables!$M:$M,Variables!$E:$E,"Specify in Variables Tab!!")),"")</f>
        <v/>
      </c>
      <c r="I261" s="58" t="str">
        <f>IF(H261&lt;&gt;"",IF(G261="","Specify dataset!!",_xlfn.XLOOKUP(_xlfn.TEXTJOIN(".",,G261,H261),Variables!$M:$M,Variables!$C:$C,"Specify in Variables Tab!!")),"")</f>
        <v/>
      </c>
      <c r="J261" s="94" t="str">
        <f>IF(H261&lt;&gt;"",IF(G261="","",_xlfn.XLOOKUP(_xlfn.TEXTJOIN(".",,G261,H261),Variables!$M:$M,Variables!$E:$E,"Specify in Variables Tab!!")),"")</f>
        <v/>
      </c>
      <c r="V261" s="49" t="str">
        <f>IF(MappingConcepts!A262&lt;&gt;"",MappingConcepts!A262,V260)</f>
        <v>MC_6</v>
      </c>
      <c r="W261" s="49" t="str">
        <f t="shared" si="20"/>
        <v/>
      </c>
      <c r="X261" s="49" t="str">
        <f t="shared" si="21"/>
        <v/>
      </c>
      <c r="Y261" s="49" t="str">
        <f t="shared" si="19"/>
        <v>MC_2</v>
      </c>
      <c r="Z261" s="49" t="str">
        <f t="shared" si="22"/>
        <v>MC_2</v>
      </c>
      <c r="AA261" s="77" t="str">
        <f>IF(G261&lt;&gt;"",_xlfn.XLOOKUP(G261,Dataset!B:B,Dataset!A:A,"Not Found!",0,1),"")</f>
        <v/>
      </c>
    </row>
    <row r="262" spans="1:27" x14ac:dyDescent="0.35">
      <c r="A262">
        <v>261</v>
      </c>
      <c r="D262" s="47" t="str">
        <f>IF(C262&lt;&gt;"",IF(B262="","Specify dataset!!",_xlfn.XLOOKUP(_xlfn.TEXTJOIN(".",,B262,C262),Variables!$M:$M,Variables!$C:$C,"Specify in Variables Tab!!")),"")</f>
        <v/>
      </c>
      <c r="E262" s="94" t="str">
        <f>IF(C262&lt;&gt;"",IF(B262="","",_xlfn.XLOOKUP(_xlfn.TEXTJOIN(".",,B262,C262),Variables!$M:$M,Variables!$E:$E,"Specify in Variables Tab!!")),"")</f>
        <v/>
      </c>
      <c r="I262" s="58" t="str">
        <f>IF(H262&lt;&gt;"",IF(G262="","Specify dataset!!",_xlfn.XLOOKUP(_xlfn.TEXTJOIN(".",,G262,H262),Variables!$M:$M,Variables!$C:$C,"Specify in Variables Tab!!")),"")</f>
        <v/>
      </c>
      <c r="J262" s="94" t="str">
        <f>IF(H262&lt;&gt;"",IF(G262="","",_xlfn.XLOOKUP(_xlfn.TEXTJOIN(".",,G262,H262),Variables!$M:$M,Variables!$E:$E,"Specify in Variables Tab!!")),"")</f>
        <v/>
      </c>
      <c r="V262" s="49" t="str">
        <f>IF(MappingConcepts!A263&lt;&gt;"",MappingConcepts!A263,V261)</f>
        <v>MC_6</v>
      </c>
      <c r="W262" s="49" t="str">
        <f t="shared" si="20"/>
        <v/>
      </c>
      <c r="X262" s="49" t="str">
        <f t="shared" si="21"/>
        <v/>
      </c>
      <c r="Y262" s="49" t="str">
        <f t="shared" si="19"/>
        <v>MC_2</v>
      </c>
      <c r="Z262" s="49" t="str">
        <f t="shared" si="22"/>
        <v>MC_2</v>
      </c>
      <c r="AA262" s="77" t="str">
        <f>IF(G262&lt;&gt;"",_xlfn.XLOOKUP(G262,Dataset!B:B,Dataset!A:A,"Not Found!",0,1),"")</f>
        <v/>
      </c>
    </row>
    <row r="263" spans="1:27" x14ac:dyDescent="0.35">
      <c r="A263">
        <v>262</v>
      </c>
      <c r="D263" s="47" t="str">
        <f>IF(C263&lt;&gt;"",IF(B263="","Specify dataset!!",_xlfn.XLOOKUP(_xlfn.TEXTJOIN(".",,B263,C263),Variables!$M:$M,Variables!$C:$C,"Specify in Variables Tab!!")),"")</f>
        <v/>
      </c>
      <c r="E263" s="94" t="str">
        <f>IF(C263&lt;&gt;"",IF(B263="","",_xlfn.XLOOKUP(_xlfn.TEXTJOIN(".",,B263,C263),Variables!$M:$M,Variables!$E:$E,"Specify in Variables Tab!!")),"")</f>
        <v/>
      </c>
      <c r="I263" s="58" t="str">
        <f>IF(H263&lt;&gt;"",IF(G263="","Specify dataset!!",_xlfn.XLOOKUP(_xlfn.TEXTJOIN(".",,G263,H263),Variables!$M:$M,Variables!$C:$C,"Specify in Variables Tab!!")),"")</f>
        <v/>
      </c>
      <c r="J263" s="94" t="str">
        <f>IF(H263&lt;&gt;"",IF(G263="","",_xlfn.XLOOKUP(_xlfn.TEXTJOIN(".",,G263,H263),Variables!$M:$M,Variables!$E:$E,"Specify in Variables Tab!!")),"")</f>
        <v/>
      </c>
      <c r="V263" s="49" t="str">
        <f>IF(MappingConcepts!A264&lt;&gt;"",MappingConcepts!A264,V262)</f>
        <v>MC_6</v>
      </c>
      <c r="W263" s="49" t="str">
        <f t="shared" si="20"/>
        <v/>
      </c>
      <c r="X263" s="49" t="str">
        <f t="shared" si="21"/>
        <v/>
      </c>
      <c r="Y263" s="49" t="str">
        <f t="shared" si="19"/>
        <v>MC_2</v>
      </c>
      <c r="Z263" s="49" t="str">
        <f t="shared" si="22"/>
        <v>MC_2</v>
      </c>
      <c r="AA263" s="77" t="str">
        <f>IF(G263&lt;&gt;"",_xlfn.XLOOKUP(G263,Dataset!B:B,Dataset!A:A,"Not Found!",0,1),"")</f>
        <v/>
      </c>
    </row>
    <row r="264" spans="1:27" x14ac:dyDescent="0.35">
      <c r="A264">
        <v>263</v>
      </c>
      <c r="D264" s="47" t="str">
        <f>IF(C264&lt;&gt;"",IF(B264="","Specify dataset!!",_xlfn.XLOOKUP(_xlfn.TEXTJOIN(".",,B264,C264),Variables!$M:$M,Variables!$C:$C,"Specify in Variables Tab!!")),"")</f>
        <v/>
      </c>
      <c r="E264" s="94" t="str">
        <f>IF(C264&lt;&gt;"",IF(B264="","",_xlfn.XLOOKUP(_xlfn.TEXTJOIN(".",,B264,C264),Variables!$M:$M,Variables!$E:$E,"Specify in Variables Tab!!")),"")</f>
        <v/>
      </c>
      <c r="I264" s="58" t="str">
        <f>IF(H264&lt;&gt;"",IF(G264="","Specify dataset!!",_xlfn.XLOOKUP(_xlfn.TEXTJOIN(".",,G264,H264),Variables!$M:$M,Variables!$C:$C,"Specify in Variables Tab!!")),"")</f>
        <v/>
      </c>
      <c r="J264" s="94" t="str">
        <f>IF(H264&lt;&gt;"",IF(G264="","",_xlfn.XLOOKUP(_xlfn.TEXTJOIN(".",,G264,H264),Variables!$M:$M,Variables!$E:$E,"Specify in Variables Tab!!")),"")</f>
        <v/>
      </c>
      <c r="V264" s="49" t="str">
        <f>IF(MappingConcepts!A265&lt;&gt;"",MappingConcepts!A265,V263)</f>
        <v>MC_6</v>
      </c>
      <c r="W264" s="49" t="str">
        <f t="shared" si="20"/>
        <v/>
      </c>
      <c r="X264" s="49" t="str">
        <f t="shared" si="21"/>
        <v/>
      </c>
      <c r="Y264" s="49" t="str">
        <f t="shared" si="19"/>
        <v>MC_2</v>
      </c>
      <c r="Z264" s="49" t="str">
        <f t="shared" si="22"/>
        <v>MC_2</v>
      </c>
      <c r="AA264" s="77" t="str">
        <f>IF(G264&lt;&gt;"",_xlfn.XLOOKUP(G264,Dataset!B:B,Dataset!A:A,"Not Found!",0,1),"")</f>
        <v/>
      </c>
    </row>
    <row r="265" spans="1:27" x14ac:dyDescent="0.35">
      <c r="A265">
        <v>264</v>
      </c>
      <c r="D265" s="47" t="str">
        <f>IF(C265&lt;&gt;"",IF(B265="","Specify dataset!!",_xlfn.XLOOKUP(_xlfn.TEXTJOIN(".",,B265,C265),Variables!$M:$M,Variables!$C:$C,"Specify in Variables Tab!!")),"")</f>
        <v/>
      </c>
      <c r="E265" s="94" t="str">
        <f>IF(C265&lt;&gt;"",IF(B265="","",_xlfn.XLOOKUP(_xlfn.TEXTJOIN(".",,B265,C265),Variables!$M:$M,Variables!$E:$E,"Specify in Variables Tab!!")),"")</f>
        <v/>
      </c>
      <c r="I265" s="58" t="str">
        <f>IF(H265&lt;&gt;"",IF(G265="","Specify dataset!!",_xlfn.XLOOKUP(_xlfn.TEXTJOIN(".",,G265,H265),Variables!$M:$M,Variables!$C:$C,"Specify in Variables Tab!!")),"")</f>
        <v/>
      </c>
      <c r="J265" s="94" t="str">
        <f>IF(H265&lt;&gt;"",IF(G265="","",_xlfn.XLOOKUP(_xlfn.TEXTJOIN(".",,G265,H265),Variables!$M:$M,Variables!$E:$E,"Specify in Variables Tab!!")),"")</f>
        <v/>
      </c>
      <c r="V265" s="49" t="str">
        <f>IF(MappingConcepts!A266&lt;&gt;"",MappingConcepts!A266,V264)</f>
        <v>MC_6</v>
      </c>
      <c r="W265" s="49" t="str">
        <f t="shared" si="20"/>
        <v/>
      </c>
      <c r="X265" s="49" t="str">
        <f t="shared" si="21"/>
        <v/>
      </c>
      <c r="Y265" s="49" t="str">
        <f t="shared" si="19"/>
        <v>MC_2</v>
      </c>
      <c r="Z265" s="49" t="str">
        <f t="shared" si="22"/>
        <v>MC_2</v>
      </c>
      <c r="AA265" s="77" t="str">
        <f>IF(G265&lt;&gt;"",_xlfn.XLOOKUP(G265,Dataset!B:B,Dataset!A:A,"Not Found!",0,1),"")</f>
        <v/>
      </c>
    </row>
    <row r="266" spans="1:27" x14ac:dyDescent="0.35">
      <c r="A266">
        <v>265</v>
      </c>
      <c r="D266" s="47" t="str">
        <f>IF(C266&lt;&gt;"",IF(B266="","Specify dataset!!",_xlfn.XLOOKUP(_xlfn.TEXTJOIN(".",,B266,C266),Variables!$M:$M,Variables!$C:$C,"Specify in Variables Tab!!")),"")</f>
        <v/>
      </c>
      <c r="E266" s="94" t="str">
        <f>IF(C266&lt;&gt;"",IF(B266="","",_xlfn.XLOOKUP(_xlfn.TEXTJOIN(".",,B266,C266),Variables!$M:$M,Variables!$E:$E,"Specify in Variables Tab!!")),"")</f>
        <v/>
      </c>
      <c r="I266" s="58" t="str">
        <f>IF(H266&lt;&gt;"",IF(G266="","Specify dataset!!",_xlfn.XLOOKUP(_xlfn.TEXTJOIN(".",,G266,H266),Variables!$M:$M,Variables!$C:$C,"Specify in Variables Tab!!")),"")</f>
        <v/>
      </c>
      <c r="J266" s="94" t="str">
        <f>IF(H266&lt;&gt;"",IF(G266="","",_xlfn.XLOOKUP(_xlfn.TEXTJOIN(".",,G266,H266),Variables!$M:$M,Variables!$E:$E,"Specify in Variables Tab!!")),"")</f>
        <v/>
      </c>
      <c r="V266" s="49" t="str">
        <f>IF(MappingConcepts!A267&lt;&gt;"",MappingConcepts!A267,V265)</f>
        <v>MC_6</v>
      </c>
      <c r="W266" s="49" t="str">
        <f t="shared" si="20"/>
        <v/>
      </c>
      <c r="X266" s="49" t="str">
        <f t="shared" si="21"/>
        <v/>
      </c>
      <c r="Y266" s="49" t="str">
        <f t="shared" si="19"/>
        <v>MC_2</v>
      </c>
      <c r="Z266" s="49" t="str">
        <f t="shared" si="22"/>
        <v>MC_2</v>
      </c>
      <c r="AA266" s="77" t="str">
        <f>IF(G266&lt;&gt;"",_xlfn.XLOOKUP(G266,Dataset!B:B,Dataset!A:A,"Not Found!",0,1),"")</f>
        <v/>
      </c>
    </row>
    <row r="267" spans="1:27" x14ac:dyDescent="0.35">
      <c r="A267">
        <v>266</v>
      </c>
      <c r="D267" s="47" t="str">
        <f>IF(C267&lt;&gt;"",IF(B267="","Specify dataset!!",_xlfn.XLOOKUP(_xlfn.TEXTJOIN(".",,B267,C267),Variables!$M:$M,Variables!$C:$C,"Specify in Variables Tab!!")),"")</f>
        <v/>
      </c>
      <c r="E267" s="94" t="str">
        <f>IF(C267&lt;&gt;"",IF(B267="","",_xlfn.XLOOKUP(_xlfn.TEXTJOIN(".",,B267,C267),Variables!$M:$M,Variables!$E:$E,"Specify in Variables Tab!!")),"")</f>
        <v/>
      </c>
      <c r="I267" s="58" t="str">
        <f>IF(H267&lt;&gt;"",IF(G267="","Specify dataset!!",_xlfn.XLOOKUP(_xlfn.TEXTJOIN(".",,G267,H267),Variables!$M:$M,Variables!$C:$C,"Specify in Variables Tab!!")),"")</f>
        <v/>
      </c>
      <c r="J267" s="94" t="str">
        <f>IF(H267&lt;&gt;"",IF(G267="","",_xlfn.XLOOKUP(_xlfn.TEXTJOIN(".",,G267,H267),Variables!$M:$M,Variables!$E:$E,"Specify in Variables Tab!!")),"")</f>
        <v/>
      </c>
      <c r="V267" s="49" t="str">
        <f>IF(MappingConcepts!A268&lt;&gt;"",MappingConcepts!A268,V266)</f>
        <v>MC_6</v>
      </c>
      <c r="W267" s="49" t="str">
        <f t="shared" si="20"/>
        <v/>
      </c>
      <c r="X267" s="49" t="str">
        <f t="shared" si="21"/>
        <v/>
      </c>
      <c r="Y267" s="49" t="str">
        <f t="shared" si="19"/>
        <v>MC_2</v>
      </c>
      <c r="Z267" s="49" t="str">
        <f t="shared" si="22"/>
        <v>MC_2</v>
      </c>
      <c r="AA267" s="77" t="str">
        <f>IF(G267&lt;&gt;"",_xlfn.XLOOKUP(G267,Dataset!B:B,Dataset!A:A,"Not Found!",0,1),"")</f>
        <v/>
      </c>
    </row>
    <row r="268" spans="1:27" x14ac:dyDescent="0.35">
      <c r="A268">
        <v>267</v>
      </c>
      <c r="D268" s="47" t="str">
        <f>IF(C268&lt;&gt;"",IF(B268="","Specify dataset!!",_xlfn.XLOOKUP(_xlfn.TEXTJOIN(".",,B268,C268),Variables!$M:$M,Variables!$C:$C,"Specify in Variables Tab!!")),"")</f>
        <v/>
      </c>
      <c r="E268" s="94" t="str">
        <f>IF(C268&lt;&gt;"",IF(B268="","",_xlfn.XLOOKUP(_xlfn.TEXTJOIN(".",,B268,C268),Variables!$M:$M,Variables!$E:$E,"Specify in Variables Tab!!")),"")</f>
        <v/>
      </c>
      <c r="I268" s="58" t="str">
        <f>IF(H268&lt;&gt;"",IF(G268="","Specify dataset!!",_xlfn.XLOOKUP(_xlfn.TEXTJOIN(".",,G268,H268),Variables!$M:$M,Variables!$C:$C,"Specify in Variables Tab!!")),"")</f>
        <v/>
      </c>
      <c r="J268" s="94" t="str">
        <f>IF(H268&lt;&gt;"",IF(G268="","",_xlfn.XLOOKUP(_xlfn.TEXTJOIN(".",,G268,H268),Variables!$M:$M,Variables!$E:$E,"Specify in Variables Tab!!")),"")</f>
        <v/>
      </c>
      <c r="V268" s="49" t="str">
        <f>IF(MappingConcepts!A269&lt;&gt;"",MappingConcepts!A269,V267)</f>
        <v>MC_6</v>
      </c>
      <c r="W268" s="49" t="str">
        <f t="shared" si="20"/>
        <v/>
      </c>
      <c r="X268" s="49" t="str">
        <f t="shared" si="21"/>
        <v/>
      </c>
      <c r="Y268" s="49" t="str">
        <f t="shared" si="19"/>
        <v>MC_2</v>
      </c>
      <c r="Z268" s="49" t="str">
        <f t="shared" si="22"/>
        <v>MC_2</v>
      </c>
      <c r="AA268" s="77" t="str">
        <f>IF(G268&lt;&gt;"",_xlfn.XLOOKUP(G268,Dataset!B:B,Dataset!A:A,"Not Found!",0,1),"")</f>
        <v/>
      </c>
    </row>
    <row r="269" spans="1:27" x14ac:dyDescent="0.35">
      <c r="A269">
        <v>268</v>
      </c>
      <c r="D269" s="47" t="str">
        <f>IF(C269&lt;&gt;"",IF(B269="","Specify dataset!!",_xlfn.XLOOKUP(_xlfn.TEXTJOIN(".",,B269,C269),Variables!$M:$M,Variables!$C:$C,"Specify in Variables Tab!!")),"")</f>
        <v/>
      </c>
      <c r="E269" s="94" t="str">
        <f>IF(C269&lt;&gt;"",IF(B269="","",_xlfn.XLOOKUP(_xlfn.TEXTJOIN(".",,B269,C269),Variables!$M:$M,Variables!$E:$E,"Specify in Variables Tab!!")),"")</f>
        <v/>
      </c>
      <c r="I269" s="58" t="str">
        <f>IF(H269&lt;&gt;"",IF(G269="","Specify dataset!!",_xlfn.XLOOKUP(_xlfn.TEXTJOIN(".",,G269,H269),Variables!$M:$M,Variables!$C:$C,"Specify in Variables Tab!!")),"")</f>
        <v/>
      </c>
      <c r="J269" s="94" t="str">
        <f>IF(H269&lt;&gt;"",IF(G269="","",_xlfn.XLOOKUP(_xlfn.TEXTJOIN(".",,G269,H269),Variables!$M:$M,Variables!$E:$E,"Specify in Variables Tab!!")),"")</f>
        <v/>
      </c>
      <c r="V269" s="49" t="str">
        <f>IF(MappingConcepts!A270&lt;&gt;"",MappingConcepts!A270,V268)</f>
        <v>MC_6</v>
      </c>
      <c r="W269" s="49" t="str">
        <f t="shared" si="20"/>
        <v/>
      </c>
      <c r="X269" s="49" t="str">
        <f t="shared" si="21"/>
        <v/>
      </c>
      <c r="Y269" s="49" t="str">
        <f t="shared" si="19"/>
        <v>MC_2</v>
      </c>
      <c r="Z269" s="49" t="str">
        <f t="shared" si="22"/>
        <v>MC_2</v>
      </c>
      <c r="AA269" s="77" t="str">
        <f>IF(G269&lt;&gt;"",_xlfn.XLOOKUP(G269,Dataset!B:B,Dataset!A:A,"Not Found!",0,1),"")</f>
        <v/>
      </c>
    </row>
    <row r="270" spans="1:27" x14ac:dyDescent="0.35">
      <c r="A270">
        <v>269</v>
      </c>
      <c r="D270" s="47" t="str">
        <f>IF(C270&lt;&gt;"",IF(B270="","Specify dataset!!",_xlfn.XLOOKUP(_xlfn.TEXTJOIN(".",,B270,C270),Variables!$M:$M,Variables!$C:$C,"Specify in Variables Tab!!")),"")</f>
        <v/>
      </c>
      <c r="E270" s="94" t="str">
        <f>IF(C270&lt;&gt;"",IF(B270="","",_xlfn.XLOOKUP(_xlfn.TEXTJOIN(".",,B270,C270),Variables!$M:$M,Variables!$E:$E,"Specify in Variables Tab!!")),"")</f>
        <v/>
      </c>
      <c r="I270" s="58" t="str">
        <f>IF(H270&lt;&gt;"",IF(G270="","Specify dataset!!",_xlfn.XLOOKUP(_xlfn.TEXTJOIN(".",,G270,H270),Variables!$M:$M,Variables!$C:$C,"Specify in Variables Tab!!")),"")</f>
        <v/>
      </c>
      <c r="J270" s="94" t="str">
        <f>IF(H270&lt;&gt;"",IF(G270="","",_xlfn.XLOOKUP(_xlfn.TEXTJOIN(".",,G270,H270),Variables!$M:$M,Variables!$E:$E,"Specify in Variables Tab!!")),"")</f>
        <v/>
      </c>
      <c r="V270" s="49" t="str">
        <f>IF(MappingConcepts!A271&lt;&gt;"",MappingConcepts!A271,V269)</f>
        <v>MC_6</v>
      </c>
      <c r="W270" s="49" t="str">
        <f t="shared" si="20"/>
        <v/>
      </c>
      <c r="X270" s="49" t="str">
        <f t="shared" si="21"/>
        <v/>
      </c>
      <c r="Y270" s="49" t="str">
        <f t="shared" si="19"/>
        <v>MC_2</v>
      </c>
      <c r="Z270" s="49" t="str">
        <f t="shared" si="22"/>
        <v>MC_2</v>
      </c>
      <c r="AA270" s="77" t="str">
        <f>IF(G270&lt;&gt;"",_xlfn.XLOOKUP(G270,Dataset!B:B,Dataset!A:A,"Not Found!",0,1),"")</f>
        <v/>
      </c>
    </row>
    <row r="271" spans="1:27" x14ac:dyDescent="0.35">
      <c r="A271">
        <v>270</v>
      </c>
      <c r="D271" s="47" t="str">
        <f>IF(C271&lt;&gt;"",IF(B271="","Specify dataset!!",_xlfn.XLOOKUP(_xlfn.TEXTJOIN(".",,B271,C271),Variables!$M:$M,Variables!$C:$C,"Specify in Variables Tab!!")),"")</f>
        <v/>
      </c>
      <c r="E271" s="94" t="str">
        <f>IF(C271&lt;&gt;"",IF(B271="","",_xlfn.XLOOKUP(_xlfn.TEXTJOIN(".",,B271,C271),Variables!$M:$M,Variables!$E:$E,"Specify in Variables Tab!!")),"")</f>
        <v/>
      </c>
      <c r="I271" s="58" t="str">
        <f>IF(H271&lt;&gt;"",IF(G271="","Specify dataset!!",_xlfn.XLOOKUP(_xlfn.TEXTJOIN(".",,G271,H271),Variables!$M:$M,Variables!$C:$C,"Specify in Variables Tab!!")),"")</f>
        <v/>
      </c>
      <c r="J271" s="94" t="str">
        <f>IF(H271&lt;&gt;"",IF(G271="","",_xlfn.XLOOKUP(_xlfn.TEXTJOIN(".",,G271,H271),Variables!$M:$M,Variables!$E:$E,"Specify in Variables Tab!!")),"")</f>
        <v/>
      </c>
      <c r="V271" s="49" t="str">
        <f>IF(MappingConcepts!A272&lt;&gt;"",MappingConcepts!A272,V270)</f>
        <v>MC_6</v>
      </c>
      <c r="W271" s="49" t="str">
        <f t="shared" si="20"/>
        <v/>
      </c>
      <c r="X271" s="49" t="str">
        <f t="shared" si="21"/>
        <v/>
      </c>
      <c r="Y271" s="49" t="str">
        <f t="shared" si="19"/>
        <v>MC_2</v>
      </c>
      <c r="Z271" s="49" t="str">
        <f t="shared" si="22"/>
        <v>MC_2</v>
      </c>
      <c r="AA271" s="77" t="str">
        <f>IF(G271&lt;&gt;"",_xlfn.XLOOKUP(G271,Dataset!B:B,Dataset!A:A,"Not Found!",0,1),"")</f>
        <v/>
      </c>
    </row>
    <row r="272" spans="1:27" x14ac:dyDescent="0.35">
      <c r="A272">
        <v>271</v>
      </c>
      <c r="D272" s="47" t="str">
        <f>IF(C272&lt;&gt;"",IF(B272="","Specify dataset!!",_xlfn.XLOOKUP(_xlfn.TEXTJOIN(".",,B272,C272),Variables!$M:$M,Variables!$C:$C,"Specify in Variables Tab!!")),"")</f>
        <v/>
      </c>
      <c r="E272" s="94" t="str">
        <f>IF(C272&lt;&gt;"",IF(B272="","",_xlfn.XLOOKUP(_xlfn.TEXTJOIN(".",,B272,C272),Variables!$M:$M,Variables!$E:$E,"Specify in Variables Tab!!")),"")</f>
        <v/>
      </c>
      <c r="I272" s="58" t="str">
        <f>IF(H272&lt;&gt;"",IF(G272="","Specify dataset!!",_xlfn.XLOOKUP(_xlfn.TEXTJOIN(".",,G272,H272),Variables!$M:$M,Variables!$C:$C,"Specify in Variables Tab!!")),"")</f>
        <v/>
      </c>
      <c r="J272" s="94" t="str">
        <f>IF(H272&lt;&gt;"",IF(G272="","",_xlfn.XLOOKUP(_xlfn.TEXTJOIN(".",,G272,H272),Variables!$M:$M,Variables!$E:$E,"Specify in Variables Tab!!")),"")</f>
        <v/>
      </c>
      <c r="V272" s="49" t="str">
        <f>IF(MappingConcepts!A273&lt;&gt;"",MappingConcepts!A273,V271)</f>
        <v>MC_6</v>
      </c>
      <c r="W272" s="49" t="str">
        <f t="shared" si="20"/>
        <v/>
      </c>
      <c r="X272" s="49" t="str">
        <f t="shared" si="21"/>
        <v/>
      </c>
      <c r="Y272" s="49" t="str">
        <f t="shared" si="19"/>
        <v>MC_2</v>
      </c>
      <c r="Z272" s="49" t="str">
        <f t="shared" si="22"/>
        <v>MC_2</v>
      </c>
      <c r="AA272" s="77" t="str">
        <f>IF(G272&lt;&gt;"",_xlfn.XLOOKUP(G272,Dataset!B:B,Dataset!A:A,"Not Found!",0,1),"")</f>
        <v/>
      </c>
    </row>
    <row r="273" spans="1:27" x14ac:dyDescent="0.35">
      <c r="A273">
        <v>272</v>
      </c>
      <c r="D273" s="47" t="str">
        <f>IF(C273&lt;&gt;"",IF(B273="","Specify dataset!!",_xlfn.XLOOKUP(_xlfn.TEXTJOIN(".",,B273,C273),Variables!$M:$M,Variables!$C:$C,"Specify in Variables Tab!!")),"")</f>
        <v/>
      </c>
      <c r="E273" s="94" t="str">
        <f>IF(C273&lt;&gt;"",IF(B273="","",_xlfn.XLOOKUP(_xlfn.TEXTJOIN(".",,B273,C273),Variables!$M:$M,Variables!$E:$E,"Specify in Variables Tab!!")),"")</f>
        <v/>
      </c>
      <c r="I273" s="58" t="str">
        <f>IF(H273&lt;&gt;"",IF(G273="","Specify dataset!!",_xlfn.XLOOKUP(_xlfn.TEXTJOIN(".",,G273,H273),Variables!$M:$M,Variables!$C:$C,"Specify in Variables Tab!!")),"")</f>
        <v/>
      </c>
      <c r="J273" s="94" t="str">
        <f>IF(H273&lt;&gt;"",IF(G273="","",_xlfn.XLOOKUP(_xlfn.TEXTJOIN(".",,G273,H273),Variables!$M:$M,Variables!$E:$E,"Specify in Variables Tab!!")),"")</f>
        <v/>
      </c>
      <c r="V273" s="49" t="str">
        <f>IF(MappingConcepts!A274&lt;&gt;"",MappingConcepts!A274,V272)</f>
        <v>MC_6</v>
      </c>
      <c r="W273" s="49" t="str">
        <f t="shared" si="20"/>
        <v/>
      </c>
      <c r="X273" s="49" t="str">
        <f t="shared" si="21"/>
        <v/>
      </c>
      <c r="Y273" s="49" t="str">
        <f t="shared" si="19"/>
        <v>MC_2</v>
      </c>
      <c r="Z273" s="49" t="str">
        <f t="shared" si="22"/>
        <v>MC_2</v>
      </c>
      <c r="AA273" s="77" t="str">
        <f>IF(G273&lt;&gt;"",_xlfn.XLOOKUP(G273,Dataset!B:B,Dataset!A:A,"Not Found!",0,1),"")</f>
        <v/>
      </c>
    </row>
    <row r="274" spans="1:27" x14ac:dyDescent="0.35">
      <c r="A274">
        <v>273</v>
      </c>
      <c r="D274" s="47" t="str">
        <f>IF(C274&lt;&gt;"",IF(B274="","Specify dataset!!",_xlfn.XLOOKUP(_xlfn.TEXTJOIN(".",,B274,C274),Variables!$M:$M,Variables!$C:$C,"Specify in Variables Tab!!")),"")</f>
        <v/>
      </c>
      <c r="E274" s="94" t="str">
        <f>IF(C274&lt;&gt;"",IF(B274="","",_xlfn.XLOOKUP(_xlfn.TEXTJOIN(".",,B274,C274),Variables!$M:$M,Variables!$E:$E,"Specify in Variables Tab!!")),"")</f>
        <v/>
      </c>
      <c r="I274" s="58" t="str">
        <f>IF(H274&lt;&gt;"",IF(G274="","Specify dataset!!",_xlfn.XLOOKUP(_xlfn.TEXTJOIN(".",,G274,H274),Variables!$M:$M,Variables!$C:$C,"Specify in Variables Tab!!")),"")</f>
        <v/>
      </c>
      <c r="J274" s="94" t="str">
        <f>IF(H274&lt;&gt;"",IF(G274="","",_xlfn.XLOOKUP(_xlfn.TEXTJOIN(".",,G274,H274),Variables!$M:$M,Variables!$E:$E,"Specify in Variables Tab!!")),"")</f>
        <v/>
      </c>
      <c r="V274" s="49" t="str">
        <f>IF(MappingConcepts!A275&lt;&gt;"",MappingConcepts!A275,V273)</f>
        <v>MC_6</v>
      </c>
      <c r="W274" s="49" t="str">
        <f t="shared" si="20"/>
        <v/>
      </c>
      <c r="X274" s="49" t="str">
        <f t="shared" si="21"/>
        <v/>
      </c>
      <c r="Y274" s="49" t="str">
        <f t="shared" si="19"/>
        <v>MC_2</v>
      </c>
      <c r="Z274" s="49" t="str">
        <f t="shared" si="22"/>
        <v>MC_2</v>
      </c>
      <c r="AA274" s="77" t="str">
        <f>IF(G274&lt;&gt;"",_xlfn.XLOOKUP(G274,Dataset!B:B,Dataset!A:A,"Not Found!",0,1),"")</f>
        <v/>
      </c>
    </row>
    <row r="275" spans="1:27" x14ac:dyDescent="0.35">
      <c r="A275">
        <v>274</v>
      </c>
      <c r="D275" s="47" t="str">
        <f>IF(C275&lt;&gt;"",IF(B275="","Specify dataset!!",_xlfn.XLOOKUP(_xlfn.TEXTJOIN(".",,B275,C275),Variables!$M:$M,Variables!$C:$C,"Specify in Variables Tab!!")),"")</f>
        <v/>
      </c>
      <c r="E275" s="94" t="str">
        <f>IF(C275&lt;&gt;"",IF(B275="","",_xlfn.XLOOKUP(_xlfn.TEXTJOIN(".",,B275,C275),Variables!$M:$M,Variables!$E:$E,"Specify in Variables Tab!!")),"")</f>
        <v/>
      </c>
      <c r="I275" s="58" t="str">
        <f>IF(H275&lt;&gt;"",IF(G275="","Specify dataset!!",_xlfn.XLOOKUP(_xlfn.TEXTJOIN(".",,G275,H275),Variables!$M:$M,Variables!$C:$C,"Specify in Variables Tab!!")),"")</f>
        <v/>
      </c>
      <c r="J275" s="94" t="str">
        <f>IF(H275&lt;&gt;"",IF(G275="","",_xlfn.XLOOKUP(_xlfn.TEXTJOIN(".",,G275,H275),Variables!$M:$M,Variables!$E:$E,"Specify in Variables Tab!!")),"")</f>
        <v/>
      </c>
      <c r="V275" s="49" t="str">
        <f>IF(MappingConcepts!A276&lt;&gt;"",MappingConcepts!A276,V274)</f>
        <v>MC_6</v>
      </c>
      <c r="W275" s="49" t="str">
        <f t="shared" si="20"/>
        <v/>
      </c>
      <c r="X275" s="49" t="str">
        <f t="shared" si="21"/>
        <v/>
      </c>
      <c r="Y275" s="49" t="str">
        <f t="shared" si="19"/>
        <v>MC_2</v>
      </c>
      <c r="Z275" s="49" t="str">
        <f t="shared" si="22"/>
        <v>MC_2</v>
      </c>
      <c r="AA275" s="77" t="str">
        <f>IF(G275&lt;&gt;"",_xlfn.XLOOKUP(G275,Dataset!B:B,Dataset!A:A,"Not Found!",0,1),"")</f>
        <v/>
      </c>
    </row>
    <row r="276" spans="1:27" x14ac:dyDescent="0.35">
      <c r="A276">
        <v>275</v>
      </c>
      <c r="D276" s="47" t="str">
        <f>IF(C276&lt;&gt;"",IF(B276="","Specify dataset!!",_xlfn.XLOOKUP(_xlfn.TEXTJOIN(".",,B276,C276),Variables!$M:$M,Variables!$C:$C,"Specify in Variables Tab!!")),"")</f>
        <v/>
      </c>
      <c r="E276" s="94" t="str">
        <f>IF(C276&lt;&gt;"",IF(B276="","",_xlfn.XLOOKUP(_xlfn.TEXTJOIN(".",,B276,C276),Variables!$M:$M,Variables!$E:$E,"Specify in Variables Tab!!")),"")</f>
        <v/>
      </c>
      <c r="I276" s="58" t="str">
        <f>IF(H276&lt;&gt;"",IF(G276="","Specify dataset!!",_xlfn.XLOOKUP(_xlfn.TEXTJOIN(".",,G276,H276),Variables!$M:$M,Variables!$C:$C,"Specify in Variables Tab!!")),"")</f>
        <v/>
      </c>
      <c r="J276" s="94" t="str">
        <f>IF(H276&lt;&gt;"",IF(G276="","",_xlfn.XLOOKUP(_xlfn.TEXTJOIN(".",,G276,H276),Variables!$M:$M,Variables!$E:$E,"Specify in Variables Tab!!")),"")</f>
        <v/>
      </c>
      <c r="V276" s="49" t="str">
        <f>IF(MappingConcepts!A277&lt;&gt;"",MappingConcepts!A277,V275)</f>
        <v>MC_6</v>
      </c>
      <c r="W276" s="49" t="str">
        <f t="shared" si="20"/>
        <v/>
      </c>
      <c r="X276" s="49" t="str">
        <f t="shared" si="21"/>
        <v/>
      </c>
      <c r="Y276" s="49" t="str">
        <f t="shared" si="19"/>
        <v>MC_2</v>
      </c>
      <c r="Z276" s="49" t="str">
        <f t="shared" si="22"/>
        <v>MC_2</v>
      </c>
      <c r="AA276" s="77" t="str">
        <f>IF(G276&lt;&gt;"",_xlfn.XLOOKUP(G276,Dataset!B:B,Dataset!A:A,"Not Found!",0,1),"")</f>
        <v/>
      </c>
    </row>
    <row r="277" spans="1:27" x14ac:dyDescent="0.35">
      <c r="A277">
        <v>276</v>
      </c>
      <c r="D277" s="47" t="str">
        <f>IF(C277&lt;&gt;"",IF(B277="","Specify dataset!!",_xlfn.XLOOKUP(_xlfn.TEXTJOIN(".",,B277,C277),Variables!$M:$M,Variables!$C:$C,"Specify in Variables Tab!!")),"")</f>
        <v/>
      </c>
      <c r="E277" s="94" t="str">
        <f>IF(C277&lt;&gt;"",IF(B277="","",_xlfn.XLOOKUP(_xlfn.TEXTJOIN(".",,B277,C277),Variables!$M:$M,Variables!$E:$E,"Specify in Variables Tab!!")),"")</f>
        <v/>
      </c>
      <c r="I277" s="58" t="str">
        <f>IF(H277&lt;&gt;"",IF(G277="","Specify dataset!!",_xlfn.XLOOKUP(_xlfn.TEXTJOIN(".",,G277,H277),Variables!$M:$M,Variables!$C:$C,"Specify in Variables Tab!!")),"")</f>
        <v/>
      </c>
      <c r="J277" s="94" t="str">
        <f>IF(H277&lt;&gt;"",IF(G277="","",_xlfn.XLOOKUP(_xlfn.TEXTJOIN(".",,G277,H277),Variables!$M:$M,Variables!$E:$E,"Specify in Variables Tab!!")),"")</f>
        <v/>
      </c>
      <c r="V277" s="49" t="str">
        <f>IF(MappingConcepts!A278&lt;&gt;"",MappingConcepts!A278,V276)</f>
        <v>MC_6</v>
      </c>
      <c r="W277" s="49" t="str">
        <f t="shared" si="20"/>
        <v/>
      </c>
      <c r="X277" s="49" t="str">
        <f t="shared" si="21"/>
        <v/>
      </c>
      <c r="Y277" s="49" t="str">
        <f t="shared" si="19"/>
        <v>MC_2</v>
      </c>
      <c r="Z277" s="49" t="str">
        <f t="shared" si="22"/>
        <v>MC_2</v>
      </c>
      <c r="AA277" s="77" t="str">
        <f>IF(G277&lt;&gt;"",_xlfn.XLOOKUP(G277,Dataset!B:B,Dataset!A:A,"Not Found!",0,1),"")</f>
        <v/>
      </c>
    </row>
    <row r="278" spans="1:27" x14ac:dyDescent="0.35">
      <c r="A278">
        <v>277</v>
      </c>
      <c r="D278" s="47" t="str">
        <f>IF(C278&lt;&gt;"",IF(B278="","Specify dataset!!",_xlfn.XLOOKUP(_xlfn.TEXTJOIN(".",,B278,C278),Variables!$M:$M,Variables!$C:$C,"Specify in Variables Tab!!")),"")</f>
        <v/>
      </c>
      <c r="E278" s="94" t="str">
        <f>IF(C278&lt;&gt;"",IF(B278="","",_xlfn.XLOOKUP(_xlfn.TEXTJOIN(".",,B278,C278),Variables!$M:$M,Variables!$E:$E,"Specify in Variables Tab!!")),"")</f>
        <v/>
      </c>
      <c r="I278" s="58" t="str">
        <f>IF(H278&lt;&gt;"",IF(G278="","Specify dataset!!",_xlfn.XLOOKUP(_xlfn.TEXTJOIN(".",,G278,H278),Variables!$M:$M,Variables!$C:$C,"Specify in Variables Tab!!")),"")</f>
        <v/>
      </c>
      <c r="J278" s="94" t="str">
        <f>IF(H278&lt;&gt;"",IF(G278="","",_xlfn.XLOOKUP(_xlfn.TEXTJOIN(".",,G278,H278),Variables!$M:$M,Variables!$E:$E,"Specify in Variables Tab!!")),"")</f>
        <v/>
      </c>
      <c r="V278" s="49" t="str">
        <f>IF(MappingConcepts!A279&lt;&gt;"",MappingConcepts!A279,V277)</f>
        <v>MC_6</v>
      </c>
      <c r="W278" s="49" t="str">
        <f t="shared" si="20"/>
        <v/>
      </c>
      <c r="X278" s="49" t="str">
        <f t="shared" si="21"/>
        <v/>
      </c>
      <c r="Y278" s="49" t="str">
        <f t="shared" si="19"/>
        <v>MC_2</v>
      </c>
      <c r="Z278" s="49" t="str">
        <f t="shared" si="22"/>
        <v>MC_2</v>
      </c>
      <c r="AA278" s="77" t="str">
        <f>IF(G278&lt;&gt;"",_xlfn.XLOOKUP(G278,Dataset!B:B,Dataset!A:A,"Not Found!",0,1),"")</f>
        <v/>
      </c>
    </row>
    <row r="279" spans="1:27" x14ac:dyDescent="0.35">
      <c r="A279">
        <v>278</v>
      </c>
      <c r="D279" s="47" t="str">
        <f>IF(C279&lt;&gt;"",IF(B279="","Specify dataset!!",_xlfn.XLOOKUP(_xlfn.TEXTJOIN(".",,B279,C279),Variables!$M:$M,Variables!$C:$C,"Specify in Variables Tab!!")),"")</f>
        <v/>
      </c>
      <c r="E279" s="94" t="str">
        <f>IF(C279&lt;&gt;"",IF(B279="","",_xlfn.XLOOKUP(_xlfn.TEXTJOIN(".",,B279,C279),Variables!$M:$M,Variables!$E:$E,"Specify in Variables Tab!!")),"")</f>
        <v/>
      </c>
      <c r="I279" s="58" t="str">
        <f>IF(H279&lt;&gt;"",IF(G279="","Specify dataset!!",_xlfn.XLOOKUP(_xlfn.TEXTJOIN(".",,G279,H279),Variables!$M:$M,Variables!$C:$C,"Specify in Variables Tab!!")),"")</f>
        <v/>
      </c>
      <c r="J279" s="94" t="str">
        <f>IF(H279&lt;&gt;"",IF(G279="","",_xlfn.XLOOKUP(_xlfn.TEXTJOIN(".",,G279,H279),Variables!$M:$M,Variables!$E:$E,"Specify in Variables Tab!!")),"")</f>
        <v/>
      </c>
      <c r="V279" s="49" t="str">
        <f>IF(MappingConcepts!A280&lt;&gt;"",MappingConcepts!A280,V278)</f>
        <v>MC_6</v>
      </c>
      <c r="W279" s="49" t="str">
        <f t="shared" si="20"/>
        <v/>
      </c>
      <c r="X279" s="49" t="str">
        <f t="shared" si="21"/>
        <v/>
      </c>
      <c r="Y279" s="49" t="str">
        <f t="shared" si="19"/>
        <v>MC_2</v>
      </c>
      <c r="Z279" s="49" t="str">
        <f t="shared" si="22"/>
        <v>MC_2</v>
      </c>
      <c r="AA279" s="77" t="str">
        <f>IF(G279&lt;&gt;"",_xlfn.XLOOKUP(G279,Dataset!B:B,Dataset!A:A,"Not Found!",0,1),"")</f>
        <v/>
      </c>
    </row>
    <row r="280" spans="1:27" x14ac:dyDescent="0.35">
      <c r="A280">
        <v>279</v>
      </c>
      <c r="D280" s="47" t="str">
        <f>IF(C280&lt;&gt;"",IF(B280="","Specify dataset!!",_xlfn.XLOOKUP(_xlfn.TEXTJOIN(".",,B280,C280),Variables!$M:$M,Variables!$C:$C,"Specify in Variables Tab!!")),"")</f>
        <v/>
      </c>
      <c r="E280" s="94" t="str">
        <f>IF(C280&lt;&gt;"",IF(B280="","",_xlfn.XLOOKUP(_xlfn.TEXTJOIN(".",,B280,C280),Variables!$M:$M,Variables!$E:$E,"Specify in Variables Tab!!")),"")</f>
        <v/>
      </c>
      <c r="I280" s="58" t="str">
        <f>IF(H280&lt;&gt;"",IF(G280="","Specify dataset!!",_xlfn.XLOOKUP(_xlfn.TEXTJOIN(".",,G280,H280),Variables!$M:$M,Variables!$C:$C,"Specify in Variables Tab!!")),"")</f>
        <v/>
      </c>
      <c r="J280" s="94" t="str">
        <f>IF(H280&lt;&gt;"",IF(G280="","",_xlfn.XLOOKUP(_xlfn.TEXTJOIN(".",,G280,H280),Variables!$M:$M,Variables!$E:$E,"Specify in Variables Tab!!")),"")</f>
        <v/>
      </c>
      <c r="V280" s="49" t="str">
        <f>IF(MappingConcepts!A281&lt;&gt;"",MappingConcepts!A281,V279)</f>
        <v>MC_6</v>
      </c>
      <c r="W280" s="49" t="str">
        <f t="shared" si="20"/>
        <v/>
      </c>
      <c r="X280" s="49" t="str">
        <f t="shared" si="21"/>
        <v/>
      </c>
      <c r="Y280" s="49" t="str">
        <f t="shared" si="19"/>
        <v>MC_2</v>
      </c>
      <c r="Z280" s="49" t="str">
        <f t="shared" si="22"/>
        <v>MC_2</v>
      </c>
      <c r="AA280" s="77" t="str">
        <f>IF(G280&lt;&gt;"",_xlfn.XLOOKUP(G280,Dataset!B:B,Dataset!A:A,"Not Found!",0,1),"")</f>
        <v/>
      </c>
    </row>
    <row r="281" spans="1:27" x14ac:dyDescent="0.35">
      <c r="A281">
        <v>280</v>
      </c>
      <c r="D281" s="47" t="str">
        <f>IF(C281&lt;&gt;"",IF(B281="","Specify dataset!!",_xlfn.XLOOKUP(_xlfn.TEXTJOIN(".",,B281,C281),Variables!$M:$M,Variables!$C:$C,"Specify in Variables Tab!!")),"")</f>
        <v/>
      </c>
      <c r="E281" s="94" t="str">
        <f>IF(C281&lt;&gt;"",IF(B281="","",_xlfn.XLOOKUP(_xlfn.TEXTJOIN(".",,B281,C281),Variables!$M:$M,Variables!$E:$E,"Specify in Variables Tab!!")),"")</f>
        <v/>
      </c>
      <c r="I281" s="58" t="str">
        <f>IF(H281&lt;&gt;"",IF(G281="","Specify dataset!!",_xlfn.XLOOKUP(_xlfn.TEXTJOIN(".",,G281,H281),Variables!$M:$M,Variables!$C:$C,"Specify in Variables Tab!!")),"")</f>
        <v/>
      </c>
      <c r="J281" s="94" t="str">
        <f>IF(H281&lt;&gt;"",IF(G281="","",_xlfn.XLOOKUP(_xlfn.TEXTJOIN(".",,G281,H281),Variables!$M:$M,Variables!$E:$E,"Specify in Variables Tab!!")),"")</f>
        <v/>
      </c>
      <c r="V281" s="49" t="str">
        <f>IF(MappingConcepts!A282&lt;&gt;"",MappingConcepts!A282,V280)</f>
        <v>MC_6</v>
      </c>
      <c r="W281" s="49" t="str">
        <f t="shared" si="20"/>
        <v/>
      </c>
      <c r="X281" s="49" t="str">
        <f t="shared" si="21"/>
        <v/>
      </c>
      <c r="Y281" s="49" t="str">
        <f t="shared" si="19"/>
        <v>MC_2</v>
      </c>
      <c r="Z281" s="49" t="str">
        <f t="shared" si="22"/>
        <v>MC_2</v>
      </c>
      <c r="AA281" s="77" t="str">
        <f>IF(G281&lt;&gt;"",_xlfn.XLOOKUP(G281,Dataset!B:B,Dataset!A:A,"Not Found!",0,1),"")</f>
        <v/>
      </c>
    </row>
    <row r="282" spans="1:27" x14ac:dyDescent="0.35">
      <c r="A282">
        <v>281</v>
      </c>
      <c r="D282" s="47" t="str">
        <f>IF(C282&lt;&gt;"",IF(B282="","Specify dataset!!",_xlfn.XLOOKUP(_xlfn.TEXTJOIN(".",,B282,C282),Variables!$M:$M,Variables!$C:$C,"Specify in Variables Tab!!")),"")</f>
        <v/>
      </c>
      <c r="E282" s="94" t="str">
        <f>IF(C282&lt;&gt;"",IF(B282="","",_xlfn.XLOOKUP(_xlfn.TEXTJOIN(".",,B282,C282),Variables!$M:$M,Variables!$E:$E,"Specify in Variables Tab!!")),"")</f>
        <v/>
      </c>
      <c r="I282" s="58" t="str">
        <f>IF(H282&lt;&gt;"",IF(G282="","Specify dataset!!",_xlfn.XLOOKUP(_xlfn.TEXTJOIN(".",,G282,H282),Variables!$M:$M,Variables!$C:$C,"Specify in Variables Tab!!")),"")</f>
        <v/>
      </c>
      <c r="J282" s="94" t="str">
        <f>IF(H282&lt;&gt;"",IF(G282="","",_xlfn.XLOOKUP(_xlfn.TEXTJOIN(".",,G282,H282),Variables!$M:$M,Variables!$E:$E,"Specify in Variables Tab!!")),"")</f>
        <v/>
      </c>
      <c r="V282" s="49" t="str">
        <f>IF(MappingConcepts!A283&lt;&gt;"",MappingConcepts!A283,V281)</f>
        <v>MC_6</v>
      </c>
      <c r="W282" s="49" t="str">
        <f t="shared" si="20"/>
        <v/>
      </c>
      <c r="X282" s="49" t="str">
        <f t="shared" si="21"/>
        <v/>
      </c>
      <c r="Y282" s="49" t="str">
        <f t="shared" si="19"/>
        <v>MC_2</v>
      </c>
      <c r="Z282" s="49" t="str">
        <f t="shared" si="22"/>
        <v>MC_2</v>
      </c>
      <c r="AA282" s="77" t="str">
        <f>IF(G282&lt;&gt;"",_xlfn.XLOOKUP(G282,Dataset!B:B,Dataset!A:A,"Not Found!",0,1),"")</f>
        <v/>
      </c>
    </row>
    <row r="283" spans="1:27" x14ac:dyDescent="0.35">
      <c r="A283">
        <v>282</v>
      </c>
      <c r="D283" s="47" t="str">
        <f>IF(C283&lt;&gt;"",IF(B283="","Specify dataset!!",_xlfn.XLOOKUP(_xlfn.TEXTJOIN(".",,B283,C283),Variables!$M:$M,Variables!$C:$C,"Specify in Variables Tab!!")),"")</f>
        <v/>
      </c>
      <c r="E283" s="94" t="str">
        <f>IF(C283&lt;&gt;"",IF(B283="","",_xlfn.XLOOKUP(_xlfn.TEXTJOIN(".",,B283,C283),Variables!$M:$M,Variables!$E:$E,"Specify in Variables Tab!!")),"")</f>
        <v/>
      </c>
      <c r="I283" s="58" t="str">
        <f>IF(H283&lt;&gt;"",IF(G283="","Specify dataset!!",_xlfn.XLOOKUP(_xlfn.TEXTJOIN(".",,G283,H283),Variables!$M:$M,Variables!$C:$C,"Specify in Variables Tab!!")),"")</f>
        <v/>
      </c>
      <c r="J283" s="94" t="str">
        <f>IF(H283&lt;&gt;"",IF(G283="","",_xlfn.XLOOKUP(_xlfn.TEXTJOIN(".",,G283,H283),Variables!$M:$M,Variables!$E:$E,"Specify in Variables Tab!!")),"")</f>
        <v/>
      </c>
      <c r="V283" s="49" t="str">
        <f>IF(MappingConcepts!A284&lt;&gt;"",MappingConcepts!A284,V282)</f>
        <v>MC_6</v>
      </c>
      <c r="W283" s="49" t="str">
        <f t="shared" si="20"/>
        <v/>
      </c>
      <c r="X283" s="49" t="str">
        <f t="shared" si="21"/>
        <v/>
      </c>
      <c r="Y283" s="49" t="str">
        <f t="shared" si="19"/>
        <v>MC_2</v>
      </c>
      <c r="Z283" s="49" t="str">
        <f t="shared" si="22"/>
        <v>MC_2</v>
      </c>
      <c r="AA283" s="77" t="str">
        <f>IF(G283&lt;&gt;"",_xlfn.XLOOKUP(G283,Dataset!B:B,Dataset!A:A,"Not Found!",0,1),"")</f>
        <v/>
      </c>
    </row>
    <row r="284" spans="1:27" x14ac:dyDescent="0.35">
      <c r="A284">
        <v>283</v>
      </c>
      <c r="D284" s="47" t="str">
        <f>IF(C284&lt;&gt;"",IF(B284="","Specify dataset!!",_xlfn.XLOOKUP(_xlfn.TEXTJOIN(".",,B284,C284),Variables!$M:$M,Variables!$C:$C,"Specify in Variables Tab!!")),"")</f>
        <v/>
      </c>
      <c r="E284" s="94" t="str">
        <f>IF(C284&lt;&gt;"",IF(B284="","",_xlfn.XLOOKUP(_xlfn.TEXTJOIN(".",,B284,C284),Variables!$M:$M,Variables!$E:$E,"Specify in Variables Tab!!")),"")</f>
        <v/>
      </c>
      <c r="I284" s="58" t="str">
        <f>IF(H284&lt;&gt;"",IF(G284="","Specify dataset!!",_xlfn.XLOOKUP(_xlfn.TEXTJOIN(".",,G284,H284),Variables!$M:$M,Variables!$C:$C,"Specify in Variables Tab!!")),"")</f>
        <v/>
      </c>
      <c r="J284" s="94" t="str">
        <f>IF(H284&lt;&gt;"",IF(G284="","",_xlfn.XLOOKUP(_xlfn.TEXTJOIN(".",,G284,H284),Variables!$M:$M,Variables!$E:$E,"Specify in Variables Tab!!")),"")</f>
        <v/>
      </c>
      <c r="V284" s="49" t="str">
        <f>IF(MappingConcepts!A285&lt;&gt;"",MappingConcepts!A285,V283)</f>
        <v>MC_6</v>
      </c>
      <c r="W284" s="49" t="str">
        <f t="shared" si="20"/>
        <v/>
      </c>
      <c r="X284" s="49" t="str">
        <f t="shared" si="21"/>
        <v/>
      </c>
      <c r="Y284" s="49" t="str">
        <f t="shared" si="19"/>
        <v>MC_2</v>
      </c>
      <c r="Z284" s="49" t="str">
        <f t="shared" si="22"/>
        <v>MC_2</v>
      </c>
      <c r="AA284" s="77" t="str">
        <f>IF(G284&lt;&gt;"",_xlfn.XLOOKUP(G284,Dataset!B:B,Dataset!A:A,"Not Found!",0,1),"")</f>
        <v/>
      </c>
    </row>
    <row r="285" spans="1:27" x14ac:dyDescent="0.35">
      <c r="A285">
        <v>284</v>
      </c>
      <c r="D285" s="47" t="str">
        <f>IF(C285&lt;&gt;"",IF(B285="","Specify dataset!!",_xlfn.XLOOKUP(_xlfn.TEXTJOIN(".",,B285,C285),Variables!$M:$M,Variables!$C:$C,"Specify in Variables Tab!!")),"")</f>
        <v/>
      </c>
      <c r="E285" s="94" t="str">
        <f>IF(C285&lt;&gt;"",IF(B285="","",_xlfn.XLOOKUP(_xlfn.TEXTJOIN(".",,B285,C285),Variables!$M:$M,Variables!$E:$E,"Specify in Variables Tab!!")),"")</f>
        <v/>
      </c>
      <c r="I285" s="58" t="str">
        <f>IF(H285&lt;&gt;"",IF(G285="","Specify dataset!!",_xlfn.XLOOKUP(_xlfn.TEXTJOIN(".",,G285,H285),Variables!$M:$M,Variables!$C:$C,"Specify in Variables Tab!!")),"")</f>
        <v/>
      </c>
      <c r="J285" s="94" t="str">
        <f>IF(H285&lt;&gt;"",IF(G285="","",_xlfn.XLOOKUP(_xlfn.TEXTJOIN(".",,G285,H285),Variables!$M:$M,Variables!$E:$E,"Specify in Variables Tab!!")),"")</f>
        <v/>
      </c>
      <c r="V285" s="49" t="str">
        <f>IF(MappingConcepts!A286&lt;&gt;"",MappingConcepts!A286,V284)</f>
        <v>MC_6</v>
      </c>
      <c r="W285" s="49" t="str">
        <f t="shared" si="20"/>
        <v/>
      </c>
      <c r="X285" s="49" t="str">
        <f t="shared" si="21"/>
        <v/>
      </c>
      <c r="Y285" s="49" t="str">
        <f t="shared" si="19"/>
        <v>MC_2</v>
      </c>
      <c r="Z285" s="49" t="str">
        <f t="shared" si="22"/>
        <v>MC_2</v>
      </c>
      <c r="AA285" s="77" t="str">
        <f>IF(G285&lt;&gt;"",_xlfn.XLOOKUP(G285,Dataset!B:B,Dataset!A:A,"Not Found!",0,1),"")</f>
        <v/>
      </c>
    </row>
    <row r="286" spans="1:27" x14ac:dyDescent="0.35">
      <c r="A286">
        <v>285</v>
      </c>
      <c r="D286" s="47" t="str">
        <f>IF(C286&lt;&gt;"",IF(B286="","Specify dataset!!",_xlfn.XLOOKUP(_xlfn.TEXTJOIN(".",,B286,C286),Variables!$M:$M,Variables!$C:$C,"Specify in Variables Tab!!")),"")</f>
        <v/>
      </c>
      <c r="E286" s="94" t="str">
        <f>IF(C286&lt;&gt;"",IF(B286="","",_xlfn.XLOOKUP(_xlfn.TEXTJOIN(".",,B286,C286),Variables!$M:$M,Variables!$E:$E,"Specify in Variables Tab!!")),"")</f>
        <v/>
      </c>
      <c r="I286" s="58" t="str">
        <f>IF(H286&lt;&gt;"",IF(G286="","Specify dataset!!",_xlfn.XLOOKUP(_xlfn.TEXTJOIN(".",,G286,H286),Variables!$M:$M,Variables!$C:$C,"Specify in Variables Tab!!")),"")</f>
        <v/>
      </c>
      <c r="J286" s="94" t="str">
        <f>IF(H286&lt;&gt;"",IF(G286="","",_xlfn.XLOOKUP(_xlfn.TEXTJOIN(".",,G286,H286),Variables!$M:$M,Variables!$E:$E,"Specify in Variables Tab!!")),"")</f>
        <v/>
      </c>
      <c r="V286" s="49" t="str">
        <f>IF(MappingConcepts!A287&lt;&gt;"",MappingConcepts!A287,V285)</f>
        <v>MC_6</v>
      </c>
      <c r="W286" s="49" t="str">
        <f t="shared" si="20"/>
        <v/>
      </c>
      <c r="X286" s="49" t="str">
        <f t="shared" si="21"/>
        <v/>
      </c>
      <c r="Y286" s="49" t="str">
        <f t="shared" si="19"/>
        <v>MC_2</v>
      </c>
      <c r="Z286" s="49" t="str">
        <f t="shared" si="22"/>
        <v>MC_2</v>
      </c>
      <c r="AA286" s="77" t="str">
        <f>IF(G286&lt;&gt;"",_xlfn.XLOOKUP(G286,Dataset!B:B,Dataset!A:A,"Not Found!",0,1),"")</f>
        <v/>
      </c>
    </row>
    <row r="287" spans="1:27" x14ac:dyDescent="0.35">
      <c r="A287">
        <v>286</v>
      </c>
      <c r="D287" s="47" t="str">
        <f>IF(C287&lt;&gt;"",IF(B287="","Specify dataset!!",_xlfn.XLOOKUP(_xlfn.TEXTJOIN(".",,B287,C287),Variables!$M:$M,Variables!$C:$C,"Specify in Variables Tab!!")),"")</f>
        <v/>
      </c>
      <c r="E287" s="94" t="str">
        <f>IF(C287&lt;&gt;"",IF(B287="","",_xlfn.XLOOKUP(_xlfn.TEXTJOIN(".",,B287,C287),Variables!$M:$M,Variables!$E:$E,"Specify in Variables Tab!!")),"")</f>
        <v/>
      </c>
      <c r="I287" s="58" t="str">
        <f>IF(H287&lt;&gt;"",IF(G287="","Specify dataset!!",_xlfn.XLOOKUP(_xlfn.TEXTJOIN(".",,G287,H287),Variables!$M:$M,Variables!$C:$C,"Specify in Variables Tab!!")),"")</f>
        <v/>
      </c>
      <c r="J287" s="94" t="str">
        <f>IF(H287&lt;&gt;"",IF(G287="","",_xlfn.XLOOKUP(_xlfn.TEXTJOIN(".",,G287,H287),Variables!$M:$M,Variables!$E:$E,"Specify in Variables Tab!!")),"")</f>
        <v/>
      </c>
      <c r="V287" s="49" t="str">
        <f>IF(MappingConcepts!A288&lt;&gt;"",MappingConcepts!A288,V286)</f>
        <v>MC_6</v>
      </c>
      <c r="W287" s="49" t="str">
        <f t="shared" si="20"/>
        <v/>
      </c>
      <c r="X287" s="49" t="str">
        <f t="shared" si="21"/>
        <v/>
      </c>
      <c r="Y287" s="49" t="str">
        <f t="shared" si="19"/>
        <v>MC_2</v>
      </c>
      <c r="Z287" s="49" t="str">
        <f t="shared" si="22"/>
        <v>MC_2</v>
      </c>
      <c r="AA287" s="77" t="str">
        <f>IF(G287&lt;&gt;"",_xlfn.XLOOKUP(G287,Dataset!B:B,Dataset!A:A,"Not Found!",0,1),"")</f>
        <v/>
      </c>
    </row>
    <row r="288" spans="1:27" x14ac:dyDescent="0.35">
      <c r="A288">
        <v>287</v>
      </c>
      <c r="D288" s="47" t="str">
        <f>IF(C288&lt;&gt;"",IF(B288="","Specify dataset!!",_xlfn.XLOOKUP(_xlfn.TEXTJOIN(".",,B288,C288),Variables!$M:$M,Variables!$C:$C,"Specify in Variables Tab!!")),"")</f>
        <v/>
      </c>
      <c r="E288" s="94" t="str">
        <f>IF(C288&lt;&gt;"",IF(B288="","",_xlfn.XLOOKUP(_xlfn.TEXTJOIN(".",,B288,C288),Variables!$M:$M,Variables!$E:$E,"Specify in Variables Tab!!")),"")</f>
        <v/>
      </c>
      <c r="I288" s="58" t="str">
        <f>IF(H288&lt;&gt;"",IF(G288="","Specify dataset!!",_xlfn.XLOOKUP(_xlfn.TEXTJOIN(".",,G288,H288),Variables!$M:$M,Variables!$C:$C,"Specify in Variables Tab!!")),"")</f>
        <v/>
      </c>
      <c r="J288" s="94" t="str">
        <f>IF(H288&lt;&gt;"",IF(G288="","",_xlfn.XLOOKUP(_xlfn.TEXTJOIN(".",,G288,H288),Variables!$M:$M,Variables!$E:$E,"Specify in Variables Tab!!")),"")</f>
        <v/>
      </c>
      <c r="V288" s="49" t="str">
        <f>IF(MappingConcepts!A289&lt;&gt;"",MappingConcepts!A289,V287)</f>
        <v>MC_6</v>
      </c>
      <c r="W288" s="49" t="str">
        <f t="shared" si="20"/>
        <v/>
      </c>
      <c r="X288" s="49" t="str">
        <f t="shared" si="21"/>
        <v/>
      </c>
      <c r="Y288" s="49" t="str">
        <f t="shared" si="19"/>
        <v>MC_2</v>
      </c>
      <c r="Z288" s="49" t="str">
        <f t="shared" si="22"/>
        <v>MC_2</v>
      </c>
      <c r="AA288" s="77" t="str">
        <f>IF(G288&lt;&gt;"",_xlfn.XLOOKUP(G288,Dataset!B:B,Dataset!A:A,"Not Found!",0,1),"")</f>
        <v/>
      </c>
    </row>
    <row r="289" spans="1:27" x14ac:dyDescent="0.35">
      <c r="A289">
        <v>288</v>
      </c>
      <c r="D289" s="47" t="str">
        <f>IF(C289&lt;&gt;"",IF(B289="","Specify dataset!!",_xlfn.XLOOKUP(_xlfn.TEXTJOIN(".",,B289,C289),Variables!$M:$M,Variables!$C:$C,"Specify in Variables Tab!!")),"")</f>
        <v/>
      </c>
      <c r="E289" s="94" t="str">
        <f>IF(C289&lt;&gt;"",IF(B289="","",_xlfn.XLOOKUP(_xlfn.TEXTJOIN(".",,B289,C289),Variables!$M:$M,Variables!$E:$E,"Specify in Variables Tab!!")),"")</f>
        <v/>
      </c>
      <c r="I289" s="58" t="str">
        <f>IF(H289&lt;&gt;"",IF(G289="","Specify dataset!!",_xlfn.XLOOKUP(_xlfn.TEXTJOIN(".",,G289,H289),Variables!$M:$M,Variables!$C:$C,"Specify in Variables Tab!!")),"")</f>
        <v/>
      </c>
      <c r="J289" s="94" t="str">
        <f>IF(H289&lt;&gt;"",IF(G289="","",_xlfn.XLOOKUP(_xlfn.TEXTJOIN(".",,G289,H289),Variables!$M:$M,Variables!$E:$E,"Specify in Variables Tab!!")),"")</f>
        <v/>
      </c>
      <c r="V289" s="49" t="str">
        <f>IF(MappingConcepts!A290&lt;&gt;"",MappingConcepts!A290,V288)</f>
        <v>MC_6</v>
      </c>
      <c r="W289" s="49" t="str">
        <f t="shared" si="20"/>
        <v/>
      </c>
      <c r="X289" s="49" t="str">
        <f t="shared" si="21"/>
        <v/>
      </c>
      <c r="Y289" s="49" t="str">
        <f t="shared" si="19"/>
        <v>MC_2</v>
      </c>
      <c r="Z289" s="49" t="str">
        <f t="shared" si="22"/>
        <v>MC_2</v>
      </c>
      <c r="AA289" s="77" t="str">
        <f>IF(G289&lt;&gt;"",_xlfn.XLOOKUP(G289,Dataset!B:B,Dataset!A:A,"Not Found!",0,1),"")</f>
        <v/>
      </c>
    </row>
    <row r="290" spans="1:27" x14ac:dyDescent="0.35">
      <c r="A290">
        <v>289</v>
      </c>
      <c r="D290" s="47" t="str">
        <f>IF(C290&lt;&gt;"",IF(B290="","Specify dataset!!",_xlfn.XLOOKUP(_xlfn.TEXTJOIN(".",,B290,C290),Variables!$M:$M,Variables!$C:$C,"Specify in Variables Tab!!")),"")</f>
        <v/>
      </c>
      <c r="E290" s="94" t="str">
        <f>IF(C290&lt;&gt;"",IF(B290="","",_xlfn.XLOOKUP(_xlfn.TEXTJOIN(".",,B290,C290),Variables!$M:$M,Variables!$E:$E,"Specify in Variables Tab!!")),"")</f>
        <v/>
      </c>
      <c r="I290" s="58" t="str">
        <f>IF(H290&lt;&gt;"",IF(G290="","Specify dataset!!",_xlfn.XLOOKUP(_xlfn.TEXTJOIN(".",,G290,H290),Variables!$M:$M,Variables!$C:$C,"Specify in Variables Tab!!")),"")</f>
        <v/>
      </c>
      <c r="J290" s="94" t="str">
        <f>IF(H290&lt;&gt;"",IF(G290="","",_xlfn.XLOOKUP(_xlfn.TEXTJOIN(".",,G290,H290),Variables!$M:$M,Variables!$E:$E,"Specify in Variables Tab!!")),"")</f>
        <v/>
      </c>
      <c r="V290" s="49" t="str">
        <f>IF(MappingConcepts!A291&lt;&gt;"",MappingConcepts!A291,V289)</f>
        <v>MC_6</v>
      </c>
      <c r="W290" s="49" t="str">
        <f t="shared" si="20"/>
        <v/>
      </c>
      <c r="X290" s="49" t="str">
        <f t="shared" si="21"/>
        <v/>
      </c>
      <c r="Y290" s="49" t="str">
        <f t="shared" si="19"/>
        <v>MC_2</v>
      </c>
      <c r="Z290" s="49" t="str">
        <f t="shared" si="22"/>
        <v>MC_2</v>
      </c>
      <c r="AA290" s="77" t="str">
        <f>IF(G290&lt;&gt;"",_xlfn.XLOOKUP(G290,Dataset!B:B,Dataset!A:A,"Not Found!",0,1),"")</f>
        <v/>
      </c>
    </row>
    <row r="291" spans="1:27" x14ac:dyDescent="0.35">
      <c r="A291">
        <v>290</v>
      </c>
      <c r="D291" s="47" t="str">
        <f>IF(C291&lt;&gt;"",IF(B291="","Specify dataset!!",_xlfn.XLOOKUP(_xlfn.TEXTJOIN(".",,B291,C291),Variables!$M:$M,Variables!$C:$C,"Specify in Variables Tab!!")),"")</f>
        <v/>
      </c>
      <c r="E291" s="94" t="str">
        <f>IF(C291&lt;&gt;"",IF(B291="","",_xlfn.XLOOKUP(_xlfn.TEXTJOIN(".",,B291,C291),Variables!$M:$M,Variables!$E:$E,"Specify in Variables Tab!!")),"")</f>
        <v/>
      </c>
      <c r="I291" s="58" t="str">
        <f>IF(H291&lt;&gt;"",IF(G291="","Specify dataset!!",_xlfn.XLOOKUP(_xlfn.TEXTJOIN(".",,G291,H291),Variables!$M:$M,Variables!$C:$C,"Specify in Variables Tab!!")),"")</f>
        <v/>
      </c>
      <c r="J291" s="94" t="str">
        <f>IF(H291&lt;&gt;"",IF(G291="","",_xlfn.XLOOKUP(_xlfn.TEXTJOIN(".",,G291,H291),Variables!$M:$M,Variables!$E:$E,"Specify in Variables Tab!!")),"")</f>
        <v/>
      </c>
      <c r="V291" s="49" t="str">
        <f>IF(MappingConcepts!A292&lt;&gt;"",MappingConcepts!A292,V290)</f>
        <v>MC_6</v>
      </c>
      <c r="W291" s="49" t="str">
        <f t="shared" si="20"/>
        <v/>
      </c>
      <c r="X291" s="49" t="str">
        <f t="shared" si="21"/>
        <v/>
      </c>
      <c r="Y291" s="49" t="str">
        <f t="shared" ref="Y291:Y354" si="23">IF(V291&lt;&gt;V290,X291,IF(AND(X291&lt;&gt;"",IFERROR(SEARCH(X291,Y290,1),0)=0),_xlfn.TEXTJOIN(", ",,Y290,X291),Y290))</f>
        <v>MC_2</v>
      </c>
      <c r="Z291" s="49" t="str">
        <f t="shared" si="22"/>
        <v>MC_2</v>
      </c>
      <c r="AA291" s="77" t="str">
        <f>IF(G291&lt;&gt;"",_xlfn.XLOOKUP(G291,Dataset!B:B,Dataset!A:A,"Not Found!",0,1),"")</f>
        <v/>
      </c>
    </row>
    <row r="292" spans="1:27" x14ac:dyDescent="0.35">
      <c r="A292">
        <v>291</v>
      </c>
      <c r="D292" s="47" t="str">
        <f>IF(C292&lt;&gt;"",IF(B292="","Specify dataset!!",_xlfn.XLOOKUP(_xlfn.TEXTJOIN(".",,B292,C292),Variables!$M:$M,Variables!$C:$C,"Specify in Variables Tab!!")),"")</f>
        <v/>
      </c>
      <c r="E292" s="94" t="str">
        <f>IF(C292&lt;&gt;"",IF(B292="","",_xlfn.XLOOKUP(_xlfn.TEXTJOIN(".",,B292,C292),Variables!$M:$M,Variables!$E:$E,"Specify in Variables Tab!!")),"")</f>
        <v/>
      </c>
      <c r="I292" s="58" t="str">
        <f>IF(H292&lt;&gt;"",IF(G292="","Specify dataset!!",_xlfn.XLOOKUP(_xlfn.TEXTJOIN(".",,G292,H292),Variables!$M:$M,Variables!$C:$C,"Specify in Variables Tab!!")),"")</f>
        <v/>
      </c>
      <c r="J292" s="94" t="str">
        <f>IF(H292&lt;&gt;"",IF(G292="","",_xlfn.XLOOKUP(_xlfn.TEXTJOIN(".",,G292,H292),Variables!$M:$M,Variables!$E:$E,"Specify in Variables Tab!!")),"")</f>
        <v/>
      </c>
      <c r="V292" s="49" t="str">
        <f>IF(MappingConcepts!A293&lt;&gt;"",MappingConcepts!A293,V291)</f>
        <v>MC_6</v>
      </c>
      <c r="W292" s="49" t="str">
        <f t="shared" si="20"/>
        <v/>
      </c>
      <c r="X292" s="49" t="str">
        <f t="shared" si="21"/>
        <v/>
      </c>
      <c r="Y292" s="49" t="str">
        <f t="shared" si="23"/>
        <v>MC_2</v>
      </c>
      <c r="Z292" s="49" t="str">
        <f t="shared" si="22"/>
        <v>MC_2</v>
      </c>
      <c r="AA292" s="77" t="str">
        <f>IF(G292&lt;&gt;"",_xlfn.XLOOKUP(G292,Dataset!B:B,Dataset!A:A,"Not Found!",0,1),"")</f>
        <v/>
      </c>
    </row>
    <row r="293" spans="1:27" x14ac:dyDescent="0.35">
      <c r="A293">
        <v>292</v>
      </c>
      <c r="D293" s="47" t="str">
        <f>IF(C293&lt;&gt;"",IF(B293="","Specify dataset!!",_xlfn.XLOOKUP(_xlfn.TEXTJOIN(".",,B293,C293),Variables!$M:$M,Variables!$C:$C,"Specify in Variables Tab!!")),"")</f>
        <v/>
      </c>
      <c r="E293" s="94" t="str">
        <f>IF(C293&lt;&gt;"",IF(B293="","",_xlfn.XLOOKUP(_xlfn.TEXTJOIN(".",,B293,C293),Variables!$M:$M,Variables!$E:$E,"Specify in Variables Tab!!")),"")</f>
        <v/>
      </c>
      <c r="I293" s="58" t="str">
        <f>IF(H293&lt;&gt;"",IF(G293="","Specify dataset!!",_xlfn.XLOOKUP(_xlfn.TEXTJOIN(".",,G293,H293),Variables!$M:$M,Variables!$C:$C,"Specify in Variables Tab!!")),"")</f>
        <v/>
      </c>
      <c r="J293" s="94" t="str">
        <f>IF(H293&lt;&gt;"",IF(G293="","",_xlfn.XLOOKUP(_xlfn.TEXTJOIN(".",,G293,H293),Variables!$M:$M,Variables!$E:$E,"Specify in Variables Tab!!")),"")</f>
        <v/>
      </c>
      <c r="V293" s="49" t="str">
        <f>IF(MappingConcepts!A294&lt;&gt;"",MappingConcepts!A294,V292)</f>
        <v>MC_6</v>
      </c>
      <c r="W293" s="49" t="str">
        <f t="shared" si="20"/>
        <v/>
      </c>
      <c r="X293" s="49" t="str">
        <f t="shared" si="21"/>
        <v/>
      </c>
      <c r="Y293" s="49" t="str">
        <f t="shared" si="23"/>
        <v>MC_2</v>
      </c>
      <c r="Z293" s="49" t="str">
        <f t="shared" si="22"/>
        <v>MC_2</v>
      </c>
      <c r="AA293" s="77" t="str">
        <f>IF(G293&lt;&gt;"",_xlfn.XLOOKUP(G293,Dataset!B:B,Dataset!A:A,"Not Found!",0,1),"")</f>
        <v/>
      </c>
    </row>
    <row r="294" spans="1:27" x14ac:dyDescent="0.35">
      <c r="A294">
        <v>293</v>
      </c>
      <c r="D294" s="47" t="str">
        <f>IF(C294&lt;&gt;"",IF(B294="","Specify dataset!!",_xlfn.XLOOKUP(_xlfn.TEXTJOIN(".",,B294,C294),Variables!$M:$M,Variables!$C:$C,"Specify in Variables Tab!!")),"")</f>
        <v/>
      </c>
      <c r="E294" s="94" t="str">
        <f>IF(C294&lt;&gt;"",IF(B294="","",_xlfn.XLOOKUP(_xlfn.TEXTJOIN(".",,B294,C294),Variables!$M:$M,Variables!$E:$E,"Specify in Variables Tab!!")),"")</f>
        <v/>
      </c>
      <c r="I294" s="58" t="str">
        <f>IF(H294&lt;&gt;"",IF(G294="","Specify dataset!!",_xlfn.XLOOKUP(_xlfn.TEXTJOIN(".",,G294,H294),Variables!$M:$M,Variables!$C:$C,"Specify in Variables Tab!!")),"")</f>
        <v/>
      </c>
      <c r="J294" s="94" t="str">
        <f>IF(H294&lt;&gt;"",IF(G294="","",_xlfn.XLOOKUP(_xlfn.TEXTJOIN(".",,G294,H294),Variables!$M:$M,Variables!$E:$E,"Specify in Variables Tab!!")),"")</f>
        <v/>
      </c>
      <c r="V294" s="49" t="str">
        <f>IF(MappingConcepts!A295&lt;&gt;"",MappingConcepts!A295,V293)</f>
        <v>MC_6</v>
      </c>
      <c r="W294" s="49" t="str">
        <f t="shared" si="20"/>
        <v/>
      </c>
      <c r="X294" s="49" t="str">
        <f t="shared" si="21"/>
        <v/>
      </c>
      <c r="Y294" s="49" t="str">
        <f t="shared" si="23"/>
        <v>MC_2</v>
      </c>
      <c r="Z294" s="49" t="str">
        <f t="shared" si="22"/>
        <v>MC_2</v>
      </c>
      <c r="AA294" s="77" t="str">
        <f>IF(G294&lt;&gt;"",_xlfn.XLOOKUP(G294,Dataset!B:B,Dataset!A:A,"Not Found!",0,1),"")</f>
        <v/>
      </c>
    </row>
    <row r="295" spans="1:27" x14ac:dyDescent="0.35">
      <c r="A295">
        <v>294</v>
      </c>
      <c r="D295" s="47" t="str">
        <f>IF(C295&lt;&gt;"",IF(B295="","Specify dataset!!",_xlfn.XLOOKUP(_xlfn.TEXTJOIN(".",,B295,C295),Variables!$M:$M,Variables!$C:$C,"Specify in Variables Tab!!")),"")</f>
        <v/>
      </c>
      <c r="E295" s="94" t="str">
        <f>IF(C295&lt;&gt;"",IF(B295="","",_xlfn.XLOOKUP(_xlfn.TEXTJOIN(".",,B295,C295),Variables!$M:$M,Variables!$E:$E,"Specify in Variables Tab!!")),"")</f>
        <v/>
      </c>
      <c r="I295" s="58" t="str">
        <f>IF(H295&lt;&gt;"",IF(G295="","Specify dataset!!",_xlfn.XLOOKUP(_xlfn.TEXTJOIN(".",,G295,H295),Variables!$M:$M,Variables!$C:$C,"Specify in Variables Tab!!")),"")</f>
        <v/>
      </c>
      <c r="J295" s="94" t="str">
        <f>IF(H295&lt;&gt;"",IF(G295="","",_xlfn.XLOOKUP(_xlfn.TEXTJOIN(".",,G295,H295),Variables!$M:$M,Variables!$E:$E,"Specify in Variables Tab!!")),"")</f>
        <v/>
      </c>
      <c r="V295" s="49" t="str">
        <f>IF(MappingConcepts!A296&lt;&gt;"",MappingConcepts!A296,V294)</f>
        <v>MC_6</v>
      </c>
      <c r="W295" s="49" t="str">
        <f t="shared" si="20"/>
        <v/>
      </c>
      <c r="X295" s="49" t="str">
        <f t="shared" si="21"/>
        <v/>
      </c>
      <c r="Y295" s="49" t="str">
        <f t="shared" si="23"/>
        <v>MC_2</v>
      </c>
      <c r="Z295" s="49" t="str">
        <f t="shared" si="22"/>
        <v>MC_2</v>
      </c>
      <c r="AA295" s="77" t="str">
        <f>IF(G295&lt;&gt;"",_xlfn.XLOOKUP(G295,Dataset!B:B,Dataset!A:A,"Not Found!",0,1),"")</f>
        <v/>
      </c>
    </row>
    <row r="296" spans="1:27" x14ac:dyDescent="0.35">
      <c r="A296">
        <v>295</v>
      </c>
      <c r="D296" s="47" t="str">
        <f>IF(C296&lt;&gt;"",IF(B296="","Specify dataset!!",_xlfn.XLOOKUP(_xlfn.TEXTJOIN(".",,B296,C296),Variables!$M:$M,Variables!$C:$C,"Specify in Variables Tab!!")),"")</f>
        <v/>
      </c>
      <c r="E296" s="94" t="str">
        <f>IF(C296&lt;&gt;"",IF(B296="","",_xlfn.XLOOKUP(_xlfn.TEXTJOIN(".",,B296,C296),Variables!$M:$M,Variables!$E:$E,"Specify in Variables Tab!!")),"")</f>
        <v/>
      </c>
      <c r="I296" s="58" t="str">
        <f>IF(H296&lt;&gt;"",IF(G296="","Specify dataset!!",_xlfn.XLOOKUP(_xlfn.TEXTJOIN(".",,G296,H296),Variables!$M:$M,Variables!$C:$C,"Specify in Variables Tab!!")),"")</f>
        <v/>
      </c>
      <c r="J296" s="94" t="str">
        <f>IF(H296&lt;&gt;"",IF(G296="","",_xlfn.XLOOKUP(_xlfn.TEXTJOIN(".",,G296,H296),Variables!$M:$M,Variables!$E:$E,"Specify in Variables Tab!!")),"")</f>
        <v/>
      </c>
      <c r="V296" s="49" t="str">
        <f>IF(MappingConcepts!A297&lt;&gt;"",MappingConcepts!A297,V295)</f>
        <v>MC_6</v>
      </c>
      <c r="W296" s="49" t="str">
        <f t="shared" si="20"/>
        <v/>
      </c>
      <c r="X296" s="49" t="str">
        <f t="shared" si="21"/>
        <v/>
      </c>
      <c r="Y296" s="49" t="str">
        <f t="shared" si="23"/>
        <v>MC_2</v>
      </c>
      <c r="Z296" s="49" t="str">
        <f t="shared" si="22"/>
        <v>MC_2</v>
      </c>
      <c r="AA296" s="77" t="str">
        <f>IF(G296&lt;&gt;"",_xlfn.XLOOKUP(G296,Dataset!B:B,Dataset!A:A,"Not Found!",0,1),"")</f>
        <v/>
      </c>
    </row>
    <row r="297" spans="1:27" x14ac:dyDescent="0.35">
      <c r="A297">
        <v>296</v>
      </c>
      <c r="D297" s="47" t="str">
        <f>IF(C297&lt;&gt;"",IF(B297="","Specify dataset!!",_xlfn.XLOOKUP(_xlfn.TEXTJOIN(".",,B297,C297),Variables!$M:$M,Variables!$C:$C,"Specify in Variables Tab!!")),"")</f>
        <v/>
      </c>
      <c r="E297" s="94" t="str">
        <f>IF(C297&lt;&gt;"",IF(B297="","",_xlfn.XLOOKUP(_xlfn.TEXTJOIN(".",,B297,C297),Variables!$M:$M,Variables!$E:$E,"Specify in Variables Tab!!")),"")</f>
        <v/>
      </c>
      <c r="I297" s="58" t="str">
        <f>IF(H297&lt;&gt;"",IF(G297="","Specify dataset!!",_xlfn.XLOOKUP(_xlfn.TEXTJOIN(".",,G297,H297),Variables!$M:$M,Variables!$C:$C,"Specify in Variables Tab!!")),"")</f>
        <v/>
      </c>
      <c r="J297" s="94" t="str">
        <f>IF(H297&lt;&gt;"",IF(G297="","",_xlfn.XLOOKUP(_xlfn.TEXTJOIN(".",,G297,H297),Variables!$M:$M,Variables!$E:$E,"Specify in Variables Tab!!")),"")</f>
        <v/>
      </c>
      <c r="V297" s="49" t="str">
        <f>IF(MappingConcepts!A298&lt;&gt;"",MappingConcepts!A298,V296)</f>
        <v>MC_6</v>
      </c>
      <c r="W297" s="49" t="str">
        <f t="shared" si="20"/>
        <v/>
      </c>
      <c r="X297" s="49" t="str">
        <f t="shared" si="21"/>
        <v/>
      </c>
      <c r="Y297" s="49" t="str">
        <f t="shared" si="23"/>
        <v>MC_2</v>
      </c>
      <c r="Z297" s="49" t="str">
        <f t="shared" si="22"/>
        <v>MC_2</v>
      </c>
      <c r="AA297" s="77" t="str">
        <f>IF(G297&lt;&gt;"",_xlfn.XLOOKUP(G297,Dataset!B:B,Dataset!A:A,"Not Found!",0,1),"")</f>
        <v/>
      </c>
    </row>
    <row r="298" spans="1:27" x14ac:dyDescent="0.35">
      <c r="A298">
        <v>297</v>
      </c>
      <c r="D298" s="47" t="str">
        <f>IF(C298&lt;&gt;"",IF(B298="","Specify dataset!!",_xlfn.XLOOKUP(_xlfn.TEXTJOIN(".",,B298,C298),Variables!$M:$M,Variables!$C:$C,"Specify in Variables Tab!!")),"")</f>
        <v/>
      </c>
      <c r="E298" s="94" t="str">
        <f>IF(C298&lt;&gt;"",IF(B298="","",_xlfn.XLOOKUP(_xlfn.TEXTJOIN(".",,B298,C298),Variables!$M:$M,Variables!$E:$E,"Specify in Variables Tab!!")),"")</f>
        <v/>
      </c>
      <c r="I298" s="58" t="str">
        <f>IF(H298&lt;&gt;"",IF(G298="","Specify dataset!!",_xlfn.XLOOKUP(_xlfn.TEXTJOIN(".",,G298,H298),Variables!$M:$M,Variables!$C:$C,"Specify in Variables Tab!!")),"")</f>
        <v/>
      </c>
      <c r="J298" s="94" t="str">
        <f>IF(H298&lt;&gt;"",IF(G298="","",_xlfn.XLOOKUP(_xlfn.TEXTJOIN(".",,G298,H298),Variables!$M:$M,Variables!$E:$E,"Specify in Variables Tab!!")),"")</f>
        <v/>
      </c>
      <c r="V298" s="49" t="str">
        <f>IF(MappingConcepts!A299&lt;&gt;"",MappingConcepts!A299,V297)</f>
        <v>MC_6</v>
      </c>
      <c r="W298" s="49" t="str">
        <f t="shared" si="20"/>
        <v/>
      </c>
      <c r="X298" s="49" t="str">
        <f t="shared" si="21"/>
        <v/>
      </c>
      <c r="Y298" s="49" t="str">
        <f t="shared" si="23"/>
        <v>MC_2</v>
      </c>
      <c r="Z298" s="49" t="str">
        <f t="shared" si="22"/>
        <v>MC_2</v>
      </c>
      <c r="AA298" s="77" t="str">
        <f>IF(G298&lt;&gt;"",_xlfn.XLOOKUP(G298,Dataset!B:B,Dataset!A:A,"Not Found!",0,1),"")</f>
        <v/>
      </c>
    </row>
    <row r="299" spans="1:27" x14ac:dyDescent="0.35">
      <c r="A299">
        <v>298</v>
      </c>
      <c r="D299" s="47" t="str">
        <f>IF(C299&lt;&gt;"",IF(B299="","Specify dataset!!",_xlfn.XLOOKUP(_xlfn.TEXTJOIN(".",,B299,C299),Variables!$M:$M,Variables!$C:$C,"Specify in Variables Tab!!")),"")</f>
        <v/>
      </c>
      <c r="E299" s="94" t="str">
        <f>IF(C299&lt;&gt;"",IF(B299="","",_xlfn.XLOOKUP(_xlfn.TEXTJOIN(".",,B299,C299),Variables!$M:$M,Variables!$E:$E,"Specify in Variables Tab!!")),"")</f>
        <v/>
      </c>
      <c r="I299" s="58" t="str">
        <f>IF(H299&lt;&gt;"",IF(G299="","Specify dataset!!",_xlfn.XLOOKUP(_xlfn.TEXTJOIN(".",,G299,H299),Variables!$M:$M,Variables!$C:$C,"Specify in Variables Tab!!")),"")</f>
        <v/>
      </c>
      <c r="J299" s="94" t="str">
        <f>IF(H299&lt;&gt;"",IF(G299="","",_xlfn.XLOOKUP(_xlfn.TEXTJOIN(".",,G299,H299),Variables!$M:$M,Variables!$E:$E,"Specify in Variables Tab!!")),"")</f>
        <v/>
      </c>
      <c r="V299" s="49" t="str">
        <f>IF(MappingConcepts!A300&lt;&gt;"",MappingConcepts!A300,V298)</f>
        <v>MC_6</v>
      </c>
      <c r="W299" s="49" t="str">
        <f t="shared" si="20"/>
        <v/>
      </c>
      <c r="X299" s="49" t="str">
        <f t="shared" si="21"/>
        <v/>
      </c>
      <c r="Y299" s="49" t="str">
        <f t="shared" si="23"/>
        <v>MC_2</v>
      </c>
      <c r="Z299" s="49" t="str">
        <f t="shared" si="22"/>
        <v>MC_2</v>
      </c>
      <c r="AA299" s="77" t="str">
        <f>IF(G299&lt;&gt;"",_xlfn.XLOOKUP(G299,Dataset!B:B,Dataset!A:A,"Not Found!",0,1),"")</f>
        <v/>
      </c>
    </row>
    <row r="300" spans="1:27" x14ac:dyDescent="0.35">
      <c r="A300">
        <v>299</v>
      </c>
      <c r="D300" s="47" t="str">
        <f>IF(C300&lt;&gt;"",IF(B300="","Specify dataset!!",_xlfn.XLOOKUP(_xlfn.TEXTJOIN(".",,B300,C300),Variables!$M:$M,Variables!$C:$C,"Specify in Variables Tab!!")),"")</f>
        <v/>
      </c>
      <c r="E300" s="94" t="str">
        <f>IF(C300&lt;&gt;"",IF(B300="","",_xlfn.XLOOKUP(_xlfn.TEXTJOIN(".",,B300,C300),Variables!$M:$M,Variables!$E:$E,"Specify in Variables Tab!!")),"")</f>
        <v/>
      </c>
      <c r="I300" s="58" t="str">
        <f>IF(H300&lt;&gt;"",IF(G300="","Specify dataset!!",_xlfn.XLOOKUP(_xlfn.TEXTJOIN(".",,G300,H300),Variables!$M:$M,Variables!$C:$C,"Specify in Variables Tab!!")),"")</f>
        <v/>
      </c>
      <c r="J300" s="94" t="str">
        <f>IF(H300&lt;&gt;"",IF(G300="","",_xlfn.XLOOKUP(_xlfn.TEXTJOIN(".",,G300,H300),Variables!$M:$M,Variables!$E:$E,"Specify in Variables Tab!!")),"")</f>
        <v/>
      </c>
      <c r="V300" s="49" t="str">
        <f>IF(MappingConcepts!A301&lt;&gt;"",MappingConcepts!A301,V299)</f>
        <v>MC_6</v>
      </c>
      <c r="W300" s="49" t="str">
        <f t="shared" si="20"/>
        <v/>
      </c>
      <c r="X300" s="49" t="str">
        <f t="shared" si="21"/>
        <v/>
      </c>
      <c r="Y300" s="49" t="str">
        <f t="shared" si="23"/>
        <v>MC_2</v>
      </c>
      <c r="Z300" s="49" t="str">
        <f t="shared" si="22"/>
        <v>MC_2</v>
      </c>
      <c r="AA300" s="77" t="str">
        <f>IF(G300&lt;&gt;"",_xlfn.XLOOKUP(G300,Dataset!B:B,Dataset!A:A,"Not Found!",0,1),"")</f>
        <v/>
      </c>
    </row>
    <row r="301" spans="1:27" x14ac:dyDescent="0.35">
      <c r="A301">
        <v>300</v>
      </c>
      <c r="D301" s="47" t="str">
        <f>IF(C301&lt;&gt;"",IF(B301="","Specify dataset!!",_xlfn.XLOOKUP(_xlfn.TEXTJOIN(".",,B301,C301),Variables!$M:$M,Variables!$C:$C,"Specify in Variables Tab!!")),"")</f>
        <v/>
      </c>
      <c r="E301" s="94" t="str">
        <f>IF(C301&lt;&gt;"",IF(B301="","",_xlfn.XLOOKUP(_xlfn.TEXTJOIN(".",,B301,C301),Variables!$M:$M,Variables!$E:$E,"Specify in Variables Tab!!")),"")</f>
        <v/>
      </c>
      <c r="I301" s="58" t="str">
        <f>IF(H301&lt;&gt;"",IF(G301="","Specify dataset!!",_xlfn.XLOOKUP(_xlfn.TEXTJOIN(".",,G301,H301),Variables!$M:$M,Variables!$C:$C,"Specify in Variables Tab!!")),"")</f>
        <v/>
      </c>
      <c r="J301" s="94" t="str">
        <f>IF(H301&lt;&gt;"",IF(G301="","",_xlfn.XLOOKUP(_xlfn.TEXTJOIN(".",,G301,H301),Variables!$M:$M,Variables!$E:$E,"Specify in Variables Tab!!")),"")</f>
        <v/>
      </c>
      <c r="V301" s="49" t="str">
        <f>IF(MappingConcepts!A302&lt;&gt;"",MappingConcepts!A302,V300)</f>
        <v>MC_6</v>
      </c>
      <c r="W301" s="49" t="str">
        <f t="shared" si="20"/>
        <v/>
      </c>
      <c r="X301" s="49" t="str">
        <f t="shared" si="21"/>
        <v/>
      </c>
      <c r="Y301" s="49" t="str">
        <f t="shared" si="23"/>
        <v>MC_2</v>
      </c>
      <c r="Z301" s="49" t="str">
        <f t="shared" si="22"/>
        <v>MC_2</v>
      </c>
      <c r="AA301" s="77" t="str">
        <f>IF(G301&lt;&gt;"",_xlfn.XLOOKUP(G301,Dataset!B:B,Dataset!A:A,"Not Found!",0,1),"")</f>
        <v/>
      </c>
    </row>
    <row r="302" spans="1:27" x14ac:dyDescent="0.35">
      <c r="A302">
        <v>301</v>
      </c>
      <c r="D302" s="47" t="str">
        <f>IF(C302&lt;&gt;"",IF(B302="","Specify dataset!!",_xlfn.XLOOKUP(_xlfn.TEXTJOIN(".",,B302,C302),Variables!$M:$M,Variables!$C:$C,"Specify in Variables Tab!!")),"")</f>
        <v/>
      </c>
      <c r="E302" s="94" t="str">
        <f>IF(C302&lt;&gt;"",IF(B302="","",_xlfn.XLOOKUP(_xlfn.TEXTJOIN(".",,B302,C302),Variables!$M:$M,Variables!$E:$E,"Specify in Variables Tab!!")),"")</f>
        <v/>
      </c>
      <c r="I302" s="58" t="str">
        <f>IF(H302&lt;&gt;"",IF(G302="","Specify dataset!!",_xlfn.XLOOKUP(_xlfn.TEXTJOIN(".",,G302,H302),Variables!$M:$M,Variables!$C:$C,"Specify in Variables Tab!!")),"")</f>
        <v/>
      </c>
      <c r="J302" s="94" t="str">
        <f>IF(H302&lt;&gt;"",IF(G302="","",_xlfn.XLOOKUP(_xlfn.TEXTJOIN(".",,G302,H302),Variables!$M:$M,Variables!$E:$E,"Specify in Variables Tab!!")),"")</f>
        <v/>
      </c>
      <c r="V302" s="49" t="str">
        <f>IF(MappingConcepts!A303&lt;&gt;"",MappingConcepts!A303,V301)</f>
        <v>MC_6</v>
      </c>
      <c r="W302" s="49" t="str">
        <f t="shared" si="20"/>
        <v/>
      </c>
      <c r="X302" s="49" t="str">
        <f t="shared" si="21"/>
        <v/>
      </c>
      <c r="Y302" s="49" t="str">
        <f t="shared" si="23"/>
        <v>MC_2</v>
      </c>
      <c r="Z302" s="49" t="str">
        <f t="shared" si="22"/>
        <v>MC_2</v>
      </c>
      <c r="AA302" s="77" t="str">
        <f>IF(G302&lt;&gt;"",_xlfn.XLOOKUP(G302,Dataset!B:B,Dataset!A:A,"Not Found!",0,1),"")</f>
        <v/>
      </c>
    </row>
    <row r="303" spans="1:27" x14ac:dyDescent="0.35">
      <c r="A303">
        <v>302</v>
      </c>
      <c r="D303" s="47" t="str">
        <f>IF(C303&lt;&gt;"",IF(B303="","Specify dataset!!",_xlfn.XLOOKUP(_xlfn.TEXTJOIN(".",,B303,C303),Variables!$M:$M,Variables!$C:$C,"Specify in Variables Tab!!")),"")</f>
        <v/>
      </c>
      <c r="E303" s="94" t="str">
        <f>IF(C303&lt;&gt;"",IF(B303="","",_xlfn.XLOOKUP(_xlfn.TEXTJOIN(".",,B303,C303),Variables!$M:$M,Variables!$E:$E,"Specify in Variables Tab!!")),"")</f>
        <v/>
      </c>
      <c r="I303" s="58" t="str">
        <f>IF(H303&lt;&gt;"",IF(G303="","Specify dataset!!",_xlfn.XLOOKUP(_xlfn.TEXTJOIN(".",,G303,H303),Variables!$M:$M,Variables!$C:$C,"Specify in Variables Tab!!")),"")</f>
        <v/>
      </c>
      <c r="J303" s="94" t="str">
        <f>IF(H303&lt;&gt;"",IF(G303="","",_xlfn.XLOOKUP(_xlfn.TEXTJOIN(".",,G303,H303),Variables!$M:$M,Variables!$E:$E,"Specify in Variables Tab!!")),"")</f>
        <v/>
      </c>
      <c r="V303" s="49" t="str">
        <f>IF(MappingConcepts!A304&lt;&gt;"",MappingConcepts!A304,V302)</f>
        <v>MC_6</v>
      </c>
      <c r="W303" s="49" t="str">
        <f t="shared" si="20"/>
        <v/>
      </c>
      <c r="X303" s="49" t="str">
        <f t="shared" si="21"/>
        <v/>
      </c>
      <c r="Y303" s="49" t="str">
        <f t="shared" si="23"/>
        <v>MC_2</v>
      </c>
      <c r="Z303" s="49" t="str">
        <f t="shared" si="22"/>
        <v>MC_2</v>
      </c>
      <c r="AA303" s="77" t="str">
        <f>IF(G303&lt;&gt;"",_xlfn.XLOOKUP(G303,Dataset!B:B,Dataset!A:A,"Not Found!",0,1),"")</f>
        <v/>
      </c>
    </row>
    <row r="304" spans="1:27" x14ac:dyDescent="0.35">
      <c r="A304">
        <v>303</v>
      </c>
      <c r="D304" s="47" t="str">
        <f>IF(C304&lt;&gt;"",IF(B304="","Specify dataset!!",_xlfn.XLOOKUP(_xlfn.TEXTJOIN(".",,B304,C304),Variables!$M:$M,Variables!$C:$C,"Specify in Variables Tab!!")),"")</f>
        <v/>
      </c>
      <c r="E304" s="94" t="str">
        <f>IF(C304&lt;&gt;"",IF(B304="","",_xlfn.XLOOKUP(_xlfn.TEXTJOIN(".",,B304,C304),Variables!$M:$M,Variables!$E:$E,"Specify in Variables Tab!!")),"")</f>
        <v/>
      </c>
      <c r="I304" s="58" t="str">
        <f>IF(H304&lt;&gt;"",IF(G304="","Specify dataset!!",_xlfn.XLOOKUP(_xlfn.TEXTJOIN(".",,G304,H304),Variables!$M:$M,Variables!$C:$C,"Specify in Variables Tab!!")),"")</f>
        <v/>
      </c>
      <c r="J304" s="94" t="str">
        <f>IF(H304&lt;&gt;"",IF(G304="","",_xlfn.XLOOKUP(_xlfn.TEXTJOIN(".",,G304,H304),Variables!$M:$M,Variables!$E:$E,"Specify in Variables Tab!!")),"")</f>
        <v/>
      </c>
      <c r="V304" s="49" t="str">
        <f>IF(MappingConcepts!A305&lt;&gt;"",MappingConcepts!A305,V303)</f>
        <v>MC_6</v>
      </c>
      <c r="W304" s="49" t="str">
        <f t="shared" si="20"/>
        <v/>
      </c>
      <c r="X304" s="49" t="str">
        <f t="shared" si="21"/>
        <v/>
      </c>
      <c r="Y304" s="49" t="str">
        <f t="shared" si="23"/>
        <v>MC_2</v>
      </c>
      <c r="Z304" s="49" t="str">
        <f t="shared" si="22"/>
        <v>MC_2</v>
      </c>
      <c r="AA304" s="77" t="str">
        <f>IF(G304&lt;&gt;"",_xlfn.XLOOKUP(G304,Dataset!B:B,Dataset!A:A,"Not Found!",0,1),"")</f>
        <v/>
      </c>
    </row>
    <row r="305" spans="1:27" x14ac:dyDescent="0.35">
      <c r="A305">
        <v>304</v>
      </c>
      <c r="D305" s="47" t="str">
        <f>IF(C305&lt;&gt;"",IF(B305="","Specify dataset!!",_xlfn.XLOOKUP(_xlfn.TEXTJOIN(".",,B305,C305),Variables!$M:$M,Variables!$C:$C,"Specify in Variables Tab!!")),"")</f>
        <v/>
      </c>
      <c r="E305" s="94" t="str">
        <f>IF(C305&lt;&gt;"",IF(B305="","",_xlfn.XLOOKUP(_xlfn.TEXTJOIN(".",,B305,C305),Variables!$M:$M,Variables!$E:$E,"Specify in Variables Tab!!")),"")</f>
        <v/>
      </c>
      <c r="I305" s="58" t="str">
        <f>IF(H305&lt;&gt;"",IF(G305="","Specify dataset!!",_xlfn.XLOOKUP(_xlfn.TEXTJOIN(".",,G305,H305),Variables!$M:$M,Variables!$C:$C,"Specify in Variables Tab!!")),"")</f>
        <v/>
      </c>
      <c r="J305" s="94" t="str">
        <f>IF(H305&lt;&gt;"",IF(G305="","",_xlfn.XLOOKUP(_xlfn.TEXTJOIN(".",,G305,H305),Variables!$M:$M,Variables!$E:$E,"Specify in Variables Tab!!")),"")</f>
        <v/>
      </c>
      <c r="V305" s="49" t="str">
        <f>IF(MappingConcepts!A306&lt;&gt;"",MappingConcepts!A306,V304)</f>
        <v>MC_6</v>
      </c>
      <c r="W305" s="49" t="str">
        <f t="shared" si="20"/>
        <v/>
      </c>
      <c r="X305" s="49" t="str">
        <f t="shared" si="21"/>
        <v/>
      </c>
      <c r="Y305" s="49" t="str">
        <f t="shared" si="23"/>
        <v>MC_2</v>
      </c>
      <c r="Z305" s="49" t="str">
        <f t="shared" si="22"/>
        <v>MC_2</v>
      </c>
      <c r="AA305" s="77" t="str">
        <f>IF(G305&lt;&gt;"",_xlfn.XLOOKUP(G305,Dataset!B:B,Dataset!A:A,"Not Found!",0,1),"")</f>
        <v/>
      </c>
    </row>
    <row r="306" spans="1:27" x14ac:dyDescent="0.35">
      <c r="A306">
        <v>305</v>
      </c>
      <c r="D306" s="47" t="str">
        <f>IF(C306&lt;&gt;"",IF(B306="","Specify dataset!!",_xlfn.XLOOKUP(_xlfn.TEXTJOIN(".",,B306,C306),Variables!$M:$M,Variables!$C:$C,"Specify in Variables Tab!!")),"")</f>
        <v/>
      </c>
      <c r="E306" s="94" t="str">
        <f>IF(C306&lt;&gt;"",IF(B306="","",_xlfn.XLOOKUP(_xlfn.TEXTJOIN(".",,B306,C306),Variables!$M:$M,Variables!$E:$E,"Specify in Variables Tab!!")),"")</f>
        <v/>
      </c>
      <c r="I306" s="58" t="str">
        <f>IF(H306&lt;&gt;"",IF(G306="","Specify dataset!!",_xlfn.XLOOKUP(_xlfn.TEXTJOIN(".",,G306,H306),Variables!$M:$M,Variables!$C:$C,"Specify in Variables Tab!!")),"")</f>
        <v/>
      </c>
      <c r="J306" s="94" t="str">
        <f>IF(H306&lt;&gt;"",IF(G306="","",_xlfn.XLOOKUP(_xlfn.TEXTJOIN(".",,G306,H306),Variables!$M:$M,Variables!$E:$E,"Specify in Variables Tab!!")),"")</f>
        <v/>
      </c>
      <c r="V306" s="49" t="str">
        <f>IF(MappingConcepts!A307&lt;&gt;"",MappingConcepts!A307,V305)</f>
        <v>MC_6</v>
      </c>
      <c r="W306" s="49" t="str">
        <f t="shared" si="20"/>
        <v/>
      </c>
      <c r="X306" s="49" t="str">
        <f t="shared" si="21"/>
        <v/>
      </c>
      <c r="Y306" s="49" t="str">
        <f t="shared" si="23"/>
        <v>MC_2</v>
      </c>
      <c r="Z306" s="49" t="str">
        <f t="shared" si="22"/>
        <v>MC_2</v>
      </c>
      <c r="AA306" s="77" t="str">
        <f>IF(G306&lt;&gt;"",_xlfn.XLOOKUP(G306,Dataset!B:B,Dataset!A:A,"Not Found!",0,1),"")</f>
        <v/>
      </c>
    </row>
    <row r="307" spans="1:27" x14ac:dyDescent="0.35">
      <c r="A307">
        <v>306</v>
      </c>
      <c r="D307" s="47" t="str">
        <f>IF(C307&lt;&gt;"",IF(B307="","Specify dataset!!",_xlfn.XLOOKUP(_xlfn.TEXTJOIN(".",,B307,C307),Variables!$M:$M,Variables!$C:$C,"Specify in Variables Tab!!")),"")</f>
        <v/>
      </c>
      <c r="E307" s="94" t="str">
        <f>IF(C307&lt;&gt;"",IF(B307="","",_xlfn.XLOOKUP(_xlfn.TEXTJOIN(".",,B307,C307),Variables!$M:$M,Variables!$E:$E,"Specify in Variables Tab!!")),"")</f>
        <v/>
      </c>
      <c r="I307" s="58" t="str">
        <f>IF(H307&lt;&gt;"",IF(G307="","Specify dataset!!",_xlfn.XLOOKUP(_xlfn.TEXTJOIN(".",,G307,H307),Variables!$M:$M,Variables!$C:$C,"Specify in Variables Tab!!")),"")</f>
        <v/>
      </c>
      <c r="J307" s="94" t="str">
        <f>IF(H307&lt;&gt;"",IF(G307="","",_xlfn.XLOOKUP(_xlfn.TEXTJOIN(".",,G307,H307),Variables!$M:$M,Variables!$E:$E,"Specify in Variables Tab!!")),"")</f>
        <v/>
      </c>
      <c r="V307" s="49" t="str">
        <f>IF(MappingConcepts!A308&lt;&gt;"",MappingConcepts!A308,V306)</f>
        <v>MC_6</v>
      </c>
      <c r="W307" s="49" t="str">
        <f t="shared" si="20"/>
        <v/>
      </c>
      <c r="X307" s="49" t="str">
        <f t="shared" si="21"/>
        <v/>
      </c>
      <c r="Y307" s="49" t="str">
        <f t="shared" si="23"/>
        <v>MC_2</v>
      </c>
      <c r="Z307" s="49" t="str">
        <f t="shared" si="22"/>
        <v>MC_2</v>
      </c>
      <c r="AA307" s="77" t="str">
        <f>IF(G307&lt;&gt;"",_xlfn.XLOOKUP(G307,Dataset!B:B,Dataset!A:A,"Not Found!",0,1),"")</f>
        <v/>
      </c>
    </row>
    <row r="308" spans="1:27" x14ac:dyDescent="0.35">
      <c r="A308">
        <v>307</v>
      </c>
      <c r="D308" s="47" t="str">
        <f>IF(C308&lt;&gt;"",IF(B308="","Specify dataset!!",_xlfn.XLOOKUP(_xlfn.TEXTJOIN(".",,B308,C308),Variables!$M:$M,Variables!$C:$C,"Specify in Variables Tab!!")),"")</f>
        <v/>
      </c>
      <c r="E308" s="94" t="str">
        <f>IF(C308&lt;&gt;"",IF(B308="","",_xlfn.XLOOKUP(_xlfn.TEXTJOIN(".",,B308,C308),Variables!$M:$M,Variables!$E:$E,"Specify in Variables Tab!!")),"")</f>
        <v/>
      </c>
      <c r="I308" s="58" t="str">
        <f>IF(H308&lt;&gt;"",IF(G308="","Specify dataset!!",_xlfn.XLOOKUP(_xlfn.TEXTJOIN(".",,G308,H308),Variables!$M:$M,Variables!$C:$C,"Specify in Variables Tab!!")),"")</f>
        <v/>
      </c>
      <c r="J308" s="94" t="str">
        <f>IF(H308&lt;&gt;"",IF(G308="","",_xlfn.XLOOKUP(_xlfn.TEXTJOIN(".",,G308,H308),Variables!$M:$M,Variables!$E:$E,"Specify in Variables Tab!!")),"")</f>
        <v/>
      </c>
      <c r="V308" s="49" t="str">
        <f>IF(MappingConcepts!A309&lt;&gt;"",MappingConcepts!A309,V307)</f>
        <v>MC_6</v>
      </c>
      <c r="W308" s="49" t="str">
        <f t="shared" si="20"/>
        <v/>
      </c>
      <c r="X308" s="49" t="str">
        <f t="shared" si="21"/>
        <v/>
      </c>
      <c r="Y308" s="49" t="str">
        <f t="shared" si="23"/>
        <v>MC_2</v>
      </c>
      <c r="Z308" s="49" t="str">
        <f t="shared" si="22"/>
        <v>MC_2</v>
      </c>
      <c r="AA308" s="77" t="str">
        <f>IF(G308&lt;&gt;"",_xlfn.XLOOKUP(G308,Dataset!B:B,Dataset!A:A,"Not Found!",0,1),"")</f>
        <v/>
      </c>
    </row>
    <row r="309" spans="1:27" x14ac:dyDescent="0.35">
      <c r="A309">
        <v>308</v>
      </c>
      <c r="D309" s="47" t="str">
        <f>IF(C309&lt;&gt;"",IF(B309="","Specify dataset!!",_xlfn.XLOOKUP(_xlfn.TEXTJOIN(".",,B309,C309),Variables!$M:$M,Variables!$C:$C,"Specify in Variables Tab!!")),"")</f>
        <v/>
      </c>
      <c r="E309" s="94" t="str">
        <f>IF(C309&lt;&gt;"",IF(B309="","",_xlfn.XLOOKUP(_xlfn.TEXTJOIN(".",,B309,C309),Variables!$M:$M,Variables!$E:$E,"Specify in Variables Tab!!")),"")</f>
        <v/>
      </c>
      <c r="I309" s="58" t="str">
        <f>IF(H309&lt;&gt;"",IF(G309="","Specify dataset!!",_xlfn.XLOOKUP(_xlfn.TEXTJOIN(".",,G309,H309),Variables!$M:$M,Variables!$C:$C,"Specify in Variables Tab!!")),"")</f>
        <v/>
      </c>
      <c r="J309" s="94" t="str">
        <f>IF(H309&lt;&gt;"",IF(G309="","",_xlfn.XLOOKUP(_xlfn.TEXTJOIN(".",,G309,H309),Variables!$M:$M,Variables!$E:$E,"Specify in Variables Tab!!")),"")</f>
        <v/>
      </c>
      <c r="V309" s="49" t="str">
        <f>IF(MappingConcepts!A310&lt;&gt;"",MappingConcepts!A310,V308)</f>
        <v>MC_6</v>
      </c>
      <c r="W309" s="49" t="str">
        <f t="shared" si="20"/>
        <v/>
      </c>
      <c r="X309" s="49" t="str">
        <f t="shared" si="21"/>
        <v/>
      </c>
      <c r="Y309" s="49" t="str">
        <f t="shared" si="23"/>
        <v>MC_2</v>
      </c>
      <c r="Z309" s="49" t="str">
        <f t="shared" si="22"/>
        <v>MC_2</v>
      </c>
      <c r="AA309" s="77" t="str">
        <f>IF(G309&lt;&gt;"",_xlfn.XLOOKUP(G309,Dataset!B:B,Dataset!A:A,"Not Found!",0,1),"")</f>
        <v/>
      </c>
    </row>
    <row r="310" spans="1:27" x14ac:dyDescent="0.35">
      <c r="A310">
        <v>309</v>
      </c>
      <c r="D310" s="47" t="str">
        <f>IF(C310&lt;&gt;"",IF(B310="","Specify dataset!!",_xlfn.XLOOKUP(_xlfn.TEXTJOIN(".",,B310,C310),Variables!$M:$M,Variables!$C:$C,"Specify in Variables Tab!!")),"")</f>
        <v/>
      </c>
      <c r="E310" s="94" t="str">
        <f>IF(C310&lt;&gt;"",IF(B310="","",_xlfn.XLOOKUP(_xlfn.TEXTJOIN(".",,B310,C310),Variables!$M:$M,Variables!$E:$E,"Specify in Variables Tab!!")),"")</f>
        <v/>
      </c>
      <c r="I310" s="58" t="str">
        <f>IF(H310&lt;&gt;"",IF(G310="","Specify dataset!!",_xlfn.XLOOKUP(_xlfn.TEXTJOIN(".",,G310,H310),Variables!$M:$M,Variables!$C:$C,"Specify in Variables Tab!!")),"")</f>
        <v/>
      </c>
      <c r="J310" s="94" t="str">
        <f>IF(H310&lt;&gt;"",IF(G310="","",_xlfn.XLOOKUP(_xlfn.TEXTJOIN(".",,G310,H310),Variables!$M:$M,Variables!$E:$E,"Specify in Variables Tab!!")),"")</f>
        <v/>
      </c>
      <c r="V310" s="49" t="str">
        <f>IF(MappingConcepts!A311&lt;&gt;"",MappingConcepts!A311,V309)</f>
        <v>MC_6</v>
      </c>
      <c r="W310" s="49" t="str">
        <f t="shared" si="20"/>
        <v/>
      </c>
      <c r="X310" s="49" t="str">
        <f t="shared" si="21"/>
        <v/>
      </c>
      <c r="Y310" s="49" t="str">
        <f t="shared" si="23"/>
        <v>MC_2</v>
      </c>
      <c r="Z310" s="49" t="str">
        <f t="shared" si="22"/>
        <v>MC_2</v>
      </c>
      <c r="AA310" s="77" t="str">
        <f>IF(G310&lt;&gt;"",_xlfn.XLOOKUP(G310,Dataset!B:B,Dataset!A:A,"Not Found!",0,1),"")</f>
        <v/>
      </c>
    </row>
    <row r="311" spans="1:27" x14ac:dyDescent="0.35">
      <c r="A311">
        <v>310</v>
      </c>
      <c r="D311" s="47" t="str">
        <f>IF(C311&lt;&gt;"",IF(B311="","Specify dataset!!",_xlfn.XLOOKUP(_xlfn.TEXTJOIN(".",,B311,C311),Variables!$M:$M,Variables!$C:$C,"Specify in Variables Tab!!")),"")</f>
        <v/>
      </c>
      <c r="E311" s="94" t="str">
        <f>IF(C311&lt;&gt;"",IF(B311="","",_xlfn.XLOOKUP(_xlfn.TEXTJOIN(".",,B311,C311),Variables!$M:$M,Variables!$E:$E,"Specify in Variables Tab!!")),"")</f>
        <v/>
      </c>
      <c r="I311" s="58" t="str">
        <f>IF(H311&lt;&gt;"",IF(G311="","Specify dataset!!",_xlfn.XLOOKUP(_xlfn.TEXTJOIN(".",,G311,H311),Variables!$M:$M,Variables!$C:$C,"Specify in Variables Tab!!")),"")</f>
        <v/>
      </c>
      <c r="J311" s="94" t="str">
        <f>IF(H311&lt;&gt;"",IF(G311="","",_xlfn.XLOOKUP(_xlfn.TEXTJOIN(".",,G311,H311),Variables!$M:$M,Variables!$E:$E,"Specify in Variables Tab!!")),"")</f>
        <v/>
      </c>
      <c r="V311" s="49" t="str">
        <f>IF(MappingConcepts!A312&lt;&gt;"",MappingConcepts!A312,V310)</f>
        <v>MC_6</v>
      </c>
      <c r="W311" s="49" t="str">
        <f t="shared" si="20"/>
        <v/>
      </c>
      <c r="X311" s="49" t="str">
        <f t="shared" si="21"/>
        <v/>
      </c>
      <c r="Y311" s="49" t="str">
        <f t="shared" si="23"/>
        <v>MC_2</v>
      </c>
      <c r="Z311" s="49" t="str">
        <f t="shared" si="22"/>
        <v>MC_2</v>
      </c>
      <c r="AA311" s="77" t="str">
        <f>IF(G311&lt;&gt;"",_xlfn.XLOOKUP(G311,Dataset!B:B,Dataset!A:A,"Not Found!",0,1),"")</f>
        <v/>
      </c>
    </row>
    <row r="312" spans="1:27" x14ac:dyDescent="0.35">
      <c r="A312">
        <v>311</v>
      </c>
      <c r="D312" s="47" t="str">
        <f>IF(C312&lt;&gt;"",IF(B312="","Specify dataset!!",_xlfn.XLOOKUP(_xlfn.TEXTJOIN(".",,B312,C312),Variables!$M:$M,Variables!$C:$C,"Specify in Variables Tab!!")),"")</f>
        <v/>
      </c>
      <c r="E312" s="94" t="str">
        <f>IF(C312&lt;&gt;"",IF(B312="","",_xlfn.XLOOKUP(_xlfn.TEXTJOIN(".",,B312,C312),Variables!$M:$M,Variables!$E:$E,"Specify in Variables Tab!!")),"")</f>
        <v/>
      </c>
      <c r="I312" s="58" t="str">
        <f>IF(H312&lt;&gt;"",IF(G312="","Specify dataset!!",_xlfn.XLOOKUP(_xlfn.TEXTJOIN(".",,G312,H312),Variables!$M:$M,Variables!$C:$C,"Specify in Variables Tab!!")),"")</f>
        <v/>
      </c>
      <c r="J312" s="94" t="str">
        <f>IF(H312&lt;&gt;"",IF(G312="","",_xlfn.XLOOKUP(_xlfn.TEXTJOIN(".",,G312,H312),Variables!$M:$M,Variables!$E:$E,"Specify in Variables Tab!!")),"")</f>
        <v/>
      </c>
      <c r="V312" s="49" t="str">
        <f>IF(MappingConcepts!A313&lt;&gt;"",MappingConcepts!A313,V311)</f>
        <v>MC_6</v>
      </c>
      <c r="W312" s="49" t="str">
        <f t="shared" si="20"/>
        <v/>
      </c>
      <c r="X312" s="49" t="str">
        <f t="shared" si="21"/>
        <v/>
      </c>
      <c r="Y312" s="49" t="str">
        <f t="shared" si="23"/>
        <v>MC_2</v>
      </c>
      <c r="Z312" s="49" t="str">
        <f t="shared" si="22"/>
        <v>MC_2</v>
      </c>
      <c r="AA312" s="77" t="str">
        <f>IF(G312&lt;&gt;"",_xlfn.XLOOKUP(G312,Dataset!B:B,Dataset!A:A,"Not Found!",0,1),"")</f>
        <v/>
      </c>
    </row>
    <row r="313" spans="1:27" x14ac:dyDescent="0.35">
      <c r="A313">
        <v>312</v>
      </c>
      <c r="D313" s="47" t="str">
        <f>IF(C313&lt;&gt;"",IF(B313="","Specify dataset!!",_xlfn.XLOOKUP(_xlfn.TEXTJOIN(".",,B313,C313),Variables!$M:$M,Variables!$C:$C,"Specify in Variables Tab!!")),"")</f>
        <v/>
      </c>
      <c r="E313" s="94" t="str">
        <f>IF(C313&lt;&gt;"",IF(B313="","",_xlfn.XLOOKUP(_xlfn.TEXTJOIN(".",,B313,C313),Variables!$M:$M,Variables!$E:$E,"Specify in Variables Tab!!")),"")</f>
        <v/>
      </c>
      <c r="I313" s="58" t="str">
        <f>IF(H313&lt;&gt;"",IF(G313="","Specify dataset!!",_xlfn.XLOOKUP(_xlfn.TEXTJOIN(".",,G313,H313),Variables!$M:$M,Variables!$C:$C,"Specify in Variables Tab!!")),"")</f>
        <v/>
      </c>
      <c r="J313" s="94" t="str">
        <f>IF(H313&lt;&gt;"",IF(G313="","",_xlfn.XLOOKUP(_xlfn.TEXTJOIN(".",,G313,H313),Variables!$M:$M,Variables!$E:$E,"Specify in Variables Tab!!")),"")</f>
        <v/>
      </c>
      <c r="V313" s="49" t="str">
        <f>IF(MappingConcepts!A314&lt;&gt;"",MappingConcepts!A314,V312)</f>
        <v>MC_6</v>
      </c>
      <c r="W313" s="49" t="str">
        <f t="shared" si="20"/>
        <v/>
      </c>
      <c r="X313" s="49" t="str">
        <f t="shared" si="21"/>
        <v/>
      </c>
      <c r="Y313" s="49" t="str">
        <f t="shared" si="23"/>
        <v>MC_2</v>
      </c>
      <c r="Z313" s="49" t="str">
        <f t="shared" si="22"/>
        <v>MC_2</v>
      </c>
      <c r="AA313" s="77" t="str">
        <f>IF(G313&lt;&gt;"",_xlfn.XLOOKUP(G313,Dataset!B:B,Dataset!A:A,"Not Found!",0,1),"")</f>
        <v/>
      </c>
    </row>
    <row r="314" spans="1:27" x14ac:dyDescent="0.35">
      <c r="A314">
        <v>313</v>
      </c>
      <c r="D314" s="47" t="str">
        <f>IF(C314&lt;&gt;"",IF(B314="","Specify dataset!!",_xlfn.XLOOKUP(_xlfn.TEXTJOIN(".",,B314,C314),Variables!$M:$M,Variables!$C:$C,"Specify in Variables Tab!!")),"")</f>
        <v/>
      </c>
      <c r="E314" s="94" t="str">
        <f>IF(C314&lt;&gt;"",IF(B314="","",_xlfn.XLOOKUP(_xlfn.TEXTJOIN(".",,B314,C314),Variables!$M:$M,Variables!$E:$E,"Specify in Variables Tab!!")),"")</f>
        <v/>
      </c>
      <c r="I314" s="58" t="str">
        <f>IF(H314&lt;&gt;"",IF(G314="","Specify dataset!!",_xlfn.XLOOKUP(_xlfn.TEXTJOIN(".",,G314,H314),Variables!$M:$M,Variables!$C:$C,"Specify in Variables Tab!!")),"")</f>
        <v/>
      </c>
      <c r="J314" s="94" t="str">
        <f>IF(H314&lt;&gt;"",IF(G314="","",_xlfn.XLOOKUP(_xlfn.TEXTJOIN(".",,G314,H314),Variables!$M:$M,Variables!$E:$E,"Specify in Variables Tab!!")),"")</f>
        <v/>
      </c>
      <c r="V314" s="49" t="str">
        <f>IF(MappingConcepts!A315&lt;&gt;"",MappingConcepts!A315,V313)</f>
        <v>MC_6</v>
      </c>
      <c r="W314" s="49" t="str">
        <f t="shared" si="20"/>
        <v/>
      </c>
      <c r="X314" s="49" t="str">
        <f t="shared" si="21"/>
        <v/>
      </c>
      <c r="Y314" s="49" t="str">
        <f t="shared" si="23"/>
        <v>MC_2</v>
      </c>
      <c r="Z314" s="49" t="str">
        <f t="shared" si="22"/>
        <v>MC_2</v>
      </c>
      <c r="AA314" s="77" t="str">
        <f>IF(G314&lt;&gt;"",_xlfn.XLOOKUP(G314,Dataset!B:B,Dataset!A:A,"Not Found!",0,1),"")</f>
        <v/>
      </c>
    </row>
    <row r="315" spans="1:27" x14ac:dyDescent="0.35">
      <c r="A315">
        <v>314</v>
      </c>
      <c r="D315" s="47" t="str">
        <f>IF(C315&lt;&gt;"",IF(B315="","Specify dataset!!",_xlfn.XLOOKUP(_xlfn.TEXTJOIN(".",,B315,C315),Variables!$M:$M,Variables!$C:$C,"Specify in Variables Tab!!")),"")</f>
        <v/>
      </c>
      <c r="E315" s="94" t="str">
        <f>IF(C315&lt;&gt;"",IF(B315="","",_xlfn.XLOOKUP(_xlfn.TEXTJOIN(".",,B315,C315),Variables!$M:$M,Variables!$E:$E,"Specify in Variables Tab!!")),"")</f>
        <v/>
      </c>
      <c r="I315" s="58" t="str">
        <f>IF(H315&lt;&gt;"",IF(G315="","Specify dataset!!",_xlfn.XLOOKUP(_xlfn.TEXTJOIN(".",,G315,H315),Variables!$M:$M,Variables!$C:$C,"Specify in Variables Tab!!")),"")</f>
        <v/>
      </c>
      <c r="J315" s="94" t="str">
        <f>IF(H315&lt;&gt;"",IF(G315="","",_xlfn.XLOOKUP(_xlfn.TEXTJOIN(".",,G315,H315),Variables!$M:$M,Variables!$E:$E,"Specify in Variables Tab!!")),"")</f>
        <v/>
      </c>
      <c r="V315" s="49" t="str">
        <f>IF(MappingConcepts!A316&lt;&gt;"",MappingConcepts!A316,V314)</f>
        <v>MC_6</v>
      </c>
      <c r="W315" s="49" t="str">
        <f t="shared" si="20"/>
        <v/>
      </c>
      <c r="X315" s="49" t="str">
        <f t="shared" si="21"/>
        <v/>
      </c>
      <c r="Y315" s="49" t="str">
        <f t="shared" si="23"/>
        <v>MC_2</v>
      </c>
      <c r="Z315" s="49" t="str">
        <f t="shared" si="22"/>
        <v>MC_2</v>
      </c>
      <c r="AA315" s="77" t="str">
        <f>IF(G315&lt;&gt;"",_xlfn.XLOOKUP(G315,Dataset!B:B,Dataset!A:A,"Not Found!",0,1),"")</f>
        <v/>
      </c>
    </row>
    <row r="316" spans="1:27" x14ac:dyDescent="0.35">
      <c r="A316">
        <v>315</v>
      </c>
      <c r="D316" s="47" t="str">
        <f>IF(C316&lt;&gt;"",IF(B316="","Specify dataset!!",_xlfn.XLOOKUP(_xlfn.TEXTJOIN(".",,B316,C316),Variables!$M:$M,Variables!$C:$C,"Specify in Variables Tab!!")),"")</f>
        <v/>
      </c>
      <c r="E316" s="94" t="str">
        <f>IF(C316&lt;&gt;"",IF(B316="","",_xlfn.XLOOKUP(_xlfn.TEXTJOIN(".",,B316,C316),Variables!$M:$M,Variables!$E:$E,"Specify in Variables Tab!!")),"")</f>
        <v/>
      </c>
      <c r="I316" s="58" t="str">
        <f>IF(H316&lt;&gt;"",IF(G316="","Specify dataset!!",_xlfn.XLOOKUP(_xlfn.TEXTJOIN(".",,G316,H316),Variables!$M:$M,Variables!$C:$C,"Specify in Variables Tab!!")),"")</f>
        <v/>
      </c>
      <c r="J316" s="94" t="str">
        <f>IF(H316&lt;&gt;"",IF(G316="","",_xlfn.XLOOKUP(_xlfn.TEXTJOIN(".",,G316,H316),Variables!$M:$M,Variables!$E:$E,"Specify in Variables Tab!!")),"")</f>
        <v/>
      </c>
      <c r="V316" s="49" t="str">
        <f>IF(MappingConcepts!A317&lt;&gt;"",MappingConcepts!A317,V315)</f>
        <v>MC_6</v>
      </c>
      <c r="W316" s="49" t="str">
        <f t="shared" si="20"/>
        <v/>
      </c>
      <c r="X316" s="49" t="str">
        <f t="shared" si="21"/>
        <v/>
      </c>
      <c r="Y316" s="49" t="str">
        <f t="shared" si="23"/>
        <v>MC_2</v>
      </c>
      <c r="Z316" s="49" t="str">
        <f t="shared" si="22"/>
        <v>MC_2</v>
      </c>
      <c r="AA316" s="77" t="str">
        <f>IF(G316&lt;&gt;"",_xlfn.XLOOKUP(G316,Dataset!B:B,Dataset!A:A,"Not Found!",0,1),"")</f>
        <v/>
      </c>
    </row>
    <row r="317" spans="1:27" x14ac:dyDescent="0.35">
      <c r="A317">
        <v>316</v>
      </c>
      <c r="D317" s="47" t="str">
        <f>IF(C317&lt;&gt;"",IF(B317="","Specify dataset!!",_xlfn.XLOOKUP(_xlfn.TEXTJOIN(".",,B317,C317),Variables!$M:$M,Variables!$C:$C,"Specify in Variables Tab!!")),"")</f>
        <v/>
      </c>
      <c r="E317" s="94" t="str">
        <f>IF(C317&lt;&gt;"",IF(B317="","",_xlfn.XLOOKUP(_xlfn.TEXTJOIN(".",,B317,C317),Variables!$M:$M,Variables!$E:$E,"Specify in Variables Tab!!")),"")</f>
        <v/>
      </c>
      <c r="I317" s="58" t="str">
        <f>IF(H317&lt;&gt;"",IF(G317="","Specify dataset!!",_xlfn.XLOOKUP(_xlfn.TEXTJOIN(".",,G317,H317),Variables!$M:$M,Variables!$C:$C,"Specify in Variables Tab!!")),"")</f>
        <v/>
      </c>
      <c r="J317" s="94" t="str">
        <f>IF(H317&lt;&gt;"",IF(G317="","",_xlfn.XLOOKUP(_xlfn.TEXTJOIN(".",,G317,H317),Variables!$M:$M,Variables!$E:$E,"Specify in Variables Tab!!")),"")</f>
        <v/>
      </c>
      <c r="V317" s="49" t="str">
        <f>IF(MappingConcepts!A318&lt;&gt;"",MappingConcepts!A318,V316)</f>
        <v>MC_6</v>
      </c>
      <c r="W317" s="49" t="str">
        <f t="shared" si="20"/>
        <v/>
      </c>
      <c r="X317" s="49" t="str">
        <f t="shared" si="21"/>
        <v/>
      </c>
      <c r="Y317" s="49" t="str">
        <f t="shared" si="23"/>
        <v>MC_2</v>
      </c>
      <c r="Z317" s="49" t="str">
        <f t="shared" si="22"/>
        <v>MC_2</v>
      </c>
      <c r="AA317" s="77" t="str">
        <f>IF(G317&lt;&gt;"",_xlfn.XLOOKUP(G317,Dataset!B:B,Dataset!A:A,"Not Found!",0,1),"")</f>
        <v/>
      </c>
    </row>
    <row r="318" spans="1:27" x14ac:dyDescent="0.35">
      <c r="A318">
        <v>317</v>
      </c>
      <c r="D318" s="47" t="str">
        <f>IF(C318&lt;&gt;"",IF(B318="","Specify dataset!!",_xlfn.XLOOKUP(_xlfn.TEXTJOIN(".",,B318,C318),Variables!$M:$M,Variables!$C:$C,"Specify in Variables Tab!!")),"")</f>
        <v/>
      </c>
      <c r="E318" s="94" t="str">
        <f>IF(C318&lt;&gt;"",IF(B318="","",_xlfn.XLOOKUP(_xlfn.TEXTJOIN(".",,B318,C318),Variables!$M:$M,Variables!$E:$E,"Specify in Variables Tab!!")),"")</f>
        <v/>
      </c>
      <c r="I318" s="58" t="str">
        <f>IF(H318&lt;&gt;"",IF(G318="","Specify dataset!!",_xlfn.XLOOKUP(_xlfn.TEXTJOIN(".",,G318,H318),Variables!$M:$M,Variables!$C:$C,"Specify in Variables Tab!!")),"")</f>
        <v/>
      </c>
      <c r="J318" s="94" t="str">
        <f>IF(H318&lt;&gt;"",IF(G318="","",_xlfn.XLOOKUP(_xlfn.TEXTJOIN(".",,G318,H318),Variables!$M:$M,Variables!$E:$E,"Specify in Variables Tab!!")),"")</f>
        <v/>
      </c>
      <c r="V318" s="49" t="str">
        <f>IF(MappingConcepts!A319&lt;&gt;"",MappingConcepts!A319,V317)</f>
        <v>MC_6</v>
      </c>
      <c r="W318" s="49" t="str">
        <f t="shared" si="20"/>
        <v/>
      </c>
      <c r="X318" s="49" t="str">
        <f t="shared" si="21"/>
        <v/>
      </c>
      <c r="Y318" s="49" t="str">
        <f t="shared" si="23"/>
        <v>MC_2</v>
      </c>
      <c r="Z318" s="49" t="str">
        <f t="shared" si="22"/>
        <v>MC_2</v>
      </c>
      <c r="AA318" s="77" t="str">
        <f>IF(G318&lt;&gt;"",_xlfn.XLOOKUP(G318,Dataset!B:B,Dataset!A:A,"Not Found!",0,1),"")</f>
        <v/>
      </c>
    </row>
    <row r="319" spans="1:27" x14ac:dyDescent="0.35">
      <c r="A319">
        <v>318</v>
      </c>
      <c r="D319" s="47" t="str">
        <f>IF(C319&lt;&gt;"",IF(B319="","Specify dataset!!",_xlfn.XLOOKUP(_xlfn.TEXTJOIN(".",,B319,C319),Variables!$M:$M,Variables!$C:$C,"Specify in Variables Tab!!")),"")</f>
        <v/>
      </c>
      <c r="E319" s="94" t="str">
        <f>IF(C319&lt;&gt;"",IF(B319="","",_xlfn.XLOOKUP(_xlfn.TEXTJOIN(".",,B319,C319),Variables!$M:$M,Variables!$E:$E,"Specify in Variables Tab!!")),"")</f>
        <v/>
      </c>
      <c r="I319" s="58" t="str">
        <f>IF(H319&lt;&gt;"",IF(G319="","Specify dataset!!",_xlfn.XLOOKUP(_xlfn.TEXTJOIN(".",,G319,H319),Variables!$M:$M,Variables!$C:$C,"Specify in Variables Tab!!")),"")</f>
        <v/>
      </c>
      <c r="J319" s="94" t="str">
        <f>IF(H319&lt;&gt;"",IF(G319="","",_xlfn.XLOOKUP(_xlfn.TEXTJOIN(".",,G319,H319),Variables!$M:$M,Variables!$E:$E,"Specify in Variables Tab!!")),"")</f>
        <v/>
      </c>
      <c r="V319" s="49" t="str">
        <f>IF(MappingConcepts!A320&lt;&gt;"",MappingConcepts!A320,V318)</f>
        <v>MC_6</v>
      </c>
      <c r="W319" s="49" t="str">
        <f t="shared" si="20"/>
        <v/>
      </c>
      <c r="X319" s="49" t="str">
        <f t="shared" si="21"/>
        <v/>
      </c>
      <c r="Y319" s="49" t="str">
        <f t="shared" si="23"/>
        <v>MC_2</v>
      </c>
      <c r="Z319" s="49" t="str">
        <f t="shared" si="22"/>
        <v>MC_2</v>
      </c>
      <c r="AA319" s="77" t="str">
        <f>IF(G319&lt;&gt;"",_xlfn.XLOOKUP(G319,Dataset!B:B,Dataset!A:A,"Not Found!",0,1),"")</f>
        <v/>
      </c>
    </row>
    <row r="320" spans="1:27" x14ac:dyDescent="0.35">
      <c r="A320">
        <v>319</v>
      </c>
      <c r="D320" s="47" t="str">
        <f>IF(C320&lt;&gt;"",IF(B320="","Specify dataset!!",_xlfn.XLOOKUP(_xlfn.TEXTJOIN(".",,B320,C320),Variables!$M:$M,Variables!$C:$C,"Specify in Variables Tab!!")),"")</f>
        <v/>
      </c>
      <c r="E320" s="94" t="str">
        <f>IF(C320&lt;&gt;"",IF(B320="","",_xlfn.XLOOKUP(_xlfn.TEXTJOIN(".",,B320,C320),Variables!$M:$M,Variables!$E:$E,"Specify in Variables Tab!!")),"")</f>
        <v/>
      </c>
      <c r="I320" s="58" t="str">
        <f>IF(H320&lt;&gt;"",IF(G320="","Specify dataset!!",_xlfn.XLOOKUP(_xlfn.TEXTJOIN(".",,G320,H320),Variables!$M:$M,Variables!$C:$C,"Specify in Variables Tab!!")),"")</f>
        <v/>
      </c>
      <c r="J320" s="94" t="str">
        <f>IF(H320&lt;&gt;"",IF(G320="","",_xlfn.XLOOKUP(_xlfn.TEXTJOIN(".",,G320,H320),Variables!$M:$M,Variables!$E:$E,"Specify in Variables Tab!!")),"")</f>
        <v/>
      </c>
      <c r="V320" s="49" t="str">
        <f>IF(MappingConcepts!A321&lt;&gt;"",MappingConcepts!A321,V319)</f>
        <v>MC_6</v>
      </c>
      <c r="W320" s="49" t="str">
        <f t="shared" si="20"/>
        <v/>
      </c>
      <c r="X320" s="49" t="str">
        <f t="shared" si="21"/>
        <v/>
      </c>
      <c r="Y320" s="49" t="str">
        <f t="shared" si="23"/>
        <v>MC_2</v>
      </c>
      <c r="Z320" s="49" t="str">
        <f t="shared" si="22"/>
        <v>MC_2</v>
      </c>
      <c r="AA320" s="77" t="str">
        <f>IF(G320&lt;&gt;"",_xlfn.XLOOKUP(G320,Dataset!B:B,Dataset!A:A,"Not Found!",0,1),"")</f>
        <v/>
      </c>
    </row>
    <row r="321" spans="1:27" x14ac:dyDescent="0.35">
      <c r="A321">
        <v>320</v>
      </c>
      <c r="D321" s="47" t="str">
        <f>IF(C321&lt;&gt;"",IF(B321="","Specify dataset!!",_xlfn.XLOOKUP(_xlfn.TEXTJOIN(".",,B321,C321),Variables!$M:$M,Variables!$C:$C,"Specify in Variables Tab!!")),"")</f>
        <v/>
      </c>
      <c r="E321" s="94" t="str">
        <f>IF(C321&lt;&gt;"",IF(B321="","",_xlfn.XLOOKUP(_xlfn.TEXTJOIN(".",,B321,C321),Variables!$M:$M,Variables!$E:$E,"Specify in Variables Tab!!")),"")</f>
        <v/>
      </c>
      <c r="I321" s="58" t="str">
        <f>IF(H321&lt;&gt;"",IF(G321="","Specify dataset!!",_xlfn.XLOOKUP(_xlfn.TEXTJOIN(".",,G321,H321),Variables!$M:$M,Variables!$C:$C,"Specify in Variables Tab!!")),"")</f>
        <v/>
      </c>
      <c r="J321" s="94" t="str">
        <f>IF(H321&lt;&gt;"",IF(G321="","",_xlfn.XLOOKUP(_xlfn.TEXTJOIN(".",,G321,H321),Variables!$M:$M,Variables!$E:$E,"Specify in Variables Tab!!")),"")</f>
        <v/>
      </c>
      <c r="V321" s="49" t="str">
        <f>IF(MappingConcepts!A322&lt;&gt;"",MappingConcepts!A322,V320)</f>
        <v>MC_6</v>
      </c>
      <c r="W321" s="49" t="str">
        <f t="shared" si="20"/>
        <v/>
      </c>
      <c r="X321" s="49" t="str">
        <f t="shared" si="21"/>
        <v/>
      </c>
      <c r="Y321" s="49" t="str">
        <f t="shared" si="23"/>
        <v>MC_2</v>
      </c>
      <c r="Z321" s="49" t="str">
        <f t="shared" si="22"/>
        <v>MC_2</v>
      </c>
      <c r="AA321" s="77" t="str">
        <f>IF(G321&lt;&gt;"",_xlfn.XLOOKUP(G321,Dataset!B:B,Dataset!A:A,"Not Found!",0,1),"")</f>
        <v/>
      </c>
    </row>
    <row r="322" spans="1:27" x14ac:dyDescent="0.35">
      <c r="A322">
        <v>321</v>
      </c>
      <c r="D322" s="47" t="str">
        <f>IF(C322&lt;&gt;"",IF(B322="","Specify dataset!!",_xlfn.XLOOKUP(_xlfn.TEXTJOIN(".",,B322,C322),Variables!$M:$M,Variables!$C:$C,"Specify in Variables Tab!!")),"")</f>
        <v/>
      </c>
      <c r="E322" s="94" t="str">
        <f>IF(C322&lt;&gt;"",IF(B322="","",_xlfn.XLOOKUP(_xlfn.TEXTJOIN(".",,B322,C322),Variables!$M:$M,Variables!$E:$E,"Specify in Variables Tab!!")),"")</f>
        <v/>
      </c>
      <c r="I322" s="58" t="str">
        <f>IF(H322&lt;&gt;"",IF(G322="","Specify dataset!!",_xlfn.XLOOKUP(_xlfn.TEXTJOIN(".",,G322,H322),Variables!$M:$M,Variables!$C:$C,"Specify in Variables Tab!!")),"")</f>
        <v/>
      </c>
      <c r="J322" s="94" t="str">
        <f>IF(H322&lt;&gt;"",IF(G322="","",_xlfn.XLOOKUP(_xlfn.TEXTJOIN(".",,G322,H322),Variables!$M:$M,Variables!$E:$E,"Specify in Variables Tab!!")),"")</f>
        <v/>
      </c>
      <c r="V322" s="49" t="str">
        <f>IF(MappingConcepts!A323&lt;&gt;"",MappingConcepts!A323,V321)</f>
        <v>MC_6</v>
      </c>
      <c r="W322" s="49" t="str">
        <f t="shared" ref="W322:W385" si="24">_xlfn.TEXTJOIN(".",,G322,H322)</f>
        <v/>
      </c>
      <c r="X322" s="49" t="str">
        <f t="shared" si="21"/>
        <v/>
      </c>
      <c r="Y322" s="49" t="str">
        <f t="shared" si="23"/>
        <v>MC_2</v>
      </c>
      <c r="Z322" s="49" t="str">
        <f t="shared" si="22"/>
        <v>MC_2</v>
      </c>
      <c r="AA322" s="77" t="str">
        <f>IF(G322&lt;&gt;"",_xlfn.XLOOKUP(G322,Dataset!B:B,Dataset!A:A,"Not Found!",0,1),"")</f>
        <v/>
      </c>
    </row>
    <row r="323" spans="1:27" x14ac:dyDescent="0.35">
      <c r="A323">
        <v>322</v>
      </c>
      <c r="D323" s="47" t="str">
        <f>IF(C323&lt;&gt;"",IF(B323="","Specify dataset!!",_xlfn.XLOOKUP(_xlfn.TEXTJOIN(".",,B323,C323),Variables!$M:$M,Variables!$C:$C,"Specify in Variables Tab!!")),"")</f>
        <v/>
      </c>
      <c r="E323" s="94" t="str">
        <f>IF(C323&lt;&gt;"",IF(B323="","",_xlfn.XLOOKUP(_xlfn.TEXTJOIN(".",,B323,C323),Variables!$M:$M,Variables!$E:$E,"Specify in Variables Tab!!")),"")</f>
        <v/>
      </c>
      <c r="I323" s="58" t="str">
        <f>IF(H323&lt;&gt;"",IF(G323="","Specify dataset!!",_xlfn.XLOOKUP(_xlfn.TEXTJOIN(".",,G323,H323),Variables!$M:$M,Variables!$C:$C,"Specify in Variables Tab!!")),"")</f>
        <v/>
      </c>
      <c r="J323" s="94" t="str">
        <f>IF(H323&lt;&gt;"",IF(G323="","",_xlfn.XLOOKUP(_xlfn.TEXTJOIN(".",,G323,H323),Variables!$M:$M,Variables!$E:$E,"Specify in Variables Tab!!")),"")</f>
        <v/>
      </c>
      <c r="V323" s="49" t="str">
        <f>IF(MappingConcepts!A324&lt;&gt;"",MappingConcepts!A324,V322)</f>
        <v>MC_6</v>
      </c>
      <c r="W323" s="49" t="str">
        <f t="shared" si="24"/>
        <v/>
      </c>
      <c r="X323" s="49" t="str">
        <f t="shared" ref="X323:X386" si="25">IF(C323&lt;&gt;"",IFERROR(_xlfn.XLOOKUP(_xlfn.TEXTJOIN(".",,B323,C323),W:W,V:V),""),"")</f>
        <v/>
      </c>
      <c r="Y323" s="49" t="str">
        <f t="shared" si="23"/>
        <v>MC_2</v>
      </c>
      <c r="Z323" s="49" t="str">
        <f t="shared" ref="Z323:Z386" si="26">IF(V324&lt;&gt;V323,IF(Y323="","",Y323),Z324)</f>
        <v>MC_2</v>
      </c>
      <c r="AA323" s="77" t="str">
        <f>IF(G323&lt;&gt;"",_xlfn.XLOOKUP(G323,Dataset!B:B,Dataset!A:A,"Not Found!",0,1),"")</f>
        <v/>
      </c>
    </row>
    <row r="324" spans="1:27" x14ac:dyDescent="0.35">
      <c r="A324">
        <v>323</v>
      </c>
      <c r="D324" s="47" t="str">
        <f>IF(C324&lt;&gt;"",IF(B324="","Specify dataset!!",_xlfn.XLOOKUP(_xlfn.TEXTJOIN(".",,B324,C324),Variables!$M:$M,Variables!$C:$C,"Specify in Variables Tab!!")),"")</f>
        <v/>
      </c>
      <c r="E324" s="94" t="str">
        <f>IF(C324&lt;&gt;"",IF(B324="","",_xlfn.XLOOKUP(_xlfn.TEXTJOIN(".",,B324,C324),Variables!$M:$M,Variables!$E:$E,"Specify in Variables Tab!!")),"")</f>
        <v/>
      </c>
      <c r="I324" s="58" t="str">
        <f>IF(H324&lt;&gt;"",IF(G324="","Specify dataset!!",_xlfn.XLOOKUP(_xlfn.TEXTJOIN(".",,G324,H324),Variables!$M:$M,Variables!$C:$C,"Specify in Variables Tab!!")),"")</f>
        <v/>
      </c>
      <c r="J324" s="94" t="str">
        <f>IF(H324&lt;&gt;"",IF(G324="","",_xlfn.XLOOKUP(_xlfn.TEXTJOIN(".",,G324,H324),Variables!$M:$M,Variables!$E:$E,"Specify in Variables Tab!!")),"")</f>
        <v/>
      </c>
      <c r="V324" s="49" t="str">
        <f>IF(MappingConcepts!A325&lt;&gt;"",MappingConcepts!A325,V323)</f>
        <v>MC_6</v>
      </c>
      <c r="W324" s="49" t="str">
        <f t="shared" si="24"/>
        <v/>
      </c>
      <c r="X324" s="49" t="str">
        <f t="shared" si="25"/>
        <v/>
      </c>
      <c r="Y324" s="49" t="str">
        <f t="shared" si="23"/>
        <v>MC_2</v>
      </c>
      <c r="Z324" s="49" t="str">
        <f t="shared" si="26"/>
        <v>MC_2</v>
      </c>
      <c r="AA324" s="77" t="str">
        <f>IF(G324&lt;&gt;"",_xlfn.XLOOKUP(G324,Dataset!B:B,Dataset!A:A,"Not Found!",0,1),"")</f>
        <v/>
      </c>
    </row>
    <row r="325" spans="1:27" x14ac:dyDescent="0.35">
      <c r="A325">
        <v>324</v>
      </c>
      <c r="D325" s="47" t="str">
        <f>IF(C325&lt;&gt;"",IF(B325="","Specify dataset!!",_xlfn.XLOOKUP(_xlfn.TEXTJOIN(".",,B325,C325),Variables!$M:$M,Variables!$C:$C,"Specify in Variables Tab!!")),"")</f>
        <v/>
      </c>
      <c r="E325" s="94" t="str">
        <f>IF(C325&lt;&gt;"",IF(B325="","",_xlfn.XLOOKUP(_xlfn.TEXTJOIN(".",,B325,C325),Variables!$M:$M,Variables!$E:$E,"Specify in Variables Tab!!")),"")</f>
        <v/>
      </c>
      <c r="I325" s="58" t="str">
        <f>IF(H325&lt;&gt;"",IF(G325="","Specify dataset!!",_xlfn.XLOOKUP(_xlfn.TEXTJOIN(".",,G325,H325),Variables!$M:$M,Variables!$C:$C,"Specify in Variables Tab!!")),"")</f>
        <v/>
      </c>
      <c r="J325" s="94" t="str">
        <f>IF(H325&lt;&gt;"",IF(G325="","",_xlfn.XLOOKUP(_xlfn.TEXTJOIN(".",,G325,H325),Variables!$M:$M,Variables!$E:$E,"Specify in Variables Tab!!")),"")</f>
        <v/>
      </c>
      <c r="V325" s="49" t="str">
        <f>IF(MappingConcepts!A326&lt;&gt;"",MappingConcepts!A326,V324)</f>
        <v>MC_6</v>
      </c>
      <c r="W325" s="49" t="str">
        <f t="shared" si="24"/>
        <v/>
      </c>
      <c r="X325" s="49" t="str">
        <f t="shared" si="25"/>
        <v/>
      </c>
      <c r="Y325" s="49" t="str">
        <f t="shared" si="23"/>
        <v>MC_2</v>
      </c>
      <c r="Z325" s="49" t="str">
        <f t="shared" si="26"/>
        <v>MC_2</v>
      </c>
      <c r="AA325" s="77" t="str">
        <f>IF(G325&lt;&gt;"",_xlfn.XLOOKUP(G325,Dataset!B:B,Dataset!A:A,"Not Found!",0,1),"")</f>
        <v/>
      </c>
    </row>
    <row r="326" spans="1:27" x14ac:dyDescent="0.35">
      <c r="A326">
        <v>325</v>
      </c>
      <c r="D326" s="47" t="str">
        <f>IF(C326&lt;&gt;"",IF(B326="","Specify dataset!!",_xlfn.XLOOKUP(_xlfn.TEXTJOIN(".",,B326,C326),Variables!$M:$M,Variables!$C:$C,"Specify in Variables Tab!!")),"")</f>
        <v/>
      </c>
      <c r="E326" s="94" t="str">
        <f>IF(C326&lt;&gt;"",IF(B326="","",_xlfn.XLOOKUP(_xlfn.TEXTJOIN(".",,B326,C326),Variables!$M:$M,Variables!$E:$E,"Specify in Variables Tab!!")),"")</f>
        <v/>
      </c>
      <c r="I326" s="58" t="str">
        <f>IF(H326&lt;&gt;"",IF(G326="","Specify dataset!!",_xlfn.XLOOKUP(_xlfn.TEXTJOIN(".",,G326,H326),Variables!$M:$M,Variables!$C:$C,"Specify in Variables Tab!!")),"")</f>
        <v/>
      </c>
      <c r="J326" s="94" t="str">
        <f>IF(H326&lt;&gt;"",IF(G326="","",_xlfn.XLOOKUP(_xlfn.TEXTJOIN(".",,G326,H326),Variables!$M:$M,Variables!$E:$E,"Specify in Variables Tab!!")),"")</f>
        <v/>
      </c>
      <c r="V326" s="49" t="str">
        <f>IF(MappingConcepts!A327&lt;&gt;"",MappingConcepts!A327,V325)</f>
        <v>MC_6</v>
      </c>
      <c r="W326" s="49" t="str">
        <f t="shared" si="24"/>
        <v/>
      </c>
      <c r="X326" s="49" t="str">
        <f t="shared" si="25"/>
        <v/>
      </c>
      <c r="Y326" s="49" t="str">
        <f t="shared" si="23"/>
        <v>MC_2</v>
      </c>
      <c r="Z326" s="49" t="str">
        <f t="shared" si="26"/>
        <v>MC_2</v>
      </c>
      <c r="AA326" s="77" t="str">
        <f>IF(G326&lt;&gt;"",_xlfn.XLOOKUP(G326,Dataset!B:B,Dataset!A:A,"Not Found!",0,1),"")</f>
        <v/>
      </c>
    </row>
    <row r="327" spans="1:27" x14ac:dyDescent="0.35">
      <c r="A327">
        <v>326</v>
      </c>
      <c r="D327" s="47" t="str">
        <f>IF(C327&lt;&gt;"",IF(B327="","Specify dataset!!",_xlfn.XLOOKUP(_xlfn.TEXTJOIN(".",,B327,C327),Variables!$M:$M,Variables!$C:$C,"Specify in Variables Tab!!")),"")</f>
        <v/>
      </c>
      <c r="E327" s="94" t="str">
        <f>IF(C327&lt;&gt;"",IF(B327="","",_xlfn.XLOOKUP(_xlfn.TEXTJOIN(".",,B327,C327),Variables!$M:$M,Variables!$E:$E,"Specify in Variables Tab!!")),"")</f>
        <v/>
      </c>
      <c r="I327" s="58" t="str">
        <f>IF(H327&lt;&gt;"",IF(G327="","Specify dataset!!",_xlfn.XLOOKUP(_xlfn.TEXTJOIN(".",,G327,H327),Variables!$M:$M,Variables!$C:$C,"Specify in Variables Tab!!")),"")</f>
        <v/>
      </c>
      <c r="J327" s="94" t="str">
        <f>IF(H327&lt;&gt;"",IF(G327="","",_xlfn.XLOOKUP(_xlfn.TEXTJOIN(".",,G327,H327),Variables!$M:$M,Variables!$E:$E,"Specify in Variables Tab!!")),"")</f>
        <v/>
      </c>
      <c r="V327" s="49" t="str">
        <f>IF(MappingConcepts!A328&lt;&gt;"",MappingConcepts!A328,V326)</f>
        <v>MC_6</v>
      </c>
      <c r="W327" s="49" t="str">
        <f t="shared" si="24"/>
        <v/>
      </c>
      <c r="X327" s="49" t="str">
        <f t="shared" si="25"/>
        <v/>
      </c>
      <c r="Y327" s="49" t="str">
        <f t="shared" si="23"/>
        <v>MC_2</v>
      </c>
      <c r="Z327" s="49" t="str">
        <f t="shared" si="26"/>
        <v>MC_2</v>
      </c>
      <c r="AA327" s="77" t="str">
        <f>IF(G327&lt;&gt;"",_xlfn.XLOOKUP(G327,Dataset!B:B,Dataset!A:A,"Not Found!",0,1),"")</f>
        <v/>
      </c>
    </row>
    <row r="328" spans="1:27" x14ac:dyDescent="0.35">
      <c r="A328">
        <v>327</v>
      </c>
      <c r="D328" s="47" t="str">
        <f>IF(C328&lt;&gt;"",IF(B328="","Specify dataset!!",_xlfn.XLOOKUP(_xlfn.TEXTJOIN(".",,B328,C328),Variables!$M:$M,Variables!$C:$C,"Specify in Variables Tab!!")),"")</f>
        <v/>
      </c>
      <c r="E328" s="94" t="str">
        <f>IF(C328&lt;&gt;"",IF(B328="","",_xlfn.XLOOKUP(_xlfn.TEXTJOIN(".",,B328,C328),Variables!$M:$M,Variables!$E:$E,"Specify in Variables Tab!!")),"")</f>
        <v/>
      </c>
      <c r="I328" s="58" t="str">
        <f>IF(H328&lt;&gt;"",IF(G328="","Specify dataset!!",_xlfn.XLOOKUP(_xlfn.TEXTJOIN(".",,G328,H328),Variables!$M:$M,Variables!$C:$C,"Specify in Variables Tab!!")),"")</f>
        <v/>
      </c>
      <c r="J328" s="94" t="str">
        <f>IF(H328&lt;&gt;"",IF(G328="","",_xlfn.XLOOKUP(_xlfn.TEXTJOIN(".",,G328,H328),Variables!$M:$M,Variables!$E:$E,"Specify in Variables Tab!!")),"")</f>
        <v/>
      </c>
      <c r="V328" s="49" t="str">
        <f>IF(MappingConcepts!A329&lt;&gt;"",MappingConcepts!A329,V327)</f>
        <v>MC_6</v>
      </c>
      <c r="W328" s="49" t="str">
        <f t="shared" si="24"/>
        <v/>
      </c>
      <c r="X328" s="49" t="str">
        <f t="shared" si="25"/>
        <v/>
      </c>
      <c r="Y328" s="49" t="str">
        <f t="shared" si="23"/>
        <v>MC_2</v>
      </c>
      <c r="Z328" s="49" t="str">
        <f t="shared" si="26"/>
        <v>MC_2</v>
      </c>
      <c r="AA328" s="77" t="str">
        <f>IF(G328&lt;&gt;"",_xlfn.XLOOKUP(G328,Dataset!B:B,Dataset!A:A,"Not Found!",0,1),"")</f>
        <v/>
      </c>
    </row>
    <row r="329" spans="1:27" x14ac:dyDescent="0.35">
      <c r="A329">
        <v>328</v>
      </c>
      <c r="D329" s="47" t="str">
        <f>IF(C329&lt;&gt;"",IF(B329="","Specify dataset!!",_xlfn.XLOOKUP(_xlfn.TEXTJOIN(".",,B329,C329),Variables!$M:$M,Variables!$C:$C,"Specify in Variables Tab!!")),"")</f>
        <v/>
      </c>
      <c r="E329" s="94" t="str">
        <f>IF(C329&lt;&gt;"",IF(B329="","",_xlfn.XLOOKUP(_xlfn.TEXTJOIN(".",,B329,C329),Variables!$M:$M,Variables!$E:$E,"Specify in Variables Tab!!")),"")</f>
        <v/>
      </c>
      <c r="I329" s="58" t="str">
        <f>IF(H329&lt;&gt;"",IF(G329="","Specify dataset!!",_xlfn.XLOOKUP(_xlfn.TEXTJOIN(".",,G329,H329),Variables!$M:$M,Variables!$C:$C,"Specify in Variables Tab!!")),"")</f>
        <v/>
      </c>
      <c r="J329" s="94" t="str">
        <f>IF(H329&lt;&gt;"",IF(G329="","",_xlfn.XLOOKUP(_xlfn.TEXTJOIN(".",,G329,H329),Variables!$M:$M,Variables!$E:$E,"Specify in Variables Tab!!")),"")</f>
        <v/>
      </c>
      <c r="V329" s="49" t="str">
        <f>IF(MappingConcepts!A330&lt;&gt;"",MappingConcepts!A330,V328)</f>
        <v>MC_6</v>
      </c>
      <c r="W329" s="49" t="str">
        <f t="shared" si="24"/>
        <v/>
      </c>
      <c r="X329" s="49" t="str">
        <f t="shared" si="25"/>
        <v/>
      </c>
      <c r="Y329" s="49" t="str">
        <f t="shared" si="23"/>
        <v>MC_2</v>
      </c>
      <c r="Z329" s="49" t="str">
        <f t="shared" si="26"/>
        <v>MC_2</v>
      </c>
      <c r="AA329" s="77" t="str">
        <f>IF(G329&lt;&gt;"",_xlfn.XLOOKUP(G329,Dataset!B:B,Dataset!A:A,"Not Found!",0,1),"")</f>
        <v/>
      </c>
    </row>
    <row r="330" spans="1:27" x14ac:dyDescent="0.35">
      <c r="A330">
        <v>329</v>
      </c>
      <c r="D330" s="47" t="str">
        <f>IF(C330&lt;&gt;"",IF(B330="","Specify dataset!!",_xlfn.XLOOKUP(_xlfn.TEXTJOIN(".",,B330,C330),Variables!$M:$M,Variables!$C:$C,"Specify in Variables Tab!!")),"")</f>
        <v/>
      </c>
      <c r="E330" s="94" t="str">
        <f>IF(C330&lt;&gt;"",IF(B330="","",_xlfn.XLOOKUP(_xlfn.TEXTJOIN(".",,B330,C330),Variables!$M:$M,Variables!$E:$E,"Specify in Variables Tab!!")),"")</f>
        <v/>
      </c>
      <c r="I330" s="58" t="str">
        <f>IF(H330&lt;&gt;"",IF(G330="","Specify dataset!!",_xlfn.XLOOKUP(_xlfn.TEXTJOIN(".",,G330,H330),Variables!$M:$M,Variables!$C:$C,"Specify in Variables Tab!!")),"")</f>
        <v/>
      </c>
      <c r="J330" s="94" t="str">
        <f>IF(H330&lt;&gt;"",IF(G330="","",_xlfn.XLOOKUP(_xlfn.TEXTJOIN(".",,G330,H330),Variables!$M:$M,Variables!$E:$E,"Specify in Variables Tab!!")),"")</f>
        <v/>
      </c>
      <c r="V330" s="49" t="str">
        <f>IF(MappingConcepts!A331&lt;&gt;"",MappingConcepts!A331,V329)</f>
        <v>MC_6</v>
      </c>
      <c r="W330" s="49" t="str">
        <f t="shared" si="24"/>
        <v/>
      </c>
      <c r="X330" s="49" t="str">
        <f t="shared" si="25"/>
        <v/>
      </c>
      <c r="Y330" s="49" t="str">
        <f t="shared" si="23"/>
        <v>MC_2</v>
      </c>
      <c r="Z330" s="49" t="str">
        <f t="shared" si="26"/>
        <v>MC_2</v>
      </c>
      <c r="AA330" s="77" t="str">
        <f>IF(G330&lt;&gt;"",_xlfn.XLOOKUP(G330,Dataset!B:B,Dataset!A:A,"Not Found!",0,1),"")</f>
        <v/>
      </c>
    </row>
    <row r="331" spans="1:27" x14ac:dyDescent="0.35">
      <c r="A331">
        <v>330</v>
      </c>
      <c r="D331" s="47" t="str">
        <f>IF(C331&lt;&gt;"",IF(B331="","Specify dataset!!",_xlfn.XLOOKUP(_xlfn.TEXTJOIN(".",,B331,C331),Variables!$M:$M,Variables!$C:$C,"Specify in Variables Tab!!")),"")</f>
        <v/>
      </c>
      <c r="E331" s="94" t="str">
        <f>IF(C331&lt;&gt;"",IF(B331="","",_xlfn.XLOOKUP(_xlfn.TEXTJOIN(".",,B331,C331),Variables!$M:$M,Variables!$E:$E,"Specify in Variables Tab!!")),"")</f>
        <v/>
      </c>
      <c r="I331" s="58" t="str">
        <f>IF(H331&lt;&gt;"",IF(G331="","Specify dataset!!",_xlfn.XLOOKUP(_xlfn.TEXTJOIN(".",,G331,H331),Variables!$M:$M,Variables!$C:$C,"Specify in Variables Tab!!")),"")</f>
        <v/>
      </c>
      <c r="J331" s="94" t="str">
        <f>IF(H331&lt;&gt;"",IF(G331="","",_xlfn.XLOOKUP(_xlfn.TEXTJOIN(".",,G331,H331),Variables!$M:$M,Variables!$E:$E,"Specify in Variables Tab!!")),"")</f>
        <v/>
      </c>
      <c r="V331" s="49" t="str">
        <f>IF(MappingConcepts!A332&lt;&gt;"",MappingConcepts!A332,V330)</f>
        <v>MC_6</v>
      </c>
      <c r="W331" s="49" t="str">
        <f t="shared" si="24"/>
        <v/>
      </c>
      <c r="X331" s="49" t="str">
        <f t="shared" si="25"/>
        <v/>
      </c>
      <c r="Y331" s="49" t="str">
        <f t="shared" si="23"/>
        <v>MC_2</v>
      </c>
      <c r="Z331" s="49" t="str">
        <f t="shared" si="26"/>
        <v>MC_2</v>
      </c>
      <c r="AA331" s="77" t="str">
        <f>IF(G331&lt;&gt;"",_xlfn.XLOOKUP(G331,Dataset!B:B,Dataset!A:A,"Not Found!",0,1),"")</f>
        <v/>
      </c>
    </row>
    <row r="332" spans="1:27" x14ac:dyDescent="0.35">
      <c r="A332">
        <v>331</v>
      </c>
      <c r="D332" s="47" t="str">
        <f>IF(C332&lt;&gt;"",IF(B332="","Specify dataset!!",_xlfn.XLOOKUP(_xlfn.TEXTJOIN(".",,B332,C332),Variables!$M:$M,Variables!$C:$C,"Specify in Variables Tab!!")),"")</f>
        <v/>
      </c>
      <c r="E332" s="94" t="str">
        <f>IF(C332&lt;&gt;"",IF(B332="","",_xlfn.XLOOKUP(_xlfn.TEXTJOIN(".",,B332,C332),Variables!$M:$M,Variables!$E:$E,"Specify in Variables Tab!!")),"")</f>
        <v/>
      </c>
      <c r="I332" s="58" t="str">
        <f>IF(H332&lt;&gt;"",IF(G332="","Specify dataset!!",_xlfn.XLOOKUP(_xlfn.TEXTJOIN(".",,G332,H332),Variables!$M:$M,Variables!$C:$C,"Specify in Variables Tab!!")),"")</f>
        <v/>
      </c>
      <c r="J332" s="94" t="str">
        <f>IF(H332&lt;&gt;"",IF(G332="","",_xlfn.XLOOKUP(_xlfn.TEXTJOIN(".",,G332,H332),Variables!$M:$M,Variables!$E:$E,"Specify in Variables Tab!!")),"")</f>
        <v/>
      </c>
      <c r="V332" s="49" t="str">
        <f>IF(MappingConcepts!A333&lt;&gt;"",MappingConcepts!A333,V331)</f>
        <v>MC_6</v>
      </c>
      <c r="W332" s="49" t="str">
        <f t="shared" si="24"/>
        <v/>
      </c>
      <c r="X332" s="49" t="str">
        <f t="shared" si="25"/>
        <v/>
      </c>
      <c r="Y332" s="49" t="str">
        <f t="shared" si="23"/>
        <v>MC_2</v>
      </c>
      <c r="Z332" s="49" t="str">
        <f t="shared" si="26"/>
        <v>MC_2</v>
      </c>
      <c r="AA332" s="77" t="str">
        <f>IF(G332&lt;&gt;"",_xlfn.XLOOKUP(G332,Dataset!B:B,Dataset!A:A,"Not Found!",0,1),"")</f>
        <v/>
      </c>
    </row>
    <row r="333" spans="1:27" x14ac:dyDescent="0.35">
      <c r="A333">
        <v>332</v>
      </c>
      <c r="D333" s="47" t="str">
        <f>IF(C333&lt;&gt;"",IF(B333="","Specify dataset!!",_xlfn.XLOOKUP(_xlfn.TEXTJOIN(".",,B333,C333),Variables!$M:$M,Variables!$C:$C,"Specify in Variables Tab!!")),"")</f>
        <v/>
      </c>
      <c r="E333" s="94" t="str">
        <f>IF(C333&lt;&gt;"",IF(B333="","",_xlfn.XLOOKUP(_xlfn.TEXTJOIN(".",,B333,C333),Variables!$M:$M,Variables!$E:$E,"Specify in Variables Tab!!")),"")</f>
        <v/>
      </c>
      <c r="I333" s="58" t="str">
        <f>IF(H333&lt;&gt;"",IF(G333="","Specify dataset!!",_xlfn.XLOOKUP(_xlfn.TEXTJOIN(".",,G333,H333),Variables!$M:$M,Variables!$C:$C,"Specify in Variables Tab!!")),"")</f>
        <v/>
      </c>
      <c r="J333" s="94" t="str">
        <f>IF(H333&lt;&gt;"",IF(G333="","",_xlfn.XLOOKUP(_xlfn.TEXTJOIN(".",,G333,H333),Variables!$M:$M,Variables!$E:$E,"Specify in Variables Tab!!")),"")</f>
        <v/>
      </c>
      <c r="V333" s="49" t="str">
        <f>IF(MappingConcepts!A334&lt;&gt;"",MappingConcepts!A334,V332)</f>
        <v>MC_6</v>
      </c>
      <c r="W333" s="49" t="str">
        <f t="shared" si="24"/>
        <v/>
      </c>
      <c r="X333" s="49" t="str">
        <f t="shared" si="25"/>
        <v/>
      </c>
      <c r="Y333" s="49" t="str">
        <f t="shared" si="23"/>
        <v>MC_2</v>
      </c>
      <c r="Z333" s="49" t="str">
        <f t="shared" si="26"/>
        <v>MC_2</v>
      </c>
      <c r="AA333" s="77" t="str">
        <f>IF(G333&lt;&gt;"",_xlfn.XLOOKUP(G333,Dataset!B:B,Dataset!A:A,"Not Found!",0,1),"")</f>
        <v/>
      </c>
    </row>
    <row r="334" spans="1:27" x14ac:dyDescent="0.35">
      <c r="A334">
        <v>333</v>
      </c>
      <c r="D334" s="47" t="str">
        <f>IF(C334&lt;&gt;"",IF(B334="","Specify dataset!!",_xlfn.XLOOKUP(_xlfn.TEXTJOIN(".",,B334,C334),Variables!$M:$M,Variables!$C:$C,"Specify in Variables Tab!!")),"")</f>
        <v/>
      </c>
      <c r="E334" s="94" t="str">
        <f>IF(C334&lt;&gt;"",IF(B334="","",_xlfn.XLOOKUP(_xlfn.TEXTJOIN(".",,B334,C334),Variables!$M:$M,Variables!$E:$E,"Specify in Variables Tab!!")),"")</f>
        <v/>
      </c>
      <c r="I334" s="58" t="str">
        <f>IF(H334&lt;&gt;"",IF(G334="","Specify dataset!!",_xlfn.XLOOKUP(_xlfn.TEXTJOIN(".",,G334,H334),Variables!$M:$M,Variables!$C:$C,"Specify in Variables Tab!!")),"")</f>
        <v/>
      </c>
      <c r="J334" s="94" t="str">
        <f>IF(H334&lt;&gt;"",IF(G334="","",_xlfn.XLOOKUP(_xlfn.TEXTJOIN(".",,G334,H334),Variables!$M:$M,Variables!$E:$E,"Specify in Variables Tab!!")),"")</f>
        <v/>
      </c>
      <c r="V334" s="49" t="str">
        <f>IF(MappingConcepts!A335&lt;&gt;"",MappingConcepts!A335,V333)</f>
        <v>MC_6</v>
      </c>
      <c r="W334" s="49" t="str">
        <f t="shared" si="24"/>
        <v/>
      </c>
      <c r="X334" s="49" t="str">
        <f t="shared" si="25"/>
        <v/>
      </c>
      <c r="Y334" s="49" t="str">
        <f t="shared" si="23"/>
        <v>MC_2</v>
      </c>
      <c r="Z334" s="49" t="str">
        <f t="shared" si="26"/>
        <v>MC_2</v>
      </c>
      <c r="AA334" s="77" t="str">
        <f>IF(G334&lt;&gt;"",_xlfn.XLOOKUP(G334,Dataset!B:B,Dataset!A:A,"Not Found!",0,1),"")</f>
        <v/>
      </c>
    </row>
    <row r="335" spans="1:27" x14ac:dyDescent="0.35">
      <c r="A335">
        <v>334</v>
      </c>
      <c r="D335" s="47" t="str">
        <f>IF(C335&lt;&gt;"",IF(B335="","Specify dataset!!",_xlfn.XLOOKUP(_xlfn.TEXTJOIN(".",,B335,C335),Variables!$M:$M,Variables!$C:$C,"Specify in Variables Tab!!")),"")</f>
        <v/>
      </c>
      <c r="E335" s="94" t="str">
        <f>IF(C335&lt;&gt;"",IF(B335="","",_xlfn.XLOOKUP(_xlfn.TEXTJOIN(".",,B335,C335),Variables!$M:$M,Variables!$E:$E,"Specify in Variables Tab!!")),"")</f>
        <v/>
      </c>
      <c r="I335" s="58" t="str">
        <f>IF(H335&lt;&gt;"",IF(G335="","Specify dataset!!",_xlfn.XLOOKUP(_xlfn.TEXTJOIN(".",,G335,H335),Variables!$M:$M,Variables!$C:$C,"Specify in Variables Tab!!")),"")</f>
        <v/>
      </c>
      <c r="J335" s="94" t="str">
        <f>IF(H335&lt;&gt;"",IF(G335="","",_xlfn.XLOOKUP(_xlfn.TEXTJOIN(".",,G335,H335),Variables!$M:$M,Variables!$E:$E,"Specify in Variables Tab!!")),"")</f>
        <v/>
      </c>
      <c r="V335" s="49" t="str">
        <f>IF(MappingConcepts!A336&lt;&gt;"",MappingConcepts!A336,V334)</f>
        <v>MC_6</v>
      </c>
      <c r="W335" s="49" t="str">
        <f t="shared" si="24"/>
        <v/>
      </c>
      <c r="X335" s="49" t="str">
        <f t="shared" si="25"/>
        <v/>
      </c>
      <c r="Y335" s="49" t="str">
        <f t="shared" si="23"/>
        <v>MC_2</v>
      </c>
      <c r="Z335" s="49" t="str">
        <f t="shared" si="26"/>
        <v>MC_2</v>
      </c>
      <c r="AA335" s="77" t="str">
        <f>IF(G335&lt;&gt;"",_xlfn.XLOOKUP(G335,Dataset!B:B,Dataset!A:A,"Not Found!",0,1),"")</f>
        <v/>
      </c>
    </row>
    <row r="336" spans="1:27" x14ac:dyDescent="0.35">
      <c r="A336">
        <v>335</v>
      </c>
      <c r="D336" s="47" t="str">
        <f>IF(C336&lt;&gt;"",IF(B336="","Specify dataset!!",_xlfn.XLOOKUP(_xlfn.TEXTJOIN(".",,B336,C336),Variables!$M:$M,Variables!$C:$C,"Specify in Variables Tab!!")),"")</f>
        <v/>
      </c>
      <c r="E336" s="94" t="str">
        <f>IF(C336&lt;&gt;"",IF(B336="","",_xlfn.XLOOKUP(_xlfn.TEXTJOIN(".",,B336,C336),Variables!$M:$M,Variables!$E:$E,"Specify in Variables Tab!!")),"")</f>
        <v/>
      </c>
      <c r="I336" s="58" t="str">
        <f>IF(H336&lt;&gt;"",IF(G336="","Specify dataset!!",_xlfn.XLOOKUP(_xlfn.TEXTJOIN(".",,G336,H336),Variables!$M:$M,Variables!$C:$C,"Specify in Variables Tab!!")),"")</f>
        <v/>
      </c>
      <c r="J336" s="94" t="str">
        <f>IF(H336&lt;&gt;"",IF(G336="","",_xlfn.XLOOKUP(_xlfn.TEXTJOIN(".",,G336,H336),Variables!$M:$M,Variables!$E:$E,"Specify in Variables Tab!!")),"")</f>
        <v/>
      </c>
      <c r="V336" s="49" t="str">
        <f>IF(MappingConcepts!A337&lt;&gt;"",MappingConcepts!A337,V335)</f>
        <v>MC_6</v>
      </c>
      <c r="W336" s="49" t="str">
        <f t="shared" si="24"/>
        <v/>
      </c>
      <c r="X336" s="49" t="str">
        <f t="shared" si="25"/>
        <v/>
      </c>
      <c r="Y336" s="49" t="str">
        <f t="shared" si="23"/>
        <v>MC_2</v>
      </c>
      <c r="Z336" s="49" t="str">
        <f t="shared" si="26"/>
        <v>MC_2</v>
      </c>
      <c r="AA336" s="77" t="str">
        <f>IF(G336&lt;&gt;"",_xlfn.XLOOKUP(G336,Dataset!B:B,Dataset!A:A,"Not Found!",0,1),"")</f>
        <v/>
      </c>
    </row>
    <row r="337" spans="1:27" x14ac:dyDescent="0.35">
      <c r="A337">
        <v>336</v>
      </c>
      <c r="D337" s="47" t="str">
        <f>IF(C337&lt;&gt;"",IF(B337="","Specify dataset!!",_xlfn.XLOOKUP(_xlfn.TEXTJOIN(".",,B337,C337),Variables!$M:$M,Variables!$C:$C,"Specify in Variables Tab!!")),"")</f>
        <v/>
      </c>
      <c r="E337" s="94" t="str">
        <f>IF(C337&lt;&gt;"",IF(B337="","",_xlfn.XLOOKUP(_xlfn.TEXTJOIN(".",,B337,C337),Variables!$M:$M,Variables!$E:$E,"Specify in Variables Tab!!")),"")</f>
        <v/>
      </c>
      <c r="I337" s="58" t="str">
        <f>IF(H337&lt;&gt;"",IF(G337="","Specify dataset!!",_xlfn.XLOOKUP(_xlfn.TEXTJOIN(".",,G337,H337),Variables!$M:$M,Variables!$C:$C,"Specify in Variables Tab!!")),"")</f>
        <v/>
      </c>
      <c r="J337" s="94" t="str">
        <f>IF(H337&lt;&gt;"",IF(G337="","",_xlfn.XLOOKUP(_xlfn.TEXTJOIN(".",,G337,H337),Variables!$M:$M,Variables!$E:$E,"Specify in Variables Tab!!")),"")</f>
        <v/>
      </c>
      <c r="V337" s="49" t="str">
        <f>IF(MappingConcepts!A338&lt;&gt;"",MappingConcepts!A338,V336)</f>
        <v>MC_6</v>
      </c>
      <c r="W337" s="49" t="str">
        <f t="shared" si="24"/>
        <v/>
      </c>
      <c r="X337" s="49" t="str">
        <f t="shared" si="25"/>
        <v/>
      </c>
      <c r="Y337" s="49" t="str">
        <f t="shared" si="23"/>
        <v>MC_2</v>
      </c>
      <c r="Z337" s="49" t="str">
        <f t="shared" si="26"/>
        <v>MC_2</v>
      </c>
      <c r="AA337" s="77" t="str">
        <f>IF(G337&lt;&gt;"",_xlfn.XLOOKUP(G337,Dataset!B:B,Dataset!A:A,"Not Found!",0,1),"")</f>
        <v/>
      </c>
    </row>
    <row r="338" spans="1:27" x14ac:dyDescent="0.35">
      <c r="A338">
        <v>337</v>
      </c>
      <c r="D338" s="47" t="str">
        <f>IF(C338&lt;&gt;"",IF(B338="","Specify dataset!!",_xlfn.XLOOKUP(_xlfn.TEXTJOIN(".",,B338,C338),Variables!$M:$M,Variables!$C:$C,"Specify in Variables Tab!!")),"")</f>
        <v/>
      </c>
      <c r="E338" s="94" t="str">
        <f>IF(C338&lt;&gt;"",IF(B338="","",_xlfn.XLOOKUP(_xlfn.TEXTJOIN(".",,B338,C338),Variables!$M:$M,Variables!$E:$E,"Specify in Variables Tab!!")),"")</f>
        <v/>
      </c>
      <c r="I338" s="58" t="str">
        <f>IF(H338&lt;&gt;"",IF(G338="","Specify dataset!!",_xlfn.XLOOKUP(_xlfn.TEXTJOIN(".",,G338,H338),Variables!$M:$M,Variables!$C:$C,"Specify in Variables Tab!!")),"")</f>
        <v/>
      </c>
      <c r="J338" s="94" t="str">
        <f>IF(H338&lt;&gt;"",IF(G338="","",_xlfn.XLOOKUP(_xlfn.TEXTJOIN(".",,G338,H338),Variables!$M:$M,Variables!$E:$E,"Specify in Variables Tab!!")),"")</f>
        <v/>
      </c>
      <c r="V338" s="49" t="str">
        <f>IF(MappingConcepts!A339&lt;&gt;"",MappingConcepts!A339,V337)</f>
        <v>MC_6</v>
      </c>
      <c r="W338" s="49" t="str">
        <f t="shared" si="24"/>
        <v/>
      </c>
      <c r="X338" s="49" t="str">
        <f t="shared" si="25"/>
        <v/>
      </c>
      <c r="Y338" s="49" t="str">
        <f t="shared" si="23"/>
        <v>MC_2</v>
      </c>
      <c r="Z338" s="49" t="str">
        <f t="shared" si="26"/>
        <v>MC_2</v>
      </c>
      <c r="AA338" s="77" t="str">
        <f>IF(G338&lt;&gt;"",_xlfn.XLOOKUP(G338,Dataset!B:B,Dataset!A:A,"Not Found!",0,1),"")</f>
        <v/>
      </c>
    </row>
    <row r="339" spans="1:27" x14ac:dyDescent="0.35">
      <c r="A339">
        <v>338</v>
      </c>
      <c r="D339" s="47" t="str">
        <f>IF(C339&lt;&gt;"",IF(B339="","Specify dataset!!",_xlfn.XLOOKUP(_xlfn.TEXTJOIN(".",,B339,C339),Variables!$M:$M,Variables!$C:$C,"Specify in Variables Tab!!")),"")</f>
        <v/>
      </c>
      <c r="E339" s="94" t="str">
        <f>IF(C339&lt;&gt;"",IF(B339="","",_xlfn.XLOOKUP(_xlfn.TEXTJOIN(".",,B339,C339),Variables!$M:$M,Variables!$E:$E,"Specify in Variables Tab!!")),"")</f>
        <v/>
      </c>
      <c r="I339" s="58" t="str">
        <f>IF(H339&lt;&gt;"",IF(G339="","Specify dataset!!",_xlfn.XLOOKUP(_xlfn.TEXTJOIN(".",,G339,H339),Variables!$M:$M,Variables!$C:$C,"Specify in Variables Tab!!")),"")</f>
        <v/>
      </c>
      <c r="J339" s="94" t="str">
        <f>IF(H339&lt;&gt;"",IF(G339="","",_xlfn.XLOOKUP(_xlfn.TEXTJOIN(".",,G339,H339),Variables!$M:$M,Variables!$E:$E,"Specify in Variables Tab!!")),"")</f>
        <v/>
      </c>
      <c r="V339" s="49" t="str">
        <f>IF(MappingConcepts!A340&lt;&gt;"",MappingConcepts!A340,V338)</f>
        <v>MC_6</v>
      </c>
      <c r="W339" s="49" t="str">
        <f t="shared" si="24"/>
        <v/>
      </c>
      <c r="X339" s="49" t="str">
        <f t="shared" si="25"/>
        <v/>
      </c>
      <c r="Y339" s="49" t="str">
        <f t="shared" si="23"/>
        <v>MC_2</v>
      </c>
      <c r="Z339" s="49" t="str">
        <f t="shared" si="26"/>
        <v>MC_2</v>
      </c>
      <c r="AA339" s="77" t="str">
        <f>IF(G339&lt;&gt;"",_xlfn.XLOOKUP(G339,Dataset!B:B,Dataset!A:A,"Not Found!",0,1),"")</f>
        <v/>
      </c>
    </row>
    <row r="340" spans="1:27" x14ac:dyDescent="0.35">
      <c r="A340">
        <v>339</v>
      </c>
      <c r="D340" s="47" t="str">
        <f>IF(C340&lt;&gt;"",IF(B340="","Specify dataset!!",_xlfn.XLOOKUP(_xlfn.TEXTJOIN(".",,B340,C340),Variables!$M:$M,Variables!$C:$C,"Specify in Variables Tab!!")),"")</f>
        <v/>
      </c>
      <c r="E340" s="94" t="str">
        <f>IF(C340&lt;&gt;"",IF(B340="","",_xlfn.XLOOKUP(_xlfn.TEXTJOIN(".",,B340,C340),Variables!$M:$M,Variables!$E:$E,"Specify in Variables Tab!!")),"")</f>
        <v/>
      </c>
      <c r="I340" s="58" t="str">
        <f>IF(H340&lt;&gt;"",IF(G340="","Specify dataset!!",_xlfn.XLOOKUP(_xlfn.TEXTJOIN(".",,G340,H340),Variables!$M:$M,Variables!$C:$C,"Specify in Variables Tab!!")),"")</f>
        <v/>
      </c>
      <c r="J340" s="94" t="str">
        <f>IF(H340&lt;&gt;"",IF(G340="","",_xlfn.XLOOKUP(_xlfn.TEXTJOIN(".",,G340,H340),Variables!$M:$M,Variables!$E:$E,"Specify in Variables Tab!!")),"")</f>
        <v/>
      </c>
      <c r="V340" s="49" t="str">
        <f>IF(MappingConcepts!A341&lt;&gt;"",MappingConcepts!A341,V339)</f>
        <v>MC_6</v>
      </c>
      <c r="W340" s="49" t="str">
        <f t="shared" si="24"/>
        <v/>
      </c>
      <c r="X340" s="49" t="str">
        <f t="shared" si="25"/>
        <v/>
      </c>
      <c r="Y340" s="49" t="str">
        <f t="shared" si="23"/>
        <v>MC_2</v>
      </c>
      <c r="Z340" s="49" t="str">
        <f t="shared" si="26"/>
        <v>MC_2</v>
      </c>
      <c r="AA340" s="77" t="str">
        <f>IF(G340&lt;&gt;"",_xlfn.XLOOKUP(G340,Dataset!B:B,Dataset!A:A,"Not Found!",0,1),"")</f>
        <v/>
      </c>
    </row>
    <row r="341" spans="1:27" x14ac:dyDescent="0.35">
      <c r="A341">
        <v>340</v>
      </c>
      <c r="D341" s="47" t="str">
        <f>IF(C341&lt;&gt;"",IF(B341="","Specify dataset!!",_xlfn.XLOOKUP(_xlfn.TEXTJOIN(".",,B341,C341),Variables!$M:$M,Variables!$C:$C,"Specify in Variables Tab!!")),"")</f>
        <v/>
      </c>
      <c r="E341" s="94" t="str">
        <f>IF(C341&lt;&gt;"",IF(B341="","",_xlfn.XLOOKUP(_xlfn.TEXTJOIN(".",,B341,C341),Variables!$M:$M,Variables!$E:$E,"Specify in Variables Tab!!")),"")</f>
        <v/>
      </c>
      <c r="I341" s="58" t="str">
        <f>IF(H341&lt;&gt;"",IF(G341="","Specify dataset!!",_xlfn.XLOOKUP(_xlfn.TEXTJOIN(".",,G341,H341),Variables!$M:$M,Variables!$C:$C,"Specify in Variables Tab!!")),"")</f>
        <v/>
      </c>
      <c r="J341" s="94" t="str">
        <f>IF(H341&lt;&gt;"",IF(G341="","",_xlfn.XLOOKUP(_xlfn.TEXTJOIN(".",,G341,H341),Variables!$M:$M,Variables!$E:$E,"Specify in Variables Tab!!")),"")</f>
        <v/>
      </c>
      <c r="V341" s="49" t="str">
        <f>IF(MappingConcepts!A342&lt;&gt;"",MappingConcepts!A342,V340)</f>
        <v>MC_6</v>
      </c>
      <c r="W341" s="49" t="str">
        <f t="shared" si="24"/>
        <v/>
      </c>
      <c r="X341" s="49" t="str">
        <f t="shared" si="25"/>
        <v/>
      </c>
      <c r="Y341" s="49" t="str">
        <f t="shared" si="23"/>
        <v>MC_2</v>
      </c>
      <c r="Z341" s="49" t="str">
        <f t="shared" si="26"/>
        <v>MC_2</v>
      </c>
      <c r="AA341" s="77" t="str">
        <f>IF(G341&lt;&gt;"",_xlfn.XLOOKUP(G341,Dataset!B:B,Dataset!A:A,"Not Found!",0,1),"")</f>
        <v/>
      </c>
    </row>
    <row r="342" spans="1:27" x14ac:dyDescent="0.35">
      <c r="A342">
        <v>341</v>
      </c>
      <c r="D342" s="47" t="str">
        <f>IF(C342&lt;&gt;"",IF(B342="","Specify dataset!!",_xlfn.XLOOKUP(_xlfn.TEXTJOIN(".",,B342,C342),Variables!$M:$M,Variables!$C:$C,"Specify in Variables Tab!!")),"")</f>
        <v/>
      </c>
      <c r="E342" s="94" t="str">
        <f>IF(C342&lt;&gt;"",IF(B342="","",_xlfn.XLOOKUP(_xlfn.TEXTJOIN(".",,B342,C342),Variables!$M:$M,Variables!$E:$E,"Specify in Variables Tab!!")),"")</f>
        <v/>
      </c>
      <c r="I342" s="58" t="str">
        <f>IF(H342&lt;&gt;"",IF(G342="","Specify dataset!!",_xlfn.XLOOKUP(_xlfn.TEXTJOIN(".",,G342,H342),Variables!$M:$M,Variables!$C:$C,"Specify in Variables Tab!!")),"")</f>
        <v/>
      </c>
      <c r="J342" s="94" t="str">
        <f>IF(H342&lt;&gt;"",IF(G342="","",_xlfn.XLOOKUP(_xlfn.TEXTJOIN(".",,G342,H342),Variables!$M:$M,Variables!$E:$E,"Specify in Variables Tab!!")),"")</f>
        <v/>
      </c>
      <c r="V342" s="49" t="str">
        <f>IF(MappingConcepts!A343&lt;&gt;"",MappingConcepts!A343,V341)</f>
        <v>MC_6</v>
      </c>
      <c r="W342" s="49" t="str">
        <f t="shared" si="24"/>
        <v/>
      </c>
      <c r="X342" s="49" t="str">
        <f t="shared" si="25"/>
        <v/>
      </c>
      <c r="Y342" s="49" t="str">
        <f t="shared" si="23"/>
        <v>MC_2</v>
      </c>
      <c r="Z342" s="49" t="str">
        <f t="shared" si="26"/>
        <v>MC_2</v>
      </c>
      <c r="AA342" s="77" t="str">
        <f>IF(G342&lt;&gt;"",_xlfn.XLOOKUP(G342,Dataset!B:B,Dataset!A:A,"Not Found!",0,1),"")</f>
        <v/>
      </c>
    </row>
    <row r="343" spans="1:27" x14ac:dyDescent="0.35">
      <c r="A343">
        <v>342</v>
      </c>
      <c r="D343" s="47" t="str">
        <f>IF(C343&lt;&gt;"",IF(B343="","Specify dataset!!",_xlfn.XLOOKUP(_xlfn.TEXTJOIN(".",,B343,C343),Variables!$M:$M,Variables!$C:$C,"Specify in Variables Tab!!")),"")</f>
        <v/>
      </c>
      <c r="E343" s="94" t="str">
        <f>IF(C343&lt;&gt;"",IF(B343="","",_xlfn.XLOOKUP(_xlfn.TEXTJOIN(".",,B343,C343),Variables!$M:$M,Variables!$E:$E,"Specify in Variables Tab!!")),"")</f>
        <v/>
      </c>
      <c r="I343" s="58" t="str">
        <f>IF(H343&lt;&gt;"",IF(G343="","Specify dataset!!",_xlfn.XLOOKUP(_xlfn.TEXTJOIN(".",,G343,H343),Variables!$M:$M,Variables!$C:$C,"Specify in Variables Tab!!")),"")</f>
        <v/>
      </c>
      <c r="J343" s="94" t="str">
        <f>IF(H343&lt;&gt;"",IF(G343="","",_xlfn.XLOOKUP(_xlfn.TEXTJOIN(".",,G343,H343),Variables!$M:$M,Variables!$E:$E,"Specify in Variables Tab!!")),"")</f>
        <v/>
      </c>
      <c r="V343" s="49" t="str">
        <f>IF(MappingConcepts!A344&lt;&gt;"",MappingConcepts!A344,V342)</f>
        <v>MC_6</v>
      </c>
      <c r="W343" s="49" t="str">
        <f t="shared" si="24"/>
        <v/>
      </c>
      <c r="X343" s="49" t="str">
        <f t="shared" si="25"/>
        <v/>
      </c>
      <c r="Y343" s="49" t="str">
        <f t="shared" si="23"/>
        <v>MC_2</v>
      </c>
      <c r="Z343" s="49" t="str">
        <f t="shared" si="26"/>
        <v>MC_2</v>
      </c>
      <c r="AA343" s="77" t="str">
        <f>IF(G343&lt;&gt;"",_xlfn.XLOOKUP(G343,Dataset!B:B,Dataset!A:A,"Not Found!",0,1),"")</f>
        <v/>
      </c>
    </row>
    <row r="344" spans="1:27" x14ac:dyDescent="0.35">
      <c r="A344">
        <v>343</v>
      </c>
      <c r="D344" s="47" t="str">
        <f>IF(C344&lt;&gt;"",IF(B344="","Specify dataset!!",_xlfn.XLOOKUP(_xlfn.TEXTJOIN(".",,B344,C344),Variables!$M:$M,Variables!$C:$C,"Specify in Variables Tab!!")),"")</f>
        <v/>
      </c>
      <c r="E344" s="94" t="str">
        <f>IF(C344&lt;&gt;"",IF(B344="","",_xlfn.XLOOKUP(_xlfn.TEXTJOIN(".",,B344,C344),Variables!$M:$M,Variables!$E:$E,"Specify in Variables Tab!!")),"")</f>
        <v/>
      </c>
      <c r="I344" s="58" t="str">
        <f>IF(H344&lt;&gt;"",IF(G344="","Specify dataset!!",_xlfn.XLOOKUP(_xlfn.TEXTJOIN(".",,G344,H344),Variables!$M:$M,Variables!$C:$C,"Specify in Variables Tab!!")),"")</f>
        <v/>
      </c>
      <c r="J344" s="94" t="str">
        <f>IF(H344&lt;&gt;"",IF(G344="","",_xlfn.XLOOKUP(_xlfn.TEXTJOIN(".",,G344,H344),Variables!$M:$M,Variables!$E:$E,"Specify in Variables Tab!!")),"")</f>
        <v/>
      </c>
      <c r="V344" s="49" t="str">
        <f>IF(MappingConcepts!A345&lt;&gt;"",MappingConcepts!A345,V343)</f>
        <v>MC_6</v>
      </c>
      <c r="W344" s="49" t="str">
        <f t="shared" si="24"/>
        <v/>
      </c>
      <c r="X344" s="49" t="str">
        <f t="shared" si="25"/>
        <v/>
      </c>
      <c r="Y344" s="49" t="str">
        <f t="shared" si="23"/>
        <v>MC_2</v>
      </c>
      <c r="Z344" s="49" t="str">
        <f t="shared" si="26"/>
        <v>MC_2</v>
      </c>
      <c r="AA344" s="77" t="str">
        <f>IF(G344&lt;&gt;"",_xlfn.XLOOKUP(G344,Dataset!B:B,Dataset!A:A,"Not Found!",0,1),"")</f>
        <v/>
      </c>
    </row>
    <row r="345" spans="1:27" x14ac:dyDescent="0.35">
      <c r="A345">
        <v>344</v>
      </c>
      <c r="D345" s="47" t="str">
        <f>IF(C345&lt;&gt;"",IF(B345="","Specify dataset!!",_xlfn.XLOOKUP(_xlfn.TEXTJOIN(".",,B345,C345),Variables!$M:$M,Variables!$C:$C,"Specify in Variables Tab!!")),"")</f>
        <v/>
      </c>
      <c r="E345" s="94" t="str">
        <f>IF(C345&lt;&gt;"",IF(B345="","",_xlfn.XLOOKUP(_xlfn.TEXTJOIN(".",,B345,C345),Variables!$M:$M,Variables!$E:$E,"Specify in Variables Tab!!")),"")</f>
        <v/>
      </c>
      <c r="I345" s="58" t="str">
        <f>IF(H345&lt;&gt;"",IF(G345="","Specify dataset!!",_xlfn.XLOOKUP(_xlfn.TEXTJOIN(".",,G345,H345),Variables!$M:$M,Variables!$C:$C,"Specify in Variables Tab!!")),"")</f>
        <v/>
      </c>
      <c r="J345" s="94" t="str">
        <f>IF(H345&lt;&gt;"",IF(G345="","",_xlfn.XLOOKUP(_xlfn.TEXTJOIN(".",,G345,H345),Variables!$M:$M,Variables!$E:$E,"Specify in Variables Tab!!")),"")</f>
        <v/>
      </c>
      <c r="V345" s="49" t="str">
        <f>IF(MappingConcepts!A346&lt;&gt;"",MappingConcepts!A346,V344)</f>
        <v>MC_6</v>
      </c>
      <c r="W345" s="49" t="str">
        <f t="shared" si="24"/>
        <v/>
      </c>
      <c r="X345" s="49" t="str">
        <f t="shared" si="25"/>
        <v/>
      </c>
      <c r="Y345" s="49" t="str">
        <f t="shared" si="23"/>
        <v>MC_2</v>
      </c>
      <c r="Z345" s="49" t="str">
        <f t="shared" si="26"/>
        <v>MC_2</v>
      </c>
      <c r="AA345" s="77" t="str">
        <f>IF(G345&lt;&gt;"",_xlfn.XLOOKUP(G345,Dataset!B:B,Dataset!A:A,"Not Found!",0,1),"")</f>
        <v/>
      </c>
    </row>
    <row r="346" spans="1:27" x14ac:dyDescent="0.35">
      <c r="A346">
        <v>345</v>
      </c>
      <c r="D346" s="47" t="str">
        <f>IF(C346&lt;&gt;"",IF(B346="","Specify dataset!!",_xlfn.XLOOKUP(_xlfn.TEXTJOIN(".",,B346,C346),Variables!$M:$M,Variables!$C:$C,"Specify in Variables Tab!!")),"")</f>
        <v/>
      </c>
      <c r="E346" s="94" t="str">
        <f>IF(C346&lt;&gt;"",IF(B346="","",_xlfn.XLOOKUP(_xlfn.TEXTJOIN(".",,B346,C346),Variables!$M:$M,Variables!$E:$E,"Specify in Variables Tab!!")),"")</f>
        <v/>
      </c>
      <c r="I346" s="58" t="str">
        <f>IF(H346&lt;&gt;"",IF(G346="","Specify dataset!!",_xlfn.XLOOKUP(_xlfn.TEXTJOIN(".",,G346,H346),Variables!$M:$M,Variables!$C:$C,"Specify in Variables Tab!!")),"")</f>
        <v/>
      </c>
      <c r="J346" s="94" t="str">
        <f>IF(H346&lt;&gt;"",IF(G346="","",_xlfn.XLOOKUP(_xlfn.TEXTJOIN(".",,G346,H346),Variables!$M:$M,Variables!$E:$E,"Specify in Variables Tab!!")),"")</f>
        <v/>
      </c>
      <c r="V346" s="49" t="str">
        <f>IF(MappingConcepts!A347&lt;&gt;"",MappingConcepts!A347,V345)</f>
        <v>MC_6</v>
      </c>
      <c r="W346" s="49" t="str">
        <f t="shared" si="24"/>
        <v/>
      </c>
      <c r="X346" s="49" t="str">
        <f t="shared" si="25"/>
        <v/>
      </c>
      <c r="Y346" s="49" t="str">
        <f t="shared" si="23"/>
        <v>MC_2</v>
      </c>
      <c r="Z346" s="49" t="str">
        <f t="shared" si="26"/>
        <v>MC_2</v>
      </c>
      <c r="AA346" s="77" t="str">
        <f>IF(G346&lt;&gt;"",_xlfn.XLOOKUP(G346,Dataset!B:B,Dataset!A:A,"Not Found!",0,1),"")</f>
        <v/>
      </c>
    </row>
    <row r="347" spans="1:27" x14ac:dyDescent="0.35">
      <c r="A347">
        <v>346</v>
      </c>
      <c r="D347" s="47" t="str">
        <f>IF(C347&lt;&gt;"",IF(B347="","Specify dataset!!",_xlfn.XLOOKUP(_xlfn.TEXTJOIN(".",,B347,C347),Variables!$M:$M,Variables!$C:$C,"Specify in Variables Tab!!")),"")</f>
        <v/>
      </c>
      <c r="E347" s="94" t="str">
        <f>IF(C347&lt;&gt;"",IF(B347="","",_xlfn.XLOOKUP(_xlfn.TEXTJOIN(".",,B347,C347),Variables!$M:$M,Variables!$E:$E,"Specify in Variables Tab!!")),"")</f>
        <v/>
      </c>
      <c r="I347" s="58" t="str">
        <f>IF(H347&lt;&gt;"",IF(G347="","Specify dataset!!",_xlfn.XLOOKUP(_xlfn.TEXTJOIN(".",,G347,H347),Variables!$M:$M,Variables!$C:$C,"Specify in Variables Tab!!")),"")</f>
        <v/>
      </c>
      <c r="J347" s="94" t="str">
        <f>IF(H347&lt;&gt;"",IF(G347="","",_xlfn.XLOOKUP(_xlfn.TEXTJOIN(".",,G347,H347),Variables!$M:$M,Variables!$E:$E,"Specify in Variables Tab!!")),"")</f>
        <v/>
      </c>
      <c r="V347" s="49" t="str">
        <f>IF(MappingConcepts!A348&lt;&gt;"",MappingConcepts!A348,V346)</f>
        <v>MC_6</v>
      </c>
      <c r="W347" s="49" t="str">
        <f t="shared" si="24"/>
        <v/>
      </c>
      <c r="X347" s="49" t="str">
        <f t="shared" si="25"/>
        <v/>
      </c>
      <c r="Y347" s="49" t="str">
        <f t="shared" si="23"/>
        <v>MC_2</v>
      </c>
      <c r="Z347" s="49" t="str">
        <f t="shared" si="26"/>
        <v>MC_2</v>
      </c>
      <c r="AA347" s="77" t="str">
        <f>IF(G347&lt;&gt;"",_xlfn.XLOOKUP(G347,Dataset!B:B,Dataset!A:A,"Not Found!",0,1),"")</f>
        <v/>
      </c>
    </row>
    <row r="348" spans="1:27" x14ac:dyDescent="0.35">
      <c r="A348">
        <v>347</v>
      </c>
      <c r="D348" s="47" t="str">
        <f>IF(C348&lt;&gt;"",IF(B348="","Specify dataset!!",_xlfn.XLOOKUP(_xlfn.TEXTJOIN(".",,B348,C348),Variables!$M:$M,Variables!$C:$C,"Specify in Variables Tab!!")),"")</f>
        <v/>
      </c>
      <c r="E348" s="94" t="str">
        <f>IF(C348&lt;&gt;"",IF(B348="","",_xlfn.XLOOKUP(_xlfn.TEXTJOIN(".",,B348,C348),Variables!$M:$M,Variables!$E:$E,"Specify in Variables Tab!!")),"")</f>
        <v/>
      </c>
      <c r="I348" s="58" t="str">
        <f>IF(H348&lt;&gt;"",IF(G348="","Specify dataset!!",_xlfn.XLOOKUP(_xlfn.TEXTJOIN(".",,G348,H348),Variables!$M:$M,Variables!$C:$C,"Specify in Variables Tab!!")),"")</f>
        <v/>
      </c>
      <c r="J348" s="94" t="str">
        <f>IF(H348&lt;&gt;"",IF(G348="","",_xlfn.XLOOKUP(_xlfn.TEXTJOIN(".",,G348,H348),Variables!$M:$M,Variables!$E:$E,"Specify in Variables Tab!!")),"")</f>
        <v/>
      </c>
      <c r="V348" s="49" t="str">
        <f>IF(MappingConcepts!A349&lt;&gt;"",MappingConcepts!A349,V347)</f>
        <v>MC_6</v>
      </c>
      <c r="W348" s="49" t="str">
        <f t="shared" si="24"/>
        <v/>
      </c>
      <c r="X348" s="49" t="str">
        <f t="shared" si="25"/>
        <v/>
      </c>
      <c r="Y348" s="49" t="str">
        <f t="shared" si="23"/>
        <v>MC_2</v>
      </c>
      <c r="Z348" s="49" t="str">
        <f t="shared" si="26"/>
        <v>MC_2</v>
      </c>
      <c r="AA348" s="77" t="str">
        <f>IF(G348&lt;&gt;"",_xlfn.XLOOKUP(G348,Dataset!B:B,Dataset!A:A,"Not Found!",0,1),"")</f>
        <v/>
      </c>
    </row>
    <row r="349" spans="1:27" x14ac:dyDescent="0.35">
      <c r="A349">
        <v>348</v>
      </c>
      <c r="D349" s="47" t="str">
        <f>IF(C349&lt;&gt;"",IF(B349="","Specify dataset!!",_xlfn.XLOOKUP(_xlfn.TEXTJOIN(".",,B349,C349),Variables!$M:$M,Variables!$C:$C,"Specify in Variables Tab!!")),"")</f>
        <v/>
      </c>
      <c r="E349" s="94" t="str">
        <f>IF(C349&lt;&gt;"",IF(B349="","",_xlfn.XLOOKUP(_xlfn.TEXTJOIN(".",,B349,C349),Variables!$M:$M,Variables!$E:$E,"Specify in Variables Tab!!")),"")</f>
        <v/>
      </c>
      <c r="I349" s="58" t="str">
        <f>IF(H349&lt;&gt;"",IF(G349="","Specify dataset!!",_xlfn.XLOOKUP(_xlfn.TEXTJOIN(".",,G349,H349),Variables!$M:$M,Variables!$C:$C,"Specify in Variables Tab!!")),"")</f>
        <v/>
      </c>
      <c r="J349" s="94" t="str">
        <f>IF(H349&lt;&gt;"",IF(G349="","",_xlfn.XLOOKUP(_xlfn.TEXTJOIN(".",,G349,H349),Variables!$M:$M,Variables!$E:$E,"Specify in Variables Tab!!")),"")</f>
        <v/>
      </c>
      <c r="V349" s="49" t="str">
        <f>IF(MappingConcepts!A350&lt;&gt;"",MappingConcepts!A350,V348)</f>
        <v>MC_6</v>
      </c>
      <c r="W349" s="49" t="str">
        <f t="shared" si="24"/>
        <v/>
      </c>
      <c r="X349" s="49" t="str">
        <f t="shared" si="25"/>
        <v/>
      </c>
      <c r="Y349" s="49" t="str">
        <f t="shared" si="23"/>
        <v>MC_2</v>
      </c>
      <c r="Z349" s="49" t="str">
        <f t="shared" si="26"/>
        <v>MC_2</v>
      </c>
      <c r="AA349" s="77" t="str">
        <f>IF(G349&lt;&gt;"",_xlfn.XLOOKUP(G349,Dataset!B:B,Dataset!A:A,"Not Found!",0,1),"")</f>
        <v/>
      </c>
    </row>
    <row r="350" spans="1:27" x14ac:dyDescent="0.35">
      <c r="A350">
        <v>349</v>
      </c>
      <c r="D350" s="47" t="str">
        <f>IF(C350&lt;&gt;"",IF(B350="","Specify dataset!!",_xlfn.XLOOKUP(_xlfn.TEXTJOIN(".",,B350,C350),Variables!$M:$M,Variables!$C:$C,"Specify in Variables Tab!!")),"")</f>
        <v/>
      </c>
      <c r="E350" s="94" t="str">
        <f>IF(C350&lt;&gt;"",IF(B350="","",_xlfn.XLOOKUP(_xlfn.TEXTJOIN(".",,B350,C350),Variables!$M:$M,Variables!$E:$E,"Specify in Variables Tab!!")),"")</f>
        <v/>
      </c>
      <c r="I350" s="58" t="str">
        <f>IF(H350&lt;&gt;"",IF(G350="","Specify dataset!!",_xlfn.XLOOKUP(_xlfn.TEXTJOIN(".",,G350,H350),Variables!$M:$M,Variables!$C:$C,"Specify in Variables Tab!!")),"")</f>
        <v/>
      </c>
      <c r="J350" s="94" t="str">
        <f>IF(H350&lt;&gt;"",IF(G350="","",_xlfn.XLOOKUP(_xlfn.TEXTJOIN(".",,G350,H350),Variables!$M:$M,Variables!$E:$E,"Specify in Variables Tab!!")),"")</f>
        <v/>
      </c>
      <c r="V350" s="49" t="str">
        <f>IF(MappingConcepts!A351&lt;&gt;"",MappingConcepts!A351,V349)</f>
        <v>MC_6</v>
      </c>
      <c r="W350" s="49" t="str">
        <f t="shared" si="24"/>
        <v/>
      </c>
      <c r="X350" s="49" t="str">
        <f t="shared" si="25"/>
        <v/>
      </c>
      <c r="Y350" s="49" t="str">
        <f t="shared" si="23"/>
        <v>MC_2</v>
      </c>
      <c r="Z350" s="49" t="str">
        <f t="shared" si="26"/>
        <v>MC_2</v>
      </c>
      <c r="AA350" s="77" t="str">
        <f>IF(G350&lt;&gt;"",_xlfn.XLOOKUP(G350,Dataset!B:B,Dataset!A:A,"Not Found!",0,1),"")</f>
        <v/>
      </c>
    </row>
    <row r="351" spans="1:27" x14ac:dyDescent="0.35">
      <c r="A351">
        <v>350</v>
      </c>
      <c r="D351" s="47" t="str">
        <f>IF(C351&lt;&gt;"",IF(B351="","Specify dataset!!",_xlfn.XLOOKUP(_xlfn.TEXTJOIN(".",,B351,C351),Variables!$M:$M,Variables!$C:$C,"Specify in Variables Tab!!")),"")</f>
        <v/>
      </c>
      <c r="E351" s="94" t="str">
        <f>IF(C351&lt;&gt;"",IF(B351="","",_xlfn.XLOOKUP(_xlfn.TEXTJOIN(".",,B351,C351),Variables!$M:$M,Variables!$E:$E,"Specify in Variables Tab!!")),"")</f>
        <v/>
      </c>
      <c r="I351" s="58" t="str">
        <f>IF(H351&lt;&gt;"",IF(G351="","Specify dataset!!",_xlfn.XLOOKUP(_xlfn.TEXTJOIN(".",,G351,H351),Variables!$M:$M,Variables!$C:$C,"Specify in Variables Tab!!")),"")</f>
        <v/>
      </c>
      <c r="J351" s="94" t="str">
        <f>IF(H351&lt;&gt;"",IF(G351="","",_xlfn.XLOOKUP(_xlfn.TEXTJOIN(".",,G351,H351),Variables!$M:$M,Variables!$E:$E,"Specify in Variables Tab!!")),"")</f>
        <v/>
      </c>
      <c r="V351" s="49" t="str">
        <f>IF(MappingConcepts!A352&lt;&gt;"",MappingConcepts!A352,V350)</f>
        <v>MC_6</v>
      </c>
      <c r="W351" s="49" t="str">
        <f t="shared" si="24"/>
        <v/>
      </c>
      <c r="X351" s="49" t="str">
        <f t="shared" si="25"/>
        <v/>
      </c>
      <c r="Y351" s="49" t="str">
        <f t="shared" si="23"/>
        <v>MC_2</v>
      </c>
      <c r="Z351" s="49" t="str">
        <f t="shared" si="26"/>
        <v>MC_2</v>
      </c>
      <c r="AA351" s="77" t="str">
        <f>IF(G351&lt;&gt;"",_xlfn.XLOOKUP(G351,Dataset!B:B,Dataset!A:A,"Not Found!",0,1),"")</f>
        <v/>
      </c>
    </row>
    <row r="352" spans="1:27" x14ac:dyDescent="0.35">
      <c r="A352">
        <v>351</v>
      </c>
      <c r="D352" s="47" t="str">
        <f>IF(C352&lt;&gt;"",IF(B352="","Specify dataset!!",_xlfn.XLOOKUP(_xlfn.TEXTJOIN(".",,B352,C352),Variables!$M:$M,Variables!$C:$C,"Specify in Variables Tab!!")),"")</f>
        <v/>
      </c>
      <c r="E352" s="94" t="str">
        <f>IF(C352&lt;&gt;"",IF(B352="","",_xlfn.XLOOKUP(_xlfn.TEXTJOIN(".",,B352,C352),Variables!$M:$M,Variables!$E:$E,"Specify in Variables Tab!!")),"")</f>
        <v/>
      </c>
      <c r="I352" s="58" t="str">
        <f>IF(H352&lt;&gt;"",IF(G352="","Specify dataset!!",_xlfn.XLOOKUP(_xlfn.TEXTJOIN(".",,G352,H352),Variables!$M:$M,Variables!$C:$C,"Specify in Variables Tab!!")),"")</f>
        <v/>
      </c>
      <c r="J352" s="94" t="str">
        <f>IF(H352&lt;&gt;"",IF(G352="","",_xlfn.XLOOKUP(_xlfn.TEXTJOIN(".",,G352,H352),Variables!$M:$M,Variables!$E:$E,"Specify in Variables Tab!!")),"")</f>
        <v/>
      </c>
      <c r="V352" s="49" t="str">
        <f>IF(MappingConcepts!A353&lt;&gt;"",MappingConcepts!A353,V351)</f>
        <v>MC_6</v>
      </c>
      <c r="W352" s="49" t="str">
        <f t="shared" si="24"/>
        <v/>
      </c>
      <c r="X352" s="49" t="str">
        <f t="shared" si="25"/>
        <v/>
      </c>
      <c r="Y352" s="49" t="str">
        <f t="shared" si="23"/>
        <v>MC_2</v>
      </c>
      <c r="Z352" s="49" t="str">
        <f t="shared" si="26"/>
        <v>MC_2</v>
      </c>
      <c r="AA352" s="77" t="str">
        <f>IF(G352&lt;&gt;"",_xlfn.XLOOKUP(G352,Dataset!B:B,Dataset!A:A,"Not Found!",0,1),"")</f>
        <v/>
      </c>
    </row>
    <row r="353" spans="1:27" x14ac:dyDescent="0.35">
      <c r="A353">
        <v>352</v>
      </c>
      <c r="D353" s="47" t="str">
        <f>IF(C353&lt;&gt;"",IF(B353="","Specify dataset!!",_xlfn.XLOOKUP(_xlfn.TEXTJOIN(".",,B353,C353),Variables!$M:$M,Variables!$C:$C,"Specify in Variables Tab!!")),"")</f>
        <v/>
      </c>
      <c r="E353" s="94" t="str">
        <f>IF(C353&lt;&gt;"",IF(B353="","",_xlfn.XLOOKUP(_xlfn.TEXTJOIN(".",,B353,C353),Variables!$M:$M,Variables!$E:$E,"Specify in Variables Tab!!")),"")</f>
        <v/>
      </c>
      <c r="I353" s="58" t="str">
        <f>IF(H353&lt;&gt;"",IF(G353="","Specify dataset!!",_xlfn.XLOOKUP(_xlfn.TEXTJOIN(".",,G353,H353),Variables!$M:$M,Variables!$C:$C,"Specify in Variables Tab!!")),"")</f>
        <v/>
      </c>
      <c r="J353" s="94" t="str">
        <f>IF(H353&lt;&gt;"",IF(G353="","",_xlfn.XLOOKUP(_xlfn.TEXTJOIN(".",,G353,H353),Variables!$M:$M,Variables!$E:$E,"Specify in Variables Tab!!")),"")</f>
        <v/>
      </c>
      <c r="V353" s="49" t="str">
        <f>IF(MappingConcepts!A354&lt;&gt;"",MappingConcepts!A354,V352)</f>
        <v>MC_6</v>
      </c>
      <c r="W353" s="49" t="str">
        <f t="shared" si="24"/>
        <v/>
      </c>
      <c r="X353" s="49" t="str">
        <f t="shared" si="25"/>
        <v/>
      </c>
      <c r="Y353" s="49" t="str">
        <f t="shared" si="23"/>
        <v>MC_2</v>
      </c>
      <c r="Z353" s="49" t="str">
        <f t="shared" si="26"/>
        <v>MC_2</v>
      </c>
      <c r="AA353" s="77" t="str">
        <f>IF(G353&lt;&gt;"",_xlfn.XLOOKUP(G353,Dataset!B:B,Dataset!A:A,"Not Found!",0,1),"")</f>
        <v/>
      </c>
    </row>
    <row r="354" spans="1:27" x14ac:dyDescent="0.35">
      <c r="A354">
        <v>353</v>
      </c>
      <c r="D354" s="47" t="str">
        <f>IF(C354&lt;&gt;"",IF(B354="","Specify dataset!!",_xlfn.XLOOKUP(_xlfn.TEXTJOIN(".",,B354,C354),Variables!$M:$M,Variables!$C:$C,"Specify in Variables Tab!!")),"")</f>
        <v/>
      </c>
      <c r="E354" s="94" t="str">
        <f>IF(C354&lt;&gt;"",IF(B354="","",_xlfn.XLOOKUP(_xlfn.TEXTJOIN(".",,B354,C354),Variables!$M:$M,Variables!$E:$E,"Specify in Variables Tab!!")),"")</f>
        <v/>
      </c>
      <c r="I354" s="58" t="str">
        <f>IF(H354&lt;&gt;"",IF(G354="","Specify dataset!!",_xlfn.XLOOKUP(_xlfn.TEXTJOIN(".",,G354,H354),Variables!$M:$M,Variables!$C:$C,"Specify in Variables Tab!!")),"")</f>
        <v/>
      </c>
      <c r="J354" s="94" t="str">
        <f>IF(H354&lt;&gt;"",IF(G354="","",_xlfn.XLOOKUP(_xlfn.TEXTJOIN(".",,G354,H354),Variables!$M:$M,Variables!$E:$E,"Specify in Variables Tab!!")),"")</f>
        <v/>
      </c>
      <c r="V354" s="49" t="str">
        <f>IF(MappingConcepts!A355&lt;&gt;"",MappingConcepts!A355,V353)</f>
        <v>MC_6</v>
      </c>
      <c r="W354" s="49" t="str">
        <f t="shared" si="24"/>
        <v/>
      </c>
      <c r="X354" s="49" t="str">
        <f t="shared" si="25"/>
        <v/>
      </c>
      <c r="Y354" s="49" t="str">
        <f t="shared" si="23"/>
        <v>MC_2</v>
      </c>
      <c r="Z354" s="49" t="str">
        <f t="shared" si="26"/>
        <v>MC_2</v>
      </c>
      <c r="AA354" s="77" t="str">
        <f>IF(G354&lt;&gt;"",_xlfn.XLOOKUP(G354,Dataset!B:B,Dataset!A:A,"Not Found!",0,1),"")</f>
        <v/>
      </c>
    </row>
    <row r="355" spans="1:27" x14ac:dyDescent="0.35">
      <c r="A355">
        <v>354</v>
      </c>
      <c r="D355" s="47" t="str">
        <f>IF(C355&lt;&gt;"",IF(B355="","Specify dataset!!",_xlfn.XLOOKUP(_xlfn.TEXTJOIN(".",,B355,C355),Variables!$M:$M,Variables!$C:$C,"Specify in Variables Tab!!")),"")</f>
        <v/>
      </c>
      <c r="E355" s="94" t="str">
        <f>IF(C355&lt;&gt;"",IF(B355="","",_xlfn.XLOOKUP(_xlfn.TEXTJOIN(".",,B355,C355),Variables!$M:$M,Variables!$E:$E,"Specify in Variables Tab!!")),"")</f>
        <v/>
      </c>
      <c r="I355" s="58" t="str">
        <f>IF(H355&lt;&gt;"",IF(G355="","Specify dataset!!",_xlfn.XLOOKUP(_xlfn.TEXTJOIN(".",,G355,H355),Variables!$M:$M,Variables!$C:$C,"Specify in Variables Tab!!")),"")</f>
        <v/>
      </c>
      <c r="J355" s="94" t="str">
        <f>IF(H355&lt;&gt;"",IF(G355="","",_xlfn.XLOOKUP(_xlfn.TEXTJOIN(".",,G355,H355),Variables!$M:$M,Variables!$E:$E,"Specify in Variables Tab!!")),"")</f>
        <v/>
      </c>
      <c r="V355" s="49" t="str">
        <f>IF(MappingConcepts!A356&lt;&gt;"",MappingConcepts!A356,V354)</f>
        <v>MC_6</v>
      </c>
      <c r="W355" s="49" t="str">
        <f t="shared" si="24"/>
        <v/>
      </c>
      <c r="X355" s="49" t="str">
        <f t="shared" si="25"/>
        <v/>
      </c>
      <c r="Y355" s="49" t="str">
        <f t="shared" ref="Y355:Y418" si="27">IF(V355&lt;&gt;V354,X355,IF(AND(X355&lt;&gt;"",IFERROR(SEARCH(X355,Y354,1),0)=0),_xlfn.TEXTJOIN(", ",,Y354,X355),Y354))</f>
        <v>MC_2</v>
      </c>
      <c r="Z355" s="49" t="str">
        <f t="shared" si="26"/>
        <v>MC_2</v>
      </c>
      <c r="AA355" s="77" t="str">
        <f>IF(G355&lt;&gt;"",_xlfn.XLOOKUP(G355,Dataset!B:B,Dataset!A:A,"Not Found!",0,1),"")</f>
        <v/>
      </c>
    </row>
    <row r="356" spans="1:27" x14ac:dyDescent="0.35">
      <c r="A356">
        <v>355</v>
      </c>
      <c r="D356" s="47" t="str">
        <f>IF(C356&lt;&gt;"",IF(B356="","Specify dataset!!",_xlfn.XLOOKUP(_xlfn.TEXTJOIN(".",,B356,C356),Variables!$M:$M,Variables!$C:$C,"Specify in Variables Tab!!")),"")</f>
        <v/>
      </c>
      <c r="E356" s="94" t="str">
        <f>IF(C356&lt;&gt;"",IF(B356="","",_xlfn.XLOOKUP(_xlfn.TEXTJOIN(".",,B356,C356),Variables!$M:$M,Variables!$E:$E,"Specify in Variables Tab!!")),"")</f>
        <v/>
      </c>
      <c r="I356" s="58" t="str">
        <f>IF(H356&lt;&gt;"",IF(G356="","Specify dataset!!",_xlfn.XLOOKUP(_xlfn.TEXTJOIN(".",,G356,H356),Variables!$M:$M,Variables!$C:$C,"Specify in Variables Tab!!")),"")</f>
        <v/>
      </c>
      <c r="J356" s="94" t="str">
        <f>IF(H356&lt;&gt;"",IF(G356="","",_xlfn.XLOOKUP(_xlfn.TEXTJOIN(".",,G356,H356),Variables!$M:$M,Variables!$E:$E,"Specify in Variables Tab!!")),"")</f>
        <v/>
      </c>
      <c r="V356" s="49" t="str">
        <f>IF(MappingConcepts!A357&lt;&gt;"",MappingConcepts!A357,V355)</f>
        <v>MC_6</v>
      </c>
      <c r="W356" s="49" t="str">
        <f t="shared" si="24"/>
        <v/>
      </c>
      <c r="X356" s="49" t="str">
        <f t="shared" si="25"/>
        <v/>
      </c>
      <c r="Y356" s="49" t="str">
        <f t="shared" si="27"/>
        <v>MC_2</v>
      </c>
      <c r="Z356" s="49" t="str">
        <f t="shared" si="26"/>
        <v>MC_2</v>
      </c>
      <c r="AA356" s="77" t="str">
        <f>IF(G356&lt;&gt;"",_xlfn.XLOOKUP(G356,Dataset!B:B,Dataset!A:A,"Not Found!",0,1),"")</f>
        <v/>
      </c>
    </row>
    <row r="357" spans="1:27" x14ac:dyDescent="0.35">
      <c r="A357">
        <v>356</v>
      </c>
      <c r="D357" s="47" t="str">
        <f>IF(C357&lt;&gt;"",IF(B357="","Specify dataset!!",_xlfn.XLOOKUP(_xlfn.TEXTJOIN(".",,B357,C357),Variables!$M:$M,Variables!$C:$C,"Specify in Variables Tab!!")),"")</f>
        <v/>
      </c>
      <c r="E357" s="94" t="str">
        <f>IF(C357&lt;&gt;"",IF(B357="","",_xlfn.XLOOKUP(_xlfn.TEXTJOIN(".",,B357,C357),Variables!$M:$M,Variables!$E:$E,"Specify in Variables Tab!!")),"")</f>
        <v/>
      </c>
      <c r="I357" s="58" t="str">
        <f>IF(H357&lt;&gt;"",IF(G357="","Specify dataset!!",_xlfn.XLOOKUP(_xlfn.TEXTJOIN(".",,G357,H357),Variables!$M:$M,Variables!$C:$C,"Specify in Variables Tab!!")),"")</f>
        <v/>
      </c>
      <c r="J357" s="94" t="str">
        <f>IF(H357&lt;&gt;"",IF(G357="","",_xlfn.XLOOKUP(_xlfn.TEXTJOIN(".",,G357,H357),Variables!$M:$M,Variables!$E:$E,"Specify in Variables Tab!!")),"")</f>
        <v/>
      </c>
      <c r="V357" s="49" t="str">
        <f>IF(MappingConcepts!A358&lt;&gt;"",MappingConcepts!A358,V356)</f>
        <v>MC_6</v>
      </c>
      <c r="W357" s="49" t="str">
        <f t="shared" si="24"/>
        <v/>
      </c>
      <c r="X357" s="49" t="str">
        <f t="shared" si="25"/>
        <v/>
      </c>
      <c r="Y357" s="49" t="str">
        <f t="shared" si="27"/>
        <v>MC_2</v>
      </c>
      <c r="Z357" s="49" t="str">
        <f t="shared" si="26"/>
        <v>MC_2</v>
      </c>
      <c r="AA357" s="77" t="str">
        <f>IF(G357&lt;&gt;"",_xlfn.XLOOKUP(G357,Dataset!B:B,Dataset!A:A,"Not Found!",0,1),"")</f>
        <v/>
      </c>
    </row>
    <row r="358" spans="1:27" x14ac:dyDescent="0.35">
      <c r="A358">
        <v>357</v>
      </c>
      <c r="D358" s="47" t="str">
        <f>IF(C358&lt;&gt;"",IF(B358="","Specify dataset!!",_xlfn.XLOOKUP(_xlfn.TEXTJOIN(".",,B358,C358),Variables!$M:$M,Variables!$C:$C,"Specify in Variables Tab!!")),"")</f>
        <v/>
      </c>
      <c r="E358" s="94" t="str">
        <f>IF(C358&lt;&gt;"",IF(B358="","",_xlfn.XLOOKUP(_xlfn.TEXTJOIN(".",,B358,C358),Variables!$M:$M,Variables!$E:$E,"Specify in Variables Tab!!")),"")</f>
        <v/>
      </c>
      <c r="I358" s="58" t="str">
        <f>IF(H358&lt;&gt;"",IF(G358="","Specify dataset!!",_xlfn.XLOOKUP(_xlfn.TEXTJOIN(".",,G358,H358),Variables!$M:$M,Variables!$C:$C,"Specify in Variables Tab!!")),"")</f>
        <v/>
      </c>
      <c r="J358" s="94" t="str">
        <f>IF(H358&lt;&gt;"",IF(G358="","",_xlfn.XLOOKUP(_xlfn.TEXTJOIN(".",,G358,H358),Variables!$M:$M,Variables!$E:$E,"Specify in Variables Tab!!")),"")</f>
        <v/>
      </c>
      <c r="V358" s="49" t="str">
        <f>IF(MappingConcepts!A359&lt;&gt;"",MappingConcepts!A359,V357)</f>
        <v>MC_6</v>
      </c>
      <c r="W358" s="49" t="str">
        <f t="shared" si="24"/>
        <v/>
      </c>
      <c r="X358" s="49" t="str">
        <f t="shared" si="25"/>
        <v/>
      </c>
      <c r="Y358" s="49" t="str">
        <f t="shared" si="27"/>
        <v>MC_2</v>
      </c>
      <c r="Z358" s="49" t="str">
        <f t="shared" si="26"/>
        <v>MC_2</v>
      </c>
      <c r="AA358" s="77" t="str">
        <f>IF(G358&lt;&gt;"",_xlfn.XLOOKUP(G358,Dataset!B:B,Dataset!A:A,"Not Found!",0,1),"")</f>
        <v/>
      </c>
    </row>
    <row r="359" spans="1:27" x14ac:dyDescent="0.35">
      <c r="A359">
        <v>358</v>
      </c>
      <c r="D359" s="47" t="str">
        <f>IF(C359&lt;&gt;"",IF(B359="","Specify dataset!!",_xlfn.XLOOKUP(_xlfn.TEXTJOIN(".",,B359,C359),Variables!$M:$M,Variables!$C:$C,"Specify in Variables Tab!!")),"")</f>
        <v/>
      </c>
      <c r="E359" s="94" t="str">
        <f>IF(C359&lt;&gt;"",IF(B359="","",_xlfn.XLOOKUP(_xlfn.TEXTJOIN(".",,B359,C359),Variables!$M:$M,Variables!$E:$E,"Specify in Variables Tab!!")),"")</f>
        <v/>
      </c>
      <c r="I359" s="58" t="str">
        <f>IF(H359&lt;&gt;"",IF(G359="","Specify dataset!!",_xlfn.XLOOKUP(_xlfn.TEXTJOIN(".",,G359,H359),Variables!$M:$M,Variables!$C:$C,"Specify in Variables Tab!!")),"")</f>
        <v/>
      </c>
      <c r="J359" s="94" t="str">
        <f>IF(H359&lt;&gt;"",IF(G359="","",_xlfn.XLOOKUP(_xlfn.TEXTJOIN(".",,G359,H359),Variables!$M:$M,Variables!$E:$E,"Specify in Variables Tab!!")),"")</f>
        <v/>
      </c>
      <c r="V359" s="49" t="str">
        <f>IF(MappingConcepts!A360&lt;&gt;"",MappingConcepts!A360,V358)</f>
        <v>MC_6</v>
      </c>
      <c r="W359" s="49" t="str">
        <f t="shared" si="24"/>
        <v/>
      </c>
      <c r="X359" s="49" t="str">
        <f t="shared" si="25"/>
        <v/>
      </c>
      <c r="Y359" s="49" t="str">
        <f t="shared" si="27"/>
        <v>MC_2</v>
      </c>
      <c r="Z359" s="49" t="str">
        <f t="shared" si="26"/>
        <v>MC_2</v>
      </c>
      <c r="AA359" s="77" t="str">
        <f>IF(G359&lt;&gt;"",_xlfn.XLOOKUP(G359,Dataset!B:B,Dataset!A:A,"Not Found!",0,1),"")</f>
        <v/>
      </c>
    </row>
    <row r="360" spans="1:27" x14ac:dyDescent="0.35">
      <c r="A360">
        <v>359</v>
      </c>
      <c r="D360" s="47" t="str">
        <f>IF(C360&lt;&gt;"",IF(B360="","Specify dataset!!",_xlfn.XLOOKUP(_xlfn.TEXTJOIN(".",,B360,C360),Variables!$M:$M,Variables!$C:$C,"Specify in Variables Tab!!")),"")</f>
        <v/>
      </c>
      <c r="E360" s="94" t="str">
        <f>IF(C360&lt;&gt;"",IF(B360="","",_xlfn.XLOOKUP(_xlfn.TEXTJOIN(".",,B360,C360),Variables!$M:$M,Variables!$E:$E,"Specify in Variables Tab!!")),"")</f>
        <v/>
      </c>
      <c r="I360" s="58" t="str">
        <f>IF(H360&lt;&gt;"",IF(G360="","Specify dataset!!",_xlfn.XLOOKUP(_xlfn.TEXTJOIN(".",,G360,H360),Variables!$M:$M,Variables!$C:$C,"Specify in Variables Tab!!")),"")</f>
        <v/>
      </c>
      <c r="J360" s="94" t="str">
        <f>IF(H360&lt;&gt;"",IF(G360="","",_xlfn.XLOOKUP(_xlfn.TEXTJOIN(".",,G360,H360),Variables!$M:$M,Variables!$E:$E,"Specify in Variables Tab!!")),"")</f>
        <v/>
      </c>
      <c r="V360" s="49" t="str">
        <f>IF(MappingConcepts!A361&lt;&gt;"",MappingConcepts!A361,V359)</f>
        <v>MC_6</v>
      </c>
      <c r="W360" s="49" t="str">
        <f t="shared" si="24"/>
        <v/>
      </c>
      <c r="X360" s="49" t="str">
        <f t="shared" si="25"/>
        <v/>
      </c>
      <c r="Y360" s="49" t="str">
        <f t="shared" si="27"/>
        <v>MC_2</v>
      </c>
      <c r="Z360" s="49" t="str">
        <f t="shared" si="26"/>
        <v>MC_2</v>
      </c>
      <c r="AA360" s="77" t="str">
        <f>IF(G360&lt;&gt;"",_xlfn.XLOOKUP(G360,Dataset!B:B,Dataset!A:A,"Not Found!",0,1),"")</f>
        <v/>
      </c>
    </row>
    <row r="361" spans="1:27" x14ac:dyDescent="0.35">
      <c r="A361">
        <v>360</v>
      </c>
      <c r="D361" s="47" t="str">
        <f>IF(C361&lt;&gt;"",IF(B361="","Specify dataset!!",_xlfn.XLOOKUP(_xlfn.TEXTJOIN(".",,B361,C361),Variables!$M:$M,Variables!$C:$C,"Specify in Variables Tab!!")),"")</f>
        <v/>
      </c>
      <c r="E361" s="94" t="str">
        <f>IF(C361&lt;&gt;"",IF(B361="","",_xlfn.XLOOKUP(_xlfn.TEXTJOIN(".",,B361,C361),Variables!$M:$M,Variables!$E:$E,"Specify in Variables Tab!!")),"")</f>
        <v/>
      </c>
      <c r="I361" s="58" t="str">
        <f>IF(H361&lt;&gt;"",IF(G361="","Specify dataset!!",_xlfn.XLOOKUP(_xlfn.TEXTJOIN(".",,G361,H361),Variables!$M:$M,Variables!$C:$C,"Specify in Variables Tab!!")),"")</f>
        <v/>
      </c>
      <c r="J361" s="94" t="str">
        <f>IF(H361&lt;&gt;"",IF(G361="","",_xlfn.XLOOKUP(_xlfn.TEXTJOIN(".",,G361,H361),Variables!$M:$M,Variables!$E:$E,"Specify in Variables Tab!!")),"")</f>
        <v/>
      </c>
      <c r="V361" s="49" t="str">
        <f>IF(MappingConcepts!A362&lt;&gt;"",MappingConcepts!A362,V360)</f>
        <v>MC_6</v>
      </c>
      <c r="W361" s="49" t="str">
        <f t="shared" si="24"/>
        <v/>
      </c>
      <c r="X361" s="49" t="str">
        <f t="shared" si="25"/>
        <v/>
      </c>
      <c r="Y361" s="49" t="str">
        <f t="shared" si="27"/>
        <v>MC_2</v>
      </c>
      <c r="Z361" s="49" t="str">
        <f t="shared" si="26"/>
        <v>MC_2</v>
      </c>
      <c r="AA361" s="77" t="str">
        <f>IF(G361&lt;&gt;"",_xlfn.XLOOKUP(G361,Dataset!B:B,Dataset!A:A,"Not Found!",0,1),"")</f>
        <v/>
      </c>
    </row>
    <row r="362" spans="1:27" x14ac:dyDescent="0.35">
      <c r="A362">
        <v>361</v>
      </c>
      <c r="D362" s="47" t="str">
        <f>IF(C362&lt;&gt;"",IF(B362="","Specify dataset!!",_xlfn.XLOOKUP(_xlfn.TEXTJOIN(".",,B362,C362),Variables!$M:$M,Variables!$C:$C,"Specify in Variables Tab!!")),"")</f>
        <v/>
      </c>
      <c r="E362" s="94" t="str">
        <f>IF(C362&lt;&gt;"",IF(B362="","",_xlfn.XLOOKUP(_xlfn.TEXTJOIN(".",,B362,C362),Variables!$M:$M,Variables!$E:$E,"Specify in Variables Tab!!")),"")</f>
        <v/>
      </c>
      <c r="I362" s="58" t="str">
        <f>IF(H362&lt;&gt;"",IF(G362="","Specify dataset!!",_xlfn.XLOOKUP(_xlfn.TEXTJOIN(".",,G362,H362),Variables!$M:$M,Variables!$C:$C,"Specify in Variables Tab!!")),"")</f>
        <v/>
      </c>
      <c r="J362" s="94" t="str">
        <f>IF(H362&lt;&gt;"",IF(G362="","",_xlfn.XLOOKUP(_xlfn.TEXTJOIN(".",,G362,H362),Variables!$M:$M,Variables!$E:$E,"Specify in Variables Tab!!")),"")</f>
        <v/>
      </c>
      <c r="V362" s="49" t="str">
        <f>IF(MappingConcepts!A363&lt;&gt;"",MappingConcepts!A363,V361)</f>
        <v>MC_6</v>
      </c>
      <c r="W362" s="49" t="str">
        <f t="shared" si="24"/>
        <v/>
      </c>
      <c r="X362" s="49" t="str">
        <f t="shared" si="25"/>
        <v/>
      </c>
      <c r="Y362" s="49" t="str">
        <f t="shared" si="27"/>
        <v>MC_2</v>
      </c>
      <c r="Z362" s="49" t="str">
        <f t="shared" si="26"/>
        <v>MC_2</v>
      </c>
      <c r="AA362" s="77" t="str">
        <f>IF(G362&lt;&gt;"",_xlfn.XLOOKUP(G362,Dataset!B:B,Dataset!A:A,"Not Found!",0,1),"")</f>
        <v/>
      </c>
    </row>
    <row r="363" spans="1:27" x14ac:dyDescent="0.35">
      <c r="A363">
        <v>362</v>
      </c>
      <c r="D363" s="47" t="str">
        <f>IF(C363&lt;&gt;"",IF(B363="","Specify dataset!!",_xlfn.XLOOKUP(_xlfn.TEXTJOIN(".",,B363,C363),Variables!$M:$M,Variables!$C:$C,"Specify in Variables Tab!!")),"")</f>
        <v/>
      </c>
      <c r="E363" s="94" t="str">
        <f>IF(C363&lt;&gt;"",IF(B363="","",_xlfn.XLOOKUP(_xlfn.TEXTJOIN(".",,B363,C363),Variables!$M:$M,Variables!$E:$E,"Specify in Variables Tab!!")),"")</f>
        <v/>
      </c>
      <c r="I363" s="58" t="str">
        <f>IF(H363&lt;&gt;"",IF(G363="","Specify dataset!!",_xlfn.XLOOKUP(_xlfn.TEXTJOIN(".",,G363,H363),Variables!$M:$M,Variables!$C:$C,"Specify in Variables Tab!!")),"")</f>
        <v/>
      </c>
      <c r="J363" s="94" t="str">
        <f>IF(H363&lt;&gt;"",IF(G363="","",_xlfn.XLOOKUP(_xlfn.TEXTJOIN(".",,G363,H363),Variables!$M:$M,Variables!$E:$E,"Specify in Variables Tab!!")),"")</f>
        <v/>
      </c>
      <c r="V363" s="49" t="str">
        <f>IF(MappingConcepts!A364&lt;&gt;"",MappingConcepts!A364,V362)</f>
        <v>MC_6</v>
      </c>
      <c r="W363" s="49" t="str">
        <f t="shared" si="24"/>
        <v/>
      </c>
      <c r="X363" s="49" t="str">
        <f t="shared" si="25"/>
        <v/>
      </c>
      <c r="Y363" s="49" t="str">
        <f t="shared" si="27"/>
        <v>MC_2</v>
      </c>
      <c r="Z363" s="49" t="str">
        <f t="shared" si="26"/>
        <v>MC_2</v>
      </c>
      <c r="AA363" s="77" t="str">
        <f>IF(G363&lt;&gt;"",_xlfn.XLOOKUP(G363,Dataset!B:B,Dataset!A:A,"Not Found!",0,1),"")</f>
        <v/>
      </c>
    </row>
    <row r="364" spans="1:27" x14ac:dyDescent="0.35">
      <c r="A364">
        <v>363</v>
      </c>
      <c r="D364" s="47" t="str">
        <f>IF(C364&lt;&gt;"",IF(B364="","Specify dataset!!",_xlfn.XLOOKUP(_xlfn.TEXTJOIN(".",,B364,C364),Variables!$M:$M,Variables!$C:$C,"Specify in Variables Tab!!")),"")</f>
        <v/>
      </c>
      <c r="E364" s="94" t="str">
        <f>IF(C364&lt;&gt;"",IF(B364="","",_xlfn.XLOOKUP(_xlfn.TEXTJOIN(".",,B364,C364),Variables!$M:$M,Variables!$E:$E,"Specify in Variables Tab!!")),"")</f>
        <v/>
      </c>
      <c r="I364" s="58" t="str">
        <f>IF(H364&lt;&gt;"",IF(G364="","Specify dataset!!",_xlfn.XLOOKUP(_xlfn.TEXTJOIN(".",,G364,H364),Variables!$M:$M,Variables!$C:$C,"Specify in Variables Tab!!")),"")</f>
        <v/>
      </c>
      <c r="J364" s="94" t="str">
        <f>IF(H364&lt;&gt;"",IF(G364="","",_xlfn.XLOOKUP(_xlfn.TEXTJOIN(".",,G364,H364),Variables!$M:$M,Variables!$E:$E,"Specify in Variables Tab!!")),"")</f>
        <v/>
      </c>
      <c r="V364" s="49" t="str">
        <f>IF(MappingConcepts!A365&lt;&gt;"",MappingConcepts!A365,V363)</f>
        <v>MC_6</v>
      </c>
      <c r="W364" s="49" t="str">
        <f t="shared" si="24"/>
        <v/>
      </c>
      <c r="X364" s="49" t="str">
        <f t="shared" si="25"/>
        <v/>
      </c>
      <c r="Y364" s="49" t="str">
        <f t="shared" si="27"/>
        <v>MC_2</v>
      </c>
      <c r="Z364" s="49" t="str">
        <f t="shared" si="26"/>
        <v>MC_2</v>
      </c>
      <c r="AA364" s="77" t="str">
        <f>IF(G364&lt;&gt;"",_xlfn.XLOOKUP(G364,Dataset!B:B,Dataset!A:A,"Not Found!",0,1),"")</f>
        <v/>
      </c>
    </row>
    <row r="365" spans="1:27" x14ac:dyDescent="0.35">
      <c r="A365">
        <v>364</v>
      </c>
      <c r="D365" s="47" t="str">
        <f>IF(C365&lt;&gt;"",IF(B365="","Specify dataset!!",_xlfn.XLOOKUP(_xlfn.TEXTJOIN(".",,B365,C365),Variables!$M:$M,Variables!$C:$C,"Specify in Variables Tab!!")),"")</f>
        <v/>
      </c>
      <c r="E365" s="94" t="str">
        <f>IF(C365&lt;&gt;"",IF(B365="","",_xlfn.XLOOKUP(_xlfn.TEXTJOIN(".",,B365,C365),Variables!$M:$M,Variables!$E:$E,"Specify in Variables Tab!!")),"")</f>
        <v/>
      </c>
      <c r="I365" s="58" t="str">
        <f>IF(H365&lt;&gt;"",IF(G365="","Specify dataset!!",_xlfn.XLOOKUP(_xlfn.TEXTJOIN(".",,G365,H365),Variables!$M:$M,Variables!$C:$C,"Specify in Variables Tab!!")),"")</f>
        <v/>
      </c>
      <c r="J365" s="94" t="str">
        <f>IF(H365&lt;&gt;"",IF(G365="","",_xlfn.XLOOKUP(_xlfn.TEXTJOIN(".",,G365,H365),Variables!$M:$M,Variables!$E:$E,"Specify in Variables Tab!!")),"")</f>
        <v/>
      </c>
      <c r="V365" s="49" t="str">
        <f>IF(MappingConcepts!A366&lt;&gt;"",MappingConcepts!A366,V364)</f>
        <v>MC_6</v>
      </c>
      <c r="W365" s="49" t="str">
        <f t="shared" si="24"/>
        <v/>
      </c>
      <c r="X365" s="49" t="str">
        <f t="shared" si="25"/>
        <v/>
      </c>
      <c r="Y365" s="49" t="str">
        <f t="shared" si="27"/>
        <v>MC_2</v>
      </c>
      <c r="Z365" s="49" t="str">
        <f t="shared" si="26"/>
        <v>MC_2</v>
      </c>
      <c r="AA365" s="77" t="str">
        <f>IF(G365&lt;&gt;"",_xlfn.XLOOKUP(G365,Dataset!B:B,Dataset!A:A,"Not Found!",0,1),"")</f>
        <v/>
      </c>
    </row>
    <row r="366" spans="1:27" x14ac:dyDescent="0.35">
      <c r="A366">
        <v>365</v>
      </c>
      <c r="D366" s="47" t="str">
        <f>IF(C366&lt;&gt;"",IF(B366="","Specify dataset!!",_xlfn.XLOOKUP(_xlfn.TEXTJOIN(".",,B366,C366),Variables!$M:$M,Variables!$C:$C,"Specify in Variables Tab!!")),"")</f>
        <v/>
      </c>
      <c r="E366" s="94" t="str">
        <f>IF(C366&lt;&gt;"",IF(B366="","",_xlfn.XLOOKUP(_xlfn.TEXTJOIN(".",,B366,C366),Variables!$M:$M,Variables!$E:$E,"Specify in Variables Tab!!")),"")</f>
        <v/>
      </c>
      <c r="I366" s="58" t="str">
        <f>IF(H366&lt;&gt;"",IF(G366="","Specify dataset!!",_xlfn.XLOOKUP(_xlfn.TEXTJOIN(".",,G366,H366),Variables!$M:$M,Variables!$C:$C,"Specify in Variables Tab!!")),"")</f>
        <v/>
      </c>
      <c r="J366" s="94" t="str">
        <f>IF(H366&lt;&gt;"",IF(G366="","",_xlfn.XLOOKUP(_xlfn.TEXTJOIN(".",,G366,H366),Variables!$M:$M,Variables!$E:$E,"Specify in Variables Tab!!")),"")</f>
        <v/>
      </c>
      <c r="V366" s="49" t="str">
        <f>IF(MappingConcepts!A367&lt;&gt;"",MappingConcepts!A367,V365)</f>
        <v>MC_6</v>
      </c>
      <c r="W366" s="49" t="str">
        <f t="shared" si="24"/>
        <v/>
      </c>
      <c r="X366" s="49" t="str">
        <f t="shared" si="25"/>
        <v/>
      </c>
      <c r="Y366" s="49" t="str">
        <f t="shared" si="27"/>
        <v>MC_2</v>
      </c>
      <c r="Z366" s="49" t="str">
        <f t="shared" si="26"/>
        <v>MC_2</v>
      </c>
      <c r="AA366" s="77" t="str">
        <f>IF(G366&lt;&gt;"",_xlfn.XLOOKUP(G366,Dataset!B:B,Dataset!A:A,"Not Found!",0,1),"")</f>
        <v/>
      </c>
    </row>
    <row r="367" spans="1:27" x14ac:dyDescent="0.35">
      <c r="A367">
        <v>366</v>
      </c>
      <c r="D367" s="47" t="str">
        <f>IF(C367&lt;&gt;"",IF(B367="","Specify dataset!!",_xlfn.XLOOKUP(_xlfn.TEXTJOIN(".",,B367,C367),Variables!$M:$M,Variables!$C:$C,"Specify in Variables Tab!!")),"")</f>
        <v/>
      </c>
      <c r="E367" s="94" t="str">
        <f>IF(C367&lt;&gt;"",IF(B367="","",_xlfn.XLOOKUP(_xlfn.TEXTJOIN(".",,B367,C367),Variables!$M:$M,Variables!$E:$E,"Specify in Variables Tab!!")),"")</f>
        <v/>
      </c>
      <c r="I367" s="58" t="str">
        <f>IF(H367&lt;&gt;"",IF(G367="","Specify dataset!!",_xlfn.XLOOKUP(_xlfn.TEXTJOIN(".",,G367,H367),Variables!$M:$M,Variables!$C:$C,"Specify in Variables Tab!!")),"")</f>
        <v/>
      </c>
      <c r="J367" s="94" t="str">
        <f>IF(H367&lt;&gt;"",IF(G367="","",_xlfn.XLOOKUP(_xlfn.TEXTJOIN(".",,G367,H367),Variables!$M:$M,Variables!$E:$E,"Specify in Variables Tab!!")),"")</f>
        <v/>
      </c>
      <c r="V367" s="49" t="str">
        <f>IF(MappingConcepts!A368&lt;&gt;"",MappingConcepts!A368,V366)</f>
        <v>MC_6</v>
      </c>
      <c r="W367" s="49" t="str">
        <f t="shared" si="24"/>
        <v/>
      </c>
      <c r="X367" s="49" t="str">
        <f t="shared" si="25"/>
        <v/>
      </c>
      <c r="Y367" s="49" t="str">
        <f t="shared" si="27"/>
        <v>MC_2</v>
      </c>
      <c r="Z367" s="49" t="str">
        <f t="shared" si="26"/>
        <v>MC_2</v>
      </c>
      <c r="AA367" s="77" t="str">
        <f>IF(G367&lt;&gt;"",_xlfn.XLOOKUP(G367,Dataset!B:B,Dataset!A:A,"Not Found!",0,1),"")</f>
        <v/>
      </c>
    </row>
    <row r="368" spans="1:27" x14ac:dyDescent="0.35">
      <c r="A368">
        <v>367</v>
      </c>
      <c r="D368" s="47" t="str">
        <f>IF(C368&lt;&gt;"",IF(B368="","Specify dataset!!",_xlfn.XLOOKUP(_xlfn.TEXTJOIN(".",,B368,C368),Variables!$M:$M,Variables!$C:$C,"Specify in Variables Tab!!")),"")</f>
        <v/>
      </c>
      <c r="E368" s="94" t="str">
        <f>IF(C368&lt;&gt;"",IF(B368="","",_xlfn.XLOOKUP(_xlfn.TEXTJOIN(".",,B368,C368),Variables!$M:$M,Variables!$E:$E,"Specify in Variables Tab!!")),"")</f>
        <v/>
      </c>
      <c r="I368" s="58" t="str">
        <f>IF(H368&lt;&gt;"",IF(G368="","Specify dataset!!",_xlfn.XLOOKUP(_xlfn.TEXTJOIN(".",,G368,H368),Variables!$M:$M,Variables!$C:$C,"Specify in Variables Tab!!")),"")</f>
        <v/>
      </c>
      <c r="J368" s="94" t="str">
        <f>IF(H368&lt;&gt;"",IF(G368="","",_xlfn.XLOOKUP(_xlfn.TEXTJOIN(".",,G368,H368),Variables!$M:$M,Variables!$E:$E,"Specify in Variables Tab!!")),"")</f>
        <v/>
      </c>
      <c r="V368" s="49" t="str">
        <f>IF(MappingConcepts!A369&lt;&gt;"",MappingConcepts!A369,V367)</f>
        <v>MC_6</v>
      </c>
      <c r="W368" s="49" t="str">
        <f t="shared" si="24"/>
        <v/>
      </c>
      <c r="X368" s="49" t="str">
        <f t="shared" si="25"/>
        <v/>
      </c>
      <c r="Y368" s="49" t="str">
        <f t="shared" si="27"/>
        <v>MC_2</v>
      </c>
      <c r="Z368" s="49" t="str">
        <f t="shared" si="26"/>
        <v>MC_2</v>
      </c>
      <c r="AA368" s="77" t="str">
        <f>IF(G368&lt;&gt;"",_xlfn.XLOOKUP(G368,Dataset!B:B,Dataset!A:A,"Not Found!",0,1),"")</f>
        <v/>
      </c>
    </row>
    <row r="369" spans="1:27" x14ac:dyDescent="0.35">
      <c r="A369">
        <v>368</v>
      </c>
      <c r="D369" s="47" t="str">
        <f>IF(C369&lt;&gt;"",IF(B369="","Specify dataset!!",_xlfn.XLOOKUP(_xlfn.TEXTJOIN(".",,B369,C369),Variables!$M:$M,Variables!$C:$C,"Specify in Variables Tab!!")),"")</f>
        <v/>
      </c>
      <c r="E369" s="94" t="str">
        <f>IF(C369&lt;&gt;"",IF(B369="","",_xlfn.XLOOKUP(_xlfn.TEXTJOIN(".",,B369,C369),Variables!$M:$M,Variables!$E:$E,"Specify in Variables Tab!!")),"")</f>
        <v/>
      </c>
      <c r="I369" s="58" t="str">
        <f>IF(H369&lt;&gt;"",IF(G369="","Specify dataset!!",_xlfn.XLOOKUP(_xlfn.TEXTJOIN(".",,G369,H369),Variables!$M:$M,Variables!$C:$C,"Specify in Variables Tab!!")),"")</f>
        <v/>
      </c>
      <c r="J369" s="94" t="str">
        <f>IF(H369&lt;&gt;"",IF(G369="","",_xlfn.XLOOKUP(_xlfn.TEXTJOIN(".",,G369,H369),Variables!$M:$M,Variables!$E:$E,"Specify in Variables Tab!!")),"")</f>
        <v/>
      </c>
      <c r="V369" s="49" t="str">
        <f>IF(MappingConcepts!A370&lt;&gt;"",MappingConcepts!A370,V368)</f>
        <v>MC_6</v>
      </c>
      <c r="W369" s="49" t="str">
        <f t="shared" si="24"/>
        <v/>
      </c>
      <c r="X369" s="49" t="str">
        <f t="shared" si="25"/>
        <v/>
      </c>
      <c r="Y369" s="49" t="str">
        <f t="shared" si="27"/>
        <v>MC_2</v>
      </c>
      <c r="Z369" s="49" t="str">
        <f t="shared" si="26"/>
        <v>MC_2</v>
      </c>
      <c r="AA369" s="77" t="str">
        <f>IF(G369&lt;&gt;"",_xlfn.XLOOKUP(G369,Dataset!B:B,Dataset!A:A,"Not Found!",0,1),"")</f>
        <v/>
      </c>
    </row>
    <row r="370" spans="1:27" x14ac:dyDescent="0.35">
      <c r="A370">
        <v>369</v>
      </c>
      <c r="D370" s="47" t="str">
        <f>IF(C370&lt;&gt;"",IF(B370="","Specify dataset!!",_xlfn.XLOOKUP(_xlfn.TEXTJOIN(".",,B370,C370),Variables!$M:$M,Variables!$C:$C,"Specify in Variables Tab!!")),"")</f>
        <v/>
      </c>
      <c r="E370" s="94" t="str">
        <f>IF(C370&lt;&gt;"",IF(B370="","",_xlfn.XLOOKUP(_xlfn.TEXTJOIN(".",,B370,C370),Variables!$M:$M,Variables!$E:$E,"Specify in Variables Tab!!")),"")</f>
        <v/>
      </c>
      <c r="I370" s="58" t="str">
        <f>IF(H370&lt;&gt;"",IF(G370="","Specify dataset!!",_xlfn.XLOOKUP(_xlfn.TEXTJOIN(".",,G370,H370),Variables!$M:$M,Variables!$C:$C,"Specify in Variables Tab!!")),"")</f>
        <v/>
      </c>
      <c r="J370" s="94" t="str">
        <f>IF(H370&lt;&gt;"",IF(G370="","",_xlfn.XLOOKUP(_xlfn.TEXTJOIN(".",,G370,H370),Variables!$M:$M,Variables!$E:$E,"Specify in Variables Tab!!")),"")</f>
        <v/>
      </c>
      <c r="V370" s="49" t="str">
        <f>IF(MappingConcepts!A371&lt;&gt;"",MappingConcepts!A371,V369)</f>
        <v>MC_6</v>
      </c>
      <c r="W370" s="49" t="str">
        <f t="shared" si="24"/>
        <v/>
      </c>
      <c r="X370" s="49" t="str">
        <f t="shared" si="25"/>
        <v/>
      </c>
      <c r="Y370" s="49" t="str">
        <f t="shared" si="27"/>
        <v>MC_2</v>
      </c>
      <c r="Z370" s="49" t="str">
        <f t="shared" si="26"/>
        <v>MC_2</v>
      </c>
      <c r="AA370" s="77" t="str">
        <f>IF(G370&lt;&gt;"",_xlfn.XLOOKUP(G370,Dataset!B:B,Dataset!A:A,"Not Found!",0,1),"")</f>
        <v/>
      </c>
    </row>
    <row r="371" spans="1:27" x14ac:dyDescent="0.35">
      <c r="A371">
        <v>370</v>
      </c>
      <c r="D371" s="47" t="str">
        <f>IF(C371&lt;&gt;"",IF(B371="","Specify dataset!!",_xlfn.XLOOKUP(_xlfn.TEXTJOIN(".",,B371,C371),Variables!$M:$M,Variables!$C:$C,"Specify in Variables Tab!!")),"")</f>
        <v/>
      </c>
      <c r="E371" s="94" t="str">
        <f>IF(C371&lt;&gt;"",IF(B371="","",_xlfn.XLOOKUP(_xlfn.TEXTJOIN(".",,B371,C371),Variables!$M:$M,Variables!$E:$E,"Specify in Variables Tab!!")),"")</f>
        <v/>
      </c>
      <c r="I371" s="58" t="str">
        <f>IF(H371&lt;&gt;"",IF(G371="","Specify dataset!!",_xlfn.XLOOKUP(_xlfn.TEXTJOIN(".",,G371,H371),Variables!$M:$M,Variables!$C:$C,"Specify in Variables Tab!!")),"")</f>
        <v/>
      </c>
      <c r="J371" s="94" t="str">
        <f>IF(H371&lt;&gt;"",IF(G371="","",_xlfn.XLOOKUP(_xlfn.TEXTJOIN(".",,G371,H371),Variables!$M:$M,Variables!$E:$E,"Specify in Variables Tab!!")),"")</f>
        <v/>
      </c>
      <c r="V371" s="49" t="str">
        <f>IF(MappingConcepts!A372&lt;&gt;"",MappingConcepts!A372,V370)</f>
        <v>MC_6</v>
      </c>
      <c r="W371" s="49" t="str">
        <f t="shared" si="24"/>
        <v/>
      </c>
      <c r="X371" s="49" t="str">
        <f t="shared" si="25"/>
        <v/>
      </c>
      <c r="Y371" s="49" t="str">
        <f t="shared" si="27"/>
        <v>MC_2</v>
      </c>
      <c r="Z371" s="49" t="str">
        <f t="shared" si="26"/>
        <v>MC_2</v>
      </c>
      <c r="AA371" s="77" t="str">
        <f>IF(G371&lt;&gt;"",_xlfn.XLOOKUP(G371,Dataset!B:B,Dataset!A:A,"Not Found!",0,1),"")</f>
        <v/>
      </c>
    </row>
    <row r="372" spans="1:27" x14ac:dyDescent="0.35">
      <c r="A372">
        <v>371</v>
      </c>
      <c r="D372" s="47" t="str">
        <f>IF(C372&lt;&gt;"",IF(B372="","Specify dataset!!",_xlfn.XLOOKUP(_xlfn.TEXTJOIN(".",,B372,C372),Variables!$M:$M,Variables!$C:$C,"Specify in Variables Tab!!")),"")</f>
        <v/>
      </c>
      <c r="E372" s="94" t="str">
        <f>IF(C372&lt;&gt;"",IF(B372="","",_xlfn.XLOOKUP(_xlfn.TEXTJOIN(".",,B372,C372),Variables!$M:$M,Variables!$E:$E,"Specify in Variables Tab!!")),"")</f>
        <v/>
      </c>
      <c r="I372" s="58" t="str">
        <f>IF(H372&lt;&gt;"",IF(G372="","Specify dataset!!",_xlfn.XLOOKUP(_xlfn.TEXTJOIN(".",,G372,H372),Variables!$M:$M,Variables!$C:$C,"Specify in Variables Tab!!")),"")</f>
        <v/>
      </c>
      <c r="J372" s="94" t="str">
        <f>IF(H372&lt;&gt;"",IF(G372="","",_xlfn.XLOOKUP(_xlfn.TEXTJOIN(".",,G372,H372),Variables!$M:$M,Variables!$E:$E,"Specify in Variables Tab!!")),"")</f>
        <v/>
      </c>
      <c r="V372" s="49" t="str">
        <f>IF(MappingConcepts!A373&lt;&gt;"",MappingConcepts!A373,V371)</f>
        <v>MC_6</v>
      </c>
      <c r="W372" s="49" t="str">
        <f t="shared" si="24"/>
        <v/>
      </c>
      <c r="X372" s="49" t="str">
        <f t="shared" si="25"/>
        <v/>
      </c>
      <c r="Y372" s="49" t="str">
        <f t="shared" si="27"/>
        <v>MC_2</v>
      </c>
      <c r="Z372" s="49" t="str">
        <f t="shared" si="26"/>
        <v>MC_2</v>
      </c>
      <c r="AA372" s="77" t="str">
        <f>IF(G372&lt;&gt;"",_xlfn.XLOOKUP(G372,Dataset!B:B,Dataset!A:A,"Not Found!",0,1),"")</f>
        <v/>
      </c>
    </row>
    <row r="373" spans="1:27" x14ac:dyDescent="0.35">
      <c r="A373">
        <v>372</v>
      </c>
      <c r="D373" s="47" t="str">
        <f>IF(C373&lt;&gt;"",IF(B373="","Specify dataset!!",_xlfn.XLOOKUP(_xlfn.TEXTJOIN(".",,B373,C373),Variables!$M:$M,Variables!$C:$C,"Specify in Variables Tab!!")),"")</f>
        <v/>
      </c>
      <c r="E373" s="94" t="str">
        <f>IF(C373&lt;&gt;"",IF(B373="","",_xlfn.XLOOKUP(_xlfn.TEXTJOIN(".",,B373,C373),Variables!$M:$M,Variables!$E:$E,"Specify in Variables Tab!!")),"")</f>
        <v/>
      </c>
      <c r="I373" s="58" t="str">
        <f>IF(H373&lt;&gt;"",IF(G373="","Specify dataset!!",_xlfn.XLOOKUP(_xlfn.TEXTJOIN(".",,G373,H373),Variables!$M:$M,Variables!$C:$C,"Specify in Variables Tab!!")),"")</f>
        <v/>
      </c>
      <c r="J373" s="94" t="str">
        <f>IF(H373&lt;&gt;"",IF(G373="","",_xlfn.XLOOKUP(_xlfn.TEXTJOIN(".",,G373,H373),Variables!$M:$M,Variables!$E:$E,"Specify in Variables Tab!!")),"")</f>
        <v/>
      </c>
      <c r="V373" s="49" t="str">
        <f>IF(MappingConcepts!A374&lt;&gt;"",MappingConcepts!A374,V372)</f>
        <v>MC_6</v>
      </c>
      <c r="W373" s="49" t="str">
        <f t="shared" si="24"/>
        <v/>
      </c>
      <c r="X373" s="49" t="str">
        <f t="shared" si="25"/>
        <v/>
      </c>
      <c r="Y373" s="49" t="str">
        <f t="shared" si="27"/>
        <v>MC_2</v>
      </c>
      <c r="Z373" s="49" t="str">
        <f t="shared" si="26"/>
        <v>MC_2</v>
      </c>
      <c r="AA373" s="77" t="str">
        <f>IF(G373&lt;&gt;"",_xlfn.XLOOKUP(G373,Dataset!B:B,Dataset!A:A,"Not Found!",0,1),"")</f>
        <v/>
      </c>
    </row>
    <row r="374" spans="1:27" x14ac:dyDescent="0.35">
      <c r="A374">
        <v>373</v>
      </c>
      <c r="D374" s="47" t="str">
        <f>IF(C374&lt;&gt;"",IF(B374="","Specify dataset!!",_xlfn.XLOOKUP(_xlfn.TEXTJOIN(".",,B374,C374),Variables!$M:$M,Variables!$C:$C,"Specify in Variables Tab!!")),"")</f>
        <v/>
      </c>
      <c r="E374" s="94" t="str">
        <f>IF(C374&lt;&gt;"",IF(B374="","",_xlfn.XLOOKUP(_xlfn.TEXTJOIN(".",,B374,C374),Variables!$M:$M,Variables!$E:$E,"Specify in Variables Tab!!")),"")</f>
        <v/>
      </c>
      <c r="I374" s="58" t="str">
        <f>IF(H374&lt;&gt;"",IF(G374="","Specify dataset!!",_xlfn.XLOOKUP(_xlfn.TEXTJOIN(".",,G374,H374),Variables!$M:$M,Variables!$C:$C,"Specify in Variables Tab!!")),"")</f>
        <v/>
      </c>
      <c r="J374" s="94" t="str">
        <f>IF(H374&lt;&gt;"",IF(G374="","",_xlfn.XLOOKUP(_xlfn.TEXTJOIN(".",,G374,H374),Variables!$M:$M,Variables!$E:$E,"Specify in Variables Tab!!")),"")</f>
        <v/>
      </c>
      <c r="V374" s="49" t="str">
        <f>IF(MappingConcepts!A375&lt;&gt;"",MappingConcepts!A375,V373)</f>
        <v>MC_6</v>
      </c>
      <c r="W374" s="49" t="str">
        <f t="shared" si="24"/>
        <v/>
      </c>
      <c r="X374" s="49" t="str">
        <f t="shared" si="25"/>
        <v/>
      </c>
      <c r="Y374" s="49" t="str">
        <f t="shared" si="27"/>
        <v>MC_2</v>
      </c>
      <c r="Z374" s="49" t="str">
        <f t="shared" si="26"/>
        <v>MC_2</v>
      </c>
      <c r="AA374" s="77" t="str">
        <f>IF(G374&lt;&gt;"",_xlfn.XLOOKUP(G374,Dataset!B:B,Dataset!A:A,"Not Found!",0,1),"")</f>
        <v/>
      </c>
    </row>
    <row r="375" spans="1:27" x14ac:dyDescent="0.35">
      <c r="A375">
        <v>374</v>
      </c>
      <c r="D375" s="47" t="str">
        <f>IF(C375&lt;&gt;"",IF(B375="","Specify dataset!!",_xlfn.XLOOKUP(_xlfn.TEXTJOIN(".",,B375,C375),Variables!$M:$M,Variables!$C:$C,"Specify in Variables Tab!!")),"")</f>
        <v/>
      </c>
      <c r="E375" s="94" t="str">
        <f>IF(C375&lt;&gt;"",IF(B375="","",_xlfn.XLOOKUP(_xlfn.TEXTJOIN(".",,B375,C375),Variables!$M:$M,Variables!$E:$E,"Specify in Variables Tab!!")),"")</f>
        <v/>
      </c>
      <c r="I375" s="58" t="str">
        <f>IF(H375&lt;&gt;"",IF(G375="","Specify dataset!!",_xlfn.XLOOKUP(_xlfn.TEXTJOIN(".",,G375,H375),Variables!$M:$M,Variables!$C:$C,"Specify in Variables Tab!!")),"")</f>
        <v/>
      </c>
      <c r="J375" s="94" t="str">
        <f>IF(H375&lt;&gt;"",IF(G375="","",_xlfn.XLOOKUP(_xlfn.TEXTJOIN(".",,G375,H375),Variables!$M:$M,Variables!$E:$E,"Specify in Variables Tab!!")),"")</f>
        <v/>
      </c>
      <c r="V375" s="49" t="str">
        <f>IF(MappingConcepts!A376&lt;&gt;"",MappingConcepts!A376,V374)</f>
        <v>MC_6</v>
      </c>
      <c r="W375" s="49" t="str">
        <f t="shared" si="24"/>
        <v/>
      </c>
      <c r="X375" s="49" t="str">
        <f t="shared" si="25"/>
        <v/>
      </c>
      <c r="Y375" s="49" t="str">
        <f t="shared" si="27"/>
        <v>MC_2</v>
      </c>
      <c r="Z375" s="49" t="str">
        <f t="shared" si="26"/>
        <v>MC_2</v>
      </c>
      <c r="AA375" s="77" t="str">
        <f>IF(G375&lt;&gt;"",_xlfn.XLOOKUP(G375,Dataset!B:B,Dataset!A:A,"Not Found!",0,1),"")</f>
        <v/>
      </c>
    </row>
    <row r="376" spans="1:27" x14ac:dyDescent="0.35">
      <c r="A376">
        <v>375</v>
      </c>
      <c r="D376" s="47" t="str">
        <f>IF(C376&lt;&gt;"",IF(B376="","Specify dataset!!",_xlfn.XLOOKUP(_xlfn.TEXTJOIN(".",,B376,C376),Variables!$M:$M,Variables!$C:$C,"Specify in Variables Tab!!")),"")</f>
        <v/>
      </c>
      <c r="E376" s="94" t="str">
        <f>IF(C376&lt;&gt;"",IF(B376="","",_xlfn.XLOOKUP(_xlfn.TEXTJOIN(".",,B376,C376),Variables!$M:$M,Variables!$E:$E,"Specify in Variables Tab!!")),"")</f>
        <v/>
      </c>
      <c r="I376" s="58" t="str">
        <f>IF(H376&lt;&gt;"",IF(G376="","Specify dataset!!",_xlfn.XLOOKUP(_xlfn.TEXTJOIN(".",,G376,H376),Variables!$M:$M,Variables!$C:$C,"Specify in Variables Tab!!")),"")</f>
        <v/>
      </c>
      <c r="J376" s="94" t="str">
        <f>IF(H376&lt;&gt;"",IF(G376="","",_xlfn.XLOOKUP(_xlfn.TEXTJOIN(".",,G376,H376),Variables!$M:$M,Variables!$E:$E,"Specify in Variables Tab!!")),"")</f>
        <v/>
      </c>
      <c r="V376" s="49" t="str">
        <f>IF(MappingConcepts!A377&lt;&gt;"",MappingConcepts!A377,V375)</f>
        <v>MC_6</v>
      </c>
      <c r="W376" s="49" t="str">
        <f t="shared" si="24"/>
        <v/>
      </c>
      <c r="X376" s="49" t="str">
        <f t="shared" si="25"/>
        <v/>
      </c>
      <c r="Y376" s="49" t="str">
        <f t="shared" si="27"/>
        <v>MC_2</v>
      </c>
      <c r="Z376" s="49" t="str">
        <f t="shared" si="26"/>
        <v>MC_2</v>
      </c>
      <c r="AA376" s="77" t="str">
        <f>IF(G376&lt;&gt;"",_xlfn.XLOOKUP(G376,Dataset!B:B,Dataset!A:A,"Not Found!",0,1),"")</f>
        <v/>
      </c>
    </row>
    <row r="377" spans="1:27" x14ac:dyDescent="0.35">
      <c r="A377">
        <v>376</v>
      </c>
      <c r="D377" s="47" t="str">
        <f>IF(C377&lt;&gt;"",IF(B377="","Specify dataset!!",_xlfn.XLOOKUP(_xlfn.TEXTJOIN(".",,B377,C377),Variables!$M:$M,Variables!$C:$C,"Specify in Variables Tab!!")),"")</f>
        <v/>
      </c>
      <c r="E377" s="94" t="str">
        <f>IF(C377&lt;&gt;"",IF(B377="","",_xlfn.XLOOKUP(_xlfn.TEXTJOIN(".",,B377,C377),Variables!$M:$M,Variables!$E:$E,"Specify in Variables Tab!!")),"")</f>
        <v/>
      </c>
      <c r="I377" s="58" t="str">
        <f>IF(H377&lt;&gt;"",IF(G377="","Specify dataset!!",_xlfn.XLOOKUP(_xlfn.TEXTJOIN(".",,G377,H377),Variables!$M:$M,Variables!$C:$C,"Specify in Variables Tab!!")),"")</f>
        <v/>
      </c>
      <c r="J377" s="94" t="str">
        <f>IF(H377&lt;&gt;"",IF(G377="","",_xlfn.XLOOKUP(_xlfn.TEXTJOIN(".",,G377,H377),Variables!$M:$M,Variables!$E:$E,"Specify in Variables Tab!!")),"")</f>
        <v/>
      </c>
      <c r="V377" s="49" t="str">
        <f>IF(MappingConcepts!A378&lt;&gt;"",MappingConcepts!A378,V376)</f>
        <v>MC_6</v>
      </c>
      <c r="W377" s="49" t="str">
        <f t="shared" si="24"/>
        <v/>
      </c>
      <c r="X377" s="49" t="str">
        <f t="shared" si="25"/>
        <v/>
      </c>
      <c r="Y377" s="49" t="str">
        <f t="shared" si="27"/>
        <v>MC_2</v>
      </c>
      <c r="Z377" s="49" t="str">
        <f t="shared" si="26"/>
        <v>MC_2</v>
      </c>
      <c r="AA377" s="77" t="str">
        <f>IF(G377&lt;&gt;"",_xlfn.XLOOKUP(G377,Dataset!B:B,Dataset!A:A,"Not Found!",0,1),"")</f>
        <v/>
      </c>
    </row>
    <row r="378" spans="1:27" x14ac:dyDescent="0.35">
      <c r="A378">
        <v>377</v>
      </c>
      <c r="D378" s="47" t="str">
        <f>IF(C378&lt;&gt;"",IF(B378="","Specify dataset!!",_xlfn.XLOOKUP(_xlfn.TEXTJOIN(".",,B378,C378),Variables!$M:$M,Variables!$C:$C,"Specify in Variables Tab!!")),"")</f>
        <v/>
      </c>
      <c r="E378" s="94" t="str">
        <f>IF(C378&lt;&gt;"",IF(B378="","",_xlfn.XLOOKUP(_xlfn.TEXTJOIN(".",,B378,C378),Variables!$M:$M,Variables!$E:$E,"Specify in Variables Tab!!")),"")</f>
        <v/>
      </c>
      <c r="I378" s="58" t="str">
        <f>IF(H378&lt;&gt;"",IF(G378="","Specify dataset!!",_xlfn.XLOOKUP(_xlfn.TEXTJOIN(".",,G378,H378),Variables!$M:$M,Variables!$C:$C,"Specify in Variables Tab!!")),"")</f>
        <v/>
      </c>
      <c r="J378" s="94" t="str">
        <f>IF(H378&lt;&gt;"",IF(G378="","",_xlfn.XLOOKUP(_xlfn.TEXTJOIN(".",,G378,H378),Variables!$M:$M,Variables!$E:$E,"Specify in Variables Tab!!")),"")</f>
        <v/>
      </c>
      <c r="V378" s="49" t="str">
        <f>IF(MappingConcepts!A379&lt;&gt;"",MappingConcepts!A379,V377)</f>
        <v>MC_6</v>
      </c>
      <c r="W378" s="49" t="str">
        <f t="shared" si="24"/>
        <v/>
      </c>
      <c r="X378" s="49" t="str">
        <f t="shared" si="25"/>
        <v/>
      </c>
      <c r="Y378" s="49" t="str">
        <f t="shared" si="27"/>
        <v>MC_2</v>
      </c>
      <c r="Z378" s="49" t="str">
        <f t="shared" si="26"/>
        <v>MC_2</v>
      </c>
      <c r="AA378" s="77" t="str">
        <f>IF(G378&lt;&gt;"",_xlfn.XLOOKUP(G378,Dataset!B:B,Dataset!A:A,"Not Found!",0,1),"")</f>
        <v/>
      </c>
    </row>
    <row r="379" spans="1:27" x14ac:dyDescent="0.35">
      <c r="A379">
        <v>378</v>
      </c>
      <c r="D379" s="47" t="str">
        <f>IF(C379&lt;&gt;"",IF(B379="","Specify dataset!!",_xlfn.XLOOKUP(_xlfn.TEXTJOIN(".",,B379,C379),Variables!$M:$M,Variables!$C:$C,"Specify in Variables Tab!!")),"")</f>
        <v/>
      </c>
      <c r="E379" s="94" t="str">
        <f>IF(C379&lt;&gt;"",IF(B379="","",_xlfn.XLOOKUP(_xlfn.TEXTJOIN(".",,B379,C379),Variables!$M:$M,Variables!$E:$E,"Specify in Variables Tab!!")),"")</f>
        <v/>
      </c>
      <c r="I379" s="58" t="str">
        <f>IF(H379&lt;&gt;"",IF(G379="","Specify dataset!!",_xlfn.XLOOKUP(_xlfn.TEXTJOIN(".",,G379,H379),Variables!$M:$M,Variables!$C:$C,"Specify in Variables Tab!!")),"")</f>
        <v/>
      </c>
      <c r="J379" s="94" t="str">
        <f>IF(H379&lt;&gt;"",IF(G379="","",_xlfn.XLOOKUP(_xlfn.TEXTJOIN(".",,G379,H379),Variables!$M:$M,Variables!$E:$E,"Specify in Variables Tab!!")),"")</f>
        <v/>
      </c>
      <c r="V379" s="49" t="str">
        <f>IF(MappingConcepts!A380&lt;&gt;"",MappingConcepts!A380,V378)</f>
        <v>MC_6</v>
      </c>
      <c r="W379" s="49" t="str">
        <f t="shared" si="24"/>
        <v/>
      </c>
      <c r="X379" s="49" t="str">
        <f t="shared" si="25"/>
        <v/>
      </c>
      <c r="Y379" s="49" t="str">
        <f t="shared" si="27"/>
        <v>MC_2</v>
      </c>
      <c r="Z379" s="49" t="str">
        <f t="shared" si="26"/>
        <v>MC_2</v>
      </c>
      <c r="AA379" s="77" t="str">
        <f>IF(G379&lt;&gt;"",_xlfn.XLOOKUP(G379,Dataset!B:B,Dataset!A:A,"Not Found!",0,1),"")</f>
        <v/>
      </c>
    </row>
    <row r="380" spans="1:27" x14ac:dyDescent="0.35">
      <c r="A380">
        <v>379</v>
      </c>
      <c r="D380" s="47" t="str">
        <f>IF(C380&lt;&gt;"",IF(B380="","Specify dataset!!",_xlfn.XLOOKUP(_xlfn.TEXTJOIN(".",,B380,C380),Variables!$M:$M,Variables!$C:$C,"Specify in Variables Tab!!")),"")</f>
        <v/>
      </c>
      <c r="E380" s="94" t="str">
        <f>IF(C380&lt;&gt;"",IF(B380="","",_xlfn.XLOOKUP(_xlfn.TEXTJOIN(".",,B380,C380),Variables!$M:$M,Variables!$E:$E,"Specify in Variables Tab!!")),"")</f>
        <v/>
      </c>
      <c r="I380" s="58" t="str">
        <f>IF(H380&lt;&gt;"",IF(G380="","Specify dataset!!",_xlfn.XLOOKUP(_xlfn.TEXTJOIN(".",,G380,H380),Variables!$M:$M,Variables!$C:$C,"Specify in Variables Tab!!")),"")</f>
        <v/>
      </c>
      <c r="J380" s="94" t="str">
        <f>IF(H380&lt;&gt;"",IF(G380="","",_xlfn.XLOOKUP(_xlfn.TEXTJOIN(".",,G380,H380),Variables!$M:$M,Variables!$E:$E,"Specify in Variables Tab!!")),"")</f>
        <v/>
      </c>
      <c r="V380" s="49" t="str">
        <f>IF(MappingConcepts!A381&lt;&gt;"",MappingConcepts!A381,V379)</f>
        <v>MC_6</v>
      </c>
      <c r="W380" s="49" t="str">
        <f t="shared" si="24"/>
        <v/>
      </c>
      <c r="X380" s="49" t="str">
        <f t="shared" si="25"/>
        <v/>
      </c>
      <c r="Y380" s="49" t="str">
        <f t="shared" si="27"/>
        <v>MC_2</v>
      </c>
      <c r="Z380" s="49" t="str">
        <f t="shared" si="26"/>
        <v>MC_2</v>
      </c>
      <c r="AA380" s="77" t="str">
        <f>IF(G380&lt;&gt;"",_xlfn.XLOOKUP(G380,Dataset!B:B,Dataset!A:A,"Not Found!",0,1),"")</f>
        <v/>
      </c>
    </row>
    <row r="381" spans="1:27" x14ac:dyDescent="0.35">
      <c r="A381">
        <v>380</v>
      </c>
      <c r="D381" s="47" t="str">
        <f>IF(C381&lt;&gt;"",IF(B381="","Specify dataset!!",_xlfn.XLOOKUP(_xlfn.TEXTJOIN(".",,B381,C381),Variables!$M:$M,Variables!$C:$C,"Specify in Variables Tab!!")),"")</f>
        <v/>
      </c>
      <c r="E381" s="94" t="str">
        <f>IF(C381&lt;&gt;"",IF(B381="","",_xlfn.XLOOKUP(_xlfn.TEXTJOIN(".",,B381,C381),Variables!$M:$M,Variables!$E:$E,"Specify in Variables Tab!!")),"")</f>
        <v/>
      </c>
      <c r="I381" s="58" t="str">
        <f>IF(H381&lt;&gt;"",IF(G381="","Specify dataset!!",_xlfn.XLOOKUP(_xlfn.TEXTJOIN(".",,G381,H381),Variables!$M:$M,Variables!$C:$C,"Specify in Variables Tab!!")),"")</f>
        <v/>
      </c>
      <c r="J381" s="94" t="str">
        <f>IF(H381&lt;&gt;"",IF(G381="","",_xlfn.XLOOKUP(_xlfn.TEXTJOIN(".",,G381,H381),Variables!$M:$M,Variables!$E:$E,"Specify in Variables Tab!!")),"")</f>
        <v/>
      </c>
      <c r="V381" s="49" t="str">
        <f>IF(MappingConcepts!A382&lt;&gt;"",MappingConcepts!A382,V380)</f>
        <v>MC_6</v>
      </c>
      <c r="W381" s="49" t="str">
        <f t="shared" si="24"/>
        <v/>
      </c>
      <c r="X381" s="49" t="str">
        <f t="shared" si="25"/>
        <v/>
      </c>
      <c r="Y381" s="49" t="str">
        <f t="shared" si="27"/>
        <v>MC_2</v>
      </c>
      <c r="Z381" s="49" t="str">
        <f t="shared" si="26"/>
        <v>MC_2</v>
      </c>
      <c r="AA381" s="77" t="str">
        <f>IF(G381&lt;&gt;"",_xlfn.XLOOKUP(G381,Dataset!B:B,Dataset!A:A,"Not Found!",0,1),"")</f>
        <v/>
      </c>
    </row>
    <row r="382" spans="1:27" x14ac:dyDescent="0.35">
      <c r="A382">
        <v>381</v>
      </c>
      <c r="D382" s="47" t="str">
        <f>IF(C382&lt;&gt;"",IF(B382="","Specify dataset!!",_xlfn.XLOOKUP(_xlfn.TEXTJOIN(".",,B382,C382),Variables!$M:$M,Variables!$C:$C,"Specify in Variables Tab!!")),"")</f>
        <v/>
      </c>
      <c r="E382" s="94" t="str">
        <f>IF(C382&lt;&gt;"",IF(B382="","",_xlfn.XLOOKUP(_xlfn.TEXTJOIN(".",,B382,C382),Variables!$M:$M,Variables!$E:$E,"Specify in Variables Tab!!")),"")</f>
        <v/>
      </c>
      <c r="I382" s="58" t="str">
        <f>IF(H382&lt;&gt;"",IF(G382="","Specify dataset!!",_xlfn.XLOOKUP(_xlfn.TEXTJOIN(".",,G382,H382),Variables!$M:$M,Variables!$C:$C,"Specify in Variables Tab!!")),"")</f>
        <v/>
      </c>
      <c r="J382" s="94" t="str">
        <f>IF(H382&lt;&gt;"",IF(G382="","",_xlfn.XLOOKUP(_xlfn.TEXTJOIN(".",,G382,H382),Variables!$M:$M,Variables!$E:$E,"Specify in Variables Tab!!")),"")</f>
        <v/>
      </c>
      <c r="V382" s="49" t="str">
        <f>IF(MappingConcepts!A383&lt;&gt;"",MappingConcepts!A383,V381)</f>
        <v>MC_6</v>
      </c>
      <c r="W382" s="49" t="str">
        <f t="shared" si="24"/>
        <v/>
      </c>
      <c r="X382" s="49" t="str">
        <f t="shared" si="25"/>
        <v/>
      </c>
      <c r="Y382" s="49" t="str">
        <f t="shared" si="27"/>
        <v>MC_2</v>
      </c>
      <c r="Z382" s="49" t="str">
        <f t="shared" si="26"/>
        <v>MC_2</v>
      </c>
      <c r="AA382" s="77" t="str">
        <f>IF(G382&lt;&gt;"",_xlfn.XLOOKUP(G382,Dataset!B:B,Dataset!A:A,"Not Found!",0,1),"")</f>
        <v/>
      </c>
    </row>
    <row r="383" spans="1:27" x14ac:dyDescent="0.35">
      <c r="A383">
        <v>382</v>
      </c>
      <c r="D383" s="47" t="str">
        <f>IF(C383&lt;&gt;"",IF(B383="","Specify dataset!!",_xlfn.XLOOKUP(_xlfn.TEXTJOIN(".",,B383,C383),Variables!$M:$M,Variables!$C:$C,"Specify in Variables Tab!!")),"")</f>
        <v/>
      </c>
      <c r="E383" s="94" t="str">
        <f>IF(C383&lt;&gt;"",IF(B383="","",_xlfn.XLOOKUP(_xlfn.TEXTJOIN(".",,B383,C383),Variables!$M:$M,Variables!$E:$E,"Specify in Variables Tab!!")),"")</f>
        <v/>
      </c>
      <c r="I383" s="58" t="str">
        <f>IF(H383&lt;&gt;"",IF(G383="","Specify dataset!!",_xlfn.XLOOKUP(_xlfn.TEXTJOIN(".",,G383,H383),Variables!$M:$M,Variables!$C:$C,"Specify in Variables Tab!!")),"")</f>
        <v/>
      </c>
      <c r="J383" s="94" t="str">
        <f>IF(H383&lt;&gt;"",IF(G383="","",_xlfn.XLOOKUP(_xlfn.TEXTJOIN(".",,G383,H383),Variables!$M:$M,Variables!$E:$E,"Specify in Variables Tab!!")),"")</f>
        <v/>
      </c>
      <c r="V383" s="49" t="str">
        <f>IF(MappingConcepts!A384&lt;&gt;"",MappingConcepts!A384,V382)</f>
        <v>MC_6</v>
      </c>
      <c r="W383" s="49" t="str">
        <f t="shared" si="24"/>
        <v/>
      </c>
      <c r="X383" s="49" t="str">
        <f t="shared" si="25"/>
        <v/>
      </c>
      <c r="Y383" s="49" t="str">
        <f t="shared" si="27"/>
        <v>MC_2</v>
      </c>
      <c r="Z383" s="49" t="str">
        <f t="shared" si="26"/>
        <v>MC_2</v>
      </c>
      <c r="AA383" s="77" t="str">
        <f>IF(G383&lt;&gt;"",_xlfn.XLOOKUP(G383,Dataset!B:B,Dataset!A:A,"Not Found!",0,1),"")</f>
        <v/>
      </c>
    </row>
    <row r="384" spans="1:27" x14ac:dyDescent="0.35">
      <c r="A384">
        <v>383</v>
      </c>
      <c r="D384" s="47" t="str">
        <f>IF(C384&lt;&gt;"",IF(B384="","Specify dataset!!",_xlfn.XLOOKUP(_xlfn.TEXTJOIN(".",,B384,C384),Variables!$M:$M,Variables!$C:$C,"Specify in Variables Tab!!")),"")</f>
        <v/>
      </c>
      <c r="E384" s="94" t="str">
        <f>IF(C384&lt;&gt;"",IF(B384="","",_xlfn.XLOOKUP(_xlfn.TEXTJOIN(".",,B384,C384),Variables!$M:$M,Variables!$E:$E,"Specify in Variables Tab!!")),"")</f>
        <v/>
      </c>
      <c r="I384" s="58" t="str">
        <f>IF(H384&lt;&gt;"",IF(G384="","Specify dataset!!",_xlfn.XLOOKUP(_xlfn.TEXTJOIN(".",,G384,H384),Variables!$M:$M,Variables!$C:$C,"Specify in Variables Tab!!")),"")</f>
        <v/>
      </c>
      <c r="J384" s="94" t="str">
        <f>IF(H384&lt;&gt;"",IF(G384="","",_xlfn.XLOOKUP(_xlfn.TEXTJOIN(".",,G384,H384),Variables!$M:$M,Variables!$E:$E,"Specify in Variables Tab!!")),"")</f>
        <v/>
      </c>
      <c r="V384" s="49" t="str">
        <f>IF(MappingConcepts!A385&lt;&gt;"",MappingConcepts!A385,V383)</f>
        <v>MC_6</v>
      </c>
      <c r="W384" s="49" t="str">
        <f t="shared" si="24"/>
        <v/>
      </c>
      <c r="X384" s="49" t="str">
        <f t="shared" si="25"/>
        <v/>
      </c>
      <c r="Y384" s="49" t="str">
        <f t="shared" si="27"/>
        <v>MC_2</v>
      </c>
      <c r="Z384" s="49" t="str">
        <f t="shared" si="26"/>
        <v>MC_2</v>
      </c>
      <c r="AA384" s="77" t="str">
        <f>IF(G384&lt;&gt;"",_xlfn.XLOOKUP(G384,Dataset!B:B,Dataset!A:A,"Not Found!",0,1),"")</f>
        <v/>
      </c>
    </row>
    <row r="385" spans="1:27" x14ac:dyDescent="0.35">
      <c r="A385">
        <v>384</v>
      </c>
      <c r="D385" s="47" t="str">
        <f>IF(C385&lt;&gt;"",IF(B385="","Specify dataset!!",_xlfn.XLOOKUP(_xlfn.TEXTJOIN(".",,B385,C385),Variables!$M:$M,Variables!$C:$C,"Specify in Variables Tab!!")),"")</f>
        <v/>
      </c>
      <c r="E385" s="94" t="str">
        <f>IF(C385&lt;&gt;"",IF(B385="","",_xlfn.XLOOKUP(_xlfn.TEXTJOIN(".",,B385,C385),Variables!$M:$M,Variables!$E:$E,"Specify in Variables Tab!!")),"")</f>
        <v/>
      </c>
      <c r="I385" s="58" t="str">
        <f>IF(H385&lt;&gt;"",IF(G385="","Specify dataset!!",_xlfn.XLOOKUP(_xlfn.TEXTJOIN(".",,G385,H385),Variables!$M:$M,Variables!$C:$C,"Specify in Variables Tab!!")),"")</f>
        <v/>
      </c>
      <c r="J385" s="94" t="str">
        <f>IF(H385&lt;&gt;"",IF(G385="","",_xlfn.XLOOKUP(_xlfn.TEXTJOIN(".",,G385,H385),Variables!$M:$M,Variables!$E:$E,"Specify in Variables Tab!!")),"")</f>
        <v/>
      </c>
      <c r="V385" s="49" t="str">
        <f>IF(MappingConcepts!A386&lt;&gt;"",MappingConcepts!A386,V384)</f>
        <v>MC_6</v>
      </c>
      <c r="W385" s="49" t="str">
        <f t="shared" si="24"/>
        <v/>
      </c>
      <c r="X385" s="49" t="str">
        <f t="shared" si="25"/>
        <v/>
      </c>
      <c r="Y385" s="49" t="str">
        <f t="shared" si="27"/>
        <v>MC_2</v>
      </c>
      <c r="Z385" s="49" t="str">
        <f t="shared" si="26"/>
        <v>MC_2</v>
      </c>
      <c r="AA385" s="77" t="str">
        <f>IF(G385&lt;&gt;"",_xlfn.XLOOKUP(G385,Dataset!B:B,Dataset!A:A,"Not Found!",0,1),"")</f>
        <v/>
      </c>
    </row>
    <row r="386" spans="1:27" x14ac:dyDescent="0.35">
      <c r="A386">
        <v>385</v>
      </c>
      <c r="D386" s="47" t="str">
        <f>IF(C386&lt;&gt;"",IF(B386="","Specify dataset!!",_xlfn.XLOOKUP(_xlfn.TEXTJOIN(".",,B386,C386),Variables!$M:$M,Variables!$C:$C,"Specify in Variables Tab!!")),"")</f>
        <v/>
      </c>
      <c r="E386" s="94" t="str">
        <f>IF(C386&lt;&gt;"",IF(B386="","",_xlfn.XLOOKUP(_xlfn.TEXTJOIN(".",,B386,C386),Variables!$M:$M,Variables!$E:$E,"Specify in Variables Tab!!")),"")</f>
        <v/>
      </c>
      <c r="I386" s="58" t="str">
        <f>IF(H386&lt;&gt;"",IF(G386="","Specify dataset!!",_xlfn.XLOOKUP(_xlfn.TEXTJOIN(".",,G386,H386),Variables!$M:$M,Variables!$C:$C,"Specify in Variables Tab!!")),"")</f>
        <v/>
      </c>
      <c r="J386" s="94" t="str">
        <f>IF(H386&lt;&gt;"",IF(G386="","",_xlfn.XLOOKUP(_xlfn.TEXTJOIN(".",,G386,H386),Variables!$M:$M,Variables!$E:$E,"Specify in Variables Tab!!")),"")</f>
        <v/>
      </c>
      <c r="V386" s="49" t="str">
        <f>IF(MappingConcepts!A387&lt;&gt;"",MappingConcepts!A387,V385)</f>
        <v>MC_6</v>
      </c>
      <c r="W386" s="49" t="str">
        <f t="shared" ref="W386:W449" si="28">_xlfn.TEXTJOIN(".",,G386,H386)</f>
        <v/>
      </c>
      <c r="X386" s="49" t="str">
        <f t="shared" si="25"/>
        <v/>
      </c>
      <c r="Y386" s="49" t="str">
        <f t="shared" si="27"/>
        <v>MC_2</v>
      </c>
      <c r="Z386" s="49" t="str">
        <f t="shared" si="26"/>
        <v>MC_2</v>
      </c>
      <c r="AA386" s="77" t="str">
        <f>IF(G386&lt;&gt;"",_xlfn.XLOOKUP(G386,Dataset!B:B,Dataset!A:A,"Not Found!",0,1),"")</f>
        <v/>
      </c>
    </row>
    <row r="387" spans="1:27" x14ac:dyDescent="0.35">
      <c r="A387">
        <v>386</v>
      </c>
      <c r="D387" s="47" t="str">
        <f>IF(C387&lt;&gt;"",IF(B387="","Specify dataset!!",_xlfn.XLOOKUP(_xlfn.TEXTJOIN(".",,B387,C387),Variables!$M:$M,Variables!$C:$C,"Specify in Variables Tab!!")),"")</f>
        <v/>
      </c>
      <c r="E387" s="94" t="str">
        <f>IF(C387&lt;&gt;"",IF(B387="","",_xlfn.XLOOKUP(_xlfn.TEXTJOIN(".",,B387,C387),Variables!$M:$M,Variables!$E:$E,"Specify in Variables Tab!!")),"")</f>
        <v/>
      </c>
      <c r="I387" s="58" t="str">
        <f>IF(H387&lt;&gt;"",IF(G387="","Specify dataset!!",_xlfn.XLOOKUP(_xlfn.TEXTJOIN(".",,G387,H387),Variables!$M:$M,Variables!$C:$C,"Specify in Variables Tab!!")),"")</f>
        <v/>
      </c>
      <c r="J387" s="94" t="str">
        <f>IF(H387&lt;&gt;"",IF(G387="","",_xlfn.XLOOKUP(_xlfn.TEXTJOIN(".",,G387,H387),Variables!$M:$M,Variables!$E:$E,"Specify in Variables Tab!!")),"")</f>
        <v/>
      </c>
      <c r="V387" s="49" t="str">
        <f>IF(MappingConcepts!A388&lt;&gt;"",MappingConcepts!A388,V386)</f>
        <v>MC_6</v>
      </c>
      <c r="W387" s="49" t="str">
        <f t="shared" si="28"/>
        <v/>
      </c>
      <c r="X387" s="49" t="str">
        <f t="shared" ref="X387:X450" si="29">IF(C387&lt;&gt;"",IFERROR(_xlfn.XLOOKUP(_xlfn.TEXTJOIN(".",,B387,C387),W:W,V:V),""),"")</f>
        <v/>
      </c>
      <c r="Y387" s="49" t="str">
        <f t="shared" si="27"/>
        <v>MC_2</v>
      </c>
      <c r="Z387" s="49" t="str">
        <f t="shared" ref="Z387:Z450" si="30">IF(V388&lt;&gt;V387,IF(Y387="","",Y387),Z388)</f>
        <v>MC_2</v>
      </c>
      <c r="AA387" s="77" t="str">
        <f>IF(G387&lt;&gt;"",_xlfn.XLOOKUP(G387,Dataset!B:B,Dataset!A:A,"Not Found!",0,1),"")</f>
        <v/>
      </c>
    </row>
    <row r="388" spans="1:27" x14ac:dyDescent="0.35">
      <c r="A388">
        <v>387</v>
      </c>
      <c r="D388" s="47" t="str">
        <f>IF(C388&lt;&gt;"",IF(B388="","Specify dataset!!",_xlfn.XLOOKUP(_xlfn.TEXTJOIN(".",,B388,C388),Variables!$M:$M,Variables!$C:$C,"Specify in Variables Tab!!")),"")</f>
        <v/>
      </c>
      <c r="E388" s="94" t="str">
        <f>IF(C388&lt;&gt;"",IF(B388="","",_xlfn.XLOOKUP(_xlfn.TEXTJOIN(".",,B388,C388),Variables!$M:$M,Variables!$E:$E,"Specify in Variables Tab!!")),"")</f>
        <v/>
      </c>
      <c r="I388" s="58" t="str">
        <f>IF(H388&lt;&gt;"",IF(G388="","Specify dataset!!",_xlfn.XLOOKUP(_xlfn.TEXTJOIN(".",,G388,H388),Variables!$M:$M,Variables!$C:$C,"Specify in Variables Tab!!")),"")</f>
        <v/>
      </c>
      <c r="J388" s="94" t="str">
        <f>IF(H388&lt;&gt;"",IF(G388="","",_xlfn.XLOOKUP(_xlfn.TEXTJOIN(".",,G388,H388),Variables!$M:$M,Variables!$E:$E,"Specify in Variables Tab!!")),"")</f>
        <v/>
      </c>
      <c r="V388" s="49" t="str">
        <f>IF(MappingConcepts!A389&lt;&gt;"",MappingConcepts!A389,V387)</f>
        <v>MC_6</v>
      </c>
      <c r="W388" s="49" t="str">
        <f t="shared" si="28"/>
        <v/>
      </c>
      <c r="X388" s="49" t="str">
        <f t="shared" si="29"/>
        <v/>
      </c>
      <c r="Y388" s="49" t="str">
        <f t="shared" si="27"/>
        <v>MC_2</v>
      </c>
      <c r="Z388" s="49" t="str">
        <f t="shared" si="30"/>
        <v>MC_2</v>
      </c>
      <c r="AA388" s="77" t="str">
        <f>IF(G388&lt;&gt;"",_xlfn.XLOOKUP(G388,Dataset!B:B,Dataset!A:A,"Not Found!",0,1),"")</f>
        <v/>
      </c>
    </row>
    <row r="389" spans="1:27" x14ac:dyDescent="0.35">
      <c r="A389">
        <v>388</v>
      </c>
      <c r="D389" s="47" t="str">
        <f>IF(C389&lt;&gt;"",IF(B389="","Specify dataset!!",_xlfn.XLOOKUP(_xlfn.TEXTJOIN(".",,B389,C389),Variables!$M:$M,Variables!$C:$C,"Specify in Variables Tab!!")),"")</f>
        <v/>
      </c>
      <c r="E389" s="94" t="str">
        <f>IF(C389&lt;&gt;"",IF(B389="","",_xlfn.XLOOKUP(_xlfn.TEXTJOIN(".",,B389,C389),Variables!$M:$M,Variables!$E:$E,"Specify in Variables Tab!!")),"")</f>
        <v/>
      </c>
      <c r="I389" s="58" t="str">
        <f>IF(H389&lt;&gt;"",IF(G389="","Specify dataset!!",_xlfn.XLOOKUP(_xlfn.TEXTJOIN(".",,G389,H389),Variables!$M:$M,Variables!$C:$C,"Specify in Variables Tab!!")),"")</f>
        <v/>
      </c>
      <c r="J389" s="94" t="str">
        <f>IF(H389&lt;&gt;"",IF(G389="","",_xlfn.XLOOKUP(_xlfn.TEXTJOIN(".",,G389,H389),Variables!$M:$M,Variables!$E:$E,"Specify in Variables Tab!!")),"")</f>
        <v/>
      </c>
      <c r="V389" s="49" t="str">
        <f>IF(MappingConcepts!A390&lt;&gt;"",MappingConcepts!A390,V388)</f>
        <v>MC_6</v>
      </c>
      <c r="W389" s="49" t="str">
        <f t="shared" si="28"/>
        <v/>
      </c>
      <c r="X389" s="49" t="str">
        <f t="shared" si="29"/>
        <v/>
      </c>
      <c r="Y389" s="49" t="str">
        <f t="shared" si="27"/>
        <v>MC_2</v>
      </c>
      <c r="Z389" s="49" t="str">
        <f t="shared" si="30"/>
        <v>MC_2</v>
      </c>
      <c r="AA389" s="77" t="str">
        <f>IF(G389&lt;&gt;"",_xlfn.XLOOKUP(G389,Dataset!B:B,Dataset!A:A,"Not Found!",0,1),"")</f>
        <v/>
      </c>
    </row>
    <row r="390" spans="1:27" x14ac:dyDescent="0.35">
      <c r="A390">
        <v>389</v>
      </c>
      <c r="D390" s="47" t="str">
        <f>IF(C390&lt;&gt;"",IF(B390="","Specify dataset!!",_xlfn.XLOOKUP(_xlfn.TEXTJOIN(".",,B390,C390),Variables!$M:$M,Variables!$C:$C,"Specify in Variables Tab!!")),"")</f>
        <v/>
      </c>
      <c r="E390" s="94" t="str">
        <f>IF(C390&lt;&gt;"",IF(B390="","",_xlfn.XLOOKUP(_xlfn.TEXTJOIN(".",,B390,C390),Variables!$M:$M,Variables!$E:$E,"Specify in Variables Tab!!")),"")</f>
        <v/>
      </c>
      <c r="I390" s="58" t="str">
        <f>IF(H390&lt;&gt;"",IF(G390="","Specify dataset!!",_xlfn.XLOOKUP(_xlfn.TEXTJOIN(".",,G390,H390),Variables!$M:$M,Variables!$C:$C,"Specify in Variables Tab!!")),"")</f>
        <v/>
      </c>
      <c r="J390" s="94" t="str">
        <f>IF(H390&lt;&gt;"",IF(G390="","",_xlfn.XLOOKUP(_xlfn.TEXTJOIN(".",,G390,H390),Variables!$M:$M,Variables!$E:$E,"Specify in Variables Tab!!")),"")</f>
        <v/>
      </c>
      <c r="V390" s="49" t="str">
        <f>IF(MappingConcepts!A391&lt;&gt;"",MappingConcepts!A391,V389)</f>
        <v>MC_6</v>
      </c>
      <c r="W390" s="49" t="str">
        <f t="shared" si="28"/>
        <v/>
      </c>
      <c r="X390" s="49" t="str">
        <f t="shared" si="29"/>
        <v/>
      </c>
      <c r="Y390" s="49" t="str">
        <f t="shared" si="27"/>
        <v>MC_2</v>
      </c>
      <c r="Z390" s="49" t="str">
        <f t="shared" si="30"/>
        <v>MC_2</v>
      </c>
      <c r="AA390" s="77" t="str">
        <f>IF(G390&lt;&gt;"",_xlfn.XLOOKUP(G390,Dataset!B:B,Dataset!A:A,"Not Found!",0,1),"")</f>
        <v/>
      </c>
    </row>
    <row r="391" spans="1:27" x14ac:dyDescent="0.35">
      <c r="A391">
        <v>390</v>
      </c>
      <c r="D391" s="47" t="str">
        <f>IF(C391&lt;&gt;"",IF(B391="","Specify dataset!!",_xlfn.XLOOKUP(_xlfn.TEXTJOIN(".",,B391,C391),Variables!$M:$M,Variables!$C:$C,"Specify in Variables Tab!!")),"")</f>
        <v/>
      </c>
      <c r="E391" s="94" t="str">
        <f>IF(C391&lt;&gt;"",IF(B391="","",_xlfn.XLOOKUP(_xlfn.TEXTJOIN(".",,B391,C391),Variables!$M:$M,Variables!$E:$E,"Specify in Variables Tab!!")),"")</f>
        <v/>
      </c>
      <c r="I391" s="58" t="str">
        <f>IF(H391&lt;&gt;"",IF(G391="","Specify dataset!!",_xlfn.XLOOKUP(_xlfn.TEXTJOIN(".",,G391,H391),Variables!$M:$M,Variables!$C:$C,"Specify in Variables Tab!!")),"")</f>
        <v/>
      </c>
      <c r="J391" s="94" t="str">
        <f>IF(H391&lt;&gt;"",IF(G391="","",_xlfn.XLOOKUP(_xlfn.TEXTJOIN(".",,G391,H391),Variables!$M:$M,Variables!$E:$E,"Specify in Variables Tab!!")),"")</f>
        <v/>
      </c>
      <c r="V391" s="49" t="str">
        <f>IF(MappingConcepts!A392&lt;&gt;"",MappingConcepts!A392,V390)</f>
        <v>MC_6</v>
      </c>
      <c r="W391" s="49" t="str">
        <f t="shared" si="28"/>
        <v/>
      </c>
      <c r="X391" s="49" t="str">
        <f t="shared" si="29"/>
        <v/>
      </c>
      <c r="Y391" s="49" t="str">
        <f t="shared" si="27"/>
        <v>MC_2</v>
      </c>
      <c r="Z391" s="49" t="str">
        <f t="shared" si="30"/>
        <v>MC_2</v>
      </c>
      <c r="AA391" s="77" t="str">
        <f>IF(G391&lt;&gt;"",_xlfn.XLOOKUP(G391,Dataset!B:B,Dataset!A:A,"Not Found!",0,1),"")</f>
        <v/>
      </c>
    </row>
    <row r="392" spans="1:27" x14ac:dyDescent="0.35">
      <c r="A392">
        <v>391</v>
      </c>
      <c r="D392" s="47" t="str">
        <f>IF(C392&lt;&gt;"",IF(B392="","Specify dataset!!",_xlfn.XLOOKUP(_xlfn.TEXTJOIN(".",,B392,C392),Variables!$M:$M,Variables!$C:$C,"Specify in Variables Tab!!")),"")</f>
        <v/>
      </c>
      <c r="E392" s="94" t="str">
        <f>IF(C392&lt;&gt;"",IF(B392="","",_xlfn.XLOOKUP(_xlfn.TEXTJOIN(".",,B392,C392),Variables!$M:$M,Variables!$E:$E,"Specify in Variables Tab!!")),"")</f>
        <v/>
      </c>
      <c r="I392" s="58" t="str">
        <f>IF(H392&lt;&gt;"",IF(G392="","Specify dataset!!",_xlfn.XLOOKUP(_xlfn.TEXTJOIN(".",,G392,H392),Variables!$M:$M,Variables!$C:$C,"Specify in Variables Tab!!")),"")</f>
        <v/>
      </c>
      <c r="J392" s="94" t="str">
        <f>IF(H392&lt;&gt;"",IF(G392="","",_xlfn.XLOOKUP(_xlfn.TEXTJOIN(".",,G392,H392),Variables!$M:$M,Variables!$E:$E,"Specify in Variables Tab!!")),"")</f>
        <v/>
      </c>
      <c r="W392" s="49" t="str">
        <f t="shared" si="28"/>
        <v/>
      </c>
      <c r="X392" s="49" t="str">
        <f t="shared" si="29"/>
        <v/>
      </c>
      <c r="Y392" s="49" t="str">
        <f t="shared" si="27"/>
        <v/>
      </c>
      <c r="Z392" s="49">
        <f t="shared" si="30"/>
        <v>0</v>
      </c>
      <c r="AA392" s="77" t="str">
        <f>IF(G392&lt;&gt;"",_xlfn.XLOOKUP(G392,Dataset!B:B,Dataset!A:A,"Not Found!",0,1),"")</f>
        <v/>
      </c>
    </row>
    <row r="393" spans="1:27" x14ac:dyDescent="0.35">
      <c r="A393">
        <v>392</v>
      </c>
      <c r="D393" s="47" t="str">
        <f>IF(C393&lt;&gt;"",IF(B393="","Specify dataset!!",_xlfn.XLOOKUP(_xlfn.TEXTJOIN(".",,B393,C393),Variables!$M:$M,Variables!$C:$C,"Specify in Variables Tab!!")),"")</f>
        <v/>
      </c>
      <c r="E393" s="94" t="str">
        <f>IF(C393&lt;&gt;"",IF(B393="","",_xlfn.XLOOKUP(_xlfn.TEXTJOIN(".",,B393,C393),Variables!$M:$M,Variables!$E:$E,"Specify in Variables Tab!!")),"")</f>
        <v/>
      </c>
      <c r="I393" s="58" t="str">
        <f>IF(H393&lt;&gt;"",IF(G393="","Specify dataset!!",_xlfn.XLOOKUP(_xlfn.TEXTJOIN(".",,G393,H393),Variables!$M:$M,Variables!$C:$C,"Specify in Variables Tab!!")),"")</f>
        <v/>
      </c>
      <c r="J393" s="94" t="str">
        <f>IF(H393&lt;&gt;"",IF(G393="","",_xlfn.XLOOKUP(_xlfn.TEXTJOIN(".",,G393,H393),Variables!$M:$M,Variables!$E:$E,"Specify in Variables Tab!!")),"")</f>
        <v/>
      </c>
      <c r="W393" s="49" t="str">
        <f t="shared" si="28"/>
        <v/>
      </c>
      <c r="X393" s="49" t="str">
        <f t="shared" si="29"/>
        <v/>
      </c>
      <c r="Y393" s="49" t="str">
        <f t="shared" si="27"/>
        <v/>
      </c>
      <c r="Z393" s="49">
        <f t="shared" si="30"/>
        <v>0</v>
      </c>
      <c r="AA393" s="77" t="str">
        <f>IF(G393&lt;&gt;"",_xlfn.XLOOKUP(G393,Dataset!B:B,Dataset!A:A,"Not Found!",0,1),"")</f>
        <v/>
      </c>
    </row>
    <row r="394" spans="1:27" x14ac:dyDescent="0.35">
      <c r="A394">
        <v>393</v>
      </c>
      <c r="D394" s="47" t="str">
        <f>IF(C394&lt;&gt;"",IF(B394="","Specify dataset!!",_xlfn.XLOOKUP(_xlfn.TEXTJOIN(".",,B394,C394),Variables!$M:$M,Variables!$C:$C,"Specify in Variables Tab!!")),"")</f>
        <v/>
      </c>
      <c r="E394" s="94" t="str">
        <f>IF(C394&lt;&gt;"",IF(B394="","",_xlfn.XLOOKUP(_xlfn.TEXTJOIN(".",,B394,C394),Variables!$M:$M,Variables!$E:$E,"Specify in Variables Tab!!")),"")</f>
        <v/>
      </c>
      <c r="I394" s="58" t="str">
        <f>IF(H394&lt;&gt;"",IF(G394="","Specify dataset!!",_xlfn.XLOOKUP(_xlfn.TEXTJOIN(".",,G394,H394),Variables!$M:$M,Variables!$C:$C,"Specify in Variables Tab!!")),"")</f>
        <v/>
      </c>
      <c r="J394" s="94" t="str">
        <f>IF(H394&lt;&gt;"",IF(G394="","",_xlfn.XLOOKUP(_xlfn.TEXTJOIN(".",,G394,H394),Variables!$M:$M,Variables!$E:$E,"Specify in Variables Tab!!")),"")</f>
        <v/>
      </c>
      <c r="W394" s="49" t="str">
        <f t="shared" si="28"/>
        <v/>
      </c>
      <c r="X394" s="49" t="str">
        <f t="shared" si="29"/>
        <v/>
      </c>
      <c r="Y394" s="49" t="str">
        <f t="shared" si="27"/>
        <v/>
      </c>
      <c r="Z394" s="49">
        <f t="shared" si="30"/>
        <v>0</v>
      </c>
      <c r="AA394" s="77" t="str">
        <f>IF(G394&lt;&gt;"",_xlfn.XLOOKUP(G394,Dataset!B:B,Dataset!A:A,"Not Found!",0,1),"")</f>
        <v/>
      </c>
    </row>
    <row r="395" spans="1:27" x14ac:dyDescent="0.35">
      <c r="A395">
        <v>394</v>
      </c>
      <c r="D395" s="47" t="str">
        <f>IF(C395&lt;&gt;"",IF(B395="","Specify dataset!!",_xlfn.XLOOKUP(_xlfn.TEXTJOIN(".",,B395,C395),Variables!$M:$M,Variables!$C:$C,"Specify in Variables Tab!!")),"")</f>
        <v/>
      </c>
      <c r="E395" s="94" t="str">
        <f>IF(C395&lt;&gt;"",IF(B395="","",_xlfn.XLOOKUP(_xlfn.TEXTJOIN(".",,B395,C395),Variables!$M:$M,Variables!$E:$E,"Specify in Variables Tab!!")),"")</f>
        <v/>
      </c>
      <c r="I395" s="58" t="str">
        <f>IF(H395&lt;&gt;"",IF(G395="","Specify dataset!!",_xlfn.XLOOKUP(_xlfn.TEXTJOIN(".",,G395,H395),Variables!$M:$M,Variables!$C:$C,"Specify in Variables Tab!!")),"")</f>
        <v/>
      </c>
      <c r="J395" s="94" t="str">
        <f>IF(H395&lt;&gt;"",IF(G395="","",_xlfn.XLOOKUP(_xlfn.TEXTJOIN(".",,G395,H395),Variables!$M:$M,Variables!$E:$E,"Specify in Variables Tab!!")),"")</f>
        <v/>
      </c>
      <c r="W395" s="49" t="str">
        <f t="shared" si="28"/>
        <v/>
      </c>
      <c r="X395" s="49" t="str">
        <f t="shared" si="29"/>
        <v/>
      </c>
      <c r="Y395" s="49" t="str">
        <f t="shared" si="27"/>
        <v/>
      </c>
      <c r="Z395" s="49">
        <f t="shared" si="30"/>
        <v>0</v>
      </c>
      <c r="AA395" s="77" t="str">
        <f>IF(G395&lt;&gt;"",_xlfn.XLOOKUP(G395,Dataset!B:B,Dataset!A:A,"Not Found!",0,1),"")</f>
        <v/>
      </c>
    </row>
    <row r="396" spans="1:27" x14ac:dyDescent="0.35">
      <c r="A396">
        <v>395</v>
      </c>
      <c r="D396" s="47" t="str">
        <f>IF(C396&lt;&gt;"",IF(B396="","Specify dataset!!",_xlfn.XLOOKUP(_xlfn.TEXTJOIN(".",,B396,C396),Variables!$M:$M,Variables!$C:$C,"Specify in Variables Tab!!")),"")</f>
        <v/>
      </c>
      <c r="E396" s="94" t="str">
        <f>IF(C396&lt;&gt;"",IF(B396="","",_xlfn.XLOOKUP(_xlfn.TEXTJOIN(".",,B396,C396),Variables!$M:$M,Variables!$E:$E,"Specify in Variables Tab!!")),"")</f>
        <v/>
      </c>
      <c r="I396" s="58" t="str">
        <f>IF(H396&lt;&gt;"",IF(G396="","Specify dataset!!",_xlfn.XLOOKUP(_xlfn.TEXTJOIN(".",,G396,H396),Variables!$M:$M,Variables!$C:$C,"Specify in Variables Tab!!")),"")</f>
        <v/>
      </c>
      <c r="J396" s="94" t="str">
        <f>IF(H396&lt;&gt;"",IF(G396="","",_xlfn.XLOOKUP(_xlfn.TEXTJOIN(".",,G396,H396),Variables!$M:$M,Variables!$E:$E,"Specify in Variables Tab!!")),"")</f>
        <v/>
      </c>
      <c r="W396" s="49" t="str">
        <f t="shared" si="28"/>
        <v/>
      </c>
      <c r="X396" s="49" t="str">
        <f t="shared" si="29"/>
        <v/>
      </c>
      <c r="Y396" s="49" t="str">
        <f t="shared" si="27"/>
        <v/>
      </c>
      <c r="Z396" s="49">
        <f t="shared" si="30"/>
        <v>0</v>
      </c>
      <c r="AA396" s="77" t="str">
        <f>IF(G396&lt;&gt;"",_xlfn.XLOOKUP(G396,Dataset!B:B,Dataset!A:A,"Not Found!",0,1),"")</f>
        <v/>
      </c>
    </row>
    <row r="397" spans="1:27" x14ac:dyDescent="0.35">
      <c r="A397">
        <v>396</v>
      </c>
      <c r="D397" s="47" t="str">
        <f>IF(C397&lt;&gt;"",IF(B397="","Specify dataset!!",_xlfn.XLOOKUP(_xlfn.TEXTJOIN(".",,B397,C397),Variables!$M:$M,Variables!$C:$C,"Specify in Variables Tab!!")),"")</f>
        <v/>
      </c>
      <c r="E397" s="94" t="str">
        <f>IF(C397&lt;&gt;"",IF(B397="","",_xlfn.XLOOKUP(_xlfn.TEXTJOIN(".",,B397,C397),Variables!$M:$M,Variables!$E:$E,"Specify in Variables Tab!!")),"")</f>
        <v/>
      </c>
      <c r="I397" s="58" t="str">
        <f>IF(H397&lt;&gt;"",IF(G397="","Specify dataset!!",_xlfn.XLOOKUP(_xlfn.TEXTJOIN(".",,G397,H397),Variables!$M:$M,Variables!$C:$C,"Specify in Variables Tab!!")),"")</f>
        <v/>
      </c>
      <c r="J397" s="94" t="str">
        <f>IF(H397&lt;&gt;"",IF(G397="","",_xlfn.XLOOKUP(_xlfn.TEXTJOIN(".",,G397,H397),Variables!$M:$M,Variables!$E:$E,"Specify in Variables Tab!!")),"")</f>
        <v/>
      </c>
      <c r="W397" s="49" t="str">
        <f t="shared" si="28"/>
        <v/>
      </c>
      <c r="X397" s="49" t="str">
        <f t="shared" si="29"/>
        <v/>
      </c>
      <c r="Y397" s="49" t="str">
        <f t="shared" si="27"/>
        <v/>
      </c>
      <c r="Z397" s="49">
        <f t="shared" si="30"/>
        <v>0</v>
      </c>
      <c r="AA397" s="77" t="str">
        <f>IF(G397&lt;&gt;"",_xlfn.XLOOKUP(G397,Dataset!B:B,Dataset!A:A,"Not Found!",0,1),"")</f>
        <v/>
      </c>
    </row>
    <row r="398" spans="1:27" x14ac:dyDescent="0.35">
      <c r="A398">
        <v>397</v>
      </c>
      <c r="D398" s="47" t="str">
        <f>IF(C398&lt;&gt;"",IF(B398="","Specify dataset!!",_xlfn.XLOOKUP(_xlfn.TEXTJOIN(".",,B398,C398),Variables!$M:$M,Variables!$C:$C,"Specify in Variables Tab!!")),"")</f>
        <v/>
      </c>
      <c r="E398" s="94" t="str">
        <f>IF(C398&lt;&gt;"",IF(B398="","",_xlfn.XLOOKUP(_xlfn.TEXTJOIN(".",,B398,C398),Variables!$M:$M,Variables!$E:$E,"Specify in Variables Tab!!")),"")</f>
        <v/>
      </c>
      <c r="I398" s="58" t="str">
        <f>IF(H398&lt;&gt;"",IF(G398="","Specify dataset!!",_xlfn.XLOOKUP(_xlfn.TEXTJOIN(".",,G398,H398),Variables!$M:$M,Variables!$C:$C,"Specify in Variables Tab!!")),"")</f>
        <v/>
      </c>
      <c r="J398" s="94" t="str">
        <f>IF(H398&lt;&gt;"",IF(G398="","",_xlfn.XLOOKUP(_xlfn.TEXTJOIN(".",,G398,H398),Variables!$M:$M,Variables!$E:$E,"Specify in Variables Tab!!")),"")</f>
        <v/>
      </c>
      <c r="W398" s="49" t="str">
        <f t="shared" si="28"/>
        <v/>
      </c>
      <c r="X398" s="49" t="str">
        <f t="shared" si="29"/>
        <v/>
      </c>
      <c r="Y398" s="49" t="str">
        <f t="shared" si="27"/>
        <v/>
      </c>
      <c r="Z398" s="49">
        <f t="shared" si="30"/>
        <v>0</v>
      </c>
      <c r="AA398" s="77" t="str">
        <f>IF(G398&lt;&gt;"",_xlfn.XLOOKUP(G398,Dataset!B:B,Dataset!A:A,"Not Found!",0,1),"")</f>
        <v/>
      </c>
    </row>
    <row r="399" spans="1:27" x14ac:dyDescent="0.35">
      <c r="A399">
        <v>398</v>
      </c>
      <c r="D399" s="47" t="str">
        <f>IF(C399&lt;&gt;"",IF(B399="","Specify dataset!!",_xlfn.XLOOKUP(_xlfn.TEXTJOIN(".",,B399,C399),Variables!$M:$M,Variables!$C:$C,"Specify in Variables Tab!!")),"")</f>
        <v/>
      </c>
      <c r="E399" s="94" t="str">
        <f>IF(C399&lt;&gt;"",IF(B399="","",_xlfn.XLOOKUP(_xlfn.TEXTJOIN(".",,B399,C399),Variables!$M:$M,Variables!$E:$E,"Specify in Variables Tab!!")),"")</f>
        <v/>
      </c>
      <c r="I399" s="58" t="str">
        <f>IF(H399&lt;&gt;"",IF(G399="","Specify dataset!!",_xlfn.XLOOKUP(_xlfn.TEXTJOIN(".",,G399,H399),Variables!$M:$M,Variables!$C:$C,"Specify in Variables Tab!!")),"")</f>
        <v/>
      </c>
      <c r="J399" s="94" t="str">
        <f>IF(H399&lt;&gt;"",IF(G399="","",_xlfn.XLOOKUP(_xlfn.TEXTJOIN(".",,G399,H399),Variables!$M:$M,Variables!$E:$E,"Specify in Variables Tab!!")),"")</f>
        <v/>
      </c>
      <c r="W399" s="49" t="str">
        <f t="shared" si="28"/>
        <v/>
      </c>
      <c r="X399" s="49" t="str">
        <f t="shared" si="29"/>
        <v/>
      </c>
      <c r="Y399" s="49" t="str">
        <f t="shared" si="27"/>
        <v/>
      </c>
      <c r="Z399" s="49">
        <f t="shared" si="30"/>
        <v>0</v>
      </c>
      <c r="AA399" s="77" t="str">
        <f>IF(G399&lt;&gt;"",_xlfn.XLOOKUP(G399,Dataset!B:B,Dataset!A:A,"Not Found!",0,1),"")</f>
        <v/>
      </c>
    </row>
    <row r="400" spans="1:27" x14ac:dyDescent="0.35">
      <c r="A400">
        <v>399</v>
      </c>
      <c r="D400" s="47" t="str">
        <f>IF(C400&lt;&gt;"",IF(B400="","Specify dataset!!",_xlfn.XLOOKUP(_xlfn.TEXTJOIN(".",,B400,C400),Variables!$M:$M,Variables!$C:$C,"Specify in Variables Tab!!")),"")</f>
        <v/>
      </c>
      <c r="E400" s="94" t="str">
        <f>IF(C400&lt;&gt;"",IF(B400="","",_xlfn.XLOOKUP(_xlfn.TEXTJOIN(".",,B400,C400),Variables!$M:$M,Variables!$E:$E,"Specify in Variables Tab!!")),"")</f>
        <v/>
      </c>
      <c r="I400" s="58" t="str">
        <f>IF(H400&lt;&gt;"",IF(G400="","Specify dataset!!",_xlfn.XLOOKUP(_xlfn.TEXTJOIN(".",,G400,H400),Variables!$M:$M,Variables!$C:$C,"Specify in Variables Tab!!")),"")</f>
        <v/>
      </c>
      <c r="J400" s="94" t="str">
        <f>IF(H400&lt;&gt;"",IF(G400="","",_xlfn.XLOOKUP(_xlfn.TEXTJOIN(".",,G400,H400),Variables!$M:$M,Variables!$E:$E,"Specify in Variables Tab!!")),"")</f>
        <v/>
      </c>
      <c r="W400" s="49" t="str">
        <f t="shared" si="28"/>
        <v/>
      </c>
      <c r="X400" s="49" t="str">
        <f t="shared" si="29"/>
        <v/>
      </c>
      <c r="Y400" s="49" t="str">
        <f t="shared" si="27"/>
        <v/>
      </c>
      <c r="Z400" s="49">
        <f t="shared" si="30"/>
        <v>0</v>
      </c>
      <c r="AA400" s="77" t="str">
        <f>IF(G400&lt;&gt;"",_xlfn.XLOOKUP(G400,Dataset!B:B,Dataset!A:A,"Not Found!",0,1),"")</f>
        <v/>
      </c>
    </row>
    <row r="401" spans="1:27" x14ac:dyDescent="0.35">
      <c r="A401">
        <v>400</v>
      </c>
      <c r="D401" s="47" t="str">
        <f>IF(C401&lt;&gt;"",IF(B401="","Specify dataset!!",_xlfn.XLOOKUP(_xlfn.TEXTJOIN(".",,B401,C401),Variables!$M:$M,Variables!$C:$C,"Specify in Variables Tab!!")),"")</f>
        <v/>
      </c>
      <c r="E401" s="94" t="str">
        <f>IF(C401&lt;&gt;"",IF(B401="","",_xlfn.XLOOKUP(_xlfn.TEXTJOIN(".",,B401,C401),Variables!$M:$M,Variables!$E:$E,"Specify in Variables Tab!!")),"")</f>
        <v/>
      </c>
      <c r="I401" s="58" t="str">
        <f>IF(H401&lt;&gt;"",IF(G401="","Specify dataset!!",_xlfn.XLOOKUP(_xlfn.TEXTJOIN(".",,G401,H401),Variables!$M:$M,Variables!$C:$C,"Specify in Variables Tab!!")),"")</f>
        <v/>
      </c>
      <c r="J401" s="94" t="str">
        <f>IF(H401&lt;&gt;"",IF(G401="","",_xlfn.XLOOKUP(_xlfn.TEXTJOIN(".",,G401,H401),Variables!$M:$M,Variables!$E:$E,"Specify in Variables Tab!!")),"")</f>
        <v/>
      </c>
      <c r="W401" s="49" t="str">
        <f t="shared" si="28"/>
        <v/>
      </c>
      <c r="X401" s="49" t="str">
        <f t="shared" si="29"/>
        <v/>
      </c>
      <c r="Y401" s="49" t="str">
        <f t="shared" si="27"/>
        <v/>
      </c>
      <c r="Z401" s="49">
        <f t="shared" si="30"/>
        <v>0</v>
      </c>
      <c r="AA401" s="77" t="str">
        <f>IF(G401&lt;&gt;"",_xlfn.XLOOKUP(G401,Dataset!B:B,Dataset!A:A,"Not Found!",0,1),"")</f>
        <v/>
      </c>
    </row>
    <row r="402" spans="1:27" x14ac:dyDescent="0.35">
      <c r="A402">
        <v>401</v>
      </c>
      <c r="D402" s="47" t="str">
        <f>IF(C402&lt;&gt;"",IF(B402="","Specify dataset!!",_xlfn.XLOOKUP(_xlfn.TEXTJOIN(".",,B402,C402),Variables!$M:$M,Variables!$C:$C,"Specify in Variables Tab!!")),"")</f>
        <v/>
      </c>
      <c r="E402" s="94" t="str">
        <f>IF(C402&lt;&gt;"",IF(B402="","",_xlfn.XLOOKUP(_xlfn.TEXTJOIN(".",,B402,C402),Variables!$M:$M,Variables!$E:$E,"Specify in Variables Tab!!")),"")</f>
        <v/>
      </c>
      <c r="I402" s="58" t="str">
        <f>IF(H402&lt;&gt;"",IF(G402="","Specify dataset!!",_xlfn.XLOOKUP(_xlfn.TEXTJOIN(".",,G402,H402),Variables!$M:$M,Variables!$C:$C,"Specify in Variables Tab!!")),"")</f>
        <v/>
      </c>
      <c r="J402" s="94" t="str">
        <f>IF(H402&lt;&gt;"",IF(G402="","",_xlfn.XLOOKUP(_xlfn.TEXTJOIN(".",,G402,H402),Variables!$M:$M,Variables!$E:$E,"Specify in Variables Tab!!")),"")</f>
        <v/>
      </c>
      <c r="W402" s="49" t="str">
        <f t="shared" si="28"/>
        <v/>
      </c>
      <c r="X402" s="49" t="str">
        <f t="shared" si="29"/>
        <v/>
      </c>
      <c r="Y402" s="49" t="str">
        <f t="shared" si="27"/>
        <v/>
      </c>
      <c r="Z402" s="49">
        <f t="shared" si="30"/>
        <v>0</v>
      </c>
      <c r="AA402" s="77" t="str">
        <f>IF(G402&lt;&gt;"",_xlfn.XLOOKUP(G402,Dataset!B:B,Dataset!A:A,"Not Found!",0,1),"")</f>
        <v/>
      </c>
    </row>
    <row r="403" spans="1:27" x14ac:dyDescent="0.35">
      <c r="A403">
        <v>402</v>
      </c>
      <c r="D403" s="47" t="str">
        <f>IF(C403&lt;&gt;"",IF(B403="","Specify dataset!!",_xlfn.XLOOKUP(_xlfn.TEXTJOIN(".",,B403,C403),Variables!$M:$M,Variables!$C:$C,"Specify in Variables Tab!!")),"")</f>
        <v/>
      </c>
      <c r="E403" s="94" t="str">
        <f>IF(C403&lt;&gt;"",IF(B403="","",_xlfn.XLOOKUP(_xlfn.TEXTJOIN(".",,B403,C403),Variables!$M:$M,Variables!$E:$E,"Specify in Variables Tab!!")),"")</f>
        <v/>
      </c>
      <c r="I403" s="58" t="str">
        <f>IF(H403&lt;&gt;"",IF(G403="","Specify dataset!!",_xlfn.XLOOKUP(_xlfn.TEXTJOIN(".",,G403,H403),Variables!$M:$M,Variables!$C:$C,"Specify in Variables Tab!!")),"")</f>
        <v/>
      </c>
      <c r="J403" s="94" t="str">
        <f>IF(H403&lt;&gt;"",IF(G403="","",_xlfn.XLOOKUP(_xlfn.TEXTJOIN(".",,G403,H403),Variables!$M:$M,Variables!$E:$E,"Specify in Variables Tab!!")),"")</f>
        <v/>
      </c>
      <c r="W403" s="49" t="str">
        <f t="shared" si="28"/>
        <v/>
      </c>
      <c r="X403" s="49" t="str">
        <f t="shared" si="29"/>
        <v/>
      </c>
      <c r="Y403" s="49" t="str">
        <f t="shared" si="27"/>
        <v/>
      </c>
      <c r="Z403" s="49">
        <f t="shared" si="30"/>
        <v>0</v>
      </c>
      <c r="AA403" s="77" t="str">
        <f>IF(G403&lt;&gt;"",_xlfn.XLOOKUP(G403,Dataset!B:B,Dataset!A:A,"Not Found!",0,1),"")</f>
        <v/>
      </c>
    </row>
    <row r="404" spans="1:27" x14ac:dyDescent="0.35">
      <c r="A404">
        <v>403</v>
      </c>
      <c r="D404" s="47" t="str">
        <f>IF(C404&lt;&gt;"",IF(B404="","Specify dataset!!",_xlfn.XLOOKUP(_xlfn.TEXTJOIN(".",,B404,C404),Variables!$M:$M,Variables!$C:$C,"Specify in Variables Tab!!")),"")</f>
        <v/>
      </c>
      <c r="E404" s="94" t="str">
        <f>IF(C404&lt;&gt;"",IF(B404="","",_xlfn.XLOOKUP(_xlfn.TEXTJOIN(".",,B404,C404),Variables!$M:$M,Variables!$E:$E,"Specify in Variables Tab!!")),"")</f>
        <v/>
      </c>
      <c r="I404" s="58" t="str">
        <f>IF(H404&lt;&gt;"",IF(G404="","Specify dataset!!",_xlfn.XLOOKUP(_xlfn.TEXTJOIN(".",,G404,H404),Variables!$M:$M,Variables!$C:$C,"Specify in Variables Tab!!")),"")</f>
        <v/>
      </c>
      <c r="J404" s="94" t="str">
        <f>IF(H404&lt;&gt;"",IF(G404="","",_xlfn.XLOOKUP(_xlfn.TEXTJOIN(".",,G404,H404),Variables!$M:$M,Variables!$E:$E,"Specify in Variables Tab!!")),"")</f>
        <v/>
      </c>
      <c r="W404" s="49" t="str">
        <f t="shared" si="28"/>
        <v/>
      </c>
      <c r="X404" s="49" t="str">
        <f t="shared" si="29"/>
        <v/>
      </c>
      <c r="Y404" s="49" t="str">
        <f t="shared" si="27"/>
        <v/>
      </c>
      <c r="Z404" s="49">
        <f t="shared" si="30"/>
        <v>0</v>
      </c>
      <c r="AA404" s="77" t="str">
        <f>IF(G404&lt;&gt;"",_xlfn.XLOOKUP(G404,Dataset!B:B,Dataset!A:A,"Not Found!",0,1),"")</f>
        <v/>
      </c>
    </row>
    <row r="405" spans="1:27" x14ac:dyDescent="0.35">
      <c r="A405">
        <v>404</v>
      </c>
      <c r="D405" s="47" t="str">
        <f>IF(C405&lt;&gt;"",IF(B405="","Specify dataset!!",_xlfn.XLOOKUP(_xlfn.TEXTJOIN(".",,B405,C405),Variables!$M:$M,Variables!$C:$C,"Specify in Variables Tab!!")),"")</f>
        <v/>
      </c>
      <c r="E405" s="94" t="str">
        <f>IF(C405&lt;&gt;"",IF(B405="","",_xlfn.XLOOKUP(_xlfn.TEXTJOIN(".",,B405,C405),Variables!$M:$M,Variables!$E:$E,"Specify in Variables Tab!!")),"")</f>
        <v/>
      </c>
      <c r="I405" s="58" t="str">
        <f>IF(H405&lt;&gt;"",IF(G405="","Specify dataset!!",_xlfn.XLOOKUP(_xlfn.TEXTJOIN(".",,G405,H405),Variables!$M:$M,Variables!$C:$C,"Specify in Variables Tab!!")),"")</f>
        <v/>
      </c>
      <c r="J405" s="94" t="str">
        <f>IF(H405&lt;&gt;"",IF(G405="","",_xlfn.XLOOKUP(_xlfn.TEXTJOIN(".",,G405,H405),Variables!$M:$M,Variables!$E:$E,"Specify in Variables Tab!!")),"")</f>
        <v/>
      </c>
      <c r="W405" s="49" t="str">
        <f t="shared" si="28"/>
        <v/>
      </c>
      <c r="X405" s="49" t="str">
        <f t="shared" si="29"/>
        <v/>
      </c>
      <c r="Y405" s="49" t="str">
        <f t="shared" si="27"/>
        <v/>
      </c>
      <c r="Z405" s="49">
        <f t="shared" si="30"/>
        <v>0</v>
      </c>
      <c r="AA405" s="77" t="str">
        <f>IF(G405&lt;&gt;"",_xlfn.XLOOKUP(G405,Dataset!B:B,Dataset!A:A,"Not Found!",0,1),"")</f>
        <v/>
      </c>
    </row>
    <row r="406" spans="1:27" x14ac:dyDescent="0.35">
      <c r="A406">
        <v>405</v>
      </c>
      <c r="D406" s="47" t="str">
        <f>IF(C406&lt;&gt;"",IF(B406="","Specify dataset!!",_xlfn.XLOOKUP(_xlfn.TEXTJOIN(".",,B406,C406),Variables!$M:$M,Variables!$C:$C,"Specify in Variables Tab!!")),"")</f>
        <v/>
      </c>
      <c r="E406" s="94" t="str">
        <f>IF(C406&lt;&gt;"",IF(B406="","",_xlfn.XLOOKUP(_xlfn.TEXTJOIN(".",,B406,C406),Variables!$M:$M,Variables!$E:$E,"Specify in Variables Tab!!")),"")</f>
        <v/>
      </c>
      <c r="I406" s="58" t="str">
        <f>IF(H406&lt;&gt;"",IF(G406="","Specify dataset!!",_xlfn.XLOOKUP(_xlfn.TEXTJOIN(".",,G406,H406),Variables!$M:$M,Variables!$C:$C,"Specify in Variables Tab!!")),"")</f>
        <v/>
      </c>
      <c r="J406" s="94" t="str">
        <f>IF(H406&lt;&gt;"",IF(G406="","",_xlfn.XLOOKUP(_xlfn.TEXTJOIN(".",,G406,H406),Variables!$M:$M,Variables!$E:$E,"Specify in Variables Tab!!")),"")</f>
        <v/>
      </c>
      <c r="W406" s="49" t="str">
        <f t="shared" si="28"/>
        <v/>
      </c>
      <c r="X406" s="49" t="str">
        <f t="shared" si="29"/>
        <v/>
      </c>
      <c r="Y406" s="49" t="str">
        <f t="shared" si="27"/>
        <v/>
      </c>
      <c r="Z406" s="49">
        <f t="shared" si="30"/>
        <v>0</v>
      </c>
      <c r="AA406" s="77" t="str">
        <f>IF(G406&lt;&gt;"",_xlfn.XLOOKUP(G406,Dataset!B:B,Dataset!A:A,"Not Found!",0,1),"")</f>
        <v/>
      </c>
    </row>
    <row r="407" spans="1:27" x14ac:dyDescent="0.35">
      <c r="A407">
        <v>406</v>
      </c>
      <c r="D407" s="47" t="str">
        <f>IF(C407&lt;&gt;"",IF(B407="","Specify dataset!!",_xlfn.XLOOKUP(_xlfn.TEXTJOIN(".",,B407,C407),Variables!$M:$M,Variables!$C:$C,"Specify in Variables Tab!!")),"")</f>
        <v/>
      </c>
      <c r="E407" s="94" t="str">
        <f>IF(C407&lt;&gt;"",IF(B407="","",_xlfn.XLOOKUP(_xlfn.TEXTJOIN(".",,B407,C407),Variables!$M:$M,Variables!$E:$E,"Specify in Variables Tab!!")),"")</f>
        <v/>
      </c>
      <c r="I407" s="58" t="str">
        <f>IF(H407&lt;&gt;"",IF(G407="","Specify dataset!!",_xlfn.XLOOKUP(_xlfn.TEXTJOIN(".",,G407,H407),Variables!$M:$M,Variables!$C:$C,"Specify in Variables Tab!!")),"")</f>
        <v/>
      </c>
      <c r="J407" s="94" t="str">
        <f>IF(H407&lt;&gt;"",IF(G407="","",_xlfn.XLOOKUP(_xlfn.TEXTJOIN(".",,G407,H407),Variables!$M:$M,Variables!$E:$E,"Specify in Variables Tab!!")),"")</f>
        <v/>
      </c>
      <c r="W407" s="49" t="str">
        <f t="shared" si="28"/>
        <v/>
      </c>
      <c r="X407" s="49" t="str">
        <f t="shared" si="29"/>
        <v/>
      </c>
      <c r="Y407" s="49" t="str">
        <f t="shared" si="27"/>
        <v/>
      </c>
      <c r="Z407" s="49">
        <f t="shared" si="30"/>
        <v>0</v>
      </c>
      <c r="AA407" s="77" t="str">
        <f>IF(G407&lt;&gt;"",_xlfn.XLOOKUP(G407,Dataset!B:B,Dataset!A:A,"Not Found!",0,1),"")</f>
        <v/>
      </c>
    </row>
    <row r="408" spans="1:27" x14ac:dyDescent="0.35">
      <c r="A408">
        <v>407</v>
      </c>
      <c r="D408" s="47" t="str">
        <f>IF(C408&lt;&gt;"",IF(B408="","Specify dataset!!",_xlfn.XLOOKUP(_xlfn.TEXTJOIN(".",,B408,C408),Variables!$M:$M,Variables!$C:$C,"Specify in Variables Tab!!")),"")</f>
        <v/>
      </c>
      <c r="E408" s="94" t="str">
        <f>IF(C408&lt;&gt;"",IF(B408="","",_xlfn.XLOOKUP(_xlfn.TEXTJOIN(".",,B408,C408),Variables!$M:$M,Variables!$E:$E,"Specify in Variables Tab!!")),"")</f>
        <v/>
      </c>
      <c r="I408" s="58" t="str">
        <f>IF(H408&lt;&gt;"",IF(G408="","Specify dataset!!",_xlfn.XLOOKUP(_xlfn.TEXTJOIN(".",,G408,H408),Variables!$M:$M,Variables!$C:$C,"Specify in Variables Tab!!")),"")</f>
        <v/>
      </c>
      <c r="J408" s="94" t="str">
        <f>IF(H408&lt;&gt;"",IF(G408="","",_xlfn.XLOOKUP(_xlfn.TEXTJOIN(".",,G408,H408),Variables!$M:$M,Variables!$E:$E,"Specify in Variables Tab!!")),"")</f>
        <v/>
      </c>
      <c r="W408" s="49" t="str">
        <f t="shared" si="28"/>
        <v/>
      </c>
      <c r="X408" s="49" t="str">
        <f t="shared" si="29"/>
        <v/>
      </c>
      <c r="Y408" s="49" t="str">
        <f t="shared" si="27"/>
        <v/>
      </c>
      <c r="Z408" s="49">
        <f t="shared" si="30"/>
        <v>0</v>
      </c>
      <c r="AA408" s="77" t="str">
        <f>IF(G408&lt;&gt;"",_xlfn.XLOOKUP(G408,Dataset!B:B,Dataset!A:A,"Not Found!",0,1),"")</f>
        <v/>
      </c>
    </row>
    <row r="409" spans="1:27" x14ac:dyDescent="0.35">
      <c r="A409">
        <v>408</v>
      </c>
      <c r="D409" s="47" t="str">
        <f>IF(C409&lt;&gt;"",IF(B409="","Specify dataset!!",_xlfn.XLOOKUP(_xlfn.TEXTJOIN(".",,B409,C409),Variables!$M:$M,Variables!$C:$C,"Specify in Variables Tab!!")),"")</f>
        <v/>
      </c>
      <c r="E409" s="94" t="str">
        <f>IF(C409&lt;&gt;"",IF(B409="","",_xlfn.XLOOKUP(_xlfn.TEXTJOIN(".",,B409,C409),Variables!$M:$M,Variables!$E:$E,"Specify in Variables Tab!!")),"")</f>
        <v/>
      </c>
      <c r="I409" s="58" t="str">
        <f>IF(H409&lt;&gt;"",IF(G409="","Specify dataset!!",_xlfn.XLOOKUP(_xlfn.TEXTJOIN(".",,G409,H409),Variables!$M:$M,Variables!$C:$C,"Specify in Variables Tab!!")),"")</f>
        <v/>
      </c>
      <c r="J409" s="94" t="str">
        <f>IF(H409&lt;&gt;"",IF(G409="","",_xlfn.XLOOKUP(_xlfn.TEXTJOIN(".",,G409,H409),Variables!$M:$M,Variables!$E:$E,"Specify in Variables Tab!!")),"")</f>
        <v/>
      </c>
      <c r="W409" s="49" t="str">
        <f t="shared" si="28"/>
        <v/>
      </c>
      <c r="X409" s="49" t="str">
        <f t="shared" si="29"/>
        <v/>
      </c>
      <c r="Y409" s="49" t="str">
        <f t="shared" si="27"/>
        <v/>
      </c>
      <c r="Z409" s="49">
        <f t="shared" si="30"/>
        <v>0</v>
      </c>
      <c r="AA409" s="77" t="str">
        <f>IF(G409&lt;&gt;"",_xlfn.XLOOKUP(G409,Dataset!B:B,Dataset!A:A,"Not Found!",0,1),"")</f>
        <v/>
      </c>
    </row>
    <row r="410" spans="1:27" x14ac:dyDescent="0.35">
      <c r="A410">
        <v>409</v>
      </c>
      <c r="D410" s="47" t="str">
        <f>IF(C410&lt;&gt;"",IF(B410="","Specify dataset!!",_xlfn.XLOOKUP(_xlfn.TEXTJOIN(".",,B410,C410),Variables!$M:$M,Variables!$C:$C,"Specify in Variables Tab!!")),"")</f>
        <v/>
      </c>
      <c r="E410" s="94" t="str">
        <f>IF(C410&lt;&gt;"",IF(B410="","",_xlfn.XLOOKUP(_xlfn.TEXTJOIN(".",,B410,C410),Variables!$M:$M,Variables!$E:$E,"Specify in Variables Tab!!")),"")</f>
        <v/>
      </c>
      <c r="I410" s="58" t="str">
        <f>IF(H410&lt;&gt;"",IF(G410="","Specify dataset!!",_xlfn.XLOOKUP(_xlfn.TEXTJOIN(".",,G410,H410),Variables!$M:$M,Variables!$C:$C,"Specify in Variables Tab!!")),"")</f>
        <v/>
      </c>
      <c r="J410" s="94" t="str">
        <f>IF(H410&lt;&gt;"",IF(G410="","",_xlfn.XLOOKUP(_xlfn.TEXTJOIN(".",,G410,H410),Variables!$M:$M,Variables!$E:$E,"Specify in Variables Tab!!")),"")</f>
        <v/>
      </c>
      <c r="W410" s="49" t="str">
        <f t="shared" si="28"/>
        <v/>
      </c>
      <c r="X410" s="49" t="str">
        <f t="shared" si="29"/>
        <v/>
      </c>
      <c r="Y410" s="49" t="str">
        <f t="shared" si="27"/>
        <v/>
      </c>
      <c r="Z410" s="49">
        <f t="shared" si="30"/>
        <v>0</v>
      </c>
      <c r="AA410" s="77" t="str">
        <f>IF(G410&lt;&gt;"",_xlfn.XLOOKUP(G410,Dataset!B:B,Dataset!A:A,"Not Found!",0,1),"")</f>
        <v/>
      </c>
    </row>
    <row r="411" spans="1:27" x14ac:dyDescent="0.35">
      <c r="A411">
        <v>410</v>
      </c>
      <c r="D411" s="47" t="str">
        <f>IF(C411&lt;&gt;"",IF(B411="","Specify dataset!!",_xlfn.XLOOKUP(_xlfn.TEXTJOIN(".",,B411,C411),Variables!$M:$M,Variables!$C:$C,"Specify in Variables Tab!!")),"")</f>
        <v/>
      </c>
      <c r="E411" s="94" t="str">
        <f>IF(C411&lt;&gt;"",IF(B411="","",_xlfn.XLOOKUP(_xlfn.TEXTJOIN(".",,B411,C411),Variables!$M:$M,Variables!$E:$E,"Specify in Variables Tab!!")),"")</f>
        <v/>
      </c>
      <c r="I411" s="58" t="str">
        <f>IF(H411&lt;&gt;"",IF(G411="","Specify dataset!!",_xlfn.XLOOKUP(_xlfn.TEXTJOIN(".",,G411,H411),Variables!$M:$M,Variables!$C:$C,"Specify in Variables Tab!!")),"")</f>
        <v/>
      </c>
      <c r="J411" s="94" t="str">
        <f>IF(H411&lt;&gt;"",IF(G411="","",_xlfn.XLOOKUP(_xlfn.TEXTJOIN(".",,G411,H411),Variables!$M:$M,Variables!$E:$E,"Specify in Variables Tab!!")),"")</f>
        <v/>
      </c>
      <c r="W411" s="49" t="str">
        <f t="shared" si="28"/>
        <v/>
      </c>
      <c r="X411" s="49" t="str">
        <f t="shared" si="29"/>
        <v/>
      </c>
      <c r="Y411" s="49" t="str">
        <f t="shared" si="27"/>
        <v/>
      </c>
      <c r="Z411" s="49">
        <f t="shared" si="30"/>
        <v>0</v>
      </c>
      <c r="AA411" s="77" t="str">
        <f>IF(G411&lt;&gt;"",_xlfn.XLOOKUP(G411,Dataset!B:B,Dataset!A:A,"Not Found!",0,1),"")</f>
        <v/>
      </c>
    </row>
    <row r="412" spans="1:27" x14ac:dyDescent="0.35">
      <c r="A412">
        <v>411</v>
      </c>
      <c r="D412" s="47" t="str">
        <f>IF(C412&lt;&gt;"",IF(B412="","Specify dataset!!",_xlfn.XLOOKUP(_xlfn.TEXTJOIN(".",,B412,C412),Variables!$M:$M,Variables!$C:$C,"Specify in Variables Tab!!")),"")</f>
        <v/>
      </c>
      <c r="E412" s="94" t="str">
        <f>IF(C412&lt;&gt;"",IF(B412="","",_xlfn.XLOOKUP(_xlfn.TEXTJOIN(".",,B412,C412),Variables!$M:$M,Variables!$E:$E,"Specify in Variables Tab!!")),"")</f>
        <v/>
      </c>
      <c r="I412" s="58" t="str">
        <f>IF(H412&lt;&gt;"",IF(G412="","Specify dataset!!",_xlfn.XLOOKUP(_xlfn.TEXTJOIN(".",,G412,H412),Variables!$M:$M,Variables!$C:$C,"Specify in Variables Tab!!")),"")</f>
        <v/>
      </c>
      <c r="J412" s="94" t="str">
        <f>IF(H412&lt;&gt;"",IF(G412="","",_xlfn.XLOOKUP(_xlfn.TEXTJOIN(".",,G412,H412),Variables!$M:$M,Variables!$E:$E,"Specify in Variables Tab!!")),"")</f>
        <v/>
      </c>
      <c r="W412" s="49" t="str">
        <f t="shared" si="28"/>
        <v/>
      </c>
      <c r="X412" s="49" t="str">
        <f t="shared" si="29"/>
        <v/>
      </c>
      <c r="Y412" s="49" t="str">
        <f t="shared" si="27"/>
        <v/>
      </c>
      <c r="Z412" s="49">
        <f t="shared" si="30"/>
        <v>0</v>
      </c>
      <c r="AA412" s="77" t="str">
        <f>IF(G412&lt;&gt;"",_xlfn.XLOOKUP(G412,Dataset!B:B,Dataset!A:A,"Not Found!",0,1),"")</f>
        <v/>
      </c>
    </row>
    <row r="413" spans="1:27" x14ac:dyDescent="0.35">
      <c r="A413">
        <v>412</v>
      </c>
      <c r="D413" s="47" t="str">
        <f>IF(C413&lt;&gt;"",IF(B413="","Specify dataset!!",_xlfn.XLOOKUP(_xlfn.TEXTJOIN(".",,B413,C413),Variables!$M:$M,Variables!$C:$C,"Specify in Variables Tab!!")),"")</f>
        <v/>
      </c>
      <c r="E413" s="94" t="str">
        <f>IF(C413&lt;&gt;"",IF(B413="","",_xlfn.XLOOKUP(_xlfn.TEXTJOIN(".",,B413,C413),Variables!$M:$M,Variables!$E:$E,"Specify in Variables Tab!!")),"")</f>
        <v/>
      </c>
      <c r="I413" s="58" t="str">
        <f>IF(H413&lt;&gt;"",IF(G413="","Specify dataset!!",_xlfn.XLOOKUP(_xlfn.TEXTJOIN(".",,G413,H413),Variables!$M:$M,Variables!$C:$C,"Specify in Variables Tab!!")),"")</f>
        <v/>
      </c>
      <c r="J413" s="94" t="str">
        <f>IF(H413&lt;&gt;"",IF(G413="","",_xlfn.XLOOKUP(_xlfn.TEXTJOIN(".",,G413,H413),Variables!$M:$M,Variables!$E:$E,"Specify in Variables Tab!!")),"")</f>
        <v/>
      </c>
      <c r="W413" s="49" t="str">
        <f t="shared" si="28"/>
        <v/>
      </c>
      <c r="X413" s="49" t="str">
        <f t="shared" si="29"/>
        <v/>
      </c>
      <c r="Y413" s="49" t="str">
        <f t="shared" si="27"/>
        <v/>
      </c>
      <c r="Z413" s="49">
        <f t="shared" si="30"/>
        <v>0</v>
      </c>
      <c r="AA413" s="77" t="str">
        <f>IF(G413&lt;&gt;"",_xlfn.XLOOKUP(G413,Dataset!B:B,Dataset!A:A,"Not Found!",0,1),"")</f>
        <v/>
      </c>
    </row>
    <row r="414" spans="1:27" x14ac:dyDescent="0.35">
      <c r="A414">
        <v>413</v>
      </c>
      <c r="D414" s="47" t="str">
        <f>IF(C414&lt;&gt;"",IF(B414="","Specify dataset!!",_xlfn.XLOOKUP(_xlfn.TEXTJOIN(".",,B414,C414),Variables!$M:$M,Variables!$C:$C,"Specify in Variables Tab!!")),"")</f>
        <v/>
      </c>
      <c r="E414" s="94" t="str">
        <f>IF(C414&lt;&gt;"",IF(B414="","",_xlfn.XLOOKUP(_xlfn.TEXTJOIN(".",,B414,C414),Variables!$M:$M,Variables!$E:$E,"Specify in Variables Tab!!")),"")</f>
        <v/>
      </c>
      <c r="I414" s="58" t="str">
        <f>IF(H414&lt;&gt;"",IF(G414="","Specify dataset!!",_xlfn.XLOOKUP(_xlfn.TEXTJOIN(".",,G414,H414),Variables!$M:$M,Variables!$C:$C,"Specify in Variables Tab!!")),"")</f>
        <v/>
      </c>
      <c r="J414" s="94" t="str">
        <f>IF(H414&lt;&gt;"",IF(G414="","",_xlfn.XLOOKUP(_xlfn.TEXTJOIN(".",,G414,H414),Variables!$M:$M,Variables!$E:$E,"Specify in Variables Tab!!")),"")</f>
        <v/>
      </c>
      <c r="W414" s="49" t="str">
        <f t="shared" si="28"/>
        <v/>
      </c>
      <c r="X414" s="49" t="str">
        <f t="shared" si="29"/>
        <v/>
      </c>
      <c r="Y414" s="49" t="str">
        <f t="shared" si="27"/>
        <v/>
      </c>
      <c r="Z414" s="49">
        <f t="shared" si="30"/>
        <v>0</v>
      </c>
      <c r="AA414" s="77" t="str">
        <f>IF(G414&lt;&gt;"",_xlfn.XLOOKUP(G414,Dataset!B:B,Dataset!A:A,"Not Found!",0,1),"")</f>
        <v/>
      </c>
    </row>
    <row r="415" spans="1:27" x14ac:dyDescent="0.35">
      <c r="A415">
        <v>414</v>
      </c>
      <c r="D415" s="47" t="str">
        <f>IF(C415&lt;&gt;"",IF(B415="","Specify dataset!!",_xlfn.XLOOKUP(_xlfn.TEXTJOIN(".",,B415,C415),Variables!$M:$M,Variables!$C:$C,"Specify in Variables Tab!!")),"")</f>
        <v/>
      </c>
      <c r="E415" s="94" t="str">
        <f>IF(C415&lt;&gt;"",IF(B415="","",_xlfn.XLOOKUP(_xlfn.TEXTJOIN(".",,B415,C415),Variables!$M:$M,Variables!$E:$E,"Specify in Variables Tab!!")),"")</f>
        <v/>
      </c>
      <c r="I415" s="58" t="str">
        <f>IF(H415&lt;&gt;"",IF(G415="","Specify dataset!!",_xlfn.XLOOKUP(_xlfn.TEXTJOIN(".",,G415,H415),Variables!$M:$M,Variables!$C:$C,"Specify in Variables Tab!!")),"")</f>
        <v/>
      </c>
      <c r="J415" s="94" t="str">
        <f>IF(H415&lt;&gt;"",IF(G415="","",_xlfn.XLOOKUP(_xlfn.TEXTJOIN(".",,G415,H415),Variables!$M:$M,Variables!$E:$E,"Specify in Variables Tab!!")),"")</f>
        <v/>
      </c>
      <c r="W415" s="49" t="str">
        <f t="shared" si="28"/>
        <v/>
      </c>
      <c r="X415" s="49" t="str">
        <f t="shared" si="29"/>
        <v/>
      </c>
      <c r="Y415" s="49" t="str">
        <f t="shared" si="27"/>
        <v/>
      </c>
      <c r="Z415" s="49">
        <f t="shared" si="30"/>
        <v>0</v>
      </c>
      <c r="AA415" s="77" t="str">
        <f>IF(G415&lt;&gt;"",_xlfn.XLOOKUP(G415,Dataset!B:B,Dataset!A:A,"Not Found!",0,1),"")</f>
        <v/>
      </c>
    </row>
    <row r="416" spans="1:27" x14ac:dyDescent="0.35">
      <c r="A416">
        <v>415</v>
      </c>
      <c r="D416" s="47" t="str">
        <f>IF(C416&lt;&gt;"",IF(B416="","Specify dataset!!",_xlfn.XLOOKUP(_xlfn.TEXTJOIN(".",,B416,C416),Variables!$M:$M,Variables!$C:$C,"Specify in Variables Tab!!")),"")</f>
        <v/>
      </c>
      <c r="E416" s="94" t="str">
        <f>IF(C416&lt;&gt;"",IF(B416="","",_xlfn.XLOOKUP(_xlfn.TEXTJOIN(".",,B416,C416),Variables!$M:$M,Variables!$E:$E,"Specify in Variables Tab!!")),"")</f>
        <v/>
      </c>
      <c r="I416" s="58" t="str">
        <f>IF(H416&lt;&gt;"",IF(G416="","Specify dataset!!",_xlfn.XLOOKUP(_xlfn.TEXTJOIN(".",,G416,H416),Variables!$M:$M,Variables!$C:$C,"Specify in Variables Tab!!")),"")</f>
        <v/>
      </c>
      <c r="J416" s="94" t="str">
        <f>IF(H416&lt;&gt;"",IF(G416="","",_xlfn.XLOOKUP(_xlfn.TEXTJOIN(".",,G416,H416),Variables!$M:$M,Variables!$E:$E,"Specify in Variables Tab!!")),"")</f>
        <v/>
      </c>
      <c r="W416" s="49" t="str">
        <f t="shared" si="28"/>
        <v/>
      </c>
      <c r="X416" s="49" t="str">
        <f t="shared" si="29"/>
        <v/>
      </c>
      <c r="Y416" s="49" t="str">
        <f t="shared" si="27"/>
        <v/>
      </c>
      <c r="Z416" s="49">
        <f t="shared" si="30"/>
        <v>0</v>
      </c>
      <c r="AA416" s="77" t="str">
        <f>IF(G416&lt;&gt;"",_xlfn.XLOOKUP(G416,Dataset!B:B,Dataset!A:A,"Not Found!",0,1),"")</f>
        <v/>
      </c>
    </row>
    <row r="417" spans="1:27" x14ac:dyDescent="0.35">
      <c r="A417">
        <v>416</v>
      </c>
      <c r="D417" s="47" t="str">
        <f>IF(C417&lt;&gt;"",IF(B417="","Specify dataset!!",_xlfn.XLOOKUP(_xlfn.TEXTJOIN(".",,B417,C417),Variables!$M:$M,Variables!$C:$C,"Specify in Variables Tab!!")),"")</f>
        <v/>
      </c>
      <c r="E417" s="94" t="str">
        <f>IF(C417&lt;&gt;"",IF(B417="","",_xlfn.XLOOKUP(_xlfn.TEXTJOIN(".",,B417,C417),Variables!$M:$M,Variables!$E:$E,"Specify in Variables Tab!!")),"")</f>
        <v/>
      </c>
      <c r="I417" s="58" t="str">
        <f>IF(H417&lt;&gt;"",IF(G417="","Specify dataset!!",_xlfn.XLOOKUP(_xlfn.TEXTJOIN(".",,G417,H417),Variables!$M:$M,Variables!$C:$C,"Specify in Variables Tab!!")),"")</f>
        <v/>
      </c>
      <c r="J417" s="94" t="str">
        <f>IF(H417&lt;&gt;"",IF(G417="","",_xlfn.XLOOKUP(_xlfn.TEXTJOIN(".",,G417,H417),Variables!$M:$M,Variables!$E:$E,"Specify in Variables Tab!!")),"")</f>
        <v/>
      </c>
      <c r="W417" s="49" t="str">
        <f t="shared" si="28"/>
        <v/>
      </c>
      <c r="X417" s="49" t="str">
        <f t="shared" si="29"/>
        <v/>
      </c>
      <c r="Y417" s="49" t="str">
        <f t="shared" si="27"/>
        <v/>
      </c>
      <c r="Z417" s="49">
        <f t="shared" si="30"/>
        <v>0</v>
      </c>
      <c r="AA417" s="77" t="str">
        <f>IF(G417&lt;&gt;"",_xlfn.XLOOKUP(G417,Dataset!B:B,Dataset!A:A,"Not Found!",0,1),"")</f>
        <v/>
      </c>
    </row>
    <row r="418" spans="1:27" x14ac:dyDescent="0.35">
      <c r="A418">
        <v>417</v>
      </c>
      <c r="D418" s="47" t="str">
        <f>IF(C418&lt;&gt;"",IF(B418="","Specify dataset!!",_xlfn.XLOOKUP(_xlfn.TEXTJOIN(".",,B418,C418),Variables!$M:$M,Variables!$C:$C,"Specify in Variables Tab!!")),"")</f>
        <v/>
      </c>
      <c r="E418" s="94" t="str">
        <f>IF(C418&lt;&gt;"",IF(B418="","",_xlfn.XLOOKUP(_xlfn.TEXTJOIN(".",,B418,C418),Variables!$M:$M,Variables!$E:$E,"Specify in Variables Tab!!")),"")</f>
        <v/>
      </c>
      <c r="I418" s="58" t="str">
        <f>IF(H418&lt;&gt;"",IF(G418="","Specify dataset!!",_xlfn.XLOOKUP(_xlfn.TEXTJOIN(".",,G418,H418),Variables!$M:$M,Variables!$C:$C,"Specify in Variables Tab!!")),"")</f>
        <v/>
      </c>
      <c r="J418" s="94" t="str">
        <f>IF(H418&lt;&gt;"",IF(G418="","",_xlfn.XLOOKUP(_xlfn.TEXTJOIN(".",,G418,H418),Variables!$M:$M,Variables!$E:$E,"Specify in Variables Tab!!")),"")</f>
        <v/>
      </c>
      <c r="W418" s="49" t="str">
        <f t="shared" si="28"/>
        <v/>
      </c>
      <c r="X418" s="49" t="str">
        <f t="shared" si="29"/>
        <v/>
      </c>
      <c r="Y418" s="49" t="str">
        <f t="shared" si="27"/>
        <v/>
      </c>
      <c r="Z418" s="49">
        <f t="shared" si="30"/>
        <v>0</v>
      </c>
      <c r="AA418" s="77" t="str">
        <f>IF(G418&lt;&gt;"",_xlfn.XLOOKUP(G418,Dataset!B:B,Dataset!A:A,"Not Found!",0,1),"")</f>
        <v/>
      </c>
    </row>
    <row r="419" spans="1:27" x14ac:dyDescent="0.35">
      <c r="A419">
        <v>418</v>
      </c>
      <c r="D419" s="47" t="str">
        <f>IF(C419&lt;&gt;"",IF(B419="","Specify dataset!!",_xlfn.XLOOKUP(_xlfn.TEXTJOIN(".",,B419,C419),Variables!$M:$M,Variables!$C:$C,"Specify in Variables Tab!!")),"")</f>
        <v/>
      </c>
      <c r="E419" s="94" t="str">
        <f>IF(C419&lt;&gt;"",IF(B419="","",_xlfn.XLOOKUP(_xlfn.TEXTJOIN(".",,B419,C419),Variables!$M:$M,Variables!$E:$E,"Specify in Variables Tab!!")),"")</f>
        <v/>
      </c>
      <c r="I419" s="58" t="str">
        <f>IF(H419&lt;&gt;"",IF(G419="","Specify dataset!!",_xlfn.XLOOKUP(_xlfn.TEXTJOIN(".",,G419,H419),Variables!$M:$M,Variables!$C:$C,"Specify in Variables Tab!!")),"")</f>
        <v/>
      </c>
      <c r="J419" s="94" t="str">
        <f>IF(H419&lt;&gt;"",IF(G419="","",_xlfn.XLOOKUP(_xlfn.TEXTJOIN(".",,G419,H419),Variables!$M:$M,Variables!$E:$E,"Specify in Variables Tab!!")),"")</f>
        <v/>
      </c>
      <c r="W419" s="49" t="str">
        <f t="shared" si="28"/>
        <v/>
      </c>
      <c r="X419" s="49" t="str">
        <f t="shared" si="29"/>
        <v/>
      </c>
      <c r="Y419" s="49" t="str">
        <f t="shared" ref="Y419:Y482" si="31">IF(V419&lt;&gt;V418,X419,IF(AND(X419&lt;&gt;"",IFERROR(SEARCH(X419,Y418,1),0)=0),_xlfn.TEXTJOIN(", ",,Y418,X419),Y418))</f>
        <v/>
      </c>
      <c r="Z419" s="49">
        <f t="shared" si="30"/>
        <v>0</v>
      </c>
      <c r="AA419" s="77" t="str">
        <f>IF(G419&lt;&gt;"",_xlfn.XLOOKUP(G419,Dataset!B:B,Dataset!A:A,"Not Found!",0,1),"")</f>
        <v/>
      </c>
    </row>
    <row r="420" spans="1:27" x14ac:dyDescent="0.35">
      <c r="A420">
        <v>419</v>
      </c>
      <c r="D420" s="47" t="str">
        <f>IF(C420&lt;&gt;"",IF(B420="","Specify dataset!!",_xlfn.XLOOKUP(_xlfn.TEXTJOIN(".",,B420,C420),Variables!$M:$M,Variables!$C:$C,"Specify in Variables Tab!!")),"")</f>
        <v/>
      </c>
      <c r="E420" s="94" t="str">
        <f>IF(C420&lt;&gt;"",IF(B420="","",_xlfn.XLOOKUP(_xlfn.TEXTJOIN(".",,B420,C420),Variables!$M:$M,Variables!$E:$E,"Specify in Variables Tab!!")),"")</f>
        <v/>
      </c>
      <c r="I420" s="58" t="str">
        <f>IF(H420&lt;&gt;"",IF(G420="","Specify dataset!!",_xlfn.XLOOKUP(_xlfn.TEXTJOIN(".",,G420,H420),Variables!$M:$M,Variables!$C:$C,"Specify in Variables Tab!!")),"")</f>
        <v/>
      </c>
      <c r="J420" s="94" t="str">
        <f>IF(H420&lt;&gt;"",IF(G420="","",_xlfn.XLOOKUP(_xlfn.TEXTJOIN(".",,G420,H420),Variables!$M:$M,Variables!$E:$E,"Specify in Variables Tab!!")),"")</f>
        <v/>
      </c>
      <c r="W420" s="49" t="str">
        <f t="shared" si="28"/>
        <v/>
      </c>
      <c r="X420" s="49" t="str">
        <f t="shared" si="29"/>
        <v/>
      </c>
      <c r="Y420" s="49" t="str">
        <f t="shared" si="31"/>
        <v/>
      </c>
      <c r="Z420" s="49">
        <f t="shared" si="30"/>
        <v>0</v>
      </c>
      <c r="AA420" s="77" t="str">
        <f>IF(G420&lt;&gt;"",_xlfn.XLOOKUP(G420,Dataset!B:B,Dataset!A:A,"Not Found!",0,1),"")</f>
        <v/>
      </c>
    </row>
    <row r="421" spans="1:27" x14ac:dyDescent="0.35">
      <c r="A421">
        <v>420</v>
      </c>
      <c r="D421" s="47" t="str">
        <f>IF(C421&lt;&gt;"",IF(B421="","Specify dataset!!",_xlfn.XLOOKUP(_xlfn.TEXTJOIN(".",,B421,C421),Variables!$M:$M,Variables!$C:$C,"Specify in Variables Tab!!")),"")</f>
        <v/>
      </c>
      <c r="E421" s="94" t="str">
        <f>IF(C421&lt;&gt;"",IF(B421="","",_xlfn.XLOOKUP(_xlfn.TEXTJOIN(".",,B421,C421),Variables!$M:$M,Variables!$E:$E,"Specify in Variables Tab!!")),"")</f>
        <v/>
      </c>
      <c r="I421" s="58" t="str">
        <f>IF(H421&lt;&gt;"",IF(G421="","Specify dataset!!",_xlfn.XLOOKUP(_xlfn.TEXTJOIN(".",,G421,H421),Variables!$M:$M,Variables!$C:$C,"Specify in Variables Tab!!")),"")</f>
        <v/>
      </c>
      <c r="J421" s="94" t="str">
        <f>IF(H421&lt;&gt;"",IF(G421="","",_xlfn.XLOOKUP(_xlfn.TEXTJOIN(".",,G421,H421),Variables!$M:$M,Variables!$E:$E,"Specify in Variables Tab!!")),"")</f>
        <v/>
      </c>
      <c r="W421" s="49" t="str">
        <f t="shared" si="28"/>
        <v/>
      </c>
      <c r="X421" s="49" t="str">
        <f t="shared" si="29"/>
        <v/>
      </c>
      <c r="Y421" s="49" t="str">
        <f t="shared" si="31"/>
        <v/>
      </c>
      <c r="Z421" s="49">
        <f t="shared" si="30"/>
        <v>0</v>
      </c>
      <c r="AA421" s="77" t="str">
        <f>IF(G421&lt;&gt;"",_xlfn.XLOOKUP(G421,Dataset!B:B,Dataset!A:A,"Not Found!",0,1),"")</f>
        <v/>
      </c>
    </row>
    <row r="422" spans="1:27" x14ac:dyDescent="0.35">
      <c r="A422">
        <v>421</v>
      </c>
      <c r="D422" s="47" t="str">
        <f>IF(C422&lt;&gt;"",IF(B422="","Specify dataset!!",_xlfn.XLOOKUP(_xlfn.TEXTJOIN(".",,B422,C422),Variables!$M:$M,Variables!$C:$C,"Specify in Variables Tab!!")),"")</f>
        <v/>
      </c>
      <c r="E422" s="94" t="str">
        <f>IF(C422&lt;&gt;"",IF(B422="","",_xlfn.XLOOKUP(_xlfn.TEXTJOIN(".",,B422,C422),Variables!$M:$M,Variables!$E:$E,"Specify in Variables Tab!!")),"")</f>
        <v/>
      </c>
      <c r="I422" s="58" t="str">
        <f>IF(H422&lt;&gt;"",IF(G422="","Specify dataset!!",_xlfn.XLOOKUP(_xlfn.TEXTJOIN(".",,G422,H422),Variables!$M:$M,Variables!$C:$C,"Specify in Variables Tab!!")),"")</f>
        <v/>
      </c>
      <c r="J422" s="94" t="str">
        <f>IF(H422&lt;&gt;"",IF(G422="","",_xlfn.XLOOKUP(_xlfn.TEXTJOIN(".",,G422,H422),Variables!$M:$M,Variables!$E:$E,"Specify in Variables Tab!!")),"")</f>
        <v/>
      </c>
      <c r="W422" s="49" t="str">
        <f t="shared" si="28"/>
        <v/>
      </c>
      <c r="X422" s="49" t="str">
        <f t="shared" si="29"/>
        <v/>
      </c>
      <c r="Y422" s="49" t="str">
        <f t="shared" si="31"/>
        <v/>
      </c>
      <c r="Z422" s="49">
        <f t="shared" si="30"/>
        <v>0</v>
      </c>
      <c r="AA422" s="77" t="str">
        <f>IF(G422&lt;&gt;"",_xlfn.XLOOKUP(G422,Dataset!B:B,Dataset!A:A,"Not Found!",0,1),"")</f>
        <v/>
      </c>
    </row>
    <row r="423" spans="1:27" x14ac:dyDescent="0.35">
      <c r="A423">
        <v>422</v>
      </c>
      <c r="D423" s="47" t="str">
        <f>IF(C423&lt;&gt;"",IF(B423="","Specify dataset!!",_xlfn.XLOOKUP(_xlfn.TEXTJOIN(".",,B423,C423),Variables!$M:$M,Variables!$C:$C,"Specify in Variables Tab!!")),"")</f>
        <v/>
      </c>
      <c r="E423" s="94" t="str">
        <f>IF(C423&lt;&gt;"",IF(B423="","",_xlfn.XLOOKUP(_xlfn.TEXTJOIN(".",,B423,C423),Variables!$M:$M,Variables!$E:$E,"Specify in Variables Tab!!")),"")</f>
        <v/>
      </c>
      <c r="I423" s="58" t="str">
        <f>IF(H423&lt;&gt;"",IF(G423="","Specify dataset!!",_xlfn.XLOOKUP(_xlfn.TEXTJOIN(".",,G423,H423),Variables!$M:$M,Variables!$C:$C,"Specify in Variables Tab!!")),"")</f>
        <v/>
      </c>
      <c r="J423" s="94" t="str">
        <f>IF(H423&lt;&gt;"",IF(G423="","",_xlfn.XLOOKUP(_xlfn.TEXTJOIN(".",,G423,H423),Variables!$M:$M,Variables!$E:$E,"Specify in Variables Tab!!")),"")</f>
        <v/>
      </c>
      <c r="W423" s="49" t="str">
        <f t="shared" si="28"/>
        <v/>
      </c>
      <c r="X423" s="49" t="str">
        <f t="shared" si="29"/>
        <v/>
      </c>
      <c r="Y423" s="49" t="str">
        <f t="shared" si="31"/>
        <v/>
      </c>
      <c r="Z423" s="49">
        <f t="shared" si="30"/>
        <v>0</v>
      </c>
      <c r="AA423" s="77" t="str">
        <f>IF(G423&lt;&gt;"",_xlfn.XLOOKUP(G423,Dataset!B:B,Dataset!A:A,"Not Found!",0,1),"")</f>
        <v/>
      </c>
    </row>
    <row r="424" spans="1:27" x14ac:dyDescent="0.35">
      <c r="A424">
        <v>423</v>
      </c>
      <c r="D424" s="47" t="str">
        <f>IF(C424&lt;&gt;"",IF(B424="","Specify dataset!!",_xlfn.XLOOKUP(_xlfn.TEXTJOIN(".",,B424,C424),Variables!$M:$M,Variables!$C:$C,"Specify in Variables Tab!!")),"")</f>
        <v/>
      </c>
      <c r="E424" s="94" t="str">
        <f>IF(C424&lt;&gt;"",IF(B424="","",_xlfn.XLOOKUP(_xlfn.TEXTJOIN(".",,B424,C424),Variables!$M:$M,Variables!$E:$E,"Specify in Variables Tab!!")),"")</f>
        <v/>
      </c>
      <c r="I424" s="58" t="str">
        <f>IF(H424&lt;&gt;"",IF(G424="","Specify dataset!!",_xlfn.XLOOKUP(_xlfn.TEXTJOIN(".",,G424,H424),Variables!$M:$M,Variables!$C:$C,"Specify in Variables Tab!!")),"")</f>
        <v/>
      </c>
      <c r="J424" s="94" t="str">
        <f>IF(H424&lt;&gt;"",IF(G424="","",_xlfn.XLOOKUP(_xlfn.TEXTJOIN(".",,G424,H424),Variables!$M:$M,Variables!$E:$E,"Specify in Variables Tab!!")),"")</f>
        <v/>
      </c>
      <c r="W424" s="49" t="str">
        <f t="shared" si="28"/>
        <v/>
      </c>
      <c r="X424" s="49" t="str">
        <f t="shared" si="29"/>
        <v/>
      </c>
      <c r="Y424" s="49" t="str">
        <f t="shared" si="31"/>
        <v/>
      </c>
      <c r="Z424" s="49">
        <f t="shared" si="30"/>
        <v>0</v>
      </c>
      <c r="AA424" s="77" t="str">
        <f>IF(G424&lt;&gt;"",_xlfn.XLOOKUP(G424,Dataset!B:B,Dataset!A:A,"Not Found!",0,1),"")</f>
        <v/>
      </c>
    </row>
    <row r="425" spans="1:27" x14ac:dyDescent="0.35">
      <c r="A425">
        <v>424</v>
      </c>
      <c r="D425" s="47" t="str">
        <f>IF(C425&lt;&gt;"",IF(B425="","Specify dataset!!",_xlfn.XLOOKUP(_xlfn.TEXTJOIN(".",,B425,C425),Variables!$M:$M,Variables!$C:$C,"Specify in Variables Tab!!")),"")</f>
        <v/>
      </c>
      <c r="E425" s="94" t="str">
        <f>IF(C425&lt;&gt;"",IF(B425="","",_xlfn.XLOOKUP(_xlfn.TEXTJOIN(".",,B425,C425),Variables!$M:$M,Variables!$E:$E,"Specify in Variables Tab!!")),"")</f>
        <v/>
      </c>
      <c r="I425" s="58" t="str">
        <f>IF(H425&lt;&gt;"",IF(G425="","Specify dataset!!",_xlfn.XLOOKUP(_xlfn.TEXTJOIN(".",,G425,H425),Variables!$M:$M,Variables!$C:$C,"Specify in Variables Tab!!")),"")</f>
        <v/>
      </c>
      <c r="J425" s="94" t="str">
        <f>IF(H425&lt;&gt;"",IF(G425="","",_xlfn.XLOOKUP(_xlfn.TEXTJOIN(".",,G425,H425),Variables!$M:$M,Variables!$E:$E,"Specify in Variables Tab!!")),"")</f>
        <v/>
      </c>
      <c r="W425" s="49" t="str">
        <f t="shared" si="28"/>
        <v/>
      </c>
      <c r="X425" s="49" t="str">
        <f t="shared" si="29"/>
        <v/>
      </c>
      <c r="Y425" s="49" t="str">
        <f t="shared" si="31"/>
        <v/>
      </c>
      <c r="Z425" s="49">
        <f t="shared" si="30"/>
        <v>0</v>
      </c>
      <c r="AA425" s="77" t="str">
        <f>IF(G425&lt;&gt;"",_xlfn.XLOOKUP(G425,Dataset!B:B,Dataset!A:A,"Not Found!",0,1),"")</f>
        <v/>
      </c>
    </row>
    <row r="426" spans="1:27" x14ac:dyDescent="0.35">
      <c r="A426">
        <v>425</v>
      </c>
      <c r="D426" s="47" t="str">
        <f>IF(C426&lt;&gt;"",IF(B426="","Specify dataset!!",_xlfn.XLOOKUP(_xlfn.TEXTJOIN(".",,B426,C426),Variables!$M:$M,Variables!$C:$C,"Specify in Variables Tab!!")),"")</f>
        <v/>
      </c>
      <c r="E426" s="94" t="str">
        <f>IF(C426&lt;&gt;"",IF(B426="","",_xlfn.XLOOKUP(_xlfn.TEXTJOIN(".",,B426,C426),Variables!$M:$M,Variables!$E:$E,"Specify in Variables Tab!!")),"")</f>
        <v/>
      </c>
      <c r="I426" s="58" t="str">
        <f>IF(H426&lt;&gt;"",IF(G426="","Specify dataset!!",_xlfn.XLOOKUP(_xlfn.TEXTJOIN(".",,G426,H426),Variables!$M:$M,Variables!$C:$C,"Specify in Variables Tab!!")),"")</f>
        <v/>
      </c>
      <c r="J426" s="94" t="str">
        <f>IF(H426&lt;&gt;"",IF(G426="","",_xlfn.XLOOKUP(_xlfn.TEXTJOIN(".",,G426,H426),Variables!$M:$M,Variables!$E:$E,"Specify in Variables Tab!!")),"")</f>
        <v/>
      </c>
      <c r="W426" s="49" t="str">
        <f t="shared" si="28"/>
        <v/>
      </c>
      <c r="X426" s="49" t="str">
        <f t="shared" si="29"/>
        <v/>
      </c>
      <c r="Y426" s="49" t="str">
        <f t="shared" si="31"/>
        <v/>
      </c>
      <c r="Z426" s="49">
        <f t="shared" si="30"/>
        <v>0</v>
      </c>
      <c r="AA426" s="77" t="str">
        <f>IF(G426&lt;&gt;"",_xlfn.XLOOKUP(G426,Dataset!B:B,Dataset!A:A,"Not Found!",0,1),"")</f>
        <v/>
      </c>
    </row>
    <row r="427" spans="1:27" x14ac:dyDescent="0.35">
      <c r="A427">
        <v>426</v>
      </c>
      <c r="D427" s="47" t="str">
        <f>IF(C427&lt;&gt;"",IF(B427="","Specify dataset!!",_xlfn.XLOOKUP(_xlfn.TEXTJOIN(".",,B427,C427),Variables!$M:$M,Variables!$C:$C,"Specify in Variables Tab!!")),"")</f>
        <v/>
      </c>
      <c r="E427" s="94" t="str">
        <f>IF(C427&lt;&gt;"",IF(B427="","",_xlfn.XLOOKUP(_xlfn.TEXTJOIN(".",,B427,C427),Variables!$M:$M,Variables!$E:$E,"Specify in Variables Tab!!")),"")</f>
        <v/>
      </c>
      <c r="I427" s="58" t="str">
        <f>IF(H427&lt;&gt;"",IF(G427="","Specify dataset!!",_xlfn.XLOOKUP(_xlfn.TEXTJOIN(".",,G427,H427),Variables!$M:$M,Variables!$C:$C,"Specify in Variables Tab!!")),"")</f>
        <v/>
      </c>
      <c r="J427" s="94" t="str">
        <f>IF(H427&lt;&gt;"",IF(G427="","",_xlfn.XLOOKUP(_xlfn.TEXTJOIN(".",,G427,H427),Variables!$M:$M,Variables!$E:$E,"Specify in Variables Tab!!")),"")</f>
        <v/>
      </c>
      <c r="W427" s="49" t="str">
        <f t="shared" si="28"/>
        <v/>
      </c>
      <c r="X427" s="49" t="str">
        <f t="shared" si="29"/>
        <v/>
      </c>
      <c r="Y427" s="49" t="str">
        <f t="shared" si="31"/>
        <v/>
      </c>
      <c r="Z427" s="49">
        <f t="shared" si="30"/>
        <v>0</v>
      </c>
      <c r="AA427" s="77" t="str">
        <f>IF(G427&lt;&gt;"",_xlfn.XLOOKUP(G427,Dataset!B:B,Dataset!A:A,"Not Found!",0,1),"")</f>
        <v/>
      </c>
    </row>
    <row r="428" spans="1:27" x14ac:dyDescent="0.35">
      <c r="A428">
        <v>427</v>
      </c>
      <c r="D428" s="47" t="str">
        <f>IF(C428&lt;&gt;"",IF(B428="","Specify dataset!!",_xlfn.XLOOKUP(_xlfn.TEXTJOIN(".",,B428,C428),Variables!$M:$M,Variables!$C:$C,"Specify in Variables Tab!!")),"")</f>
        <v/>
      </c>
      <c r="E428" s="94" t="str">
        <f>IF(C428&lt;&gt;"",IF(B428="","",_xlfn.XLOOKUP(_xlfn.TEXTJOIN(".",,B428,C428),Variables!$M:$M,Variables!$E:$E,"Specify in Variables Tab!!")),"")</f>
        <v/>
      </c>
      <c r="I428" s="58" t="str">
        <f>IF(H428&lt;&gt;"",IF(G428="","Specify dataset!!",_xlfn.XLOOKUP(_xlfn.TEXTJOIN(".",,G428,H428),Variables!$M:$M,Variables!$C:$C,"Specify in Variables Tab!!")),"")</f>
        <v/>
      </c>
      <c r="J428" s="94" t="str">
        <f>IF(H428&lt;&gt;"",IF(G428="","",_xlfn.XLOOKUP(_xlfn.TEXTJOIN(".",,G428,H428),Variables!$M:$M,Variables!$E:$E,"Specify in Variables Tab!!")),"")</f>
        <v/>
      </c>
      <c r="W428" s="49" t="str">
        <f t="shared" si="28"/>
        <v/>
      </c>
      <c r="X428" s="49" t="str">
        <f t="shared" si="29"/>
        <v/>
      </c>
      <c r="Y428" s="49" t="str">
        <f t="shared" si="31"/>
        <v/>
      </c>
      <c r="Z428" s="49">
        <f t="shared" si="30"/>
        <v>0</v>
      </c>
      <c r="AA428" s="77" t="str">
        <f>IF(G428&lt;&gt;"",_xlfn.XLOOKUP(G428,Dataset!B:B,Dataset!A:A,"Not Found!",0,1),"")</f>
        <v/>
      </c>
    </row>
    <row r="429" spans="1:27" x14ac:dyDescent="0.35">
      <c r="A429">
        <v>428</v>
      </c>
      <c r="D429" s="47" t="str">
        <f>IF(C429&lt;&gt;"",IF(B429="","Specify dataset!!",_xlfn.XLOOKUP(_xlfn.TEXTJOIN(".",,B429,C429),Variables!$M:$M,Variables!$C:$C,"Specify in Variables Tab!!")),"")</f>
        <v/>
      </c>
      <c r="E429" s="94" t="str">
        <f>IF(C429&lt;&gt;"",IF(B429="","",_xlfn.XLOOKUP(_xlfn.TEXTJOIN(".",,B429,C429),Variables!$M:$M,Variables!$E:$E,"Specify in Variables Tab!!")),"")</f>
        <v/>
      </c>
      <c r="I429" s="58" t="str">
        <f>IF(H429&lt;&gt;"",IF(G429="","Specify dataset!!",_xlfn.XLOOKUP(_xlfn.TEXTJOIN(".",,G429,H429),Variables!$M:$M,Variables!$C:$C,"Specify in Variables Tab!!")),"")</f>
        <v/>
      </c>
      <c r="J429" s="94" t="str">
        <f>IF(H429&lt;&gt;"",IF(G429="","",_xlfn.XLOOKUP(_xlfn.TEXTJOIN(".",,G429,H429),Variables!$M:$M,Variables!$E:$E,"Specify in Variables Tab!!")),"")</f>
        <v/>
      </c>
      <c r="W429" s="49" t="str">
        <f t="shared" si="28"/>
        <v/>
      </c>
      <c r="X429" s="49" t="str">
        <f t="shared" si="29"/>
        <v/>
      </c>
      <c r="Y429" s="49" t="str">
        <f t="shared" si="31"/>
        <v/>
      </c>
      <c r="Z429" s="49">
        <f t="shared" si="30"/>
        <v>0</v>
      </c>
      <c r="AA429" s="77" t="str">
        <f>IF(G429&lt;&gt;"",_xlfn.XLOOKUP(G429,Dataset!B:B,Dataset!A:A,"Not Found!",0,1),"")</f>
        <v/>
      </c>
    </row>
    <row r="430" spans="1:27" x14ac:dyDescent="0.35">
      <c r="A430">
        <v>429</v>
      </c>
      <c r="D430" s="47" t="str">
        <f>IF(C430&lt;&gt;"",IF(B430="","Specify dataset!!",_xlfn.XLOOKUP(_xlfn.TEXTJOIN(".",,B430,C430),Variables!$M:$M,Variables!$C:$C,"Specify in Variables Tab!!")),"")</f>
        <v/>
      </c>
      <c r="E430" s="94" t="str">
        <f>IF(C430&lt;&gt;"",IF(B430="","",_xlfn.XLOOKUP(_xlfn.TEXTJOIN(".",,B430,C430),Variables!$M:$M,Variables!$E:$E,"Specify in Variables Tab!!")),"")</f>
        <v/>
      </c>
      <c r="I430" s="58" t="str">
        <f>IF(H430&lt;&gt;"",IF(G430="","Specify dataset!!",_xlfn.XLOOKUP(_xlfn.TEXTJOIN(".",,G430,H430),Variables!$M:$M,Variables!$C:$C,"Specify in Variables Tab!!")),"")</f>
        <v/>
      </c>
      <c r="J430" s="94" t="str">
        <f>IF(H430&lt;&gt;"",IF(G430="","",_xlfn.XLOOKUP(_xlfn.TEXTJOIN(".",,G430,H430),Variables!$M:$M,Variables!$E:$E,"Specify in Variables Tab!!")),"")</f>
        <v/>
      </c>
      <c r="W430" s="49" t="str">
        <f t="shared" si="28"/>
        <v/>
      </c>
      <c r="X430" s="49" t="str">
        <f t="shared" si="29"/>
        <v/>
      </c>
      <c r="Y430" s="49" t="str">
        <f t="shared" si="31"/>
        <v/>
      </c>
      <c r="Z430" s="49">
        <f t="shared" si="30"/>
        <v>0</v>
      </c>
      <c r="AA430" s="77" t="str">
        <f>IF(G430&lt;&gt;"",_xlfn.XLOOKUP(G430,Dataset!B:B,Dataset!A:A,"Not Found!",0,1),"")</f>
        <v/>
      </c>
    </row>
    <row r="431" spans="1:27" x14ac:dyDescent="0.35">
      <c r="A431">
        <v>430</v>
      </c>
      <c r="D431" s="47" t="str">
        <f>IF(C431&lt;&gt;"",IF(B431="","Specify dataset!!",_xlfn.XLOOKUP(_xlfn.TEXTJOIN(".",,B431,C431),Variables!$M:$M,Variables!$C:$C,"Specify in Variables Tab!!")),"")</f>
        <v/>
      </c>
      <c r="E431" s="94" t="str">
        <f>IF(C431&lt;&gt;"",IF(B431="","",_xlfn.XLOOKUP(_xlfn.TEXTJOIN(".",,B431,C431),Variables!$M:$M,Variables!$E:$E,"Specify in Variables Tab!!")),"")</f>
        <v/>
      </c>
      <c r="I431" s="58" t="str">
        <f>IF(H431&lt;&gt;"",IF(G431="","Specify dataset!!",_xlfn.XLOOKUP(_xlfn.TEXTJOIN(".",,G431,H431),Variables!$M:$M,Variables!$C:$C,"Specify in Variables Tab!!")),"")</f>
        <v/>
      </c>
      <c r="J431" s="94" t="str">
        <f>IF(H431&lt;&gt;"",IF(G431="","",_xlfn.XLOOKUP(_xlfn.TEXTJOIN(".",,G431,H431),Variables!$M:$M,Variables!$E:$E,"Specify in Variables Tab!!")),"")</f>
        <v/>
      </c>
      <c r="W431" s="49" t="str">
        <f t="shared" si="28"/>
        <v/>
      </c>
      <c r="X431" s="49" t="str">
        <f t="shared" si="29"/>
        <v/>
      </c>
      <c r="Y431" s="49" t="str">
        <f t="shared" si="31"/>
        <v/>
      </c>
      <c r="Z431" s="49">
        <f t="shared" si="30"/>
        <v>0</v>
      </c>
      <c r="AA431" s="77" t="str">
        <f>IF(G431&lt;&gt;"",_xlfn.XLOOKUP(G431,Dataset!B:B,Dataset!A:A,"Not Found!",0,1),"")</f>
        <v/>
      </c>
    </row>
    <row r="432" spans="1:27" x14ac:dyDescent="0.35">
      <c r="A432">
        <v>431</v>
      </c>
      <c r="D432" s="47" t="str">
        <f>IF(C432&lt;&gt;"",IF(B432="","Specify dataset!!",_xlfn.XLOOKUP(_xlfn.TEXTJOIN(".",,B432,C432),Variables!$M:$M,Variables!$C:$C,"Specify in Variables Tab!!")),"")</f>
        <v/>
      </c>
      <c r="E432" s="94" t="str">
        <f>IF(C432&lt;&gt;"",IF(B432="","",_xlfn.XLOOKUP(_xlfn.TEXTJOIN(".",,B432,C432),Variables!$M:$M,Variables!$E:$E,"Specify in Variables Tab!!")),"")</f>
        <v/>
      </c>
      <c r="I432" s="58" t="str">
        <f>IF(H432&lt;&gt;"",IF(G432="","Specify dataset!!",_xlfn.XLOOKUP(_xlfn.TEXTJOIN(".",,G432,H432),Variables!$M:$M,Variables!$C:$C,"Specify in Variables Tab!!")),"")</f>
        <v/>
      </c>
      <c r="J432" s="94" t="str">
        <f>IF(H432&lt;&gt;"",IF(G432="","",_xlfn.XLOOKUP(_xlfn.TEXTJOIN(".",,G432,H432),Variables!$M:$M,Variables!$E:$E,"Specify in Variables Tab!!")),"")</f>
        <v/>
      </c>
      <c r="W432" s="49" t="str">
        <f t="shared" si="28"/>
        <v/>
      </c>
      <c r="X432" s="49" t="str">
        <f t="shared" si="29"/>
        <v/>
      </c>
      <c r="Y432" s="49" t="str">
        <f t="shared" si="31"/>
        <v/>
      </c>
      <c r="Z432" s="49">
        <f t="shared" si="30"/>
        <v>0</v>
      </c>
      <c r="AA432" s="77" t="str">
        <f>IF(G432&lt;&gt;"",_xlfn.XLOOKUP(G432,Dataset!B:B,Dataset!A:A,"Not Found!",0,1),"")</f>
        <v/>
      </c>
    </row>
    <row r="433" spans="1:27" x14ac:dyDescent="0.35">
      <c r="A433">
        <v>432</v>
      </c>
      <c r="D433" s="47" t="str">
        <f>IF(C433&lt;&gt;"",IF(B433="","Specify dataset!!",_xlfn.XLOOKUP(_xlfn.TEXTJOIN(".",,B433,C433),Variables!$M:$M,Variables!$C:$C,"Specify in Variables Tab!!")),"")</f>
        <v/>
      </c>
      <c r="E433" s="94" t="str">
        <f>IF(C433&lt;&gt;"",IF(B433="","",_xlfn.XLOOKUP(_xlfn.TEXTJOIN(".",,B433,C433),Variables!$M:$M,Variables!$E:$E,"Specify in Variables Tab!!")),"")</f>
        <v/>
      </c>
      <c r="I433" s="58" t="str">
        <f>IF(H433&lt;&gt;"",IF(G433="","Specify dataset!!",_xlfn.XLOOKUP(_xlfn.TEXTJOIN(".",,G433,H433),Variables!$M:$M,Variables!$C:$C,"Specify in Variables Tab!!")),"")</f>
        <v/>
      </c>
      <c r="J433" s="94" t="str">
        <f>IF(H433&lt;&gt;"",IF(G433="","",_xlfn.XLOOKUP(_xlfn.TEXTJOIN(".",,G433,H433),Variables!$M:$M,Variables!$E:$E,"Specify in Variables Tab!!")),"")</f>
        <v/>
      </c>
      <c r="W433" s="49" t="str">
        <f t="shared" si="28"/>
        <v/>
      </c>
      <c r="X433" s="49" t="str">
        <f t="shared" si="29"/>
        <v/>
      </c>
      <c r="Y433" s="49" t="str">
        <f t="shared" si="31"/>
        <v/>
      </c>
      <c r="Z433" s="49">
        <f t="shared" si="30"/>
        <v>0</v>
      </c>
      <c r="AA433" s="77" t="str">
        <f>IF(G433&lt;&gt;"",_xlfn.XLOOKUP(G433,Dataset!B:B,Dataset!A:A,"Not Found!",0,1),"")</f>
        <v/>
      </c>
    </row>
    <row r="434" spans="1:27" x14ac:dyDescent="0.35">
      <c r="A434">
        <v>433</v>
      </c>
      <c r="D434" s="47" t="str">
        <f>IF(C434&lt;&gt;"",IF(B434="","Specify dataset!!",_xlfn.XLOOKUP(_xlfn.TEXTJOIN(".",,B434,C434),Variables!$M:$M,Variables!$C:$C,"Specify in Variables Tab!!")),"")</f>
        <v/>
      </c>
      <c r="E434" s="94" t="str">
        <f>IF(C434&lt;&gt;"",IF(B434="","",_xlfn.XLOOKUP(_xlfn.TEXTJOIN(".",,B434,C434),Variables!$M:$M,Variables!$E:$E,"Specify in Variables Tab!!")),"")</f>
        <v/>
      </c>
      <c r="I434" s="58" t="str">
        <f>IF(H434&lt;&gt;"",IF(G434="","Specify dataset!!",_xlfn.XLOOKUP(_xlfn.TEXTJOIN(".",,G434,H434),Variables!$M:$M,Variables!$C:$C,"Specify in Variables Tab!!")),"")</f>
        <v/>
      </c>
      <c r="J434" s="94" t="str">
        <f>IF(H434&lt;&gt;"",IF(G434="","",_xlfn.XLOOKUP(_xlfn.TEXTJOIN(".",,G434,H434),Variables!$M:$M,Variables!$E:$E,"Specify in Variables Tab!!")),"")</f>
        <v/>
      </c>
      <c r="W434" s="49" t="str">
        <f t="shared" si="28"/>
        <v/>
      </c>
      <c r="X434" s="49" t="str">
        <f t="shared" si="29"/>
        <v/>
      </c>
      <c r="Y434" s="49" t="str">
        <f t="shared" si="31"/>
        <v/>
      </c>
      <c r="Z434" s="49">
        <f t="shared" si="30"/>
        <v>0</v>
      </c>
      <c r="AA434" s="77" t="str">
        <f>IF(G434&lt;&gt;"",_xlfn.XLOOKUP(G434,Dataset!B:B,Dataset!A:A,"Not Found!",0,1),"")</f>
        <v/>
      </c>
    </row>
    <row r="435" spans="1:27" x14ac:dyDescent="0.35">
      <c r="A435">
        <v>434</v>
      </c>
      <c r="D435" s="47" t="str">
        <f>IF(C435&lt;&gt;"",IF(B435="","Specify dataset!!",_xlfn.XLOOKUP(_xlfn.TEXTJOIN(".",,B435,C435),Variables!$M:$M,Variables!$C:$C,"Specify in Variables Tab!!")),"")</f>
        <v/>
      </c>
      <c r="E435" s="94" t="str">
        <f>IF(C435&lt;&gt;"",IF(B435="","",_xlfn.XLOOKUP(_xlfn.TEXTJOIN(".",,B435,C435),Variables!$M:$M,Variables!$E:$E,"Specify in Variables Tab!!")),"")</f>
        <v/>
      </c>
      <c r="I435" s="58" t="str">
        <f>IF(H435&lt;&gt;"",IF(G435="","Specify dataset!!",_xlfn.XLOOKUP(_xlfn.TEXTJOIN(".",,G435,H435),Variables!$M:$M,Variables!$C:$C,"Specify in Variables Tab!!")),"")</f>
        <v/>
      </c>
      <c r="J435" s="94" t="str">
        <f>IF(H435&lt;&gt;"",IF(G435="","",_xlfn.XLOOKUP(_xlfn.TEXTJOIN(".",,G435,H435),Variables!$M:$M,Variables!$E:$E,"Specify in Variables Tab!!")),"")</f>
        <v/>
      </c>
      <c r="W435" s="49" t="str">
        <f t="shared" si="28"/>
        <v/>
      </c>
      <c r="X435" s="49" t="str">
        <f t="shared" si="29"/>
        <v/>
      </c>
      <c r="Y435" s="49" t="str">
        <f t="shared" si="31"/>
        <v/>
      </c>
      <c r="Z435" s="49">
        <f t="shared" si="30"/>
        <v>0</v>
      </c>
      <c r="AA435" s="77" t="str">
        <f>IF(G435&lt;&gt;"",_xlfn.XLOOKUP(G435,Dataset!B:B,Dataset!A:A,"Not Found!",0,1),"")</f>
        <v/>
      </c>
    </row>
    <row r="436" spans="1:27" x14ac:dyDescent="0.35">
      <c r="A436">
        <v>435</v>
      </c>
      <c r="D436" s="47" t="str">
        <f>IF(C436&lt;&gt;"",IF(B436="","Specify dataset!!",_xlfn.XLOOKUP(_xlfn.TEXTJOIN(".",,B436,C436),Variables!$M:$M,Variables!$C:$C,"Specify in Variables Tab!!")),"")</f>
        <v/>
      </c>
      <c r="E436" s="94" t="str">
        <f>IF(C436&lt;&gt;"",IF(B436="","",_xlfn.XLOOKUP(_xlfn.TEXTJOIN(".",,B436,C436),Variables!$M:$M,Variables!$E:$E,"Specify in Variables Tab!!")),"")</f>
        <v/>
      </c>
      <c r="I436" s="58" t="str">
        <f>IF(H436&lt;&gt;"",IF(G436="","Specify dataset!!",_xlfn.XLOOKUP(_xlfn.TEXTJOIN(".",,G436,H436),Variables!$M:$M,Variables!$C:$C,"Specify in Variables Tab!!")),"")</f>
        <v/>
      </c>
      <c r="J436" s="94" t="str">
        <f>IF(H436&lt;&gt;"",IF(G436="","",_xlfn.XLOOKUP(_xlfn.TEXTJOIN(".",,G436,H436),Variables!$M:$M,Variables!$E:$E,"Specify in Variables Tab!!")),"")</f>
        <v/>
      </c>
      <c r="W436" s="49" t="str">
        <f t="shared" si="28"/>
        <v/>
      </c>
      <c r="X436" s="49" t="str">
        <f t="shared" si="29"/>
        <v/>
      </c>
      <c r="Y436" s="49" t="str">
        <f t="shared" si="31"/>
        <v/>
      </c>
      <c r="Z436" s="49">
        <f t="shared" si="30"/>
        <v>0</v>
      </c>
      <c r="AA436" s="77" t="str">
        <f>IF(G436&lt;&gt;"",_xlfn.XLOOKUP(G436,Dataset!B:B,Dataset!A:A,"Not Found!",0,1),"")</f>
        <v/>
      </c>
    </row>
    <row r="437" spans="1:27" x14ac:dyDescent="0.35">
      <c r="A437">
        <v>436</v>
      </c>
      <c r="D437" s="47" t="str">
        <f>IF(C437&lt;&gt;"",IF(B437="","Specify dataset!!",_xlfn.XLOOKUP(_xlfn.TEXTJOIN(".",,B437,C437),Variables!$M:$M,Variables!$C:$C,"Specify in Variables Tab!!")),"")</f>
        <v/>
      </c>
      <c r="E437" s="94" t="str">
        <f>IF(C437&lt;&gt;"",IF(B437="","",_xlfn.XLOOKUP(_xlfn.TEXTJOIN(".",,B437,C437),Variables!$M:$M,Variables!$E:$E,"Specify in Variables Tab!!")),"")</f>
        <v/>
      </c>
      <c r="I437" s="58" t="str">
        <f>IF(H437&lt;&gt;"",IF(G437="","Specify dataset!!",_xlfn.XLOOKUP(_xlfn.TEXTJOIN(".",,G437,H437),Variables!$M:$M,Variables!$C:$C,"Specify in Variables Tab!!")),"")</f>
        <v/>
      </c>
      <c r="J437" s="94" t="str">
        <f>IF(H437&lt;&gt;"",IF(G437="","",_xlfn.XLOOKUP(_xlfn.TEXTJOIN(".",,G437,H437),Variables!$M:$M,Variables!$E:$E,"Specify in Variables Tab!!")),"")</f>
        <v/>
      </c>
      <c r="W437" s="49" t="str">
        <f t="shared" si="28"/>
        <v/>
      </c>
      <c r="X437" s="49" t="str">
        <f t="shared" si="29"/>
        <v/>
      </c>
      <c r="Y437" s="49" t="str">
        <f t="shared" si="31"/>
        <v/>
      </c>
      <c r="Z437" s="49">
        <f t="shared" si="30"/>
        <v>0</v>
      </c>
      <c r="AA437" s="77" t="str">
        <f>IF(G437&lt;&gt;"",_xlfn.XLOOKUP(G437,Dataset!B:B,Dataset!A:A,"Not Found!",0,1),"")</f>
        <v/>
      </c>
    </row>
    <row r="438" spans="1:27" x14ac:dyDescent="0.35">
      <c r="A438">
        <v>437</v>
      </c>
      <c r="D438" s="47" t="str">
        <f>IF(C438&lt;&gt;"",IF(B438="","Specify dataset!!",_xlfn.XLOOKUP(_xlfn.TEXTJOIN(".",,B438,C438),Variables!$M:$M,Variables!$C:$C,"Specify in Variables Tab!!")),"")</f>
        <v/>
      </c>
      <c r="E438" s="94" t="str">
        <f>IF(C438&lt;&gt;"",IF(B438="","",_xlfn.XLOOKUP(_xlfn.TEXTJOIN(".",,B438,C438),Variables!$M:$M,Variables!$E:$E,"Specify in Variables Tab!!")),"")</f>
        <v/>
      </c>
      <c r="I438" s="58" t="str">
        <f>IF(H438&lt;&gt;"",IF(G438="","Specify dataset!!",_xlfn.XLOOKUP(_xlfn.TEXTJOIN(".",,G438,H438),Variables!$M:$M,Variables!$C:$C,"Specify in Variables Tab!!")),"")</f>
        <v/>
      </c>
      <c r="J438" s="94" t="str">
        <f>IF(H438&lt;&gt;"",IF(G438="","",_xlfn.XLOOKUP(_xlfn.TEXTJOIN(".",,G438,H438),Variables!$M:$M,Variables!$E:$E,"Specify in Variables Tab!!")),"")</f>
        <v/>
      </c>
      <c r="W438" s="49" t="str">
        <f t="shared" si="28"/>
        <v/>
      </c>
      <c r="X438" s="49" t="str">
        <f t="shared" si="29"/>
        <v/>
      </c>
      <c r="Y438" s="49" t="str">
        <f t="shared" si="31"/>
        <v/>
      </c>
      <c r="Z438" s="49">
        <f t="shared" si="30"/>
        <v>0</v>
      </c>
      <c r="AA438" s="77" t="str">
        <f>IF(G438&lt;&gt;"",_xlfn.XLOOKUP(G438,Dataset!B:B,Dataset!A:A,"Not Found!",0,1),"")</f>
        <v/>
      </c>
    </row>
    <row r="439" spans="1:27" x14ac:dyDescent="0.35">
      <c r="A439">
        <v>438</v>
      </c>
      <c r="D439" s="47" t="str">
        <f>IF(C439&lt;&gt;"",IF(B439="","Specify dataset!!",_xlfn.XLOOKUP(_xlfn.TEXTJOIN(".",,B439,C439),Variables!$M:$M,Variables!$C:$C,"Specify in Variables Tab!!")),"")</f>
        <v/>
      </c>
      <c r="E439" s="94" t="str">
        <f>IF(C439&lt;&gt;"",IF(B439="","",_xlfn.XLOOKUP(_xlfn.TEXTJOIN(".",,B439,C439),Variables!$M:$M,Variables!$E:$E,"Specify in Variables Tab!!")),"")</f>
        <v/>
      </c>
      <c r="I439" s="58" t="str">
        <f>IF(H439&lt;&gt;"",IF(G439="","Specify dataset!!",_xlfn.XLOOKUP(_xlfn.TEXTJOIN(".",,G439,H439),Variables!$M:$M,Variables!$C:$C,"Specify in Variables Tab!!")),"")</f>
        <v/>
      </c>
      <c r="J439" s="94" t="str">
        <f>IF(H439&lt;&gt;"",IF(G439="","",_xlfn.XLOOKUP(_xlfn.TEXTJOIN(".",,G439,H439),Variables!$M:$M,Variables!$E:$E,"Specify in Variables Tab!!")),"")</f>
        <v/>
      </c>
      <c r="W439" s="49" t="str">
        <f t="shared" si="28"/>
        <v/>
      </c>
      <c r="X439" s="49" t="str">
        <f t="shared" si="29"/>
        <v/>
      </c>
      <c r="Y439" s="49" t="str">
        <f t="shared" si="31"/>
        <v/>
      </c>
      <c r="Z439" s="49">
        <f t="shared" si="30"/>
        <v>0</v>
      </c>
      <c r="AA439" s="77" t="str">
        <f>IF(G439&lt;&gt;"",_xlfn.XLOOKUP(G439,Dataset!B:B,Dataset!A:A,"Not Found!",0,1),"")</f>
        <v/>
      </c>
    </row>
    <row r="440" spans="1:27" x14ac:dyDescent="0.35">
      <c r="A440">
        <v>439</v>
      </c>
      <c r="D440" s="47" t="str">
        <f>IF(C440&lt;&gt;"",IF(B440="","Specify dataset!!",_xlfn.XLOOKUP(_xlfn.TEXTJOIN(".",,B440,C440),Variables!$M:$M,Variables!$C:$C,"Specify in Variables Tab!!")),"")</f>
        <v/>
      </c>
      <c r="E440" s="94" t="str">
        <f>IF(C440&lt;&gt;"",IF(B440="","",_xlfn.XLOOKUP(_xlfn.TEXTJOIN(".",,B440,C440),Variables!$M:$M,Variables!$E:$E,"Specify in Variables Tab!!")),"")</f>
        <v/>
      </c>
      <c r="I440" s="58" t="str">
        <f>IF(H440&lt;&gt;"",IF(G440="","Specify dataset!!",_xlfn.XLOOKUP(_xlfn.TEXTJOIN(".",,G440,H440),Variables!$M:$M,Variables!$C:$C,"Specify in Variables Tab!!")),"")</f>
        <v/>
      </c>
      <c r="J440" s="94" t="str">
        <f>IF(H440&lt;&gt;"",IF(G440="","",_xlfn.XLOOKUP(_xlfn.TEXTJOIN(".",,G440,H440),Variables!$M:$M,Variables!$E:$E,"Specify in Variables Tab!!")),"")</f>
        <v/>
      </c>
      <c r="W440" s="49" t="str">
        <f t="shared" si="28"/>
        <v/>
      </c>
      <c r="X440" s="49" t="str">
        <f t="shared" si="29"/>
        <v/>
      </c>
      <c r="Y440" s="49" t="str">
        <f t="shared" si="31"/>
        <v/>
      </c>
      <c r="Z440" s="49">
        <f t="shared" si="30"/>
        <v>0</v>
      </c>
      <c r="AA440" s="77" t="str">
        <f>IF(G440&lt;&gt;"",_xlfn.XLOOKUP(G440,Dataset!B:B,Dataset!A:A,"Not Found!",0,1),"")</f>
        <v/>
      </c>
    </row>
    <row r="441" spans="1:27" x14ac:dyDescent="0.35">
      <c r="A441">
        <v>440</v>
      </c>
      <c r="D441" s="47" t="str">
        <f>IF(C441&lt;&gt;"",IF(B441="","Specify dataset!!",_xlfn.XLOOKUP(_xlfn.TEXTJOIN(".",,B441,C441),Variables!$M:$M,Variables!$C:$C,"Specify in Variables Tab!!")),"")</f>
        <v/>
      </c>
      <c r="E441" s="94" t="str">
        <f>IF(C441&lt;&gt;"",IF(B441="","",_xlfn.XLOOKUP(_xlfn.TEXTJOIN(".",,B441,C441),Variables!$M:$M,Variables!$E:$E,"Specify in Variables Tab!!")),"")</f>
        <v/>
      </c>
      <c r="I441" s="58" t="str">
        <f>IF(H441&lt;&gt;"",IF(G441="","Specify dataset!!",_xlfn.XLOOKUP(_xlfn.TEXTJOIN(".",,G441,H441),Variables!$M:$M,Variables!$C:$C,"Specify in Variables Tab!!")),"")</f>
        <v/>
      </c>
      <c r="J441" s="94" t="str">
        <f>IF(H441&lt;&gt;"",IF(G441="","",_xlfn.XLOOKUP(_xlfn.TEXTJOIN(".",,G441,H441),Variables!$M:$M,Variables!$E:$E,"Specify in Variables Tab!!")),"")</f>
        <v/>
      </c>
      <c r="W441" s="49" t="str">
        <f t="shared" si="28"/>
        <v/>
      </c>
      <c r="X441" s="49" t="str">
        <f t="shared" si="29"/>
        <v/>
      </c>
      <c r="Y441" s="49" t="str">
        <f t="shared" si="31"/>
        <v/>
      </c>
      <c r="Z441" s="49">
        <f t="shared" si="30"/>
        <v>0</v>
      </c>
      <c r="AA441" s="77" t="str">
        <f>IF(G441&lt;&gt;"",_xlfn.XLOOKUP(G441,Dataset!B:B,Dataset!A:A,"Not Found!",0,1),"")</f>
        <v/>
      </c>
    </row>
    <row r="442" spans="1:27" x14ac:dyDescent="0.35">
      <c r="A442">
        <v>441</v>
      </c>
      <c r="D442" s="47" t="str">
        <f>IF(C442&lt;&gt;"",IF(B442="","Specify dataset!!",_xlfn.XLOOKUP(_xlfn.TEXTJOIN(".",,B442,C442),Variables!$M:$M,Variables!$C:$C,"Specify in Variables Tab!!")),"")</f>
        <v/>
      </c>
      <c r="E442" s="94" t="str">
        <f>IF(C442&lt;&gt;"",IF(B442="","",_xlfn.XLOOKUP(_xlfn.TEXTJOIN(".",,B442,C442),Variables!$M:$M,Variables!$E:$E,"Specify in Variables Tab!!")),"")</f>
        <v/>
      </c>
      <c r="I442" s="58" t="str">
        <f>IF(H442&lt;&gt;"",IF(G442="","Specify dataset!!",_xlfn.XLOOKUP(_xlfn.TEXTJOIN(".",,G442,H442),Variables!$M:$M,Variables!$C:$C,"Specify in Variables Tab!!")),"")</f>
        <v/>
      </c>
      <c r="J442" s="94" t="str">
        <f>IF(H442&lt;&gt;"",IF(G442="","",_xlfn.XLOOKUP(_xlfn.TEXTJOIN(".",,G442,H442),Variables!$M:$M,Variables!$E:$E,"Specify in Variables Tab!!")),"")</f>
        <v/>
      </c>
      <c r="W442" s="49" t="str">
        <f t="shared" si="28"/>
        <v/>
      </c>
      <c r="X442" s="49" t="str">
        <f t="shared" si="29"/>
        <v/>
      </c>
      <c r="Y442" s="49" t="str">
        <f t="shared" si="31"/>
        <v/>
      </c>
      <c r="Z442" s="49">
        <f t="shared" si="30"/>
        <v>0</v>
      </c>
      <c r="AA442" s="77" t="str">
        <f>IF(G442&lt;&gt;"",_xlfn.XLOOKUP(G442,Dataset!B:B,Dataset!A:A,"Not Found!",0,1),"")</f>
        <v/>
      </c>
    </row>
    <row r="443" spans="1:27" x14ac:dyDescent="0.35">
      <c r="A443">
        <v>442</v>
      </c>
      <c r="D443" s="47" t="str">
        <f>IF(C443&lt;&gt;"",IF(B443="","Specify dataset!!",_xlfn.XLOOKUP(_xlfn.TEXTJOIN(".",,B443,C443),Variables!$M:$M,Variables!$C:$C,"Specify in Variables Tab!!")),"")</f>
        <v/>
      </c>
      <c r="E443" s="94" t="str">
        <f>IF(C443&lt;&gt;"",IF(B443="","",_xlfn.XLOOKUP(_xlfn.TEXTJOIN(".",,B443,C443),Variables!$M:$M,Variables!$E:$E,"Specify in Variables Tab!!")),"")</f>
        <v/>
      </c>
      <c r="I443" s="58" t="str">
        <f>IF(H443&lt;&gt;"",IF(G443="","Specify dataset!!",_xlfn.XLOOKUP(_xlfn.TEXTJOIN(".",,G443,H443),Variables!$M:$M,Variables!$C:$C,"Specify in Variables Tab!!")),"")</f>
        <v/>
      </c>
      <c r="J443" s="94" t="str">
        <f>IF(H443&lt;&gt;"",IF(G443="","",_xlfn.XLOOKUP(_xlfn.TEXTJOIN(".",,G443,H443),Variables!$M:$M,Variables!$E:$E,"Specify in Variables Tab!!")),"")</f>
        <v/>
      </c>
      <c r="W443" s="49" t="str">
        <f t="shared" si="28"/>
        <v/>
      </c>
      <c r="X443" s="49" t="str">
        <f t="shared" si="29"/>
        <v/>
      </c>
      <c r="Y443" s="49" t="str">
        <f t="shared" si="31"/>
        <v/>
      </c>
      <c r="Z443" s="49">
        <f t="shared" si="30"/>
        <v>0</v>
      </c>
      <c r="AA443" s="77" t="str">
        <f>IF(G443&lt;&gt;"",_xlfn.XLOOKUP(G443,Dataset!B:B,Dataset!A:A,"Not Found!",0,1),"")</f>
        <v/>
      </c>
    </row>
    <row r="444" spans="1:27" x14ac:dyDescent="0.35">
      <c r="A444">
        <v>443</v>
      </c>
      <c r="D444" s="47" t="str">
        <f>IF(C444&lt;&gt;"",IF(B444="","Specify dataset!!",_xlfn.XLOOKUP(_xlfn.TEXTJOIN(".",,B444,C444),Variables!$M:$M,Variables!$C:$C,"Specify in Variables Tab!!")),"")</f>
        <v/>
      </c>
      <c r="E444" s="94" t="str">
        <f>IF(C444&lt;&gt;"",IF(B444="","",_xlfn.XLOOKUP(_xlfn.TEXTJOIN(".",,B444,C444),Variables!$M:$M,Variables!$E:$E,"Specify in Variables Tab!!")),"")</f>
        <v/>
      </c>
      <c r="I444" s="58" t="str">
        <f>IF(H444&lt;&gt;"",IF(G444="","Specify dataset!!",_xlfn.XLOOKUP(_xlfn.TEXTJOIN(".",,G444,H444),Variables!$M:$M,Variables!$C:$C,"Specify in Variables Tab!!")),"")</f>
        <v/>
      </c>
      <c r="J444" s="94" t="str">
        <f>IF(H444&lt;&gt;"",IF(G444="","",_xlfn.XLOOKUP(_xlfn.TEXTJOIN(".",,G444,H444),Variables!$M:$M,Variables!$E:$E,"Specify in Variables Tab!!")),"")</f>
        <v/>
      </c>
      <c r="W444" s="49" t="str">
        <f t="shared" si="28"/>
        <v/>
      </c>
      <c r="X444" s="49" t="str">
        <f t="shared" si="29"/>
        <v/>
      </c>
      <c r="Y444" s="49" t="str">
        <f t="shared" si="31"/>
        <v/>
      </c>
      <c r="Z444" s="49">
        <f t="shared" si="30"/>
        <v>0</v>
      </c>
      <c r="AA444" s="77" t="str">
        <f>IF(G444&lt;&gt;"",_xlfn.XLOOKUP(G444,Dataset!B:B,Dataset!A:A,"Not Found!",0,1),"")</f>
        <v/>
      </c>
    </row>
    <row r="445" spans="1:27" x14ac:dyDescent="0.35">
      <c r="A445">
        <v>444</v>
      </c>
      <c r="D445" s="47" t="str">
        <f>IF(C445&lt;&gt;"",IF(B445="","Specify dataset!!",_xlfn.XLOOKUP(_xlfn.TEXTJOIN(".",,B445,C445),Variables!$M:$M,Variables!$C:$C,"Specify in Variables Tab!!")),"")</f>
        <v/>
      </c>
      <c r="E445" s="94" t="str">
        <f>IF(C445&lt;&gt;"",IF(B445="","",_xlfn.XLOOKUP(_xlfn.TEXTJOIN(".",,B445,C445),Variables!$M:$M,Variables!$E:$E,"Specify in Variables Tab!!")),"")</f>
        <v/>
      </c>
      <c r="I445" s="58" t="str">
        <f>IF(H445&lt;&gt;"",IF(G445="","Specify dataset!!",_xlfn.XLOOKUP(_xlfn.TEXTJOIN(".",,G445,H445),Variables!$M:$M,Variables!$C:$C,"Specify in Variables Tab!!")),"")</f>
        <v/>
      </c>
      <c r="J445" s="94" t="str">
        <f>IF(H445&lt;&gt;"",IF(G445="","",_xlfn.XLOOKUP(_xlfn.TEXTJOIN(".",,G445,H445),Variables!$M:$M,Variables!$E:$E,"Specify in Variables Tab!!")),"")</f>
        <v/>
      </c>
      <c r="W445" s="49" t="str">
        <f t="shared" si="28"/>
        <v/>
      </c>
      <c r="X445" s="49" t="str">
        <f t="shared" si="29"/>
        <v/>
      </c>
      <c r="Y445" s="49" t="str">
        <f t="shared" si="31"/>
        <v/>
      </c>
      <c r="Z445" s="49">
        <f t="shared" si="30"/>
        <v>0</v>
      </c>
      <c r="AA445" s="77" t="str">
        <f>IF(G445&lt;&gt;"",_xlfn.XLOOKUP(G445,Dataset!B:B,Dataset!A:A,"Not Found!",0,1),"")</f>
        <v/>
      </c>
    </row>
    <row r="446" spans="1:27" x14ac:dyDescent="0.35">
      <c r="A446">
        <v>445</v>
      </c>
      <c r="D446" s="47" t="str">
        <f>IF(C446&lt;&gt;"",IF(B446="","Specify dataset!!",_xlfn.XLOOKUP(_xlfn.TEXTJOIN(".",,B446,C446),Variables!$M:$M,Variables!$C:$C,"Specify in Variables Tab!!")),"")</f>
        <v/>
      </c>
      <c r="E446" s="94" t="str">
        <f>IF(C446&lt;&gt;"",IF(B446="","",_xlfn.XLOOKUP(_xlfn.TEXTJOIN(".",,B446,C446),Variables!$M:$M,Variables!$E:$E,"Specify in Variables Tab!!")),"")</f>
        <v/>
      </c>
      <c r="I446" s="58" t="str">
        <f>IF(H446&lt;&gt;"",IF(G446="","Specify dataset!!",_xlfn.XLOOKUP(_xlfn.TEXTJOIN(".",,G446,H446),Variables!$M:$M,Variables!$C:$C,"Specify in Variables Tab!!")),"")</f>
        <v/>
      </c>
      <c r="J446" s="94" t="str">
        <f>IF(H446&lt;&gt;"",IF(G446="","",_xlfn.XLOOKUP(_xlfn.TEXTJOIN(".",,G446,H446),Variables!$M:$M,Variables!$E:$E,"Specify in Variables Tab!!")),"")</f>
        <v/>
      </c>
      <c r="W446" s="49" t="str">
        <f t="shared" si="28"/>
        <v/>
      </c>
      <c r="X446" s="49" t="str">
        <f t="shared" si="29"/>
        <v/>
      </c>
      <c r="Y446" s="49" t="str">
        <f t="shared" si="31"/>
        <v/>
      </c>
      <c r="Z446" s="49">
        <f t="shared" si="30"/>
        <v>0</v>
      </c>
      <c r="AA446" s="77" t="str">
        <f>IF(G446&lt;&gt;"",_xlfn.XLOOKUP(G446,Dataset!B:B,Dataset!A:A,"Not Found!",0,1),"")</f>
        <v/>
      </c>
    </row>
    <row r="447" spans="1:27" x14ac:dyDescent="0.35">
      <c r="A447">
        <v>446</v>
      </c>
      <c r="D447" s="47" t="str">
        <f>IF(C447&lt;&gt;"",IF(B447="","Specify dataset!!",_xlfn.XLOOKUP(_xlfn.TEXTJOIN(".",,B447,C447),Variables!$M:$M,Variables!$C:$C,"Specify in Variables Tab!!")),"")</f>
        <v/>
      </c>
      <c r="E447" s="94" t="str">
        <f>IF(C447&lt;&gt;"",IF(B447="","",_xlfn.XLOOKUP(_xlfn.TEXTJOIN(".",,B447,C447),Variables!$M:$M,Variables!$E:$E,"Specify in Variables Tab!!")),"")</f>
        <v/>
      </c>
      <c r="I447" s="58" t="str">
        <f>IF(H447&lt;&gt;"",IF(G447="","Specify dataset!!",_xlfn.XLOOKUP(_xlfn.TEXTJOIN(".",,G447,H447),Variables!$M:$M,Variables!$C:$C,"Specify in Variables Tab!!")),"")</f>
        <v/>
      </c>
      <c r="J447" s="94" t="str">
        <f>IF(H447&lt;&gt;"",IF(G447="","",_xlfn.XLOOKUP(_xlfn.TEXTJOIN(".",,G447,H447),Variables!$M:$M,Variables!$E:$E,"Specify in Variables Tab!!")),"")</f>
        <v/>
      </c>
      <c r="W447" s="49" t="str">
        <f t="shared" si="28"/>
        <v/>
      </c>
      <c r="X447" s="49" t="str">
        <f t="shared" si="29"/>
        <v/>
      </c>
      <c r="Y447" s="49" t="str">
        <f t="shared" si="31"/>
        <v/>
      </c>
      <c r="Z447" s="49">
        <f t="shared" si="30"/>
        <v>0</v>
      </c>
      <c r="AA447" s="77" t="str">
        <f>IF(G447&lt;&gt;"",_xlfn.XLOOKUP(G447,Dataset!B:B,Dataset!A:A,"Not Found!",0,1),"")</f>
        <v/>
      </c>
    </row>
    <row r="448" spans="1:27" x14ac:dyDescent="0.35">
      <c r="A448">
        <v>447</v>
      </c>
      <c r="D448" s="47" t="str">
        <f>IF(C448&lt;&gt;"",IF(B448="","Specify dataset!!",_xlfn.XLOOKUP(_xlfn.TEXTJOIN(".",,B448,C448),Variables!$M:$M,Variables!$C:$C,"Specify in Variables Tab!!")),"")</f>
        <v/>
      </c>
      <c r="E448" s="94" t="str">
        <f>IF(C448&lt;&gt;"",IF(B448="","",_xlfn.XLOOKUP(_xlfn.TEXTJOIN(".",,B448,C448),Variables!$M:$M,Variables!$E:$E,"Specify in Variables Tab!!")),"")</f>
        <v/>
      </c>
      <c r="I448" s="58" t="str">
        <f>IF(H448&lt;&gt;"",IF(G448="","Specify dataset!!",_xlfn.XLOOKUP(_xlfn.TEXTJOIN(".",,G448,H448),Variables!$M:$M,Variables!$C:$C,"Specify in Variables Tab!!")),"")</f>
        <v/>
      </c>
      <c r="J448" s="94" t="str">
        <f>IF(H448&lt;&gt;"",IF(G448="","",_xlfn.XLOOKUP(_xlfn.TEXTJOIN(".",,G448,H448),Variables!$M:$M,Variables!$E:$E,"Specify in Variables Tab!!")),"")</f>
        <v/>
      </c>
      <c r="W448" s="49" t="str">
        <f t="shared" si="28"/>
        <v/>
      </c>
      <c r="X448" s="49" t="str">
        <f t="shared" si="29"/>
        <v/>
      </c>
      <c r="Y448" s="49" t="str">
        <f t="shared" si="31"/>
        <v/>
      </c>
      <c r="Z448" s="49">
        <f t="shared" si="30"/>
        <v>0</v>
      </c>
      <c r="AA448" s="77" t="str">
        <f>IF(G448&lt;&gt;"",_xlfn.XLOOKUP(G448,Dataset!B:B,Dataset!A:A,"Not Found!",0,1),"")</f>
        <v/>
      </c>
    </row>
    <row r="449" spans="1:27" x14ac:dyDescent="0.35">
      <c r="A449">
        <v>448</v>
      </c>
      <c r="D449" s="47" t="str">
        <f>IF(C449&lt;&gt;"",IF(B449="","Specify dataset!!",_xlfn.XLOOKUP(_xlfn.TEXTJOIN(".",,B449,C449),Variables!$M:$M,Variables!$C:$C,"Specify in Variables Tab!!")),"")</f>
        <v/>
      </c>
      <c r="E449" s="94" t="str">
        <f>IF(C449&lt;&gt;"",IF(B449="","",_xlfn.XLOOKUP(_xlfn.TEXTJOIN(".",,B449,C449),Variables!$M:$M,Variables!$E:$E,"Specify in Variables Tab!!")),"")</f>
        <v/>
      </c>
      <c r="I449" s="58" t="str">
        <f>IF(H449&lt;&gt;"",IF(G449="","Specify dataset!!",_xlfn.XLOOKUP(_xlfn.TEXTJOIN(".",,G449,H449),Variables!$M:$M,Variables!$C:$C,"Specify in Variables Tab!!")),"")</f>
        <v/>
      </c>
      <c r="J449" s="94" t="str">
        <f>IF(H449&lt;&gt;"",IF(G449="","",_xlfn.XLOOKUP(_xlfn.TEXTJOIN(".",,G449,H449),Variables!$M:$M,Variables!$E:$E,"Specify in Variables Tab!!")),"")</f>
        <v/>
      </c>
      <c r="W449" s="49" t="str">
        <f t="shared" si="28"/>
        <v/>
      </c>
      <c r="X449" s="49" t="str">
        <f t="shared" si="29"/>
        <v/>
      </c>
      <c r="Y449" s="49" t="str">
        <f t="shared" si="31"/>
        <v/>
      </c>
      <c r="Z449" s="49">
        <f t="shared" si="30"/>
        <v>0</v>
      </c>
      <c r="AA449" s="77" t="str">
        <f>IF(G449&lt;&gt;"",_xlfn.XLOOKUP(G449,Dataset!B:B,Dataset!A:A,"Not Found!",0,1),"")</f>
        <v/>
      </c>
    </row>
    <row r="450" spans="1:27" x14ac:dyDescent="0.35">
      <c r="A450">
        <v>449</v>
      </c>
      <c r="D450" s="47" t="str">
        <f>IF(C450&lt;&gt;"",IF(B450="","Specify dataset!!",_xlfn.XLOOKUP(_xlfn.TEXTJOIN(".",,B450,C450),Variables!$M:$M,Variables!$C:$C,"Specify in Variables Tab!!")),"")</f>
        <v/>
      </c>
      <c r="E450" s="94" t="str">
        <f>IF(C450&lt;&gt;"",IF(B450="","",_xlfn.XLOOKUP(_xlfn.TEXTJOIN(".",,B450,C450),Variables!$M:$M,Variables!$E:$E,"Specify in Variables Tab!!")),"")</f>
        <v/>
      </c>
      <c r="I450" s="58" t="str">
        <f>IF(H450&lt;&gt;"",IF(G450="","Specify dataset!!",_xlfn.XLOOKUP(_xlfn.TEXTJOIN(".",,G450,H450),Variables!$M:$M,Variables!$C:$C,"Specify in Variables Tab!!")),"")</f>
        <v/>
      </c>
      <c r="J450" s="94" t="str">
        <f>IF(H450&lt;&gt;"",IF(G450="","",_xlfn.XLOOKUP(_xlfn.TEXTJOIN(".",,G450,H450),Variables!$M:$M,Variables!$E:$E,"Specify in Variables Tab!!")),"")</f>
        <v/>
      </c>
      <c r="W450" s="49" t="str">
        <f t="shared" ref="W450:W517" si="32">_xlfn.TEXTJOIN(".",,G450,H450)</f>
        <v/>
      </c>
      <c r="X450" s="49" t="str">
        <f t="shared" si="29"/>
        <v/>
      </c>
      <c r="Y450" s="49" t="str">
        <f t="shared" si="31"/>
        <v/>
      </c>
      <c r="Z450" s="49">
        <f t="shared" si="30"/>
        <v>0</v>
      </c>
      <c r="AA450" s="77" t="str">
        <f>IF(G450&lt;&gt;"",_xlfn.XLOOKUP(G450,Dataset!B:B,Dataset!A:A,"Not Found!",0,1),"")</f>
        <v/>
      </c>
    </row>
    <row r="451" spans="1:27" x14ac:dyDescent="0.35">
      <c r="A451">
        <v>450</v>
      </c>
      <c r="D451" s="47" t="str">
        <f>IF(C451&lt;&gt;"",IF(B451="","Specify dataset!!",_xlfn.XLOOKUP(_xlfn.TEXTJOIN(".",,B451,C451),Variables!$M:$M,Variables!$C:$C,"Specify in Variables Tab!!")),"")</f>
        <v/>
      </c>
      <c r="E451" s="94" t="str">
        <f>IF(C451&lt;&gt;"",IF(B451="","",_xlfn.XLOOKUP(_xlfn.TEXTJOIN(".",,B451,C451),Variables!$M:$M,Variables!$E:$E,"Specify in Variables Tab!!")),"")</f>
        <v/>
      </c>
      <c r="I451" s="58" t="str">
        <f>IF(H451&lt;&gt;"",IF(G451="","Specify dataset!!",_xlfn.XLOOKUP(_xlfn.TEXTJOIN(".",,G451,H451),Variables!$M:$M,Variables!$C:$C,"Specify in Variables Tab!!")),"")</f>
        <v/>
      </c>
      <c r="J451" s="94" t="str">
        <f>IF(H451&lt;&gt;"",IF(G451="","",_xlfn.XLOOKUP(_xlfn.TEXTJOIN(".",,G451,H451),Variables!$M:$M,Variables!$E:$E,"Specify in Variables Tab!!")),"")</f>
        <v/>
      </c>
      <c r="W451" s="49" t="str">
        <f t="shared" si="32"/>
        <v/>
      </c>
      <c r="X451" s="49" t="str">
        <f t="shared" ref="X451:X513" si="33">IF(C451&lt;&gt;"",IFERROR(_xlfn.XLOOKUP(_xlfn.TEXTJOIN(".",,B451,C451),W:W,V:V),""),"")</f>
        <v/>
      </c>
      <c r="Y451" s="49" t="str">
        <f t="shared" si="31"/>
        <v/>
      </c>
      <c r="Z451" s="49">
        <f t="shared" ref="Z451:Z514" si="34">IF(V452&lt;&gt;V451,IF(Y451="","",Y451),Z452)</f>
        <v>0</v>
      </c>
      <c r="AA451" s="77" t="str">
        <f>IF(G451&lt;&gt;"",_xlfn.XLOOKUP(G451,Dataset!B:B,Dataset!A:A,"Not Found!",0,1),"")</f>
        <v/>
      </c>
    </row>
    <row r="452" spans="1:27" x14ac:dyDescent="0.35">
      <c r="A452">
        <v>451</v>
      </c>
      <c r="D452" s="47" t="str">
        <f>IF(C452&lt;&gt;"",IF(B452="","Specify dataset!!",_xlfn.XLOOKUP(_xlfn.TEXTJOIN(".",,B452,C452),Variables!$M:$M,Variables!$C:$C,"Specify in Variables Tab!!")),"")</f>
        <v/>
      </c>
      <c r="E452" s="94" t="str">
        <f>IF(C452&lt;&gt;"",IF(B452="","",_xlfn.XLOOKUP(_xlfn.TEXTJOIN(".",,B452,C452),Variables!$M:$M,Variables!$E:$E,"Specify in Variables Tab!!")),"")</f>
        <v/>
      </c>
      <c r="I452" s="58" t="str">
        <f>IF(H452&lt;&gt;"",IF(G452="","Specify dataset!!",_xlfn.XLOOKUP(_xlfn.TEXTJOIN(".",,G452,H452),Variables!$M:$M,Variables!$C:$C,"Specify in Variables Tab!!")),"")</f>
        <v/>
      </c>
      <c r="J452" s="94" t="str">
        <f>IF(H452&lt;&gt;"",IF(G452="","",_xlfn.XLOOKUP(_xlfn.TEXTJOIN(".",,G452,H452),Variables!$M:$M,Variables!$E:$E,"Specify in Variables Tab!!")),"")</f>
        <v/>
      </c>
      <c r="W452" s="49" t="str">
        <f t="shared" si="32"/>
        <v/>
      </c>
      <c r="X452" s="49" t="str">
        <f t="shared" si="33"/>
        <v/>
      </c>
      <c r="Y452" s="49" t="str">
        <f t="shared" si="31"/>
        <v/>
      </c>
      <c r="Z452" s="49">
        <f t="shared" si="34"/>
        <v>0</v>
      </c>
      <c r="AA452" s="77" t="str">
        <f>IF(G452&lt;&gt;"",_xlfn.XLOOKUP(G452,Dataset!B:B,Dataset!A:A,"Not Found!",0,1),"")</f>
        <v/>
      </c>
    </row>
    <row r="453" spans="1:27" x14ac:dyDescent="0.35">
      <c r="A453">
        <v>452</v>
      </c>
      <c r="D453" s="47" t="str">
        <f>IF(C453&lt;&gt;"",IF(B453="","Specify dataset!!",_xlfn.XLOOKUP(_xlfn.TEXTJOIN(".",,B453,C453),Variables!$M:$M,Variables!$C:$C,"Specify in Variables Tab!!")),"")</f>
        <v/>
      </c>
      <c r="E453" s="94" t="str">
        <f>IF(C453&lt;&gt;"",IF(B453="","",_xlfn.XLOOKUP(_xlfn.TEXTJOIN(".",,B453,C453),Variables!$M:$M,Variables!$E:$E,"Specify in Variables Tab!!")),"")</f>
        <v/>
      </c>
      <c r="I453" s="58" t="str">
        <f>IF(H453&lt;&gt;"",IF(G453="","Specify dataset!!",_xlfn.XLOOKUP(_xlfn.TEXTJOIN(".",,G453,H453),Variables!$M:$M,Variables!$C:$C,"Specify in Variables Tab!!")),"")</f>
        <v/>
      </c>
      <c r="J453" s="94" t="str">
        <f>IF(H453&lt;&gt;"",IF(G453="","",_xlfn.XLOOKUP(_xlfn.TEXTJOIN(".",,G453,H453),Variables!$M:$M,Variables!$E:$E,"Specify in Variables Tab!!")),"")</f>
        <v/>
      </c>
      <c r="W453" s="49" t="str">
        <f t="shared" si="32"/>
        <v/>
      </c>
      <c r="X453" s="49" t="str">
        <f t="shared" si="33"/>
        <v/>
      </c>
      <c r="Y453" s="49" t="str">
        <f t="shared" si="31"/>
        <v/>
      </c>
      <c r="Z453" s="49">
        <f t="shared" si="34"/>
        <v>0</v>
      </c>
      <c r="AA453" s="77" t="str">
        <f>IF(G453&lt;&gt;"",_xlfn.XLOOKUP(G453,Dataset!B:B,Dataset!A:A,"Not Found!",0,1),"")</f>
        <v/>
      </c>
    </row>
    <row r="454" spans="1:27" x14ac:dyDescent="0.35">
      <c r="A454">
        <v>453</v>
      </c>
      <c r="D454" s="47" t="str">
        <f>IF(C454&lt;&gt;"",IF(B454="","Specify dataset!!",_xlfn.XLOOKUP(_xlfn.TEXTJOIN(".",,B454,C454),Variables!$M:$M,Variables!$C:$C,"Specify in Variables Tab!!")),"")</f>
        <v/>
      </c>
      <c r="E454" s="94" t="str">
        <f>IF(C454&lt;&gt;"",IF(B454="","",_xlfn.XLOOKUP(_xlfn.TEXTJOIN(".",,B454,C454),Variables!$M:$M,Variables!$E:$E,"Specify in Variables Tab!!")),"")</f>
        <v/>
      </c>
      <c r="I454" s="58" t="str">
        <f>IF(H454&lt;&gt;"",IF(G454="","Specify dataset!!",_xlfn.XLOOKUP(_xlfn.TEXTJOIN(".",,G454,H454),Variables!$M:$M,Variables!$C:$C,"Specify in Variables Tab!!")),"")</f>
        <v/>
      </c>
      <c r="J454" s="94" t="str">
        <f>IF(H454&lt;&gt;"",IF(G454="","",_xlfn.XLOOKUP(_xlfn.TEXTJOIN(".",,G454,H454),Variables!$M:$M,Variables!$E:$E,"Specify in Variables Tab!!")),"")</f>
        <v/>
      </c>
      <c r="W454" s="49" t="str">
        <f t="shared" si="32"/>
        <v/>
      </c>
      <c r="X454" s="49" t="str">
        <f t="shared" si="33"/>
        <v/>
      </c>
      <c r="Y454" s="49" t="str">
        <f t="shared" si="31"/>
        <v/>
      </c>
      <c r="Z454" s="49">
        <f t="shared" si="34"/>
        <v>0</v>
      </c>
      <c r="AA454" s="77" t="str">
        <f>IF(G454&lt;&gt;"",_xlfn.XLOOKUP(G454,Dataset!B:B,Dataset!A:A,"Not Found!",0,1),"")</f>
        <v/>
      </c>
    </row>
    <row r="455" spans="1:27" x14ac:dyDescent="0.35">
      <c r="A455">
        <v>454</v>
      </c>
      <c r="D455" s="47" t="str">
        <f>IF(C455&lt;&gt;"",IF(B455="","Specify dataset!!",_xlfn.XLOOKUP(_xlfn.TEXTJOIN(".",,B455,C455),Variables!$M:$M,Variables!$C:$C,"Specify in Variables Tab!!")),"")</f>
        <v/>
      </c>
      <c r="E455" s="94" t="str">
        <f>IF(C455&lt;&gt;"",IF(B455="","",_xlfn.XLOOKUP(_xlfn.TEXTJOIN(".",,B455,C455),Variables!$M:$M,Variables!$E:$E,"Specify in Variables Tab!!")),"")</f>
        <v/>
      </c>
      <c r="I455" s="58" t="str">
        <f>IF(H455&lt;&gt;"",IF(G455="","Specify dataset!!",_xlfn.XLOOKUP(_xlfn.TEXTJOIN(".",,G455,H455),Variables!$M:$M,Variables!$C:$C,"Specify in Variables Tab!!")),"")</f>
        <v/>
      </c>
      <c r="J455" s="94" t="str">
        <f>IF(H455&lt;&gt;"",IF(G455="","",_xlfn.XLOOKUP(_xlfn.TEXTJOIN(".",,G455,H455),Variables!$M:$M,Variables!$E:$E,"Specify in Variables Tab!!")),"")</f>
        <v/>
      </c>
      <c r="W455" s="49" t="str">
        <f t="shared" si="32"/>
        <v/>
      </c>
      <c r="X455" s="49" t="str">
        <f t="shared" si="33"/>
        <v/>
      </c>
      <c r="Y455" s="49" t="str">
        <f t="shared" si="31"/>
        <v/>
      </c>
      <c r="Z455" s="49">
        <f t="shared" si="34"/>
        <v>0</v>
      </c>
      <c r="AA455" s="77" t="str">
        <f>IF(G455&lt;&gt;"",_xlfn.XLOOKUP(G455,Dataset!B:B,Dataset!A:A,"Not Found!",0,1),"")</f>
        <v/>
      </c>
    </row>
    <row r="456" spans="1:27" x14ac:dyDescent="0.35">
      <c r="A456">
        <v>455</v>
      </c>
      <c r="D456" s="47" t="str">
        <f>IF(C456&lt;&gt;"",IF(B456="","Specify dataset!!",_xlfn.XLOOKUP(_xlfn.TEXTJOIN(".",,B456,C456),Variables!$M:$M,Variables!$C:$C,"Specify in Variables Tab!!")),"")</f>
        <v/>
      </c>
      <c r="E456" s="94" t="str">
        <f>IF(C456&lt;&gt;"",IF(B456="","",_xlfn.XLOOKUP(_xlfn.TEXTJOIN(".",,B456,C456),Variables!$M:$M,Variables!$E:$E,"Specify in Variables Tab!!")),"")</f>
        <v/>
      </c>
      <c r="I456" s="58" t="str">
        <f>IF(H456&lt;&gt;"",IF(G456="","Specify dataset!!",_xlfn.XLOOKUP(_xlfn.TEXTJOIN(".",,G456,H456),Variables!$M:$M,Variables!$C:$C,"Specify in Variables Tab!!")),"")</f>
        <v/>
      </c>
      <c r="J456" s="94" t="str">
        <f>IF(H456&lt;&gt;"",IF(G456="","",_xlfn.XLOOKUP(_xlfn.TEXTJOIN(".",,G456,H456),Variables!$M:$M,Variables!$E:$E,"Specify in Variables Tab!!")),"")</f>
        <v/>
      </c>
      <c r="W456" s="49" t="str">
        <f t="shared" si="32"/>
        <v/>
      </c>
      <c r="X456" s="49" t="str">
        <f t="shared" si="33"/>
        <v/>
      </c>
      <c r="Y456" s="49" t="str">
        <f t="shared" si="31"/>
        <v/>
      </c>
      <c r="Z456" s="49">
        <f t="shared" si="34"/>
        <v>0</v>
      </c>
      <c r="AA456" s="77" t="str">
        <f>IF(G456&lt;&gt;"",_xlfn.XLOOKUP(G456,Dataset!B:B,Dataset!A:A,"Not Found!",0,1),"")</f>
        <v/>
      </c>
    </row>
    <row r="457" spans="1:27" x14ac:dyDescent="0.35">
      <c r="A457">
        <v>456</v>
      </c>
      <c r="D457" s="47" t="str">
        <f>IF(C457&lt;&gt;"",IF(B457="","Specify dataset!!",_xlfn.XLOOKUP(_xlfn.TEXTJOIN(".",,B457,C457),Variables!$M:$M,Variables!$C:$C,"Specify in Variables Tab!!")),"")</f>
        <v/>
      </c>
      <c r="E457" s="94" t="str">
        <f>IF(C457&lt;&gt;"",IF(B457="","",_xlfn.XLOOKUP(_xlfn.TEXTJOIN(".",,B457,C457),Variables!$M:$M,Variables!$E:$E,"Specify in Variables Tab!!")),"")</f>
        <v/>
      </c>
      <c r="I457" s="58" t="str">
        <f>IF(H457&lt;&gt;"",IF(G457="","Specify dataset!!",_xlfn.XLOOKUP(_xlfn.TEXTJOIN(".",,G457,H457),Variables!$M:$M,Variables!$C:$C,"Specify in Variables Tab!!")),"")</f>
        <v/>
      </c>
      <c r="J457" s="94" t="str">
        <f>IF(H457&lt;&gt;"",IF(G457="","",_xlfn.XLOOKUP(_xlfn.TEXTJOIN(".",,G457,H457),Variables!$M:$M,Variables!$E:$E,"Specify in Variables Tab!!")),"")</f>
        <v/>
      </c>
      <c r="W457" s="49" t="str">
        <f t="shared" si="32"/>
        <v/>
      </c>
      <c r="X457" s="49" t="str">
        <f t="shared" si="33"/>
        <v/>
      </c>
      <c r="Y457" s="49" t="str">
        <f t="shared" si="31"/>
        <v/>
      </c>
      <c r="Z457" s="49">
        <f t="shared" si="34"/>
        <v>0</v>
      </c>
      <c r="AA457" s="77" t="str">
        <f>IF(G457&lt;&gt;"",_xlfn.XLOOKUP(G457,Dataset!B:B,Dataset!A:A,"Not Found!",0,1),"")</f>
        <v/>
      </c>
    </row>
    <row r="458" spans="1:27" x14ac:dyDescent="0.35">
      <c r="A458">
        <v>457</v>
      </c>
      <c r="D458" s="47" t="str">
        <f>IF(C458&lt;&gt;"",IF(B458="","Specify dataset!!",_xlfn.XLOOKUP(_xlfn.TEXTJOIN(".",,B458,C458),Variables!$M:$M,Variables!$C:$C,"Specify in Variables Tab!!")),"")</f>
        <v/>
      </c>
      <c r="E458" s="94" t="str">
        <f>IF(C458&lt;&gt;"",IF(B458="","",_xlfn.XLOOKUP(_xlfn.TEXTJOIN(".",,B458,C458),Variables!$M:$M,Variables!$E:$E,"Specify in Variables Tab!!")),"")</f>
        <v/>
      </c>
      <c r="I458" s="58" t="str">
        <f>IF(H458&lt;&gt;"",IF(G458="","Specify dataset!!",_xlfn.XLOOKUP(_xlfn.TEXTJOIN(".",,G458,H458),Variables!$M:$M,Variables!$C:$C,"Specify in Variables Tab!!")),"")</f>
        <v/>
      </c>
      <c r="J458" s="94" t="str">
        <f>IF(H458&lt;&gt;"",IF(G458="","",_xlfn.XLOOKUP(_xlfn.TEXTJOIN(".",,G458,H458),Variables!$M:$M,Variables!$E:$E,"Specify in Variables Tab!!")),"")</f>
        <v/>
      </c>
      <c r="W458" s="49" t="str">
        <f t="shared" si="32"/>
        <v/>
      </c>
      <c r="X458" s="49" t="str">
        <f t="shared" si="33"/>
        <v/>
      </c>
      <c r="Y458" s="49" t="str">
        <f t="shared" si="31"/>
        <v/>
      </c>
      <c r="Z458" s="49">
        <f t="shared" si="34"/>
        <v>0</v>
      </c>
      <c r="AA458" s="77" t="str">
        <f>IF(G458&lt;&gt;"",_xlfn.XLOOKUP(G458,Dataset!B:B,Dataset!A:A,"Not Found!",0,1),"")</f>
        <v/>
      </c>
    </row>
    <row r="459" spans="1:27" x14ac:dyDescent="0.35">
      <c r="A459">
        <v>458</v>
      </c>
      <c r="D459" s="47" t="str">
        <f>IF(C459&lt;&gt;"",IF(B459="","Specify dataset!!",_xlfn.XLOOKUP(_xlfn.TEXTJOIN(".",,B459,C459),Variables!$M:$M,Variables!$C:$C,"Specify in Variables Tab!!")),"")</f>
        <v/>
      </c>
      <c r="E459" s="94" t="str">
        <f>IF(C459&lt;&gt;"",IF(B459="","",_xlfn.XLOOKUP(_xlfn.TEXTJOIN(".",,B459,C459),Variables!$M:$M,Variables!$E:$E,"Specify in Variables Tab!!")),"")</f>
        <v/>
      </c>
      <c r="I459" s="58" t="str">
        <f>IF(H459&lt;&gt;"",IF(G459="","Specify dataset!!",_xlfn.XLOOKUP(_xlfn.TEXTJOIN(".",,G459,H459),Variables!$M:$M,Variables!$C:$C,"Specify in Variables Tab!!")),"")</f>
        <v/>
      </c>
      <c r="J459" s="94" t="str">
        <f>IF(H459&lt;&gt;"",IF(G459="","",_xlfn.XLOOKUP(_xlfn.TEXTJOIN(".",,G459,H459),Variables!$M:$M,Variables!$E:$E,"Specify in Variables Tab!!")),"")</f>
        <v/>
      </c>
      <c r="W459" s="49" t="str">
        <f t="shared" si="32"/>
        <v/>
      </c>
      <c r="X459" s="49" t="str">
        <f t="shared" si="33"/>
        <v/>
      </c>
      <c r="Y459" s="49" t="str">
        <f t="shared" si="31"/>
        <v/>
      </c>
      <c r="Z459" s="49">
        <f t="shared" si="34"/>
        <v>0</v>
      </c>
      <c r="AA459" s="77" t="str">
        <f>IF(G459&lt;&gt;"",_xlfn.XLOOKUP(G459,Dataset!B:B,Dataset!A:A,"Not Found!",0,1),"")</f>
        <v/>
      </c>
    </row>
    <row r="460" spans="1:27" x14ac:dyDescent="0.35">
      <c r="A460">
        <v>459</v>
      </c>
      <c r="D460" s="47" t="str">
        <f>IF(C460&lt;&gt;"",IF(B460="","Specify dataset!!",_xlfn.XLOOKUP(_xlfn.TEXTJOIN(".",,B460,C460),Variables!$M:$M,Variables!$C:$C,"Specify in Variables Tab!!")),"")</f>
        <v/>
      </c>
      <c r="E460" s="94" t="str">
        <f>IF(C460&lt;&gt;"",IF(B460="","",_xlfn.XLOOKUP(_xlfn.TEXTJOIN(".",,B460,C460),Variables!$M:$M,Variables!$E:$E,"Specify in Variables Tab!!")),"")</f>
        <v/>
      </c>
      <c r="I460" s="58" t="str">
        <f>IF(H460&lt;&gt;"",IF(G460="","Specify dataset!!",_xlfn.XLOOKUP(_xlfn.TEXTJOIN(".",,G460,H460),Variables!$M:$M,Variables!$C:$C,"Specify in Variables Tab!!")),"")</f>
        <v/>
      </c>
      <c r="J460" s="94" t="str">
        <f>IF(H460&lt;&gt;"",IF(G460="","",_xlfn.XLOOKUP(_xlfn.TEXTJOIN(".",,G460,H460),Variables!$M:$M,Variables!$E:$E,"Specify in Variables Tab!!")),"")</f>
        <v/>
      </c>
      <c r="W460" s="49" t="str">
        <f t="shared" si="32"/>
        <v/>
      </c>
      <c r="X460" s="49" t="str">
        <f t="shared" si="33"/>
        <v/>
      </c>
      <c r="Y460" s="49" t="str">
        <f t="shared" si="31"/>
        <v/>
      </c>
      <c r="Z460" s="49">
        <f t="shared" si="34"/>
        <v>0</v>
      </c>
      <c r="AA460" s="77" t="str">
        <f>IF(G460&lt;&gt;"",_xlfn.XLOOKUP(G460,Dataset!B:B,Dataset!A:A,"Not Found!",0,1),"")</f>
        <v/>
      </c>
    </row>
    <row r="461" spans="1:27" x14ac:dyDescent="0.35">
      <c r="A461">
        <v>460</v>
      </c>
      <c r="D461" s="47" t="str">
        <f>IF(C461&lt;&gt;"",IF(B461="","Specify dataset!!",_xlfn.XLOOKUP(_xlfn.TEXTJOIN(".",,B461,C461),Variables!$M:$M,Variables!$C:$C,"Specify in Variables Tab!!")),"")</f>
        <v/>
      </c>
      <c r="E461" s="94" t="str">
        <f>IF(C461&lt;&gt;"",IF(B461="","",_xlfn.XLOOKUP(_xlfn.TEXTJOIN(".",,B461,C461),Variables!$M:$M,Variables!$E:$E,"Specify in Variables Tab!!")),"")</f>
        <v/>
      </c>
      <c r="I461" s="58" t="str">
        <f>IF(H461&lt;&gt;"",IF(G461="","Specify dataset!!",_xlfn.XLOOKUP(_xlfn.TEXTJOIN(".",,G461,H461),Variables!$M:$M,Variables!$C:$C,"Specify in Variables Tab!!")),"")</f>
        <v/>
      </c>
      <c r="J461" s="94" t="str">
        <f>IF(H461&lt;&gt;"",IF(G461="","",_xlfn.XLOOKUP(_xlfn.TEXTJOIN(".",,G461,H461),Variables!$M:$M,Variables!$E:$E,"Specify in Variables Tab!!")),"")</f>
        <v/>
      </c>
      <c r="W461" s="49" t="str">
        <f t="shared" si="32"/>
        <v/>
      </c>
      <c r="X461" s="49" t="str">
        <f t="shared" si="33"/>
        <v/>
      </c>
      <c r="Y461" s="49" t="str">
        <f t="shared" si="31"/>
        <v/>
      </c>
      <c r="Z461" s="49">
        <f t="shared" si="34"/>
        <v>0</v>
      </c>
      <c r="AA461" s="77" t="str">
        <f>IF(G461&lt;&gt;"",_xlfn.XLOOKUP(G461,Dataset!B:B,Dataset!A:A,"Not Found!",0,1),"")</f>
        <v/>
      </c>
    </row>
    <row r="462" spans="1:27" x14ac:dyDescent="0.35">
      <c r="A462">
        <v>461</v>
      </c>
      <c r="D462" s="47" t="str">
        <f>IF(C462&lt;&gt;"",IF(B462="","Specify dataset!!",_xlfn.XLOOKUP(_xlfn.TEXTJOIN(".",,B462,C462),Variables!$M:$M,Variables!$C:$C,"Specify in Variables Tab!!")),"")</f>
        <v/>
      </c>
      <c r="E462" s="94" t="str">
        <f>IF(C462&lt;&gt;"",IF(B462="","",_xlfn.XLOOKUP(_xlfn.TEXTJOIN(".",,B462,C462),Variables!$M:$M,Variables!$E:$E,"Specify in Variables Tab!!")),"")</f>
        <v/>
      </c>
      <c r="I462" s="58" t="str">
        <f>IF(H462&lt;&gt;"",IF(G462="","Specify dataset!!",_xlfn.XLOOKUP(_xlfn.TEXTJOIN(".",,G462,H462),Variables!$M:$M,Variables!$C:$C,"Specify in Variables Tab!!")),"")</f>
        <v/>
      </c>
      <c r="J462" s="94" t="str">
        <f>IF(H462&lt;&gt;"",IF(G462="","",_xlfn.XLOOKUP(_xlfn.TEXTJOIN(".",,G462,H462),Variables!$M:$M,Variables!$E:$E,"Specify in Variables Tab!!")),"")</f>
        <v/>
      </c>
      <c r="W462" s="49" t="str">
        <f t="shared" si="32"/>
        <v/>
      </c>
      <c r="X462" s="49" t="str">
        <f t="shared" si="33"/>
        <v/>
      </c>
      <c r="Y462" s="49" t="str">
        <f t="shared" si="31"/>
        <v/>
      </c>
      <c r="Z462" s="49">
        <f t="shared" si="34"/>
        <v>0</v>
      </c>
      <c r="AA462" s="77" t="str">
        <f>IF(G462&lt;&gt;"",_xlfn.XLOOKUP(G462,Dataset!B:B,Dataset!A:A,"Not Found!",0,1),"")</f>
        <v/>
      </c>
    </row>
    <row r="463" spans="1:27" x14ac:dyDescent="0.35">
      <c r="A463">
        <v>462</v>
      </c>
      <c r="D463" s="47" t="str">
        <f>IF(C463&lt;&gt;"",IF(B463="","Specify dataset!!",_xlfn.XLOOKUP(_xlfn.TEXTJOIN(".",,B463,C463),Variables!$M:$M,Variables!$C:$C,"Specify in Variables Tab!!")),"")</f>
        <v/>
      </c>
      <c r="E463" s="94" t="str">
        <f>IF(C463&lt;&gt;"",IF(B463="","",_xlfn.XLOOKUP(_xlfn.TEXTJOIN(".",,B463,C463),Variables!$M:$M,Variables!$E:$E,"Specify in Variables Tab!!")),"")</f>
        <v/>
      </c>
      <c r="I463" s="58" t="str">
        <f>IF(H463&lt;&gt;"",IF(G463="","Specify dataset!!",_xlfn.XLOOKUP(_xlfn.TEXTJOIN(".",,G463,H463),Variables!$M:$M,Variables!$C:$C,"Specify in Variables Tab!!")),"")</f>
        <v/>
      </c>
      <c r="J463" s="94" t="str">
        <f>IF(H463&lt;&gt;"",IF(G463="","",_xlfn.XLOOKUP(_xlfn.TEXTJOIN(".",,G463,H463),Variables!$M:$M,Variables!$E:$E,"Specify in Variables Tab!!")),"")</f>
        <v/>
      </c>
      <c r="W463" s="49" t="str">
        <f t="shared" si="32"/>
        <v/>
      </c>
      <c r="X463" s="49" t="str">
        <f t="shared" si="33"/>
        <v/>
      </c>
      <c r="Y463" s="49" t="str">
        <f t="shared" si="31"/>
        <v/>
      </c>
      <c r="Z463" s="49">
        <f t="shared" si="34"/>
        <v>0</v>
      </c>
      <c r="AA463" s="77" t="str">
        <f>IF(G463&lt;&gt;"",_xlfn.XLOOKUP(G463,Dataset!B:B,Dataset!A:A,"Not Found!",0,1),"")</f>
        <v/>
      </c>
    </row>
    <row r="464" spans="1:27" x14ac:dyDescent="0.35">
      <c r="A464">
        <v>463</v>
      </c>
      <c r="D464" s="47" t="str">
        <f>IF(C464&lt;&gt;"",IF(B464="","Specify dataset!!",_xlfn.XLOOKUP(_xlfn.TEXTJOIN(".",,B464,C464),Variables!$M:$M,Variables!$C:$C,"Specify in Variables Tab!!")),"")</f>
        <v/>
      </c>
      <c r="E464" s="94" t="str">
        <f>IF(C464&lt;&gt;"",IF(B464="","",_xlfn.XLOOKUP(_xlfn.TEXTJOIN(".",,B464,C464),Variables!$M:$M,Variables!$E:$E,"Specify in Variables Tab!!")),"")</f>
        <v/>
      </c>
      <c r="I464" s="58" t="str">
        <f>IF(H464&lt;&gt;"",IF(G464="","Specify dataset!!",_xlfn.XLOOKUP(_xlfn.TEXTJOIN(".",,G464,H464),Variables!$M:$M,Variables!$C:$C,"Specify in Variables Tab!!")),"")</f>
        <v/>
      </c>
      <c r="J464" s="94" t="str">
        <f>IF(H464&lt;&gt;"",IF(G464="","",_xlfn.XLOOKUP(_xlfn.TEXTJOIN(".",,G464,H464),Variables!$M:$M,Variables!$E:$E,"Specify in Variables Tab!!")),"")</f>
        <v/>
      </c>
      <c r="W464" s="49" t="str">
        <f t="shared" si="32"/>
        <v/>
      </c>
      <c r="X464" s="49" t="str">
        <f t="shared" si="33"/>
        <v/>
      </c>
      <c r="Y464" s="49" t="str">
        <f t="shared" si="31"/>
        <v/>
      </c>
      <c r="Z464" s="49">
        <f t="shared" si="34"/>
        <v>0</v>
      </c>
      <c r="AA464" s="77" t="str">
        <f>IF(G464&lt;&gt;"",_xlfn.XLOOKUP(G464,Dataset!B:B,Dataset!A:A,"Not Found!",0,1),"")</f>
        <v/>
      </c>
    </row>
    <row r="465" spans="1:27" x14ac:dyDescent="0.35">
      <c r="A465">
        <v>464</v>
      </c>
      <c r="D465" s="47" t="str">
        <f>IF(C465&lt;&gt;"",IF(B465="","Specify dataset!!",_xlfn.XLOOKUP(_xlfn.TEXTJOIN(".",,B465,C465),Variables!$M:$M,Variables!$C:$C,"Specify in Variables Tab!!")),"")</f>
        <v/>
      </c>
      <c r="E465" s="94" t="str">
        <f>IF(C465&lt;&gt;"",IF(B465="","",_xlfn.XLOOKUP(_xlfn.TEXTJOIN(".",,B465,C465),Variables!$M:$M,Variables!$E:$E,"Specify in Variables Tab!!")),"")</f>
        <v/>
      </c>
      <c r="I465" s="58" t="str">
        <f>IF(H465&lt;&gt;"",IF(G465="","Specify dataset!!",_xlfn.XLOOKUP(_xlfn.TEXTJOIN(".",,G465,H465),Variables!$M:$M,Variables!$C:$C,"Specify in Variables Tab!!")),"")</f>
        <v/>
      </c>
      <c r="J465" s="94" t="str">
        <f>IF(H465&lt;&gt;"",IF(G465="","",_xlfn.XLOOKUP(_xlfn.TEXTJOIN(".",,G465,H465),Variables!$M:$M,Variables!$E:$E,"Specify in Variables Tab!!")),"")</f>
        <v/>
      </c>
      <c r="W465" s="49" t="str">
        <f t="shared" si="32"/>
        <v/>
      </c>
      <c r="X465" s="49" t="str">
        <f t="shared" si="33"/>
        <v/>
      </c>
      <c r="Y465" s="49" t="str">
        <f t="shared" si="31"/>
        <v/>
      </c>
      <c r="Z465" s="49">
        <f t="shared" si="34"/>
        <v>0</v>
      </c>
      <c r="AA465" s="77" t="str">
        <f>IF(G465&lt;&gt;"",_xlfn.XLOOKUP(G465,Dataset!B:B,Dataset!A:A,"Not Found!",0,1),"")</f>
        <v/>
      </c>
    </row>
    <row r="466" spans="1:27" x14ac:dyDescent="0.35">
      <c r="A466">
        <v>465</v>
      </c>
      <c r="D466" s="47" t="str">
        <f>IF(C466&lt;&gt;"",IF(B466="","Specify dataset!!",_xlfn.XLOOKUP(_xlfn.TEXTJOIN(".",,B466,C466),Variables!$M:$M,Variables!$C:$C,"Specify in Variables Tab!!")),"")</f>
        <v/>
      </c>
      <c r="E466" s="94" t="str">
        <f>IF(C466&lt;&gt;"",IF(B466="","",_xlfn.XLOOKUP(_xlfn.TEXTJOIN(".",,B466,C466),Variables!$M:$M,Variables!$E:$E,"Specify in Variables Tab!!")),"")</f>
        <v/>
      </c>
      <c r="I466" s="58" t="str">
        <f>IF(H466&lt;&gt;"",IF(G466="","Specify dataset!!",_xlfn.XLOOKUP(_xlfn.TEXTJOIN(".",,G466,H466),Variables!$M:$M,Variables!$C:$C,"Specify in Variables Tab!!")),"")</f>
        <v/>
      </c>
      <c r="J466" s="94" t="str">
        <f>IF(H466&lt;&gt;"",IF(G466="","",_xlfn.XLOOKUP(_xlfn.TEXTJOIN(".",,G466,H466),Variables!$M:$M,Variables!$E:$E,"Specify in Variables Tab!!")),"")</f>
        <v/>
      </c>
      <c r="W466" s="49" t="str">
        <f t="shared" si="32"/>
        <v/>
      </c>
      <c r="X466" s="49" t="str">
        <f t="shared" si="33"/>
        <v/>
      </c>
      <c r="Y466" s="49" t="str">
        <f t="shared" si="31"/>
        <v/>
      </c>
      <c r="Z466" s="49">
        <f t="shared" si="34"/>
        <v>0</v>
      </c>
      <c r="AA466" s="77" t="str">
        <f>IF(G466&lt;&gt;"",_xlfn.XLOOKUP(G466,Dataset!B:B,Dataset!A:A,"Not Found!",0,1),"")</f>
        <v/>
      </c>
    </row>
    <row r="467" spans="1:27" x14ac:dyDescent="0.35">
      <c r="A467">
        <v>466</v>
      </c>
      <c r="D467" s="47" t="str">
        <f>IF(C467&lt;&gt;"",IF(B467="","Specify dataset!!",_xlfn.XLOOKUP(_xlfn.TEXTJOIN(".",,B467,C467),Variables!$M:$M,Variables!$C:$C,"Specify in Variables Tab!!")),"")</f>
        <v/>
      </c>
      <c r="E467" s="94" t="str">
        <f>IF(C467&lt;&gt;"",IF(B467="","",_xlfn.XLOOKUP(_xlfn.TEXTJOIN(".",,B467,C467),Variables!$M:$M,Variables!$E:$E,"Specify in Variables Tab!!")),"")</f>
        <v/>
      </c>
      <c r="I467" s="58" t="str">
        <f>IF(H467&lt;&gt;"",IF(G467="","Specify dataset!!",_xlfn.XLOOKUP(_xlfn.TEXTJOIN(".",,G467,H467),Variables!$M:$M,Variables!$C:$C,"Specify in Variables Tab!!")),"")</f>
        <v/>
      </c>
      <c r="J467" s="94" t="str">
        <f>IF(H467&lt;&gt;"",IF(G467="","",_xlfn.XLOOKUP(_xlfn.TEXTJOIN(".",,G467,H467),Variables!$M:$M,Variables!$E:$E,"Specify in Variables Tab!!")),"")</f>
        <v/>
      </c>
      <c r="W467" s="49" t="str">
        <f t="shared" si="32"/>
        <v/>
      </c>
      <c r="X467" s="49" t="str">
        <f t="shared" si="33"/>
        <v/>
      </c>
      <c r="Y467" s="49" t="str">
        <f t="shared" si="31"/>
        <v/>
      </c>
      <c r="Z467" s="49">
        <f t="shared" si="34"/>
        <v>0</v>
      </c>
      <c r="AA467" s="77" t="str">
        <f>IF(G467&lt;&gt;"",_xlfn.XLOOKUP(G467,Dataset!B:B,Dataset!A:A,"Not Found!",0,1),"")</f>
        <v/>
      </c>
    </row>
    <row r="468" spans="1:27" x14ac:dyDescent="0.35">
      <c r="A468">
        <v>467</v>
      </c>
      <c r="D468" s="47" t="str">
        <f>IF(C468&lt;&gt;"",IF(B468="","Specify dataset!!",_xlfn.XLOOKUP(_xlfn.TEXTJOIN(".",,B468,C468),Variables!$M:$M,Variables!$C:$C,"Specify in Variables Tab!!")),"")</f>
        <v/>
      </c>
      <c r="E468" s="94" t="str">
        <f>IF(C468&lt;&gt;"",IF(B468="","",_xlfn.XLOOKUP(_xlfn.TEXTJOIN(".",,B468,C468),Variables!$M:$M,Variables!$E:$E,"Specify in Variables Tab!!")),"")</f>
        <v/>
      </c>
      <c r="I468" s="58" t="str">
        <f>IF(H468&lt;&gt;"",IF(G468="","Specify dataset!!",_xlfn.XLOOKUP(_xlfn.TEXTJOIN(".",,G468,H468),Variables!$M:$M,Variables!$C:$C,"Specify in Variables Tab!!")),"")</f>
        <v/>
      </c>
      <c r="J468" s="94" t="str">
        <f>IF(H468&lt;&gt;"",IF(G468="","",_xlfn.XLOOKUP(_xlfn.TEXTJOIN(".",,G468,H468),Variables!$M:$M,Variables!$E:$E,"Specify in Variables Tab!!")),"")</f>
        <v/>
      </c>
      <c r="W468" s="49" t="str">
        <f t="shared" si="32"/>
        <v/>
      </c>
      <c r="X468" s="49" t="str">
        <f t="shared" si="33"/>
        <v/>
      </c>
      <c r="Y468" s="49" t="str">
        <f t="shared" si="31"/>
        <v/>
      </c>
      <c r="Z468" s="49">
        <f t="shared" si="34"/>
        <v>0</v>
      </c>
      <c r="AA468" s="77" t="str">
        <f>IF(G468&lt;&gt;"",_xlfn.XLOOKUP(G468,Dataset!B:B,Dataset!A:A,"Not Found!",0,1),"")</f>
        <v/>
      </c>
    </row>
    <row r="469" spans="1:27" x14ac:dyDescent="0.35">
      <c r="A469">
        <v>468</v>
      </c>
      <c r="D469" s="47" t="str">
        <f>IF(C469&lt;&gt;"",IF(B469="","Specify dataset!!",_xlfn.XLOOKUP(_xlfn.TEXTJOIN(".",,B469,C469),Variables!$M:$M,Variables!$C:$C,"Specify in Variables Tab!!")),"")</f>
        <v/>
      </c>
      <c r="E469" s="94" t="str">
        <f>IF(C469&lt;&gt;"",IF(B469="","",_xlfn.XLOOKUP(_xlfn.TEXTJOIN(".",,B469,C469),Variables!$M:$M,Variables!$E:$E,"Specify in Variables Tab!!")),"")</f>
        <v/>
      </c>
      <c r="I469" s="58" t="str">
        <f>IF(H469&lt;&gt;"",IF(G469="","Specify dataset!!",_xlfn.XLOOKUP(_xlfn.TEXTJOIN(".",,G469,H469),Variables!$M:$M,Variables!$C:$C,"Specify in Variables Tab!!")),"")</f>
        <v/>
      </c>
      <c r="J469" s="94" t="str">
        <f>IF(H469&lt;&gt;"",IF(G469="","",_xlfn.XLOOKUP(_xlfn.TEXTJOIN(".",,G469,H469),Variables!$M:$M,Variables!$E:$E,"Specify in Variables Tab!!")),"")</f>
        <v/>
      </c>
      <c r="W469" s="49" t="str">
        <f t="shared" si="32"/>
        <v/>
      </c>
      <c r="X469" s="49" t="str">
        <f t="shared" si="33"/>
        <v/>
      </c>
      <c r="Y469" s="49" t="str">
        <f t="shared" si="31"/>
        <v/>
      </c>
      <c r="Z469" s="49">
        <f t="shared" si="34"/>
        <v>0</v>
      </c>
      <c r="AA469" s="77" t="str">
        <f>IF(G469&lt;&gt;"",_xlfn.XLOOKUP(G469,Dataset!B:B,Dataset!A:A,"Not Found!",0,1),"")</f>
        <v/>
      </c>
    </row>
    <row r="470" spans="1:27" x14ac:dyDescent="0.35">
      <c r="A470">
        <v>469</v>
      </c>
      <c r="D470" s="47" t="str">
        <f>IF(C470&lt;&gt;"",IF(B470="","Specify dataset!!",_xlfn.XLOOKUP(_xlfn.TEXTJOIN(".",,B470,C470),Variables!$M:$M,Variables!$C:$C,"Specify in Variables Tab!!")),"")</f>
        <v/>
      </c>
      <c r="E470" s="94" t="str">
        <f>IF(C470&lt;&gt;"",IF(B470="","",_xlfn.XLOOKUP(_xlfn.TEXTJOIN(".",,B470,C470),Variables!$M:$M,Variables!$E:$E,"Specify in Variables Tab!!")),"")</f>
        <v/>
      </c>
      <c r="I470" s="58" t="str">
        <f>IF(H470&lt;&gt;"",IF(G470="","Specify dataset!!",_xlfn.XLOOKUP(_xlfn.TEXTJOIN(".",,G470,H470),Variables!$M:$M,Variables!$C:$C,"Specify in Variables Tab!!")),"")</f>
        <v/>
      </c>
      <c r="J470" s="94" t="str">
        <f>IF(H470&lt;&gt;"",IF(G470="","",_xlfn.XLOOKUP(_xlfn.TEXTJOIN(".",,G470,H470),Variables!$M:$M,Variables!$E:$E,"Specify in Variables Tab!!")),"")</f>
        <v/>
      </c>
      <c r="W470" s="49" t="str">
        <f t="shared" si="32"/>
        <v/>
      </c>
      <c r="X470" s="49" t="str">
        <f t="shared" si="33"/>
        <v/>
      </c>
      <c r="Y470" s="49" t="str">
        <f t="shared" si="31"/>
        <v/>
      </c>
      <c r="Z470" s="49">
        <f t="shared" si="34"/>
        <v>0</v>
      </c>
      <c r="AA470" s="77" t="str">
        <f>IF(G470&lt;&gt;"",_xlfn.XLOOKUP(G470,Dataset!B:B,Dataset!A:A,"Not Found!",0,1),"")</f>
        <v/>
      </c>
    </row>
    <row r="471" spans="1:27" x14ac:dyDescent="0.35">
      <c r="A471">
        <v>470</v>
      </c>
      <c r="D471" s="47" t="str">
        <f>IF(C471&lt;&gt;"",IF(B471="","Specify dataset!!",_xlfn.XLOOKUP(_xlfn.TEXTJOIN(".",,B471,C471),Variables!$M:$M,Variables!$C:$C,"Specify in Variables Tab!!")),"")</f>
        <v/>
      </c>
      <c r="E471" s="94" t="str">
        <f>IF(C471&lt;&gt;"",IF(B471="","",_xlfn.XLOOKUP(_xlfn.TEXTJOIN(".",,B471,C471),Variables!$M:$M,Variables!$E:$E,"Specify in Variables Tab!!")),"")</f>
        <v/>
      </c>
      <c r="I471" s="58" t="str">
        <f>IF(H471&lt;&gt;"",IF(G471="","Specify dataset!!",_xlfn.XLOOKUP(_xlfn.TEXTJOIN(".",,G471,H471),Variables!$M:$M,Variables!$C:$C,"Specify in Variables Tab!!")),"")</f>
        <v/>
      </c>
      <c r="J471" s="94" t="str">
        <f>IF(H471&lt;&gt;"",IF(G471="","",_xlfn.XLOOKUP(_xlfn.TEXTJOIN(".",,G471,H471),Variables!$M:$M,Variables!$E:$E,"Specify in Variables Tab!!")),"")</f>
        <v/>
      </c>
      <c r="W471" s="49" t="str">
        <f t="shared" si="32"/>
        <v/>
      </c>
      <c r="X471" s="49" t="str">
        <f t="shared" si="33"/>
        <v/>
      </c>
      <c r="Y471" s="49" t="str">
        <f t="shared" si="31"/>
        <v/>
      </c>
      <c r="Z471" s="49">
        <f t="shared" si="34"/>
        <v>0</v>
      </c>
      <c r="AA471" s="77" t="str">
        <f>IF(G471&lt;&gt;"",_xlfn.XLOOKUP(G471,Dataset!B:B,Dataset!A:A,"Not Found!",0,1),"")</f>
        <v/>
      </c>
    </row>
    <row r="472" spans="1:27" x14ac:dyDescent="0.35">
      <c r="A472">
        <v>471</v>
      </c>
      <c r="D472" s="47" t="str">
        <f>IF(C472&lt;&gt;"",IF(B472="","Specify dataset!!",_xlfn.XLOOKUP(_xlfn.TEXTJOIN(".",,B472,C472),Variables!$M:$M,Variables!$C:$C,"Specify in Variables Tab!!")),"")</f>
        <v/>
      </c>
      <c r="E472" s="94" t="str">
        <f>IF(C472&lt;&gt;"",IF(B472="","",_xlfn.XLOOKUP(_xlfn.TEXTJOIN(".",,B472,C472),Variables!$M:$M,Variables!$E:$E,"Specify in Variables Tab!!")),"")</f>
        <v/>
      </c>
      <c r="I472" s="58" t="str">
        <f>IF(H472&lt;&gt;"",IF(G472="","Specify dataset!!",_xlfn.XLOOKUP(_xlfn.TEXTJOIN(".",,G472,H472),Variables!$M:$M,Variables!$C:$C,"Specify in Variables Tab!!")),"")</f>
        <v/>
      </c>
      <c r="J472" s="94" t="str">
        <f>IF(H472&lt;&gt;"",IF(G472="","",_xlfn.XLOOKUP(_xlfn.TEXTJOIN(".",,G472,H472),Variables!$M:$M,Variables!$E:$E,"Specify in Variables Tab!!")),"")</f>
        <v/>
      </c>
      <c r="W472" s="49" t="str">
        <f t="shared" si="32"/>
        <v/>
      </c>
      <c r="X472" s="49" t="str">
        <f t="shared" si="33"/>
        <v/>
      </c>
      <c r="Y472" s="49" t="str">
        <f t="shared" si="31"/>
        <v/>
      </c>
      <c r="Z472" s="49">
        <f t="shared" si="34"/>
        <v>0</v>
      </c>
      <c r="AA472" s="77" t="str">
        <f>IF(G472&lt;&gt;"",_xlfn.XLOOKUP(G472,Dataset!B:B,Dataset!A:A,"Not Found!",0,1),"")</f>
        <v/>
      </c>
    </row>
    <row r="473" spans="1:27" x14ac:dyDescent="0.35">
      <c r="A473">
        <v>472</v>
      </c>
      <c r="D473" s="47" t="str">
        <f>IF(C473&lt;&gt;"",IF(B473="","Specify dataset!!",_xlfn.XLOOKUP(_xlfn.TEXTJOIN(".",,B473,C473),Variables!$M:$M,Variables!$C:$C,"Specify in Variables Tab!!")),"")</f>
        <v/>
      </c>
      <c r="E473" s="94" t="str">
        <f>IF(C473&lt;&gt;"",IF(B473="","",_xlfn.XLOOKUP(_xlfn.TEXTJOIN(".",,B473,C473),Variables!$M:$M,Variables!$E:$E,"Specify in Variables Tab!!")),"")</f>
        <v/>
      </c>
      <c r="I473" s="58" t="str">
        <f>IF(H473&lt;&gt;"",IF(G473="","Specify dataset!!",_xlfn.XLOOKUP(_xlfn.TEXTJOIN(".",,G473,H473),Variables!$M:$M,Variables!$C:$C,"Specify in Variables Tab!!")),"")</f>
        <v/>
      </c>
      <c r="J473" s="94" t="str">
        <f>IF(H473&lt;&gt;"",IF(G473="","",_xlfn.XLOOKUP(_xlfn.TEXTJOIN(".",,G473,H473),Variables!$M:$M,Variables!$E:$E,"Specify in Variables Tab!!")),"")</f>
        <v/>
      </c>
      <c r="W473" s="49" t="str">
        <f t="shared" si="32"/>
        <v/>
      </c>
      <c r="X473" s="49" t="str">
        <f t="shared" si="33"/>
        <v/>
      </c>
      <c r="Y473" s="49" t="str">
        <f t="shared" si="31"/>
        <v/>
      </c>
      <c r="Z473" s="49">
        <f t="shared" si="34"/>
        <v>0</v>
      </c>
      <c r="AA473" s="77" t="str">
        <f>IF(G473&lt;&gt;"",_xlfn.XLOOKUP(G473,Dataset!B:B,Dataset!A:A,"Not Found!",0,1),"")</f>
        <v/>
      </c>
    </row>
    <row r="474" spans="1:27" x14ac:dyDescent="0.35">
      <c r="A474">
        <v>473</v>
      </c>
      <c r="D474" s="47" t="str">
        <f>IF(C474&lt;&gt;"",IF(B474="","Specify dataset!!",_xlfn.XLOOKUP(_xlfn.TEXTJOIN(".",,B474,C474),Variables!$M:$M,Variables!$C:$C,"Specify in Variables Tab!!")),"")</f>
        <v/>
      </c>
      <c r="E474" s="94" t="str">
        <f>IF(C474&lt;&gt;"",IF(B474="","",_xlfn.XLOOKUP(_xlfn.TEXTJOIN(".",,B474,C474),Variables!$M:$M,Variables!$E:$E,"Specify in Variables Tab!!")),"")</f>
        <v/>
      </c>
      <c r="I474" s="58" t="str">
        <f>IF(H474&lt;&gt;"",IF(G474="","Specify dataset!!",_xlfn.XLOOKUP(_xlfn.TEXTJOIN(".",,G474,H474),Variables!$M:$M,Variables!$C:$C,"Specify in Variables Tab!!")),"")</f>
        <v/>
      </c>
      <c r="J474" s="94" t="str">
        <f>IF(H474&lt;&gt;"",IF(G474="","",_xlfn.XLOOKUP(_xlfn.TEXTJOIN(".",,G474,H474),Variables!$M:$M,Variables!$E:$E,"Specify in Variables Tab!!")),"")</f>
        <v/>
      </c>
      <c r="W474" s="49" t="str">
        <f t="shared" si="32"/>
        <v/>
      </c>
      <c r="X474" s="49" t="str">
        <f t="shared" si="33"/>
        <v/>
      </c>
      <c r="Y474" s="49" t="str">
        <f t="shared" si="31"/>
        <v/>
      </c>
      <c r="Z474" s="49">
        <f t="shared" si="34"/>
        <v>0</v>
      </c>
      <c r="AA474" s="77" t="str">
        <f>IF(G474&lt;&gt;"",_xlfn.XLOOKUP(G474,Dataset!B:B,Dataset!A:A,"Not Found!",0,1),"")</f>
        <v/>
      </c>
    </row>
    <row r="475" spans="1:27" x14ac:dyDescent="0.35">
      <c r="A475">
        <v>474</v>
      </c>
      <c r="D475" s="47" t="str">
        <f>IF(C475&lt;&gt;"",IF(B475="","Specify dataset!!",_xlfn.XLOOKUP(_xlfn.TEXTJOIN(".",,B475,C475),Variables!$M:$M,Variables!$C:$C,"Specify in Variables Tab!!")),"")</f>
        <v/>
      </c>
      <c r="E475" s="94" t="str">
        <f>IF(C475&lt;&gt;"",IF(B475="","",_xlfn.XLOOKUP(_xlfn.TEXTJOIN(".",,B475,C475),Variables!$M:$M,Variables!$E:$E,"Specify in Variables Tab!!")),"")</f>
        <v/>
      </c>
      <c r="I475" s="58" t="str">
        <f>IF(H475&lt;&gt;"",IF(G475="","Specify dataset!!",_xlfn.XLOOKUP(_xlfn.TEXTJOIN(".",,G475,H475),Variables!$M:$M,Variables!$C:$C,"Specify in Variables Tab!!")),"")</f>
        <v/>
      </c>
      <c r="J475" s="94" t="str">
        <f>IF(H475&lt;&gt;"",IF(G475="","",_xlfn.XLOOKUP(_xlfn.TEXTJOIN(".",,G475,H475),Variables!$M:$M,Variables!$E:$E,"Specify in Variables Tab!!")),"")</f>
        <v/>
      </c>
      <c r="W475" s="49" t="str">
        <f t="shared" si="32"/>
        <v/>
      </c>
      <c r="X475" s="49" t="str">
        <f t="shared" si="33"/>
        <v/>
      </c>
      <c r="Y475" s="49" t="str">
        <f t="shared" si="31"/>
        <v/>
      </c>
      <c r="Z475" s="49">
        <f t="shared" si="34"/>
        <v>0</v>
      </c>
      <c r="AA475" s="77" t="str">
        <f>IF(G475&lt;&gt;"",_xlfn.XLOOKUP(G475,Dataset!B:B,Dataset!A:A,"Not Found!",0,1),"")</f>
        <v/>
      </c>
    </row>
    <row r="476" spans="1:27" x14ac:dyDescent="0.35">
      <c r="A476">
        <v>475</v>
      </c>
      <c r="D476" s="47" t="str">
        <f>IF(C476&lt;&gt;"",IF(B476="","Specify dataset!!",_xlfn.XLOOKUP(_xlfn.TEXTJOIN(".",,B476,C476),Variables!$M:$M,Variables!$C:$C,"Specify in Variables Tab!!")),"")</f>
        <v/>
      </c>
      <c r="E476" s="94" t="str">
        <f>IF(C476&lt;&gt;"",IF(B476="","",_xlfn.XLOOKUP(_xlfn.TEXTJOIN(".",,B476,C476),Variables!$M:$M,Variables!$E:$E,"Specify in Variables Tab!!")),"")</f>
        <v/>
      </c>
      <c r="I476" s="58" t="str">
        <f>IF(H476&lt;&gt;"",IF(G476="","Specify dataset!!",_xlfn.XLOOKUP(_xlfn.TEXTJOIN(".",,G476,H476),Variables!$M:$M,Variables!$C:$C,"Specify in Variables Tab!!")),"")</f>
        <v/>
      </c>
      <c r="J476" s="94" t="str">
        <f>IF(H476&lt;&gt;"",IF(G476="","",_xlfn.XLOOKUP(_xlfn.TEXTJOIN(".",,G476,H476),Variables!$M:$M,Variables!$E:$E,"Specify in Variables Tab!!")),"")</f>
        <v/>
      </c>
      <c r="W476" s="49" t="str">
        <f t="shared" si="32"/>
        <v/>
      </c>
      <c r="X476" s="49" t="str">
        <f t="shared" si="33"/>
        <v/>
      </c>
      <c r="Y476" s="49" t="str">
        <f t="shared" si="31"/>
        <v/>
      </c>
      <c r="Z476" s="49">
        <f t="shared" si="34"/>
        <v>0</v>
      </c>
      <c r="AA476" s="77" t="str">
        <f>IF(G476&lt;&gt;"",_xlfn.XLOOKUP(G476,Dataset!B:B,Dataset!A:A,"Not Found!",0,1),"")</f>
        <v/>
      </c>
    </row>
    <row r="477" spans="1:27" x14ac:dyDescent="0.35">
      <c r="A477">
        <v>476</v>
      </c>
      <c r="D477" s="47" t="str">
        <f>IF(C477&lt;&gt;"",IF(B477="","Specify dataset!!",_xlfn.XLOOKUP(_xlfn.TEXTJOIN(".",,B477,C477),Variables!$M:$M,Variables!$C:$C,"Specify in Variables Tab!!")),"")</f>
        <v/>
      </c>
      <c r="E477" s="94" t="str">
        <f>IF(C477&lt;&gt;"",IF(B477="","",_xlfn.XLOOKUP(_xlfn.TEXTJOIN(".",,B477,C477),Variables!$M:$M,Variables!$E:$E,"Specify in Variables Tab!!")),"")</f>
        <v/>
      </c>
      <c r="I477" s="58" t="str">
        <f>IF(H477&lt;&gt;"",IF(G477="","Specify dataset!!",_xlfn.XLOOKUP(_xlfn.TEXTJOIN(".",,G477,H477),Variables!$M:$M,Variables!$C:$C,"Specify in Variables Tab!!")),"")</f>
        <v/>
      </c>
      <c r="J477" s="94" t="str">
        <f>IF(H477&lt;&gt;"",IF(G477="","",_xlfn.XLOOKUP(_xlfn.TEXTJOIN(".",,G477,H477),Variables!$M:$M,Variables!$E:$E,"Specify in Variables Tab!!")),"")</f>
        <v/>
      </c>
      <c r="W477" s="49" t="str">
        <f t="shared" si="32"/>
        <v/>
      </c>
      <c r="X477" s="49" t="str">
        <f t="shared" si="33"/>
        <v/>
      </c>
      <c r="Y477" s="49" t="str">
        <f t="shared" si="31"/>
        <v/>
      </c>
      <c r="Z477" s="49">
        <f t="shared" si="34"/>
        <v>0</v>
      </c>
      <c r="AA477" s="77" t="str">
        <f>IF(G477&lt;&gt;"",_xlfn.XLOOKUP(G477,Dataset!B:B,Dataset!A:A,"Not Found!",0,1),"")</f>
        <v/>
      </c>
    </row>
    <row r="478" spans="1:27" x14ac:dyDescent="0.35">
      <c r="A478">
        <v>477</v>
      </c>
      <c r="D478" s="47" t="str">
        <f>IF(C478&lt;&gt;"",IF(B478="","Specify dataset!!",_xlfn.XLOOKUP(_xlfn.TEXTJOIN(".",,B478,C478),Variables!$M:$M,Variables!$C:$C,"Specify in Variables Tab!!")),"")</f>
        <v/>
      </c>
      <c r="E478" s="94" t="str">
        <f>IF(C478&lt;&gt;"",IF(B478="","",_xlfn.XLOOKUP(_xlfn.TEXTJOIN(".",,B478,C478),Variables!$M:$M,Variables!$E:$E,"Specify in Variables Tab!!")),"")</f>
        <v/>
      </c>
      <c r="I478" s="58" t="str">
        <f>IF(H478&lt;&gt;"",IF(G478="","Specify dataset!!",_xlfn.XLOOKUP(_xlfn.TEXTJOIN(".",,G478,H478),Variables!$M:$M,Variables!$C:$C,"Specify in Variables Tab!!")),"")</f>
        <v/>
      </c>
      <c r="J478" s="94" t="str">
        <f>IF(H478&lt;&gt;"",IF(G478="","",_xlfn.XLOOKUP(_xlfn.TEXTJOIN(".",,G478,H478),Variables!$M:$M,Variables!$E:$E,"Specify in Variables Tab!!")),"")</f>
        <v/>
      </c>
      <c r="W478" s="49" t="str">
        <f t="shared" si="32"/>
        <v/>
      </c>
      <c r="X478" s="49" t="str">
        <f t="shared" si="33"/>
        <v/>
      </c>
      <c r="Y478" s="49" t="str">
        <f t="shared" si="31"/>
        <v/>
      </c>
      <c r="Z478" s="49">
        <f t="shared" si="34"/>
        <v>0</v>
      </c>
      <c r="AA478" s="77" t="str">
        <f>IF(G478&lt;&gt;"",_xlfn.XLOOKUP(G478,Dataset!B:B,Dataset!A:A,"Not Found!",0,1),"")</f>
        <v/>
      </c>
    </row>
    <row r="479" spans="1:27" x14ac:dyDescent="0.35">
      <c r="A479">
        <v>478</v>
      </c>
      <c r="D479" s="47" t="str">
        <f>IF(C479&lt;&gt;"",IF(B479="","Specify dataset!!",_xlfn.XLOOKUP(_xlfn.TEXTJOIN(".",,B479,C479),Variables!$M:$M,Variables!$C:$C,"Specify in Variables Tab!!")),"")</f>
        <v/>
      </c>
      <c r="E479" s="94" t="str">
        <f>IF(C479&lt;&gt;"",IF(B479="","",_xlfn.XLOOKUP(_xlfn.TEXTJOIN(".",,B479,C479),Variables!$M:$M,Variables!$E:$E,"Specify in Variables Tab!!")),"")</f>
        <v/>
      </c>
      <c r="I479" s="58" t="str">
        <f>IF(H479&lt;&gt;"",IF(G479="","Specify dataset!!",_xlfn.XLOOKUP(_xlfn.TEXTJOIN(".",,G479,H479),Variables!$M:$M,Variables!$C:$C,"Specify in Variables Tab!!")),"")</f>
        <v/>
      </c>
      <c r="J479" s="94" t="str">
        <f>IF(H479&lt;&gt;"",IF(G479="","",_xlfn.XLOOKUP(_xlfn.TEXTJOIN(".",,G479,H479),Variables!$M:$M,Variables!$E:$E,"Specify in Variables Tab!!")),"")</f>
        <v/>
      </c>
      <c r="W479" s="49" t="str">
        <f t="shared" si="32"/>
        <v/>
      </c>
      <c r="X479" s="49" t="str">
        <f t="shared" si="33"/>
        <v/>
      </c>
      <c r="Y479" s="49" t="str">
        <f t="shared" si="31"/>
        <v/>
      </c>
      <c r="Z479" s="49">
        <f t="shared" si="34"/>
        <v>0</v>
      </c>
      <c r="AA479" s="77" t="str">
        <f>IF(G479&lt;&gt;"",_xlfn.XLOOKUP(G479,Dataset!B:B,Dataset!A:A,"Not Found!",0,1),"")</f>
        <v/>
      </c>
    </row>
    <row r="480" spans="1:27" x14ac:dyDescent="0.35">
      <c r="A480">
        <v>479</v>
      </c>
      <c r="D480" s="47" t="str">
        <f>IF(C480&lt;&gt;"",IF(B480="","Specify dataset!!",_xlfn.XLOOKUP(_xlfn.TEXTJOIN(".",,B480,C480),Variables!$M:$M,Variables!$C:$C,"Specify in Variables Tab!!")),"")</f>
        <v/>
      </c>
      <c r="E480" s="94" t="str">
        <f>IF(C480&lt;&gt;"",IF(B480="","",_xlfn.XLOOKUP(_xlfn.TEXTJOIN(".",,B480,C480),Variables!$M:$M,Variables!$E:$E,"Specify in Variables Tab!!")),"")</f>
        <v/>
      </c>
      <c r="I480" s="58" t="str">
        <f>IF(H480&lt;&gt;"",IF(G480="","Specify dataset!!",_xlfn.XLOOKUP(_xlfn.TEXTJOIN(".",,G480,H480),Variables!$M:$M,Variables!$C:$C,"Specify in Variables Tab!!")),"")</f>
        <v/>
      </c>
      <c r="J480" s="94" t="str">
        <f>IF(H480&lt;&gt;"",IF(G480="","",_xlfn.XLOOKUP(_xlfn.TEXTJOIN(".",,G480,H480),Variables!$M:$M,Variables!$E:$E,"Specify in Variables Tab!!")),"")</f>
        <v/>
      </c>
      <c r="W480" s="49" t="str">
        <f t="shared" si="32"/>
        <v/>
      </c>
      <c r="X480" s="49" t="str">
        <f t="shared" si="33"/>
        <v/>
      </c>
      <c r="Y480" s="49" t="str">
        <f t="shared" si="31"/>
        <v/>
      </c>
      <c r="Z480" s="49">
        <f t="shared" si="34"/>
        <v>0</v>
      </c>
      <c r="AA480" s="77" t="str">
        <f>IF(G480&lt;&gt;"",_xlfn.XLOOKUP(G480,Dataset!B:B,Dataset!A:A,"Not Found!",0,1),"")</f>
        <v/>
      </c>
    </row>
    <row r="481" spans="1:27" x14ac:dyDescent="0.35">
      <c r="A481">
        <v>480</v>
      </c>
      <c r="D481" s="47" t="str">
        <f>IF(C481&lt;&gt;"",IF(B481="","Specify dataset!!",_xlfn.XLOOKUP(_xlfn.TEXTJOIN(".",,B481,C481),Variables!$M:$M,Variables!$C:$C,"Specify in Variables Tab!!")),"")</f>
        <v/>
      </c>
      <c r="E481" s="94" t="str">
        <f>IF(C481&lt;&gt;"",IF(B481="","",_xlfn.XLOOKUP(_xlfn.TEXTJOIN(".",,B481,C481),Variables!$M:$M,Variables!$E:$E,"Specify in Variables Tab!!")),"")</f>
        <v/>
      </c>
      <c r="I481" s="58" t="str">
        <f>IF(H481&lt;&gt;"",IF(G481="","Specify dataset!!",_xlfn.XLOOKUP(_xlfn.TEXTJOIN(".",,G481,H481),Variables!$M:$M,Variables!$C:$C,"Specify in Variables Tab!!")),"")</f>
        <v/>
      </c>
      <c r="J481" s="94" t="str">
        <f>IF(H481&lt;&gt;"",IF(G481="","",_xlfn.XLOOKUP(_xlfn.TEXTJOIN(".",,G481,H481),Variables!$M:$M,Variables!$E:$E,"Specify in Variables Tab!!")),"")</f>
        <v/>
      </c>
      <c r="W481" s="49" t="str">
        <f t="shared" si="32"/>
        <v/>
      </c>
      <c r="X481" s="49" t="str">
        <f t="shared" si="33"/>
        <v/>
      </c>
      <c r="Y481" s="49" t="str">
        <f t="shared" si="31"/>
        <v/>
      </c>
      <c r="Z481" s="49">
        <f t="shared" si="34"/>
        <v>0</v>
      </c>
      <c r="AA481" s="77" t="str">
        <f>IF(G481&lt;&gt;"",_xlfn.XLOOKUP(G481,Dataset!B:B,Dataset!A:A,"Not Found!",0,1),"")</f>
        <v/>
      </c>
    </row>
    <row r="482" spans="1:27" x14ac:dyDescent="0.35">
      <c r="A482">
        <v>481</v>
      </c>
      <c r="D482" s="47" t="str">
        <f>IF(C482&lt;&gt;"",IF(B482="","Specify dataset!!",_xlfn.XLOOKUP(_xlfn.TEXTJOIN(".",,B482,C482),Variables!$M:$M,Variables!$C:$C,"Specify in Variables Tab!!")),"")</f>
        <v/>
      </c>
      <c r="E482" s="94" t="str">
        <f>IF(C482&lt;&gt;"",IF(B482="","",_xlfn.XLOOKUP(_xlfn.TEXTJOIN(".",,B482,C482),Variables!$M:$M,Variables!$E:$E,"Specify in Variables Tab!!")),"")</f>
        <v/>
      </c>
      <c r="I482" s="58" t="str">
        <f>IF(H482&lt;&gt;"",IF(G482="","Specify dataset!!",_xlfn.XLOOKUP(_xlfn.TEXTJOIN(".",,G482,H482),Variables!$M:$M,Variables!$C:$C,"Specify in Variables Tab!!")),"")</f>
        <v/>
      </c>
      <c r="J482" s="94" t="str">
        <f>IF(H482&lt;&gt;"",IF(G482="","",_xlfn.XLOOKUP(_xlfn.TEXTJOIN(".",,G482,H482),Variables!$M:$M,Variables!$E:$E,"Specify in Variables Tab!!")),"")</f>
        <v/>
      </c>
      <c r="W482" s="49" t="str">
        <f t="shared" si="32"/>
        <v/>
      </c>
      <c r="X482" s="49" t="str">
        <f t="shared" si="33"/>
        <v/>
      </c>
      <c r="Y482" s="49" t="str">
        <f t="shared" si="31"/>
        <v/>
      </c>
      <c r="Z482" s="49">
        <f t="shared" si="34"/>
        <v>0</v>
      </c>
      <c r="AA482" s="77" t="str">
        <f>IF(G482&lt;&gt;"",_xlfn.XLOOKUP(G482,Dataset!B:B,Dataset!A:A,"Not Found!",0,1),"")</f>
        <v/>
      </c>
    </row>
    <row r="483" spans="1:27" x14ac:dyDescent="0.35">
      <c r="A483">
        <v>482</v>
      </c>
      <c r="D483" s="47" t="str">
        <f>IF(C483&lt;&gt;"",IF(B483="","Specify dataset!!",_xlfn.XLOOKUP(_xlfn.TEXTJOIN(".",,B483,C483),Variables!$M:$M,Variables!$C:$C,"Specify in Variables Tab!!")),"")</f>
        <v/>
      </c>
      <c r="E483" s="94" t="str">
        <f>IF(C483&lt;&gt;"",IF(B483="","",_xlfn.XLOOKUP(_xlfn.TEXTJOIN(".",,B483,C483),Variables!$M:$M,Variables!$E:$E,"Specify in Variables Tab!!")),"")</f>
        <v/>
      </c>
      <c r="I483" s="58" t="str">
        <f>IF(H483&lt;&gt;"",IF(G483="","Specify dataset!!",_xlfn.XLOOKUP(_xlfn.TEXTJOIN(".",,G483,H483),Variables!$M:$M,Variables!$C:$C,"Specify in Variables Tab!!")),"")</f>
        <v/>
      </c>
      <c r="J483" s="94" t="str">
        <f>IF(H483&lt;&gt;"",IF(G483="","",_xlfn.XLOOKUP(_xlfn.TEXTJOIN(".",,G483,H483),Variables!$M:$M,Variables!$E:$E,"Specify in Variables Tab!!")),"")</f>
        <v/>
      </c>
      <c r="W483" s="49" t="str">
        <f t="shared" si="32"/>
        <v/>
      </c>
      <c r="X483" s="49" t="str">
        <f t="shared" si="33"/>
        <v/>
      </c>
      <c r="Y483" s="49" t="str">
        <f t="shared" ref="Y483:Y546" si="35">IF(V483&lt;&gt;V482,X483,IF(AND(X483&lt;&gt;"",IFERROR(SEARCH(X483,Y482,1),0)=0),_xlfn.TEXTJOIN(", ",,Y482,X483),Y482))</f>
        <v/>
      </c>
      <c r="Z483" s="49">
        <f t="shared" si="34"/>
        <v>0</v>
      </c>
      <c r="AA483" s="77" t="str">
        <f>IF(G483&lt;&gt;"",_xlfn.XLOOKUP(G483,Dataset!B:B,Dataset!A:A,"Not Found!",0,1),"")</f>
        <v/>
      </c>
    </row>
    <row r="484" spans="1:27" x14ac:dyDescent="0.35">
      <c r="A484">
        <v>483</v>
      </c>
      <c r="D484" s="47" t="str">
        <f>IF(C484&lt;&gt;"",IF(B484="","Specify dataset!!",_xlfn.XLOOKUP(_xlfn.TEXTJOIN(".",,B484,C484),Variables!$M:$M,Variables!$C:$C,"Specify in Variables Tab!!")),"")</f>
        <v/>
      </c>
      <c r="E484" s="94" t="str">
        <f>IF(C484&lt;&gt;"",IF(B484="","",_xlfn.XLOOKUP(_xlfn.TEXTJOIN(".",,B484,C484),Variables!$M:$M,Variables!$E:$E,"Specify in Variables Tab!!")),"")</f>
        <v/>
      </c>
      <c r="I484" s="58" t="str">
        <f>IF(H484&lt;&gt;"",IF(G484="","Specify dataset!!",_xlfn.XLOOKUP(_xlfn.TEXTJOIN(".",,G484,H484),Variables!$M:$M,Variables!$C:$C,"Specify in Variables Tab!!")),"")</f>
        <v/>
      </c>
      <c r="J484" s="94" t="str">
        <f>IF(H484&lt;&gt;"",IF(G484="","",_xlfn.XLOOKUP(_xlfn.TEXTJOIN(".",,G484,H484),Variables!$M:$M,Variables!$E:$E,"Specify in Variables Tab!!")),"")</f>
        <v/>
      </c>
      <c r="W484" s="49" t="str">
        <f t="shared" si="32"/>
        <v/>
      </c>
      <c r="X484" s="49" t="str">
        <f t="shared" si="33"/>
        <v/>
      </c>
      <c r="Y484" s="49" t="str">
        <f t="shared" si="35"/>
        <v/>
      </c>
      <c r="Z484" s="49">
        <f t="shared" si="34"/>
        <v>0</v>
      </c>
      <c r="AA484" s="77" t="str">
        <f>IF(G484&lt;&gt;"",_xlfn.XLOOKUP(G484,Dataset!B:B,Dataset!A:A,"Not Found!",0,1),"")</f>
        <v/>
      </c>
    </row>
    <row r="485" spans="1:27" x14ac:dyDescent="0.35">
      <c r="A485">
        <v>484</v>
      </c>
      <c r="D485" s="47" t="str">
        <f>IF(C485&lt;&gt;"",IF(B485="","Specify dataset!!",_xlfn.XLOOKUP(_xlfn.TEXTJOIN(".",,B485,C485),Variables!$M:$M,Variables!$C:$C,"Specify in Variables Tab!!")),"")</f>
        <v/>
      </c>
      <c r="E485" s="94" t="str">
        <f>IF(C485&lt;&gt;"",IF(B485="","",_xlfn.XLOOKUP(_xlfn.TEXTJOIN(".",,B485,C485),Variables!$M:$M,Variables!$E:$E,"Specify in Variables Tab!!")),"")</f>
        <v/>
      </c>
      <c r="I485" s="58" t="str">
        <f>IF(H485&lt;&gt;"",IF(G485="","Specify dataset!!",_xlfn.XLOOKUP(_xlfn.TEXTJOIN(".",,G485,H485),Variables!$M:$M,Variables!$C:$C,"Specify in Variables Tab!!")),"")</f>
        <v/>
      </c>
      <c r="J485" s="94" t="str">
        <f>IF(H485&lt;&gt;"",IF(G485="","",_xlfn.XLOOKUP(_xlfn.TEXTJOIN(".",,G485,H485),Variables!$M:$M,Variables!$E:$E,"Specify in Variables Tab!!")),"")</f>
        <v/>
      </c>
      <c r="W485" s="49" t="str">
        <f t="shared" si="32"/>
        <v/>
      </c>
      <c r="X485" s="49" t="str">
        <f t="shared" si="33"/>
        <v/>
      </c>
      <c r="Y485" s="49" t="str">
        <f t="shared" si="35"/>
        <v/>
      </c>
      <c r="Z485" s="49">
        <f t="shared" si="34"/>
        <v>0</v>
      </c>
      <c r="AA485" s="77" t="str">
        <f>IF(G485&lt;&gt;"",_xlfn.XLOOKUP(G485,Dataset!B:B,Dataset!A:A,"Not Found!",0,1),"")</f>
        <v/>
      </c>
    </row>
    <row r="486" spans="1:27" x14ac:dyDescent="0.35">
      <c r="A486">
        <v>485</v>
      </c>
      <c r="D486" s="47" t="str">
        <f>IF(C486&lt;&gt;"",IF(B486="","Specify dataset!!",_xlfn.XLOOKUP(_xlfn.TEXTJOIN(".",,B486,C486),Variables!$M:$M,Variables!$C:$C,"Specify in Variables Tab!!")),"")</f>
        <v/>
      </c>
      <c r="E486" s="94" t="str">
        <f>IF(C486&lt;&gt;"",IF(B486="","",_xlfn.XLOOKUP(_xlfn.TEXTJOIN(".",,B486,C486),Variables!$M:$M,Variables!$E:$E,"Specify in Variables Tab!!")),"")</f>
        <v/>
      </c>
      <c r="I486" s="58" t="str">
        <f>IF(H486&lt;&gt;"",IF(G486="","Specify dataset!!",_xlfn.XLOOKUP(_xlfn.TEXTJOIN(".",,G486,H486),Variables!$M:$M,Variables!$C:$C,"Specify in Variables Tab!!")),"")</f>
        <v/>
      </c>
      <c r="J486" s="94" t="str">
        <f>IF(H486&lt;&gt;"",IF(G486="","",_xlfn.XLOOKUP(_xlfn.TEXTJOIN(".",,G486,H486),Variables!$M:$M,Variables!$E:$E,"Specify in Variables Tab!!")),"")</f>
        <v/>
      </c>
      <c r="W486" s="49" t="str">
        <f t="shared" si="32"/>
        <v/>
      </c>
      <c r="X486" s="49" t="str">
        <f t="shared" si="33"/>
        <v/>
      </c>
      <c r="Y486" s="49" t="str">
        <f t="shared" si="35"/>
        <v/>
      </c>
      <c r="Z486" s="49">
        <f t="shared" si="34"/>
        <v>0</v>
      </c>
      <c r="AA486" s="77" t="str">
        <f>IF(G486&lt;&gt;"",_xlfn.XLOOKUP(G486,Dataset!B:B,Dataset!A:A,"Not Found!",0,1),"")</f>
        <v/>
      </c>
    </row>
    <row r="487" spans="1:27" x14ac:dyDescent="0.35">
      <c r="A487">
        <v>486</v>
      </c>
      <c r="D487" s="47" t="str">
        <f>IF(C487&lt;&gt;"",IF(B487="","Specify dataset!!",_xlfn.XLOOKUP(_xlfn.TEXTJOIN(".",,B487,C487),Variables!$M:$M,Variables!$C:$C,"Specify in Variables Tab!!")),"")</f>
        <v/>
      </c>
      <c r="E487" s="94" t="str">
        <f>IF(C487&lt;&gt;"",IF(B487="","",_xlfn.XLOOKUP(_xlfn.TEXTJOIN(".",,B487,C487),Variables!$M:$M,Variables!$E:$E,"Specify in Variables Tab!!")),"")</f>
        <v/>
      </c>
      <c r="I487" s="58" t="str">
        <f>IF(H487&lt;&gt;"",IF(G487="","Specify dataset!!",_xlfn.XLOOKUP(_xlfn.TEXTJOIN(".",,G487,H487),Variables!$M:$M,Variables!$C:$C,"Specify in Variables Tab!!")),"")</f>
        <v/>
      </c>
      <c r="J487" s="94" t="str">
        <f>IF(H487&lt;&gt;"",IF(G487="","",_xlfn.XLOOKUP(_xlfn.TEXTJOIN(".",,G487,H487),Variables!$M:$M,Variables!$E:$E,"Specify in Variables Tab!!")),"")</f>
        <v/>
      </c>
      <c r="W487" s="49" t="str">
        <f t="shared" si="32"/>
        <v/>
      </c>
      <c r="X487" s="49" t="str">
        <f t="shared" si="33"/>
        <v/>
      </c>
      <c r="Y487" s="49" t="str">
        <f t="shared" si="35"/>
        <v/>
      </c>
      <c r="Z487" s="49">
        <f t="shared" si="34"/>
        <v>0</v>
      </c>
      <c r="AA487" s="77" t="str">
        <f>IF(G487&lt;&gt;"",_xlfn.XLOOKUP(G487,Dataset!B:B,Dataset!A:A,"Not Found!",0,1),"")</f>
        <v/>
      </c>
    </row>
    <row r="488" spans="1:27" x14ac:dyDescent="0.35">
      <c r="A488">
        <v>487</v>
      </c>
      <c r="D488" s="47" t="str">
        <f>IF(C488&lt;&gt;"",IF(B488="","Specify dataset!!",_xlfn.XLOOKUP(_xlfn.TEXTJOIN(".",,B488,C488),Variables!$M:$M,Variables!$C:$C,"Specify in Variables Tab!!")),"")</f>
        <v/>
      </c>
      <c r="E488" s="94" t="str">
        <f>IF(C488&lt;&gt;"",IF(B488="","",_xlfn.XLOOKUP(_xlfn.TEXTJOIN(".",,B488,C488),Variables!$M:$M,Variables!$E:$E,"Specify in Variables Tab!!")),"")</f>
        <v/>
      </c>
      <c r="I488" s="58" t="str">
        <f>IF(H488&lt;&gt;"",IF(G488="","Specify dataset!!",_xlfn.XLOOKUP(_xlfn.TEXTJOIN(".",,G488,H488),Variables!$M:$M,Variables!$C:$C,"Specify in Variables Tab!!")),"")</f>
        <v/>
      </c>
      <c r="J488" s="94" t="str">
        <f>IF(H488&lt;&gt;"",IF(G488="","",_xlfn.XLOOKUP(_xlfn.TEXTJOIN(".",,G488,H488),Variables!$M:$M,Variables!$E:$E,"Specify in Variables Tab!!")),"")</f>
        <v/>
      </c>
      <c r="W488" s="49" t="str">
        <f t="shared" si="32"/>
        <v/>
      </c>
      <c r="X488" s="49" t="str">
        <f t="shared" si="33"/>
        <v/>
      </c>
      <c r="Y488" s="49" t="str">
        <f t="shared" si="35"/>
        <v/>
      </c>
      <c r="Z488" s="49">
        <f t="shared" si="34"/>
        <v>0</v>
      </c>
      <c r="AA488" s="77" t="str">
        <f>IF(G488&lt;&gt;"",_xlfn.XLOOKUP(G488,Dataset!B:B,Dataset!A:A,"Not Found!",0,1),"")</f>
        <v/>
      </c>
    </row>
    <row r="489" spans="1:27" x14ac:dyDescent="0.35">
      <c r="A489">
        <v>488</v>
      </c>
      <c r="D489" s="47" t="str">
        <f>IF(C489&lt;&gt;"",IF(B489="","Specify dataset!!",_xlfn.XLOOKUP(_xlfn.TEXTJOIN(".",,B489,C489),Variables!$M:$M,Variables!$C:$C,"Specify in Variables Tab!!")),"")</f>
        <v/>
      </c>
      <c r="E489" s="94" t="str">
        <f>IF(C489&lt;&gt;"",IF(B489="","",_xlfn.XLOOKUP(_xlfn.TEXTJOIN(".",,B489,C489),Variables!$M:$M,Variables!$E:$E,"Specify in Variables Tab!!")),"")</f>
        <v/>
      </c>
      <c r="I489" s="58" t="str">
        <f>IF(H489&lt;&gt;"",IF(G489="","Specify dataset!!",_xlfn.XLOOKUP(_xlfn.TEXTJOIN(".",,G489,H489),Variables!$M:$M,Variables!$C:$C,"Specify in Variables Tab!!")),"")</f>
        <v/>
      </c>
      <c r="J489" s="94" t="str">
        <f>IF(H489&lt;&gt;"",IF(G489="","",_xlfn.XLOOKUP(_xlfn.TEXTJOIN(".",,G489,H489),Variables!$M:$M,Variables!$E:$E,"Specify in Variables Tab!!")),"")</f>
        <v/>
      </c>
      <c r="W489" s="49" t="str">
        <f t="shared" si="32"/>
        <v/>
      </c>
      <c r="X489" s="49" t="str">
        <f t="shared" si="33"/>
        <v/>
      </c>
      <c r="Y489" s="49" t="str">
        <f t="shared" si="35"/>
        <v/>
      </c>
      <c r="Z489" s="49">
        <f t="shared" si="34"/>
        <v>0</v>
      </c>
      <c r="AA489" s="77" t="str">
        <f>IF(G489&lt;&gt;"",_xlfn.XLOOKUP(G489,Dataset!B:B,Dataset!A:A,"Not Found!",0,1),"")</f>
        <v/>
      </c>
    </row>
    <row r="490" spans="1:27" x14ac:dyDescent="0.35">
      <c r="A490">
        <v>489</v>
      </c>
      <c r="D490" s="47" t="str">
        <f>IF(C490&lt;&gt;"",IF(B490="","Specify dataset!!",_xlfn.XLOOKUP(_xlfn.TEXTJOIN(".",,B490,C490),Variables!$M:$M,Variables!$C:$C,"Specify in Variables Tab!!")),"")</f>
        <v/>
      </c>
      <c r="E490" s="94" t="str">
        <f>IF(C490&lt;&gt;"",IF(B490="","",_xlfn.XLOOKUP(_xlfn.TEXTJOIN(".",,B490,C490),Variables!$M:$M,Variables!$E:$E,"Specify in Variables Tab!!")),"")</f>
        <v/>
      </c>
      <c r="I490" s="58" t="str">
        <f>IF(H490&lt;&gt;"",IF(G490="","Specify dataset!!",_xlfn.XLOOKUP(_xlfn.TEXTJOIN(".",,G490,H490),Variables!$M:$M,Variables!$C:$C,"Specify in Variables Tab!!")),"")</f>
        <v/>
      </c>
      <c r="J490" s="94" t="str">
        <f>IF(H490&lt;&gt;"",IF(G490="","",_xlfn.XLOOKUP(_xlfn.TEXTJOIN(".",,G490,H490),Variables!$M:$M,Variables!$E:$E,"Specify in Variables Tab!!")),"")</f>
        <v/>
      </c>
      <c r="W490" s="49" t="str">
        <f t="shared" si="32"/>
        <v/>
      </c>
      <c r="X490" s="49" t="str">
        <f t="shared" si="33"/>
        <v/>
      </c>
      <c r="Y490" s="49" t="str">
        <f t="shared" si="35"/>
        <v/>
      </c>
      <c r="Z490" s="49">
        <f t="shared" si="34"/>
        <v>0</v>
      </c>
      <c r="AA490" s="77" t="str">
        <f>IF(G490&lt;&gt;"",_xlfn.XLOOKUP(G490,Dataset!B:B,Dataset!A:A,"Not Found!",0,1),"")</f>
        <v/>
      </c>
    </row>
    <row r="491" spans="1:27" x14ac:dyDescent="0.35">
      <c r="A491">
        <v>490</v>
      </c>
      <c r="D491" s="47" t="str">
        <f>IF(C491&lt;&gt;"",IF(B491="","Specify dataset!!",_xlfn.XLOOKUP(_xlfn.TEXTJOIN(".",,B491,C491),Variables!$M:$M,Variables!$C:$C,"Specify in Variables Tab!!")),"")</f>
        <v/>
      </c>
      <c r="E491" s="94" t="str">
        <f>IF(C491&lt;&gt;"",IF(B491="","",_xlfn.XLOOKUP(_xlfn.TEXTJOIN(".",,B491,C491),Variables!$M:$M,Variables!$E:$E,"Specify in Variables Tab!!")),"")</f>
        <v/>
      </c>
      <c r="I491" s="58" t="str">
        <f>IF(H491&lt;&gt;"",IF(G491="","Specify dataset!!",_xlfn.XLOOKUP(_xlfn.TEXTJOIN(".",,G491,H491),Variables!$M:$M,Variables!$C:$C,"Specify in Variables Tab!!")),"")</f>
        <v/>
      </c>
      <c r="J491" s="94" t="str">
        <f>IF(H491&lt;&gt;"",IF(G491="","",_xlfn.XLOOKUP(_xlfn.TEXTJOIN(".",,G491,H491),Variables!$M:$M,Variables!$E:$E,"Specify in Variables Tab!!")),"")</f>
        <v/>
      </c>
      <c r="W491" s="49" t="str">
        <f t="shared" si="32"/>
        <v/>
      </c>
      <c r="X491" s="49" t="str">
        <f t="shared" si="33"/>
        <v/>
      </c>
      <c r="Y491" s="49" t="str">
        <f t="shared" si="35"/>
        <v/>
      </c>
      <c r="Z491" s="49">
        <f t="shared" si="34"/>
        <v>0</v>
      </c>
      <c r="AA491" s="77" t="str">
        <f>IF(G491&lt;&gt;"",_xlfn.XLOOKUP(G491,Dataset!B:B,Dataset!A:A,"Not Found!",0,1),"")</f>
        <v/>
      </c>
    </row>
    <row r="492" spans="1:27" x14ac:dyDescent="0.35">
      <c r="A492">
        <v>491</v>
      </c>
      <c r="D492" s="47" t="str">
        <f>IF(C492&lt;&gt;"",IF(B492="","Specify dataset!!",_xlfn.XLOOKUP(_xlfn.TEXTJOIN(".",,B492,C492),Variables!$M:$M,Variables!$C:$C,"Specify in Variables Tab!!")),"")</f>
        <v/>
      </c>
      <c r="E492" s="94" t="str">
        <f>IF(C492&lt;&gt;"",IF(B492="","",_xlfn.XLOOKUP(_xlfn.TEXTJOIN(".",,B492,C492),Variables!$M:$M,Variables!$E:$E,"Specify in Variables Tab!!")),"")</f>
        <v/>
      </c>
      <c r="I492" s="58" t="str">
        <f>IF(H492&lt;&gt;"",IF(G492="","Specify dataset!!",_xlfn.XLOOKUP(_xlfn.TEXTJOIN(".",,G492,H492),Variables!$M:$M,Variables!$C:$C,"Specify in Variables Tab!!")),"")</f>
        <v/>
      </c>
      <c r="J492" s="94" t="str">
        <f>IF(H492&lt;&gt;"",IF(G492="","",_xlfn.XLOOKUP(_xlfn.TEXTJOIN(".",,G492,H492),Variables!$M:$M,Variables!$E:$E,"Specify in Variables Tab!!")),"")</f>
        <v/>
      </c>
      <c r="W492" s="49" t="str">
        <f t="shared" si="32"/>
        <v/>
      </c>
      <c r="X492" s="49" t="str">
        <f t="shared" si="33"/>
        <v/>
      </c>
      <c r="Y492" s="49" t="str">
        <f t="shared" si="35"/>
        <v/>
      </c>
      <c r="Z492" s="49">
        <f t="shared" si="34"/>
        <v>0</v>
      </c>
      <c r="AA492" s="77" t="str">
        <f>IF(G492&lt;&gt;"",_xlfn.XLOOKUP(G492,Dataset!B:B,Dataset!A:A,"Not Found!",0,1),"")</f>
        <v/>
      </c>
    </row>
    <row r="493" spans="1:27" x14ac:dyDescent="0.35">
      <c r="A493">
        <v>492</v>
      </c>
      <c r="D493" s="47" t="str">
        <f>IF(C493&lt;&gt;"",IF(B493="","Specify dataset!!",_xlfn.XLOOKUP(_xlfn.TEXTJOIN(".",,B493,C493),Variables!$M:$M,Variables!$C:$C,"Specify in Variables Tab!!")),"")</f>
        <v/>
      </c>
      <c r="E493" s="94" t="str">
        <f>IF(C493&lt;&gt;"",IF(B493="","",_xlfn.XLOOKUP(_xlfn.TEXTJOIN(".",,B493,C493),Variables!$M:$M,Variables!$E:$E,"Specify in Variables Tab!!")),"")</f>
        <v/>
      </c>
      <c r="I493" s="58" t="str">
        <f>IF(H493&lt;&gt;"",IF(G493="","Specify dataset!!",_xlfn.XLOOKUP(_xlfn.TEXTJOIN(".",,G493,H493),Variables!$M:$M,Variables!$C:$C,"Specify in Variables Tab!!")),"")</f>
        <v/>
      </c>
      <c r="J493" s="94" t="str">
        <f>IF(H493&lt;&gt;"",IF(G493="","",_xlfn.XLOOKUP(_xlfn.TEXTJOIN(".",,G493,H493),Variables!$M:$M,Variables!$E:$E,"Specify in Variables Tab!!")),"")</f>
        <v/>
      </c>
      <c r="W493" s="49" t="str">
        <f t="shared" si="32"/>
        <v/>
      </c>
      <c r="X493" s="49" t="str">
        <f t="shared" si="33"/>
        <v/>
      </c>
      <c r="Y493" s="49" t="str">
        <f t="shared" si="35"/>
        <v/>
      </c>
      <c r="Z493" s="49">
        <f t="shared" si="34"/>
        <v>0</v>
      </c>
      <c r="AA493" s="77" t="str">
        <f>IF(G493&lt;&gt;"",_xlfn.XLOOKUP(G493,Dataset!B:B,Dataset!A:A,"Not Found!",0,1),"")</f>
        <v/>
      </c>
    </row>
    <row r="494" spans="1:27" x14ac:dyDescent="0.35">
      <c r="A494">
        <v>493</v>
      </c>
      <c r="D494" s="47" t="str">
        <f>IF(C494&lt;&gt;"",IF(B494="","Specify dataset!!",_xlfn.XLOOKUP(_xlfn.TEXTJOIN(".",,B494,C494),Variables!$M:$M,Variables!$C:$C,"Specify in Variables Tab!!")),"")</f>
        <v/>
      </c>
      <c r="E494" s="94" t="str">
        <f>IF(C494&lt;&gt;"",IF(B494="","",_xlfn.XLOOKUP(_xlfn.TEXTJOIN(".",,B494,C494),Variables!$M:$M,Variables!$E:$E,"Specify in Variables Tab!!")),"")</f>
        <v/>
      </c>
      <c r="I494" s="58" t="str">
        <f>IF(H494&lt;&gt;"",IF(G494="","Specify dataset!!",_xlfn.XLOOKUP(_xlfn.TEXTJOIN(".",,G494,H494),Variables!$M:$M,Variables!$C:$C,"Specify in Variables Tab!!")),"")</f>
        <v/>
      </c>
      <c r="J494" s="94" t="str">
        <f>IF(H494&lt;&gt;"",IF(G494="","",_xlfn.XLOOKUP(_xlfn.TEXTJOIN(".",,G494,H494),Variables!$M:$M,Variables!$E:$E,"Specify in Variables Tab!!")),"")</f>
        <v/>
      </c>
      <c r="W494" s="49" t="str">
        <f t="shared" si="32"/>
        <v/>
      </c>
      <c r="X494" s="49" t="str">
        <f t="shared" si="33"/>
        <v/>
      </c>
      <c r="Y494" s="49" t="str">
        <f t="shared" si="35"/>
        <v/>
      </c>
      <c r="Z494" s="49">
        <f t="shared" si="34"/>
        <v>0</v>
      </c>
      <c r="AA494" s="77" t="str">
        <f>IF(G494&lt;&gt;"",_xlfn.XLOOKUP(G494,Dataset!B:B,Dataset!A:A,"Not Found!",0,1),"")</f>
        <v/>
      </c>
    </row>
    <row r="495" spans="1:27" x14ac:dyDescent="0.35">
      <c r="A495">
        <v>494</v>
      </c>
      <c r="D495" s="47" t="str">
        <f>IF(C495&lt;&gt;"",IF(B495="","Specify dataset!!",_xlfn.XLOOKUP(_xlfn.TEXTJOIN(".",,B495,C495),Variables!$M:$M,Variables!$C:$C,"Specify in Variables Tab!!")),"")</f>
        <v/>
      </c>
      <c r="E495" s="94" t="str">
        <f>IF(C495&lt;&gt;"",IF(B495="","",_xlfn.XLOOKUP(_xlfn.TEXTJOIN(".",,B495,C495),Variables!$M:$M,Variables!$E:$E,"Specify in Variables Tab!!")),"")</f>
        <v/>
      </c>
      <c r="I495" s="58" t="str">
        <f>IF(H495&lt;&gt;"",IF(G495="","Specify dataset!!",_xlfn.XLOOKUP(_xlfn.TEXTJOIN(".",,G495,H495),Variables!$M:$M,Variables!$C:$C,"Specify in Variables Tab!!")),"")</f>
        <v/>
      </c>
      <c r="J495" s="94" t="str">
        <f>IF(H495&lt;&gt;"",IF(G495="","",_xlfn.XLOOKUP(_xlfn.TEXTJOIN(".",,G495,H495),Variables!$M:$M,Variables!$E:$E,"Specify in Variables Tab!!")),"")</f>
        <v/>
      </c>
      <c r="W495" s="49" t="str">
        <f t="shared" si="32"/>
        <v/>
      </c>
      <c r="X495" s="49" t="str">
        <f t="shared" si="33"/>
        <v/>
      </c>
      <c r="Y495" s="49" t="str">
        <f t="shared" si="35"/>
        <v/>
      </c>
      <c r="Z495" s="49">
        <f t="shared" si="34"/>
        <v>0</v>
      </c>
      <c r="AA495" s="77" t="str">
        <f>IF(G495&lt;&gt;"",_xlfn.XLOOKUP(G495,Dataset!B:B,Dataset!A:A,"Not Found!",0,1),"")</f>
        <v/>
      </c>
    </row>
    <row r="496" spans="1:27" x14ac:dyDescent="0.35">
      <c r="A496">
        <v>495</v>
      </c>
      <c r="D496" s="47" t="str">
        <f>IF(C496&lt;&gt;"",IF(B496="","Specify dataset!!",_xlfn.XLOOKUP(_xlfn.TEXTJOIN(".",,B496,C496),Variables!$M:$M,Variables!$C:$C,"Specify in Variables Tab!!")),"")</f>
        <v/>
      </c>
      <c r="E496" s="94" t="str">
        <f>IF(C496&lt;&gt;"",IF(B496="","",_xlfn.XLOOKUP(_xlfn.TEXTJOIN(".",,B496,C496),Variables!$M:$M,Variables!$E:$E,"Specify in Variables Tab!!")),"")</f>
        <v/>
      </c>
      <c r="I496" s="58" t="str">
        <f>IF(H496&lt;&gt;"",IF(G496="","Specify dataset!!",_xlfn.XLOOKUP(_xlfn.TEXTJOIN(".",,G496,H496),Variables!$M:$M,Variables!$C:$C,"Specify in Variables Tab!!")),"")</f>
        <v/>
      </c>
      <c r="J496" s="94" t="str">
        <f>IF(H496&lt;&gt;"",IF(G496="","",_xlfn.XLOOKUP(_xlfn.TEXTJOIN(".",,G496,H496),Variables!$M:$M,Variables!$E:$E,"Specify in Variables Tab!!")),"")</f>
        <v/>
      </c>
      <c r="W496" s="49" t="str">
        <f t="shared" si="32"/>
        <v/>
      </c>
      <c r="X496" s="49" t="str">
        <f t="shared" si="33"/>
        <v/>
      </c>
      <c r="Y496" s="49" t="str">
        <f t="shared" si="35"/>
        <v/>
      </c>
      <c r="Z496" s="49">
        <f t="shared" si="34"/>
        <v>0</v>
      </c>
      <c r="AA496" s="77" t="str">
        <f>IF(G496&lt;&gt;"",_xlfn.XLOOKUP(G496,Dataset!B:B,Dataset!A:A,"Not Found!",0,1),"")</f>
        <v/>
      </c>
    </row>
    <row r="497" spans="1:27" x14ac:dyDescent="0.35">
      <c r="A497">
        <v>496</v>
      </c>
      <c r="D497" s="47" t="str">
        <f>IF(C497&lt;&gt;"",IF(B497="","Specify dataset!!",_xlfn.XLOOKUP(_xlfn.TEXTJOIN(".",,B497,C497),Variables!$M:$M,Variables!$C:$C,"Specify in Variables Tab!!")),"")</f>
        <v/>
      </c>
      <c r="E497" s="94" t="str">
        <f>IF(C497&lt;&gt;"",IF(B497="","",_xlfn.XLOOKUP(_xlfn.TEXTJOIN(".",,B497,C497),Variables!$M:$M,Variables!$E:$E,"Specify in Variables Tab!!")),"")</f>
        <v/>
      </c>
      <c r="I497" s="58" t="str">
        <f>IF(H497&lt;&gt;"",IF(G497="","Specify dataset!!",_xlfn.XLOOKUP(_xlfn.TEXTJOIN(".",,G497,H497),Variables!$M:$M,Variables!$C:$C,"Specify in Variables Tab!!")),"")</f>
        <v/>
      </c>
      <c r="J497" s="94" t="str">
        <f>IF(H497&lt;&gt;"",IF(G497="","",_xlfn.XLOOKUP(_xlfn.TEXTJOIN(".",,G497,H497),Variables!$M:$M,Variables!$E:$E,"Specify in Variables Tab!!")),"")</f>
        <v/>
      </c>
      <c r="W497" s="49" t="str">
        <f t="shared" si="32"/>
        <v/>
      </c>
      <c r="X497" s="49" t="str">
        <f t="shared" si="33"/>
        <v/>
      </c>
      <c r="Y497" s="49" t="str">
        <f t="shared" si="35"/>
        <v/>
      </c>
      <c r="Z497" s="49">
        <f t="shared" si="34"/>
        <v>0</v>
      </c>
      <c r="AA497" s="77" t="str">
        <f>IF(G497&lt;&gt;"",_xlfn.XLOOKUP(G497,Dataset!B:B,Dataset!A:A,"Not Found!",0,1),"")</f>
        <v/>
      </c>
    </row>
    <row r="498" spans="1:27" x14ac:dyDescent="0.35">
      <c r="A498">
        <v>497</v>
      </c>
      <c r="D498" s="47" t="str">
        <f>IF(C498&lt;&gt;"",IF(B498="","Specify dataset!!",_xlfn.XLOOKUP(_xlfn.TEXTJOIN(".",,B498,C498),Variables!$M:$M,Variables!$C:$C,"Specify in Variables Tab!!")),"")</f>
        <v/>
      </c>
      <c r="E498" s="94" t="str">
        <f>IF(C498&lt;&gt;"",IF(B498="","",_xlfn.XLOOKUP(_xlfn.TEXTJOIN(".",,B498,C498),Variables!$M:$M,Variables!$E:$E,"Specify in Variables Tab!!")),"")</f>
        <v/>
      </c>
      <c r="I498" s="58" t="str">
        <f>IF(H498&lt;&gt;"",IF(G498="","Specify dataset!!",_xlfn.XLOOKUP(_xlfn.TEXTJOIN(".",,G498,H498),Variables!$M:$M,Variables!$C:$C,"Specify in Variables Tab!!")),"")</f>
        <v/>
      </c>
      <c r="J498" s="94" t="str">
        <f>IF(H498&lt;&gt;"",IF(G498="","",_xlfn.XLOOKUP(_xlfn.TEXTJOIN(".",,G498,H498),Variables!$M:$M,Variables!$E:$E,"Specify in Variables Tab!!")),"")</f>
        <v/>
      </c>
      <c r="W498" s="49" t="str">
        <f t="shared" si="32"/>
        <v/>
      </c>
      <c r="X498" s="49" t="str">
        <f t="shared" si="33"/>
        <v/>
      </c>
      <c r="Y498" s="49" t="str">
        <f t="shared" si="35"/>
        <v/>
      </c>
      <c r="Z498" s="49">
        <f t="shared" si="34"/>
        <v>0</v>
      </c>
      <c r="AA498" s="77" t="str">
        <f>IF(G498&lt;&gt;"",_xlfn.XLOOKUP(G498,Dataset!B:B,Dataset!A:A,"Not Found!",0,1),"")</f>
        <v/>
      </c>
    </row>
    <row r="499" spans="1:27" x14ac:dyDescent="0.35">
      <c r="A499">
        <v>498</v>
      </c>
      <c r="D499" s="47" t="str">
        <f>IF(C499&lt;&gt;"",IF(B499="","Specify dataset!!",_xlfn.XLOOKUP(_xlfn.TEXTJOIN(".",,B499,C499),Variables!$M:$M,Variables!$C:$C,"Specify in Variables Tab!!")),"")</f>
        <v/>
      </c>
      <c r="E499" s="94" t="str">
        <f>IF(C499&lt;&gt;"",IF(B499="","",_xlfn.XLOOKUP(_xlfn.TEXTJOIN(".",,B499,C499),Variables!$M:$M,Variables!$E:$E,"Specify in Variables Tab!!")),"")</f>
        <v/>
      </c>
      <c r="I499" s="58" t="str">
        <f>IF(H499&lt;&gt;"",IF(G499="","Specify dataset!!",_xlfn.XLOOKUP(_xlfn.TEXTJOIN(".",,G499,H499),Variables!$M:$M,Variables!$C:$C,"Specify in Variables Tab!!")),"")</f>
        <v/>
      </c>
      <c r="J499" s="94" t="str">
        <f>IF(H499&lt;&gt;"",IF(G499="","",_xlfn.XLOOKUP(_xlfn.TEXTJOIN(".",,G499,H499),Variables!$M:$M,Variables!$E:$E,"Specify in Variables Tab!!")),"")</f>
        <v/>
      </c>
      <c r="W499" s="49" t="str">
        <f t="shared" si="32"/>
        <v/>
      </c>
      <c r="X499" s="49" t="str">
        <f t="shared" si="33"/>
        <v/>
      </c>
      <c r="Y499" s="49" t="str">
        <f t="shared" si="35"/>
        <v/>
      </c>
      <c r="Z499" s="49">
        <f t="shared" si="34"/>
        <v>0</v>
      </c>
      <c r="AA499" s="77" t="str">
        <f>IF(G499&lt;&gt;"",_xlfn.XLOOKUP(G499,Dataset!B:B,Dataset!A:A,"Not Found!",0,1),"")</f>
        <v/>
      </c>
    </row>
    <row r="500" spans="1:27" x14ac:dyDescent="0.35">
      <c r="A500">
        <v>499</v>
      </c>
      <c r="D500" s="47" t="str">
        <f>IF(C500&lt;&gt;"",IF(B500="","Specify dataset!!",_xlfn.XLOOKUP(_xlfn.TEXTJOIN(".",,B500,C500),Variables!$M:$M,Variables!$C:$C,"Specify in Variables Tab!!")),"")</f>
        <v/>
      </c>
      <c r="E500" s="94" t="str">
        <f>IF(C500&lt;&gt;"",IF(B500="","",_xlfn.XLOOKUP(_xlfn.TEXTJOIN(".",,B500,C500),Variables!$M:$M,Variables!$E:$E,"Specify in Variables Tab!!")),"")</f>
        <v/>
      </c>
      <c r="I500" s="58" t="str">
        <f>IF(H500&lt;&gt;"",IF(G500="","Specify dataset!!",_xlfn.XLOOKUP(_xlfn.TEXTJOIN(".",,G500,H500),Variables!$M:$M,Variables!$C:$C,"Specify in Variables Tab!!")),"")</f>
        <v/>
      </c>
      <c r="J500" s="94" t="str">
        <f>IF(H500&lt;&gt;"",IF(G500="","",_xlfn.XLOOKUP(_xlfn.TEXTJOIN(".",,G500,H500),Variables!$M:$M,Variables!$E:$E,"Specify in Variables Tab!!")),"")</f>
        <v/>
      </c>
      <c r="W500" s="49" t="str">
        <f t="shared" si="32"/>
        <v/>
      </c>
      <c r="X500" s="49" t="str">
        <f t="shared" si="33"/>
        <v/>
      </c>
      <c r="Y500" s="49" t="str">
        <f t="shared" si="35"/>
        <v/>
      </c>
      <c r="Z500" s="49">
        <f t="shared" si="34"/>
        <v>0</v>
      </c>
      <c r="AA500" s="77" t="str">
        <f>IF(G500&lt;&gt;"",_xlfn.XLOOKUP(G500,Dataset!B:B,Dataset!A:A,"Not Found!",0,1),"")</f>
        <v/>
      </c>
    </row>
    <row r="501" spans="1:27" x14ac:dyDescent="0.35">
      <c r="A501">
        <v>500</v>
      </c>
      <c r="D501" s="47" t="str">
        <f>IF(C501&lt;&gt;"",IF(B501="","Specify dataset!!",_xlfn.XLOOKUP(_xlfn.TEXTJOIN(".",,B501,C501),Variables!$M:$M,Variables!$C:$C,"Specify in Variables Tab!!")),"")</f>
        <v/>
      </c>
      <c r="E501" s="94" t="str">
        <f>IF(C501&lt;&gt;"",IF(B501="","",_xlfn.XLOOKUP(_xlfn.TEXTJOIN(".",,B501,C501),Variables!$M:$M,Variables!$E:$E,"Specify in Variables Tab!!")),"")</f>
        <v/>
      </c>
      <c r="I501" s="58" t="str">
        <f>IF(H501&lt;&gt;"",IF(G501="","Specify dataset!!",_xlfn.XLOOKUP(_xlfn.TEXTJOIN(".",,G501,H501),Variables!$M:$M,Variables!$C:$C,"Specify in Variables Tab!!")),"")</f>
        <v/>
      </c>
      <c r="J501" s="94" t="str">
        <f>IF(H501&lt;&gt;"",IF(G501="","",_xlfn.XLOOKUP(_xlfn.TEXTJOIN(".",,G501,H501),Variables!$M:$M,Variables!$E:$E,"Specify in Variables Tab!!")),"")</f>
        <v/>
      </c>
      <c r="W501" s="49" t="str">
        <f t="shared" si="32"/>
        <v/>
      </c>
      <c r="X501" s="49" t="str">
        <f t="shared" si="33"/>
        <v/>
      </c>
      <c r="Y501" s="49" t="str">
        <f t="shared" si="35"/>
        <v/>
      </c>
      <c r="Z501" s="49">
        <f t="shared" si="34"/>
        <v>0</v>
      </c>
      <c r="AA501" s="77" t="str">
        <f>IF(G501&lt;&gt;"",_xlfn.XLOOKUP(G501,Dataset!B:B,Dataset!A:A,"Not Found!",0,1),"")</f>
        <v/>
      </c>
    </row>
    <row r="502" spans="1:27" x14ac:dyDescent="0.35">
      <c r="A502">
        <v>501</v>
      </c>
      <c r="D502" s="47" t="str">
        <f>IF(C502&lt;&gt;"",IF(B502="","Specify dataset!!",_xlfn.XLOOKUP(_xlfn.TEXTJOIN(".",,B502,C502),Variables!$M:$M,Variables!$C:$C,"Specify in Variables Tab!!")),"")</f>
        <v/>
      </c>
      <c r="E502" s="94" t="str">
        <f>IF(C502&lt;&gt;"",IF(B502="","",_xlfn.XLOOKUP(_xlfn.TEXTJOIN(".",,B502,C502),Variables!$M:$M,Variables!$E:$E,"Specify in Variables Tab!!")),"")</f>
        <v/>
      </c>
      <c r="I502" s="58" t="str">
        <f>IF(H502&lt;&gt;"",IF(G502="","Specify dataset!!",_xlfn.XLOOKUP(_xlfn.TEXTJOIN(".",,G502,H502),Variables!$M:$M,Variables!$C:$C,"Specify in Variables Tab!!")),"")</f>
        <v/>
      </c>
      <c r="J502" s="94" t="str">
        <f>IF(H502&lt;&gt;"",IF(G502="","",_xlfn.XLOOKUP(_xlfn.TEXTJOIN(".",,G502,H502),Variables!$M:$M,Variables!$E:$E,"Specify in Variables Tab!!")),"")</f>
        <v/>
      </c>
      <c r="W502" s="49" t="str">
        <f t="shared" si="32"/>
        <v/>
      </c>
      <c r="X502" s="49" t="str">
        <f t="shared" si="33"/>
        <v/>
      </c>
      <c r="Y502" s="49" t="str">
        <f t="shared" si="35"/>
        <v/>
      </c>
      <c r="Z502" s="49">
        <f t="shared" si="34"/>
        <v>0</v>
      </c>
      <c r="AA502" s="77" t="str">
        <f>IF(G502&lt;&gt;"",_xlfn.XLOOKUP(G502,Dataset!B:B,Dataset!A:A,"Not Found!",0,1),"")</f>
        <v/>
      </c>
    </row>
    <row r="503" spans="1:27" x14ac:dyDescent="0.35">
      <c r="A503">
        <v>502</v>
      </c>
      <c r="D503" s="47" t="str">
        <f>IF(C503&lt;&gt;"",IF(B503="","Specify dataset!!",_xlfn.XLOOKUP(_xlfn.TEXTJOIN(".",,B503,C503),Variables!$M:$M,Variables!$C:$C,"Specify in Variables Tab!!")),"")</f>
        <v/>
      </c>
      <c r="E503" s="94" t="str">
        <f>IF(C503&lt;&gt;"",IF(B503="","",_xlfn.XLOOKUP(_xlfn.TEXTJOIN(".",,B503,C503),Variables!$M:$M,Variables!$E:$E,"Specify in Variables Tab!!")),"")</f>
        <v/>
      </c>
      <c r="I503" s="58" t="str">
        <f>IF(H503&lt;&gt;"",IF(G503="","Specify dataset!!",_xlfn.XLOOKUP(_xlfn.TEXTJOIN(".",,G503,H503),Variables!$M:$M,Variables!$C:$C,"Specify in Variables Tab!!")),"")</f>
        <v/>
      </c>
      <c r="J503" s="94" t="str">
        <f>IF(H503&lt;&gt;"",IF(G503="","",_xlfn.XLOOKUP(_xlfn.TEXTJOIN(".",,G503,H503),Variables!$M:$M,Variables!$E:$E,"Specify in Variables Tab!!")),"")</f>
        <v/>
      </c>
      <c r="W503" s="49" t="str">
        <f t="shared" si="32"/>
        <v/>
      </c>
      <c r="X503" s="49" t="str">
        <f t="shared" si="33"/>
        <v/>
      </c>
      <c r="Y503" s="49" t="str">
        <f t="shared" si="35"/>
        <v/>
      </c>
      <c r="Z503" s="49">
        <f t="shared" si="34"/>
        <v>0</v>
      </c>
      <c r="AA503" s="77" t="str">
        <f>IF(G503&lt;&gt;"",_xlfn.XLOOKUP(G503,Dataset!B:B,Dataset!A:A,"Not Found!",0,1),"")</f>
        <v/>
      </c>
    </row>
    <row r="504" spans="1:27" x14ac:dyDescent="0.35">
      <c r="A504">
        <v>503</v>
      </c>
      <c r="D504" s="47" t="str">
        <f>IF(C504&lt;&gt;"",IF(B504="","Specify dataset!!",_xlfn.XLOOKUP(_xlfn.TEXTJOIN(".",,B504,C504),Variables!$M:$M,Variables!$C:$C,"Specify in Variables Tab!!")),"")</f>
        <v/>
      </c>
      <c r="E504" s="94" t="str">
        <f>IF(C504&lt;&gt;"",IF(B504="","",_xlfn.XLOOKUP(_xlfn.TEXTJOIN(".",,B504,C504),Variables!$M:$M,Variables!$E:$E,"Specify in Variables Tab!!")),"")</f>
        <v/>
      </c>
      <c r="I504" s="58" t="str">
        <f>IF(H504&lt;&gt;"",IF(G504="","Specify dataset!!",_xlfn.XLOOKUP(_xlfn.TEXTJOIN(".",,G504,H504),Variables!$M:$M,Variables!$C:$C,"Specify in Variables Tab!!")),"")</f>
        <v/>
      </c>
      <c r="J504" s="94" t="str">
        <f>IF(H504&lt;&gt;"",IF(G504="","",_xlfn.XLOOKUP(_xlfn.TEXTJOIN(".",,G504,H504),Variables!$M:$M,Variables!$E:$E,"Specify in Variables Tab!!")),"")</f>
        <v/>
      </c>
      <c r="W504" s="49" t="str">
        <f t="shared" si="32"/>
        <v/>
      </c>
      <c r="X504" s="49" t="str">
        <f t="shared" si="33"/>
        <v/>
      </c>
      <c r="Y504" s="49" t="str">
        <f t="shared" si="35"/>
        <v/>
      </c>
      <c r="Z504" s="49">
        <f t="shared" si="34"/>
        <v>0</v>
      </c>
      <c r="AA504" s="77" t="str">
        <f>IF(G504&lt;&gt;"",_xlfn.XLOOKUP(G504,Dataset!B:B,Dataset!A:A,"Not Found!",0,1),"")</f>
        <v/>
      </c>
    </row>
    <row r="505" spans="1:27" x14ac:dyDescent="0.35">
      <c r="A505">
        <v>504</v>
      </c>
      <c r="D505" s="47" t="str">
        <f>IF(C505&lt;&gt;"",IF(B505="","Specify dataset!!",_xlfn.XLOOKUP(_xlfn.TEXTJOIN(".",,B505,C505),Variables!$M:$M,Variables!$C:$C,"Specify in Variables Tab!!")),"")</f>
        <v/>
      </c>
      <c r="E505" s="94" t="str">
        <f>IF(C505&lt;&gt;"",IF(B505="","",_xlfn.XLOOKUP(_xlfn.TEXTJOIN(".",,B505,C505),Variables!$M:$M,Variables!$E:$E,"Specify in Variables Tab!!")),"")</f>
        <v/>
      </c>
      <c r="I505" s="58" t="str">
        <f>IF(H505&lt;&gt;"",IF(G505="","Specify dataset!!",_xlfn.XLOOKUP(_xlfn.TEXTJOIN(".",,G505,H505),Variables!$M:$M,Variables!$C:$C,"Specify in Variables Tab!!")),"")</f>
        <v/>
      </c>
      <c r="J505" s="94" t="str">
        <f>IF(H505&lt;&gt;"",IF(G505="","",_xlfn.XLOOKUP(_xlfn.TEXTJOIN(".",,G505,H505),Variables!$M:$M,Variables!$E:$E,"Specify in Variables Tab!!")),"")</f>
        <v/>
      </c>
      <c r="W505" s="49" t="str">
        <f t="shared" si="32"/>
        <v/>
      </c>
      <c r="X505" s="49" t="str">
        <f t="shared" si="33"/>
        <v/>
      </c>
      <c r="Y505" s="49" t="str">
        <f t="shared" si="35"/>
        <v/>
      </c>
      <c r="Z505" s="49">
        <f t="shared" si="34"/>
        <v>0</v>
      </c>
      <c r="AA505" s="77" t="str">
        <f>IF(G505&lt;&gt;"",_xlfn.XLOOKUP(G505,Dataset!B:B,Dataset!A:A,"Not Found!",0,1),"")</f>
        <v/>
      </c>
    </row>
    <row r="506" spans="1:27" x14ac:dyDescent="0.35">
      <c r="A506">
        <v>505</v>
      </c>
      <c r="D506" s="47" t="str">
        <f>IF(C506&lt;&gt;"",IF(B506="","Specify dataset!!",_xlfn.XLOOKUP(_xlfn.TEXTJOIN(".",,B506,C506),Variables!$M:$M,Variables!$C:$C,"Specify in Variables Tab!!")),"")</f>
        <v/>
      </c>
      <c r="E506" s="94" t="str">
        <f>IF(C506&lt;&gt;"",IF(B506="","",_xlfn.XLOOKUP(_xlfn.TEXTJOIN(".",,B506,C506),Variables!$M:$M,Variables!$E:$E,"Specify in Variables Tab!!")),"")</f>
        <v/>
      </c>
      <c r="I506" s="58" t="str">
        <f>IF(H506&lt;&gt;"",IF(G506="","Specify dataset!!",_xlfn.XLOOKUP(_xlfn.TEXTJOIN(".",,G506,H506),Variables!$M:$M,Variables!$C:$C,"Specify in Variables Tab!!")),"")</f>
        <v/>
      </c>
      <c r="J506" s="94" t="str">
        <f>IF(H506&lt;&gt;"",IF(G506="","",_xlfn.XLOOKUP(_xlfn.TEXTJOIN(".",,G506,H506),Variables!$M:$M,Variables!$E:$E,"Specify in Variables Tab!!")),"")</f>
        <v/>
      </c>
      <c r="W506" s="49" t="str">
        <f t="shared" si="32"/>
        <v/>
      </c>
      <c r="X506" s="49" t="str">
        <f t="shared" si="33"/>
        <v/>
      </c>
      <c r="Y506" s="49" t="str">
        <f t="shared" si="35"/>
        <v/>
      </c>
      <c r="Z506" s="49">
        <f t="shared" si="34"/>
        <v>0</v>
      </c>
      <c r="AA506" s="77" t="str">
        <f>IF(G506&lt;&gt;"",_xlfn.XLOOKUP(G506,Dataset!B:B,Dataset!A:A,"Not Found!",0,1),"")</f>
        <v/>
      </c>
    </row>
    <row r="507" spans="1:27" x14ac:dyDescent="0.35">
      <c r="A507">
        <v>506</v>
      </c>
      <c r="D507" s="47" t="str">
        <f>IF(C507&lt;&gt;"",IF(B507="","Specify dataset!!",_xlfn.XLOOKUP(_xlfn.TEXTJOIN(".",,B507,C507),Variables!$M:$M,Variables!$C:$C,"Specify in Variables Tab!!")),"")</f>
        <v/>
      </c>
      <c r="E507" s="94" t="str">
        <f>IF(C507&lt;&gt;"",IF(B507="","",_xlfn.XLOOKUP(_xlfn.TEXTJOIN(".",,B507,C507),Variables!$M:$M,Variables!$E:$E,"Specify in Variables Tab!!")),"")</f>
        <v/>
      </c>
      <c r="I507" s="58" t="str">
        <f>IF(H507&lt;&gt;"",IF(G507="","Specify dataset!!",_xlfn.XLOOKUP(_xlfn.TEXTJOIN(".",,G507,H507),Variables!$M:$M,Variables!$C:$C,"Specify in Variables Tab!!")),"")</f>
        <v/>
      </c>
      <c r="J507" s="94" t="str">
        <f>IF(H507&lt;&gt;"",IF(G507="","",_xlfn.XLOOKUP(_xlfn.TEXTJOIN(".",,G507,H507),Variables!$M:$M,Variables!$E:$E,"Specify in Variables Tab!!")),"")</f>
        <v/>
      </c>
      <c r="W507" s="49" t="str">
        <f t="shared" si="32"/>
        <v/>
      </c>
      <c r="X507" s="49" t="str">
        <f t="shared" si="33"/>
        <v/>
      </c>
      <c r="Y507" s="49" t="str">
        <f t="shared" si="35"/>
        <v/>
      </c>
      <c r="Z507" s="49">
        <f t="shared" si="34"/>
        <v>0</v>
      </c>
      <c r="AA507" s="77" t="str">
        <f>IF(G507&lt;&gt;"",_xlfn.XLOOKUP(G507,Dataset!B:B,Dataset!A:A,"Not Found!",0,1),"")</f>
        <v/>
      </c>
    </row>
    <row r="508" spans="1:27" x14ac:dyDescent="0.35">
      <c r="A508">
        <v>507</v>
      </c>
      <c r="D508" s="47" t="str">
        <f>IF(C508&lt;&gt;"",IF(B508="","Specify dataset!!",_xlfn.XLOOKUP(_xlfn.TEXTJOIN(".",,B508,C508),Variables!$M:$M,Variables!$C:$C,"Specify in Variables Tab!!")),"")</f>
        <v/>
      </c>
      <c r="E508" s="94" t="str">
        <f>IF(C508&lt;&gt;"",IF(B508="","",_xlfn.XLOOKUP(_xlfn.TEXTJOIN(".",,B508,C508),Variables!$M:$M,Variables!$E:$E,"Specify in Variables Tab!!")),"")</f>
        <v/>
      </c>
      <c r="I508" s="58" t="str">
        <f>IF(H508&lt;&gt;"",IF(G508="","Specify dataset!!",_xlfn.XLOOKUP(_xlfn.TEXTJOIN(".",,G508,H508),Variables!$M:$M,Variables!$C:$C,"Specify in Variables Tab!!")),"")</f>
        <v/>
      </c>
      <c r="J508" s="94" t="str">
        <f>IF(H508&lt;&gt;"",IF(G508="","",_xlfn.XLOOKUP(_xlfn.TEXTJOIN(".",,G508,H508),Variables!$M:$M,Variables!$E:$E,"Specify in Variables Tab!!")),"")</f>
        <v/>
      </c>
      <c r="W508" s="49" t="str">
        <f t="shared" si="32"/>
        <v/>
      </c>
      <c r="X508" s="49" t="str">
        <f t="shared" si="33"/>
        <v/>
      </c>
      <c r="Y508" s="49" t="str">
        <f t="shared" si="35"/>
        <v/>
      </c>
      <c r="Z508" s="49">
        <f t="shared" si="34"/>
        <v>0</v>
      </c>
      <c r="AA508" s="77" t="str">
        <f>IF(G508&lt;&gt;"",_xlfn.XLOOKUP(G508,Dataset!B:B,Dataset!A:A,"Not Found!",0,1),"")</f>
        <v/>
      </c>
    </row>
    <row r="509" spans="1:27" x14ac:dyDescent="0.35">
      <c r="A509">
        <v>508</v>
      </c>
      <c r="D509" s="47" t="str">
        <f>IF(C509&lt;&gt;"",IF(B509="","Specify dataset!!",_xlfn.XLOOKUP(_xlfn.TEXTJOIN(".",,B509,C509),Variables!$M:$M,Variables!$C:$C,"Specify in Variables Tab!!")),"")</f>
        <v/>
      </c>
      <c r="E509" s="94" t="str">
        <f>IF(C509&lt;&gt;"",IF(B509="","",_xlfn.XLOOKUP(_xlfn.TEXTJOIN(".",,B509,C509),Variables!$M:$M,Variables!$E:$E,"Specify in Variables Tab!!")),"")</f>
        <v/>
      </c>
      <c r="I509" s="58" t="str">
        <f>IF(H509&lt;&gt;"",IF(G509="","Specify dataset!!",_xlfn.XLOOKUP(_xlfn.TEXTJOIN(".",,G509,H509),Variables!$M:$M,Variables!$C:$C,"Specify in Variables Tab!!")),"")</f>
        <v/>
      </c>
      <c r="J509" s="94" t="str">
        <f>IF(H509&lt;&gt;"",IF(G509="","",_xlfn.XLOOKUP(_xlfn.TEXTJOIN(".",,G509,H509),Variables!$M:$M,Variables!$E:$E,"Specify in Variables Tab!!")),"")</f>
        <v/>
      </c>
      <c r="W509" s="49" t="str">
        <f t="shared" si="32"/>
        <v/>
      </c>
      <c r="X509" s="49" t="str">
        <f t="shared" si="33"/>
        <v/>
      </c>
      <c r="Y509" s="49" t="str">
        <f t="shared" si="35"/>
        <v/>
      </c>
      <c r="Z509" s="49">
        <f t="shared" si="34"/>
        <v>0</v>
      </c>
      <c r="AA509" s="77" t="str">
        <f>IF(G509&lt;&gt;"",_xlfn.XLOOKUP(G509,Dataset!B:B,Dataset!A:A,"Not Found!",0,1),"")</f>
        <v/>
      </c>
    </row>
    <row r="510" spans="1:27" x14ac:dyDescent="0.35">
      <c r="A510">
        <v>509</v>
      </c>
      <c r="D510" s="47" t="str">
        <f>IF(C510&lt;&gt;"",IF(B510="","Specify dataset!!",_xlfn.XLOOKUP(_xlfn.TEXTJOIN(".",,B510,C510),Variables!$M:$M,Variables!$C:$C,"Specify in Variables Tab!!")),"")</f>
        <v/>
      </c>
      <c r="E510" s="94" t="str">
        <f>IF(C510&lt;&gt;"",IF(B510="","",_xlfn.XLOOKUP(_xlfn.TEXTJOIN(".",,B510,C510),Variables!$M:$M,Variables!$E:$E,"Specify in Variables Tab!!")),"")</f>
        <v/>
      </c>
      <c r="I510" s="58" t="str">
        <f>IF(H510&lt;&gt;"",IF(G510="","Specify dataset!!",_xlfn.XLOOKUP(_xlfn.TEXTJOIN(".",,G510,H510),Variables!$M:$M,Variables!$C:$C,"Specify in Variables Tab!!")),"")</f>
        <v/>
      </c>
      <c r="J510" s="94" t="str">
        <f>IF(H510&lt;&gt;"",IF(G510="","",_xlfn.XLOOKUP(_xlfn.TEXTJOIN(".",,G510,H510),Variables!$M:$M,Variables!$E:$E,"Specify in Variables Tab!!")),"")</f>
        <v/>
      </c>
      <c r="W510" s="49" t="str">
        <f t="shared" si="32"/>
        <v/>
      </c>
      <c r="X510" s="49" t="str">
        <f t="shared" si="33"/>
        <v/>
      </c>
      <c r="Y510" s="49" t="str">
        <f t="shared" si="35"/>
        <v/>
      </c>
      <c r="Z510" s="49">
        <f t="shared" si="34"/>
        <v>0</v>
      </c>
      <c r="AA510" s="77" t="str">
        <f>IF(G510&lt;&gt;"",_xlfn.XLOOKUP(G510,Dataset!B:B,Dataset!A:A,"Not Found!",0,1),"")</f>
        <v/>
      </c>
    </row>
    <row r="511" spans="1:27" x14ac:dyDescent="0.35">
      <c r="A511">
        <v>510</v>
      </c>
      <c r="D511" s="47" t="str">
        <f>IF(C511&lt;&gt;"",IF(B511="","Specify dataset!!",_xlfn.XLOOKUP(_xlfn.TEXTJOIN(".",,B511,C511),Variables!$M:$M,Variables!$C:$C,"Specify in Variables Tab!!")),"")</f>
        <v/>
      </c>
      <c r="E511" s="94" t="str">
        <f>IF(C511&lt;&gt;"",IF(B511="","",_xlfn.XLOOKUP(_xlfn.TEXTJOIN(".",,B511,C511),Variables!$M:$M,Variables!$E:$E,"Specify in Variables Tab!!")),"")</f>
        <v/>
      </c>
      <c r="I511" s="58" t="str">
        <f>IF(H511&lt;&gt;"",IF(G511="","Specify dataset!!",_xlfn.XLOOKUP(_xlfn.TEXTJOIN(".",,G511,H511),Variables!$M:$M,Variables!$C:$C,"Specify in Variables Tab!!")),"")</f>
        <v/>
      </c>
      <c r="J511" s="94" t="str">
        <f>IF(H511&lt;&gt;"",IF(G511="","",_xlfn.XLOOKUP(_xlfn.TEXTJOIN(".",,G511,H511),Variables!$M:$M,Variables!$E:$E,"Specify in Variables Tab!!")),"")</f>
        <v/>
      </c>
      <c r="W511" s="49" t="str">
        <f t="shared" si="32"/>
        <v/>
      </c>
      <c r="X511" s="49" t="str">
        <f t="shared" si="33"/>
        <v/>
      </c>
      <c r="Y511" s="49" t="str">
        <f t="shared" si="35"/>
        <v/>
      </c>
      <c r="Z511" s="49">
        <f t="shared" si="34"/>
        <v>0</v>
      </c>
      <c r="AA511" s="77" t="str">
        <f>IF(G511&lt;&gt;"",_xlfn.XLOOKUP(G511,Dataset!B:B,Dataset!A:A,"Not Found!",0,1),"")</f>
        <v/>
      </c>
    </row>
    <row r="512" spans="1:27" x14ac:dyDescent="0.35">
      <c r="A512">
        <v>511</v>
      </c>
      <c r="D512" s="47" t="str">
        <f>IF(C512&lt;&gt;"",IF(B512="","Specify dataset!!",_xlfn.XLOOKUP(_xlfn.TEXTJOIN(".",,B512,C512),Variables!$M:$M,Variables!$C:$C,"Specify in Variables Tab!!")),"")</f>
        <v/>
      </c>
      <c r="E512" s="94" t="str">
        <f>IF(C512&lt;&gt;"",IF(B512="","",_xlfn.XLOOKUP(_xlfn.TEXTJOIN(".",,B512,C512),Variables!$M:$M,Variables!$E:$E,"Specify in Variables Tab!!")),"")</f>
        <v/>
      </c>
      <c r="I512" s="58" t="str">
        <f>IF(H512&lt;&gt;"",IF(G512="","Specify dataset!!",_xlfn.XLOOKUP(_xlfn.TEXTJOIN(".",,G512,H512),Variables!$M:$M,Variables!$C:$C,"Specify in Variables Tab!!")),"")</f>
        <v/>
      </c>
      <c r="J512" s="94" t="str">
        <f>IF(H512&lt;&gt;"",IF(G512="","",_xlfn.XLOOKUP(_xlfn.TEXTJOIN(".",,G512,H512),Variables!$M:$M,Variables!$E:$E,"Specify in Variables Tab!!")),"")</f>
        <v/>
      </c>
      <c r="W512" s="49" t="str">
        <f t="shared" si="32"/>
        <v/>
      </c>
      <c r="X512" s="49" t="str">
        <f t="shared" si="33"/>
        <v/>
      </c>
      <c r="Y512" s="49" t="str">
        <f t="shared" si="35"/>
        <v/>
      </c>
      <c r="Z512" s="49">
        <f t="shared" si="34"/>
        <v>0</v>
      </c>
      <c r="AA512" s="77" t="str">
        <f>IF(G512&lt;&gt;"",_xlfn.XLOOKUP(G512,Dataset!B:B,Dataset!A:A,"Not Found!",0,1),"")</f>
        <v/>
      </c>
    </row>
    <row r="513" spans="1:27" x14ac:dyDescent="0.35">
      <c r="A513">
        <v>512</v>
      </c>
      <c r="D513" s="47" t="str">
        <f>IF(C513&lt;&gt;"",IF(B513="","Specify dataset!!",_xlfn.XLOOKUP(_xlfn.TEXTJOIN(".",,B513,C513),Variables!$M:$M,Variables!$C:$C,"Specify in Variables Tab!!")),"")</f>
        <v/>
      </c>
      <c r="E513" s="94" t="str">
        <f>IF(C513&lt;&gt;"",IF(B513="","",_xlfn.XLOOKUP(_xlfn.TEXTJOIN(".",,B513,C513),Variables!$M:$M,Variables!$E:$E,"Specify in Variables Tab!!")),"")</f>
        <v/>
      </c>
      <c r="I513" s="58" t="str">
        <f>IF(H513&lt;&gt;"",IF(G513="","Specify dataset!!",_xlfn.XLOOKUP(_xlfn.TEXTJOIN(".",,G513,H513),Variables!$M:$M,Variables!$C:$C,"Specify in Variables Tab!!")),"")</f>
        <v/>
      </c>
      <c r="J513" s="94" t="str">
        <f>IF(H513&lt;&gt;"",IF(G513="","",_xlfn.XLOOKUP(_xlfn.TEXTJOIN(".",,G513,H513),Variables!$M:$M,Variables!$E:$E,"Specify in Variables Tab!!")),"")</f>
        <v/>
      </c>
      <c r="W513" s="49" t="str">
        <f t="shared" si="32"/>
        <v/>
      </c>
      <c r="X513" s="49" t="str">
        <f t="shared" si="33"/>
        <v/>
      </c>
      <c r="Y513" s="49" t="str">
        <f t="shared" si="35"/>
        <v/>
      </c>
      <c r="Z513" s="49">
        <f t="shared" si="34"/>
        <v>0</v>
      </c>
      <c r="AA513" s="77" t="str">
        <f>IF(G513&lt;&gt;"",_xlfn.XLOOKUP(G513,Dataset!B:B,Dataset!A:A,"Not Found!",0,1),"")</f>
        <v/>
      </c>
    </row>
    <row r="514" spans="1:27" x14ac:dyDescent="0.35">
      <c r="A514">
        <v>513</v>
      </c>
      <c r="D514" s="47" t="str">
        <f>IF(C514&lt;&gt;"",IF(B514="","Specify dataset!!",_xlfn.XLOOKUP(_xlfn.TEXTJOIN(".",,B514,C514),Variables!$M:$M,Variables!$C:$C,"Specify in Variables Tab!!")),"")</f>
        <v/>
      </c>
      <c r="E514" s="94" t="str">
        <f>IF(C514&lt;&gt;"",IF(B514="","",_xlfn.XLOOKUP(_xlfn.TEXTJOIN(".",,B514,C514),Variables!$M:$M,Variables!$E:$E,"Specify in Variables Tab!!")),"")</f>
        <v/>
      </c>
      <c r="I514" s="58" t="str">
        <f>IF(H514&lt;&gt;"",IF(G514="","Specify dataset!!",_xlfn.XLOOKUP(_xlfn.TEXTJOIN(".",,G514,H514),Variables!$M:$M,Variables!$C:$C,"Specify in Variables Tab!!")),"")</f>
        <v/>
      </c>
      <c r="J514" s="94" t="str">
        <f>IF(H514&lt;&gt;"",IF(G514="","",_xlfn.XLOOKUP(_xlfn.TEXTJOIN(".",,G514,H514),Variables!$M:$M,Variables!$E:$E,"Specify in Variables Tab!!")),"")</f>
        <v/>
      </c>
      <c r="W514" s="49" t="str">
        <f t="shared" si="32"/>
        <v/>
      </c>
      <c r="X514" s="49" t="str">
        <f t="shared" ref="X514:X577" si="36">IF(W514&lt;&gt;"",IFERROR(_xlfn.XLOOKUP(_xlfn.TEXTJOIN(".",,B514,C514),W:W,V:V),""),"")</f>
        <v/>
      </c>
      <c r="Y514" s="49" t="str">
        <f t="shared" si="35"/>
        <v/>
      </c>
      <c r="Z514" s="49">
        <f t="shared" si="34"/>
        <v>0</v>
      </c>
      <c r="AA514" s="77" t="str">
        <f>IF(G514&lt;&gt;"",_xlfn.XLOOKUP(G514,Dataset!B:B,Dataset!A:A,"Not Found!",0,1),"")</f>
        <v/>
      </c>
    </row>
    <row r="515" spans="1:27" x14ac:dyDescent="0.35">
      <c r="A515">
        <v>514</v>
      </c>
      <c r="D515" s="47" t="str">
        <f>IF(C515&lt;&gt;"",IF(B515="","Specify dataset!!",_xlfn.XLOOKUP(_xlfn.TEXTJOIN(".",,B515,C515),Variables!$M:$M,Variables!$C:$C,"Specify in Variables Tab!!")),"")</f>
        <v/>
      </c>
      <c r="E515" s="94" t="str">
        <f>IF(C515&lt;&gt;"",IF(B515="","",_xlfn.XLOOKUP(_xlfn.TEXTJOIN(".",,B515,C515),Variables!$M:$M,Variables!$E:$E,"Specify in Variables Tab!!")),"")</f>
        <v/>
      </c>
      <c r="I515" s="58" t="str">
        <f>IF(H515&lt;&gt;"",IF(G515="","Specify dataset!!",_xlfn.XLOOKUP(_xlfn.TEXTJOIN(".",,G515,H515),Variables!$M:$M,Variables!$C:$C,"Specify in Variables Tab!!")),"")</f>
        <v/>
      </c>
      <c r="J515" s="94" t="str">
        <f>IF(H515&lt;&gt;"",IF(G515="","",_xlfn.XLOOKUP(_xlfn.TEXTJOIN(".",,G515,H515),Variables!$M:$M,Variables!$E:$E,"Specify in Variables Tab!!")),"")</f>
        <v/>
      </c>
      <c r="W515" s="49" t="str">
        <f t="shared" si="32"/>
        <v/>
      </c>
      <c r="X515" s="49" t="str">
        <f t="shared" si="36"/>
        <v/>
      </c>
      <c r="Y515" s="49" t="str">
        <f t="shared" si="35"/>
        <v/>
      </c>
      <c r="Z515" s="49">
        <f t="shared" ref="Z515:Z578" si="37">IF(V516&lt;&gt;V515,IF(Y515="","",Y515),Z516)</f>
        <v>0</v>
      </c>
      <c r="AA515" s="77" t="str">
        <f>IF(G515&lt;&gt;"",_xlfn.XLOOKUP(G515,Dataset!B:B,Dataset!A:A,"Not Found!",0,1),"")</f>
        <v/>
      </c>
    </row>
    <row r="516" spans="1:27" x14ac:dyDescent="0.35">
      <c r="A516">
        <v>515</v>
      </c>
      <c r="D516" s="47" t="str">
        <f>IF(C516&lt;&gt;"",IF(B516="","Specify dataset!!",_xlfn.XLOOKUP(_xlfn.TEXTJOIN(".",,B516,C516),Variables!$M:$M,Variables!$C:$C,"Specify in Variables Tab!!")),"")</f>
        <v/>
      </c>
      <c r="E516" s="94" t="str">
        <f>IF(C516&lt;&gt;"",IF(B516="","",_xlfn.XLOOKUP(_xlfn.TEXTJOIN(".",,B516,C516),Variables!$M:$M,Variables!$E:$E,"Specify in Variables Tab!!")),"")</f>
        <v/>
      </c>
      <c r="I516" s="58" t="str">
        <f>IF(H516&lt;&gt;"",IF(G516="","Specify dataset!!",_xlfn.XLOOKUP(_xlfn.TEXTJOIN(".",,G516,H516),Variables!$M:$M,Variables!$C:$C,"Specify in Variables Tab!!")),"")</f>
        <v/>
      </c>
      <c r="J516" s="94" t="str">
        <f>IF(H516&lt;&gt;"",IF(G516="","",_xlfn.XLOOKUP(_xlfn.TEXTJOIN(".",,G516,H516),Variables!$M:$M,Variables!$E:$E,"Specify in Variables Tab!!")),"")</f>
        <v/>
      </c>
      <c r="W516" s="49" t="str">
        <f t="shared" si="32"/>
        <v/>
      </c>
      <c r="X516" s="49" t="str">
        <f t="shared" si="36"/>
        <v/>
      </c>
      <c r="Y516" s="49" t="str">
        <f t="shared" si="35"/>
        <v/>
      </c>
      <c r="Z516" s="49">
        <f t="shared" si="37"/>
        <v>0</v>
      </c>
      <c r="AA516" s="77" t="str">
        <f>IF(G516&lt;&gt;"",_xlfn.XLOOKUP(G516,Dataset!B:B,Dataset!A:A,"Not Found!",0,1),"")</f>
        <v/>
      </c>
    </row>
    <row r="517" spans="1:27" x14ac:dyDescent="0.35">
      <c r="A517">
        <v>516</v>
      </c>
      <c r="D517" s="47" t="str">
        <f>IF(C517&lt;&gt;"",IF(B517="","Specify dataset!!",_xlfn.XLOOKUP(_xlfn.TEXTJOIN(".",,B517,C517),Variables!$M:$M,Variables!$C:$C,"Specify in Variables Tab!!")),"")</f>
        <v/>
      </c>
      <c r="E517" s="94" t="str">
        <f>IF(C517&lt;&gt;"",IF(B517="","",_xlfn.XLOOKUP(_xlfn.TEXTJOIN(".",,B517,C517),Variables!$M:$M,Variables!$E:$E,"Specify in Variables Tab!!")),"")</f>
        <v/>
      </c>
      <c r="I517" s="58" t="str">
        <f>IF(H517&lt;&gt;"",IF(G517="","Specify dataset!!",_xlfn.XLOOKUP(_xlfn.TEXTJOIN(".",,G517,H517),Variables!$M:$M,Variables!$C:$C,"Specify in Variables Tab!!")),"")</f>
        <v/>
      </c>
      <c r="J517" s="94" t="str">
        <f>IF(H517&lt;&gt;"",IF(G517="","",_xlfn.XLOOKUP(_xlfn.TEXTJOIN(".",,G517,H517),Variables!$M:$M,Variables!$E:$E,"Specify in Variables Tab!!")),"")</f>
        <v/>
      </c>
      <c r="W517" s="49" t="str">
        <f t="shared" si="32"/>
        <v/>
      </c>
      <c r="X517" s="49" t="str">
        <f t="shared" si="36"/>
        <v/>
      </c>
      <c r="Y517" s="49" t="str">
        <f t="shared" si="35"/>
        <v/>
      </c>
      <c r="Z517" s="49">
        <f t="shared" si="37"/>
        <v>0</v>
      </c>
      <c r="AA517" s="77" t="str">
        <f>IF(G517&lt;&gt;"",_xlfn.XLOOKUP(G517,Dataset!B:B,Dataset!A:A,"Not Found!",0,1),"")</f>
        <v/>
      </c>
    </row>
    <row r="518" spans="1:27" x14ac:dyDescent="0.35">
      <c r="A518">
        <v>517</v>
      </c>
      <c r="D518" s="47" t="str">
        <f>IF(C518&lt;&gt;"",IF(B518="","Specify dataset!!",_xlfn.XLOOKUP(_xlfn.TEXTJOIN(".",,B518,C518),Variables!$M:$M,Variables!$C:$C,"Specify in Variables Tab!!")),"")</f>
        <v/>
      </c>
      <c r="E518" s="94" t="str">
        <f>IF(C518&lt;&gt;"",IF(B518="","",_xlfn.XLOOKUP(_xlfn.TEXTJOIN(".",,B518,C518),Variables!$M:$M,Variables!$E:$E,"Specify in Variables Tab!!")),"")</f>
        <v/>
      </c>
      <c r="I518" s="58" t="str">
        <f>IF(H518&lt;&gt;"",IF(G518="","Specify dataset!!",_xlfn.XLOOKUP(_xlfn.TEXTJOIN(".",,G518,H518),Variables!$M:$M,Variables!$C:$C,"Specify in Variables Tab!!")),"")</f>
        <v/>
      </c>
      <c r="J518" s="94" t="str">
        <f>IF(H518&lt;&gt;"",IF(G518="","",_xlfn.XLOOKUP(_xlfn.TEXTJOIN(".",,G518,H518),Variables!$M:$M,Variables!$E:$E,"Specify in Variables Tab!!")),"")</f>
        <v/>
      </c>
      <c r="X518" s="49" t="str">
        <f t="shared" si="36"/>
        <v/>
      </c>
      <c r="Y518" s="49" t="str">
        <f t="shared" si="35"/>
        <v/>
      </c>
      <c r="Z518" s="49">
        <f t="shared" si="37"/>
        <v>0</v>
      </c>
      <c r="AA518" s="77" t="str">
        <f>IF(G518&lt;&gt;"",_xlfn.XLOOKUP(G518,Dataset!B:B,Dataset!A:A,"Not Found!",0,1),"")</f>
        <v/>
      </c>
    </row>
    <row r="519" spans="1:27" x14ac:dyDescent="0.35">
      <c r="A519">
        <v>518</v>
      </c>
      <c r="D519" s="47" t="str">
        <f>IF(C519&lt;&gt;"",IF(B519="","Specify dataset!!",_xlfn.XLOOKUP(_xlfn.TEXTJOIN(".",,B519,C519),Variables!$M:$M,Variables!$C:$C,"Specify in Variables Tab!!")),"")</f>
        <v/>
      </c>
      <c r="E519" s="94" t="str">
        <f>IF(C519&lt;&gt;"",IF(B519="","",_xlfn.XLOOKUP(_xlfn.TEXTJOIN(".",,B519,C519),Variables!$M:$M,Variables!$E:$E,"Specify in Variables Tab!!")),"")</f>
        <v/>
      </c>
      <c r="I519" s="58" t="str">
        <f>IF(H519&lt;&gt;"",IF(G519="","Specify dataset!!",_xlfn.XLOOKUP(_xlfn.TEXTJOIN(".",,G519,H519),Variables!$M:$M,Variables!$C:$C,"Specify in Variables Tab!!")),"")</f>
        <v/>
      </c>
      <c r="J519" s="94" t="str">
        <f>IF(H519&lt;&gt;"",IF(G519="","",_xlfn.XLOOKUP(_xlfn.TEXTJOIN(".",,G519,H519),Variables!$M:$M,Variables!$E:$E,"Specify in Variables Tab!!")),"")</f>
        <v/>
      </c>
      <c r="X519" s="49" t="str">
        <f t="shared" si="36"/>
        <v/>
      </c>
      <c r="Y519" s="49" t="str">
        <f t="shared" si="35"/>
        <v/>
      </c>
      <c r="Z519" s="49">
        <f t="shared" si="37"/>
        <v>0</v>
      </c>
      <c r="AA519" s="77" t="str">
        <f>IF(G519&lt;&gt;"",_xlfn.XLOOKUP(G519,Dataset!B:B,Dataset!A:A,"Not Found!",0,1),"")</f>
        <v/>
      </c>
    </row>
    <row r="520" spans="1:27" x14ac:dyDescent="0.35">
      <c r="A520">
        <v>519</v>
      </c>
      <c r="D520" s="47" t="str">
        <f>IF(C520&lt;&gt;"",IF(B520="","Specify dataset!!",_xlfn.XLOOKUP(_xlfn.TEXTJOIN(".",,B520,C520),Variables!$M:$M,Variables!$C:$C,"Specify in Variables Tab!!")),"")</f>
        <v/>
      </c>
      <c r="E520" s="94" t="str">
        <f>IF(C520&lt;&gt;"",IF(B520="","",_xlfn.XLOOKUP(_xlfn.TEXTJOIN(".",,B520,C520),Variables!$M:$M,Variables!$E:$E,"Specify in Variables Tab!!")),"")</f>
        <v/>
      </c>
      <c r="I520" s="58" t="str">
        <f>IF(H520&lt;&gt;"",IF(G520="","Specify dataset!!",_xlfn.XLOOKUP(_xlfn.TEXTJOIN(".",,G520,H520),Variables!$M:$M,Variables!$C:$C,"Specify in Variables Tab!!")),"")</f>
        <v/>
      </c>
      <c r="J520" s="94" t="str">
        <f>IF(H520&lt;&gt;"",IF(G520="","",_xlfn.XLOOKUP(_xlfn.TEXTJOIN(".",,G520,H520),Variables!$M:$M,Variables!$E:$E,"Specify in Variables Tab!!")),"")</f>
        <v/>
      </c>
      <c r="X520" s="49" t="str">
        <f t="shared" si="36"/>
        <v/>
      </c>
      <c r="Y520" s="49" t="str">
        <f t="shared" si="35"/>
        <v/>
      </c>
      <c r="Z520" s="49">
        <f t="shared" si="37"/>
        <v>0</v>
      </c>
      <c r="AA520" s="77" t="str">
        <f>IF(G520&lt;&gt;"",_xlfn.XLOOKUP(G520,Dataset!B:B,Dataset!A:A,"Not Found!",0,1),"")</f>
        <v/>
      </c>
    </row>
    <row r="521" spans="1:27" x14ac:dyDescent="0.35">
      <c r="A521">
        <v>520</v>
      </c>
      <c r="D521" s="47" t="str">
        <f>IF(C521&lt;&gt;"",IF(B521="","Specify dataset!!",_xlfn.XLOOKUP(_xlfn.TEXTJOIN(".",,B521,C521),Variables!$M:$M,Variables!$C:$C,"Specify in Variables Tab!!")),"")</f>
        <v/>
      </c>
      <c r="E521" s="94" t="str">
        <f>IF(C521&lt;&gt;"",IF(B521="","",_xlfn.XLOOKUP(_xlfn.TEXTJOIN(".",,B521,C521),Variables!$M:$M,Variables!$E:$E,"Specify in Variables Tab!!")),"")</f>
        <v/>
      </c>
      <c r="I521" s="58" t="str">
        <f>IF(H521&lt;&gt;"",IF(G521="","Specify dataset!!",_xlfn.XLOOKUP(_xlfn.TEXTJOIN(".",,G521,H521),Variables!$M:$M,Variables!$C:$C,"Specify in Variables Tab!!")),"")</f>
        <v/>
      </c>
      <c r="J521" s="94" t="str">
        <f>IF(H521&lt;&gt;"",IF(G521="","",_xlfn.XLOOKUP(_xlfn.TEXTJOIN(".",,G521,H521),Variables!$M:$M,Variables!$E:$E,"Specify in Variables Tab!!")),"")</f>
        <v/>
      </c>
      <c r="X521" s="49" t="str">
        <f t="shared" si="36"/>
        <v/>
      </c>
      <c r="Y521" s="49" t="str">
        <f t="shared" si="35"/>
        <v/>
      </c>
      <c r="Z521" s="49">
        <f t="shared" si="37"/>
        <v>0</v>
      </c>
      <c r="AA521" s="77" t="str">
        <f>IF(G521&lt;&gt;"",_xlfn.XLOOKUP(G521,Dataset!B:B,Dataset!A:A,"Not Found!",0,1),"")</f>
        <v/>
      </c>
    </row>
    <row r="522" spans="1:27" x14ac:dyDescent="0.35">
      <c r="A522">
        <v>521</v>
      </c>
      <c r="D522" s="47" t="str">
        <f>IF(C522&lt;&gt;"",IF(B522="","Specify dataset!!",_xlfn.XLOOKUP(_xlfn.TEXTJOIN(".",,B522,C522),Variables!$M:$M,Variables!$C:$C,"Specify in Variables Tab!!")),"")</f>
        <v/>
      </c>
      <c r="E522" s="94" t="str">
        <f>IF(C522&lt;&gt;"",IF(B522="","",_xlfn.XLOOKUP(_xlfn.TEXTJOIN(".",,B522,C522),Variables!$M:$M,Variables!$E:$E,"Specify in Variables Tab!!")),"")</f>
        <v/>
      </c>
      <c r="I522" s="58" t="str">
        <f>IF(H522&lt;&gt;"",IF(G522="","Specify dataset!!",_xlfn.XLOOKUP(_xlfn.TEXTJOIN(".",,G522,H522),Variables!$M:$M,Variables!$C:$C,"Specify in Variables Tab!!")),"")</f>
        <v/>
      </c>
      <c r="J522" s="94" t="str">
        <f>IF(H522&lt;&gt;"",IF(G522="","",_xlfn.XLOOKUP(_xlfn.TEXTJOIN(".",,G522,H522),Variables!$M:$M,Variables!$E:$E,"Specify in Variables Tab!!")),"")</f>
        <v/>
      </c>
      <c r="X522" s="49" t="str">
        <f t="shared" si="36"/>
        <v/>
      </c>
      <c r="Y522" s="49" t="str">
        <f t="shared" si="35"/>
        <v/>
      </c>
      <c r="Z522" s="49">
        <f t="shared" si="37"/>
        <v>0</v>
      </c>
      <c r="AA522" s="77" t="str">
        <f>IF(G522&lt;&gt;"",_xlfn.XLOOKUP(G522,Dataset!B:B,Dataset!A:A,"Not Found!",0,1),"")</f>
        <v/>
      </c>
    </row>
    <row r="523" spans="1:27" x14ac:dyDescent="0.35">
      <c r="A523">
        <v>522</v>
      </c>
      <c r="D523" s="47" t="str">
        <f>IF(C523&lt;&gt;"",IF(B523="","Specify dataset!!",_xlfn.XLOOKUP(_xlfn.TEXTJOIN(".",,B523,C523),Variables!$M:$M,Variables!$C:$C,"Specify in Variables Tab!!")),"")</f>
        <v/>
      </c>
      <c r="E523" s="94" t="str">
        <f>IF(C523&lt;&gt;"",IF(B523="","",_xlfn.XLOOKUP(_xlfn.TEXTJOIN(".",,B523,C523),Variables!$M:$M,Variables!$E:$E,"Specify in Variables Tab!!")),"")</f>
        <v/>
      </c>
      <c r="I523" s="58" t="str">
        <f>IF(H523&lt;&gt;"",IF(G523="","Specify dataset!!",_xlfn.XLOOKUP(_xlfn.TEXTJOIN(".",,G523,H523),Variables!$M:$M,Variables!$C:$C,"Specify in Variables Tab!!")),"")</f>
        <v/>
      </c>
      <c r="J523" s="94" t="str">
        <f>IF(H523&lt;&gt;"",IF(G523="","",_xlfn.XLOOKUP(_xlfn.TEXTJOIN(".",,G523,H523),Variables!$M:$M,Variables!$E:$E,"Specify in Variables Tab!!")),"")</f>
        <v/>
      </c>
      <c r="X523" s="49" t="str">
        <f t="shared" si="36"/>
        <v/>
      </c>
      <c r="Y523" s="49" t="str">
        <f t="shared" si="35"/>
        <v/>
      </c>
      <c r="Z523" s="49">
        <f t="shared" si="37"/>
        <v>0</v>
      </c>
      <c r="AA523" s="77" t="str">
        <f>IF(G523&lt;&gt;"",_xlfn.XLOOKUP(G523,Dataset!B:B,Dataset!A:A,"Not Found!",0,1),"")</f>
        <v/>
      </c>
    </row>
    <row r="524" spans="1:27" x14ac:dyDescent="0.35">
      <c r="A524">
        <v>523</v>
      </c>
      <c r="D524" s="47" t="str">
        <f>IF(C524&lt;&gt;"",IF(B524="","Specify dataset!!",_xlfn.XLOOKUP(_xlfn.TEXTJOIN(".",,B524,C524),Variables!$M:$M,Variables!$C:$C,"Specify in Variables Tab!!")),"")</f>
        <v/>
      </c>
      <c r="E524" s="94" t="str">
        <f>IF(C524&lt;&gt;"",IF(B524="","",_xlfn.XLOOKUP(_xlfn.TEXTJOIN(".",,B524,C524),Variables!$M:$M,Variables!$E:$E,"Specify in Variables Tab!!")),"")</f>
        <v/>
      </c>
      <c r="I524" s="58" t="str">
        <f>IF(H524&lt;&gt;"",IF(G524="","Specify dataset!!",_xlfn.XLOOKUP(_xlfn.TEXTJOIN(".",,G524,H524),Variables!$M:$M,Variables!$C:$C,"Specify in Variables Tab!!")),"")</f>
        <v/>
      </c>
      <c r="J524" s="94" t="str">
        <f>IF(H524&lt;&gt;"",IF(G524="","",_xlfn.XLOOKUP(_xlfn.TEXTJOIN(".",,G524,H524),Variables!$M:$M,Variables!$E:$E,"Specify in Variables Tab!!")),"")</f>
        <v/>
      </c>
      <c r="X524" s="49" t="str">
        <f t="shared" si="36"/>
        <v/>
      </c>
      <c r="Y524" s="49" t="str">
        <f t="shared" si="35"/>
        <v/>
      </c>
      <c r="Z524" s="49">
        <f t="shared" si="37"/>
        <v>0</v>
      </c>
      <c r="AA524" s="77" t="str">
        <f>IF(G524&lt;&gt;"",_xlfn.XLOOKUP(G524,Dataset!B:B,Dataset!A:A,"Not Found!",0,1),"")</f>
        <v/>
      </c>
    </row>
    <row r="525" spans="1:27" x14ac:dyDescent="0.35">
      <c r="A525">
        <v>524</v>
      </c>
      <c r="D525" s="47" t="str">
        <f>IF(C525&lt;&gt;"",IF(B525="","Specify dataset!!",_xlfn.XLOOKUP(_xlfn.TEXTJOIN(".",,B525,C525),Variables!$M:$M,Variables!$C:$C,"Specify in Variables Tab!!")),"")</f>
        <v/>
      </c>
      <c r="E525" s="94" t="str">
        <f>IF(C525&lt;&gt;"",IF(B525="","",_xlfn.XLOOKUP(_xlfn.TEXTJOIN(".",,B525,C525),Variables!$M:$M,Variables!$E:$E,"Specify in Variables Tab!!")),"")</f>
        <v/>
      </c>
      <c r="I525" s="58" t="str">
        <f>IF(H525&lt;&gt;"",IF(G525="","Specify dataset!!",_xlfn.XLOOKUP(_xlfn.TEXTJOIN(".",,G525,H525),Variables!$M:$M,Variables!$C:$C,"Specify in Variables Tab!!")),"")</f>
        <v/>
      </c>
      <c r="J525" s="94" t="str">
        <f>IF(H525&lt;&gt;"",IF(G525="","",_xlfn.XLOOKUP(_xlfn.TEXTJOIN(".",,G525,H525),Variables!$M:$M,Variables!$E:$E,"Specify in Variables Tab!!")),"")</f>
        <v/>
      </c>
      <c r="X525" s="49" t="str">
        <f t="shared" si="36"/>
        <v/>
      </c>
      <c r="Y525" s="49" t="str">
        <f t="shared" si="35"/>
        <v/>
      </c>
      <c r="Z525" s="49">
        <f t="shared" si="37"/>
        <v>0</v>
      </c>
      <c r="AA525" s="77" t="str">
        <f>IF(G525&lt;&gt;"",_xlfn.XLOOKUP(G525,Dataset!B:B,Dataset!A:A,"Not Found!",0,1),"")</f>
        <v/>
      </c>
    </row>
    <row r="526" spans="1:27" x14ac:dyDescent="0.35">
      <c r="A526">
        <v>525</v>
      </c>
      <c r="D526" s="47" t="str">
        <f>IF(C526&lt;&gt;"",IF(B526="","Specify dataset!!",_xlfn.XLOOKUP(_xlfn.TEXTJOIN(".",,B526,C526),Variables!$M:$M,Variables!$C:$C,"Specify in Variables Tab!!")),"")</f>
        <v/>
      </c>
      <c r="E526" s="94" t="str">
        <f>IF(C526&lt;&gt;"",IF(B526="","",_xlfn.XLOOKUP(_xlfn.TEXTJOIN(".",,B526,C526),Variables!$M:$M,Variables!$E:$E,"Specify in Variables Tab!!")),"")</f>
        <v/>
      </c>
      <c r="I526" s="58" t="str">
        <f>IF(H526&lt;&gt;"",IF(G526="","Specify dataset!!",_xlfn.XLOOKUP(_xlfn.TEXTJOIN(".",,G526,H526),Variables!$M:$M,Variables!$C:$C,"Specify in Variables Tab!!")),"")</f>
        <v/>
      </c>
      <c r="J526" s="94" t="str">
        <f>IF(H526&lt;&gt;"",IF(G526="","",_xlfn.XLOOKUP(_xlfn.TEXTJOIN(".",,G526,H526),Variables!$M:$M,Variables!$E:$E,"Specify in Variables Tab!!")),"")</f>
        <v/>
      </c>
      <c r="X526" s="49" t="str">
        <f t="shared" si="36"/>
        <v/>
      </c>
      <c r="Y526" s="49" t="str">
        <f t="shared" si="35"/>
        <v/>
      </c>
      <c r="Z526" s="49">
        <f t="shared" si="37"/>
        <v>0</v>
      </c>
      <c r="AA526" s="77" t="str">
        <f>IF(G526&lt;&gt;"",_xlfn.XLOOKUP(G526,Dataset!B:B,Dataset!A:A,"Not Found!",0,1),"")</f>
        <v/>
      </c>
    </row>
    <row r="527" spans="1:27" x14ac:dyDescent="0.35">
      <c r="A527">
        <v>526</v>
      </c>
      <c r="D527" s="47" t="str">
        <f>IF(C527&lt;&gt;"",IF(B527="","Specify dataset!!",_xlfn.XLOOKUP(_xlfn.TEXTJOIN(".",,B527,C527),Variables!$M:$M,Variables!$C:$C,"Specify in Variables Tab!!")),"")</f>
        <v/>
      </c>
      <c r="E527" s="94" t="str">
        <f>IF(C527&lt;&gt;"",IF(B527="","",_xlfn.XLOOKUP(_xlfn.TEXTJOIN(".",,B527,C527),Variables!$M:$M,Variables!$E:$E,"Specify in Variables Tab!!")),"")</f>
        <v/>
      </c>
      <c r="I527" s="58" t="str">
        <f>IF(H527&lt;&gt;"",IF(G527="","Specify dataset!!",_xlfn.XLOOKUP(_xlfn.TEXTJOIN(".",,G527,H527),Variables!$M:$M,Variables!$C:$C,"Specify in Variables Tab!!")),"")</f>
        <v/>
      </c>
      <c r="J527" s="94" t="str">
        <f>IF(H527&lt;&gt;"",IF(G527="","",_xlfn.XLOOKUP(_xlfn.TEXTJOIN(".",,G527,H527),Variables!$M:$M,Variables!$E:$E,"Specify in Variables Tab!!")),"")</f>
        <v/>
      </c>
      <c r="X527" s="49" t="str">
        <f t="shared" si="36"/>
        <v/>
      </c>
      <c r="Y527" s="49" t="str">
        <f t="shared" si="35"/>
        <v/>
      </c>
      <c r="Z527" s="49">
        <f t="shared" si="37"/>
        <v>0</v>
      </c>
      <c r="AA527" s="77" t="str">
        <f>IF(G527&lt;&gt;"",_xlfn.XLOOKUP(G527,Dataset!B:B,Dataset!A:A,"Not Found!",0,1),"")</f>
        <v/>
      </c>
    </row>
    <row r="528" spans="1:27" x14ac:dyDescent="0.35">
      <c r="A528">
        <v>527</v>
      </c>
      <c r="D528" s="47" t="str">
        <f>IF(C528&lt;&gt;"",IF(B528="","Specify dataset!!",_xlfn.XLOOKUP(_xlfn.TEXTJOIN(".",,B528,C528),Variables!$M:$M,Variables!$C:$C,"Specify in Variables Tab!!")),"")</f>
        <v/>
      </c>
      <c r="E528" s="94" t="str">
        <f>IF(C528&lt;&gt;"",IF(B528="","",_xlfn.XLOOKUP(_xlfn.TEXTJOIN(".",,B528,C528),Variables!$M:$M,Variables!$E:$E,"Specify in Variables Tab!!")),"")</f>
        <v/>
      </c>
      <c r="I528" s="58" t="str">
        <f>IF(H528&lt;&gt;"",IF(G528="","Specify dataset!!",_xlfn.XLOOKUP(_xlfn.TEXTJOIN(".",,G528,H528),Variables!$M:$M,Variables!$C:$C,"Specify in Variables Tab!!")),"")</f>
        <v/>
      </c>
      <c r="J528" s="94" t="str">
        <f>IF(H528&lt;&gt;"",IF(G528="","",_xlfn.XLOOKUP(_xlfn.TEXTJOIN(".",,G528,H528),Variables!$M:$M,Variables!$E:$E,"Specify in Variables Tab!!")),"")</f>
        <v/>
      </c>
      <c r="X528" s="49" t="str">
        <f t="shared" si="36"/>
        <v/>
      </c>
      <c r="Y528" s="49" t="str">
        <f t="shared" si="35"/>
        <v/>
      </c>
      <c r="Z528" s="49">
        <f t="shared" si="37"/>
        <v>0</v>
      </c>
      <c r="AA528" s="77" t="str">
        <f>IF(G528&lt;&gt;"",_xlfn.XLOOKUP(G528,Dataset!B:B,Dataset!A:A,"Not Found!",0,1),"")</f>
        <v/>
      </c>
    </row>
    <row r="529" spans="1:27" x14ac:dyDescent="0.35">
      <c r="A529">
        <v>528</v>
      </c>
      <c r="D529" s="47" t="str">
        <f>IF(C529&lt;&gt;"",IF(B529="","Specify dataset!!",_xlfn.XLOOKUP(_xlfn.TEXTJOIN(".",,B529,C529),Variables!$M:$M,Variables!$C:$C,"Specify in Variables Tab!!")),"")</f>
        <v/>
      </c>
      <c r="E529" s="94" t="str">
        <f>IF(C529&lt;&gt;"",IF(B529="","",_xlfn.XLOOKUP(_xlfn.TEXTJOIN(".",,B529,C529),Variables!$M:$M,Variables!$E:$E,"Specify in Variables Tab!!")),"")</f>
        <v/>
      </c>
      <c r="I529" s="58" t="str">
        <f>IF(H529&lt;&gt;"",IF(G529="","Specify dataset!!",_xlfn.XLOOKUP(_xlfn.TEXTJOIN(".",,G529,H529),Variables!$M:$M,Variables!$C:$C,"Specify in Variables Tab!!")),"")</f>
        <v/>
      </c>
      <c r="J529" s="94" t="str">
        <f>IF(H529&lt;&gt;"",IF(G529="","",_xlfn.XLOOKUP(_xlfn.TEXTJOIN(".",,G529,H529),Variables!$M:$M,Variables!$E:$E,"Specify in Variables Tab!!")),"")</f>
        <v/>
      </c>
      <c r="X529" s="49" t="str">
        <f t="shared" si="36"/>
        <v/>
      </c>
      <c r="Y529" s="49" t="str">
        <f t="shared" si="35"/>
        <v/>
      </c>
      <c r="Z529" s="49">
        <f t="shared" si="37"/>
        <v>0</v>
      </c>
      <c r="AA529" s="77" t="str">
        <f>IF(G529&lt;&gt;"",_xlfn.XLOOKUP(G529,Dataset!B:B,Dataset!A:A,"Not Found!",0,1),"")</f>
        <v/>
      </c>
    </row>
    <row r="530" spans="1:27" x14ac:dyDescent="0.35">
      <c r="A530">
        <v>529</v>
      </c>
      <c r="D530" s="47" t="str">
        <f>IF(C530&lt;&gt;"",IF(B530="","Specify dataset!!",_xlfn.XLOOKUP(_xlfn.TEXTJOIN(".",,B530,C530),Variables!$M:$M,Variables!$C:$C,"Specify in Variables Tab!!")),"")</f>
        <v/>
      </c>
      <c r="E530" s="94" t="str">
        <f>IF(C530&lt;&gt;"",IF(B530="","",_xlfn.XLOOKUP(_xlfn.TEXTJOIN(".",,B530,C530),Variables!$M:$M,Variables!$E:$E,"Specify in Variables Tab!!")),"")</f>
        <v/>
      </c>
      <c r="I530" s="58" t="str">
        <f>IF(H530&lt;&gt;"",IF(G530="","Specify dataset!!",_xlfn.XLOOKUP(_xlfn.TEXTJOIN(".",,G530,H530),Variables!$M:$M,Variables!$C:$C,"Specify in Variables Tab!!")),"")</f>
        <v/>
      </c>
      <c r="J530" s="94" t="str">
        <f>IF(H530&lt;&gt;"",IF(G530="","",_xlfn.XLOOKUP(_xlfn.TEXTJOIN(".",,G530,H530),Variables!$M:$M,Variables!$E:$E,"Specify in Variables Tab!!")),"")</f>
        <v/>
      </c>
      <c r="X530" s="49" t="str">
        <f t="shared" si="36"/>
        <v/>
      </c>
      <c r="Y530" s="49" t="str">
        <f t="shared" si="35"/>
        <v/>
      </c>
      <c r="Z530" s="49">
        <f t="shared" si="37"/>
        <v>0</v>
      </c>
      <c r="AA530" s="77" t="str">
        <f>IF(G530&lt;&gt;"",_xlfn.XLOOKUP(G530,Dataset!B:B,Dataset!A:A,"Not Found!",0,1),"")</f>
        <v/>
      </c>
    </row>
    <row r="531" spans="1:27" x14ac:dyDescent="0.35">
      <c r="A531">
        <v>530</v>
      </c>
      <c r="D531" s="47" t="str">
        <f>IF(C531&lt;&gt;"",IF(B531="","Specify dataset!!",_xlfn.XLOOKUP(_xlfn.TEXTJOIN(".",,B531,C531),Variables!$M:$M,Variables!$C:$C,"Specify in Variables Tab!!")),"")</f>
        <v/>
      </c>
      <c r="E531" s="94" t="str">
        <f>IF(C531&lt;&gt;"",IF(B531="","",_xlfn.XLOOKUP(_xlfn.TEXTJOIN(".",,B531,C531),Variables!$M:$M,Variables!$E:$E,"Specify in Variables Tab!!")),"")</f>
        <v/>
      </c>
      <c r="I531" s="58" t="str">
        <f>IF(H531&lt;&gt;"",IF(G531="","Specify dataset!!",_xlfn.XLOOKUP(_xlfn.TEXTJOIN(".",,G531,H531),Variables!$M:$M,Variables!$C:$C,"Specify in Variables Tab!!")),"")</f>
        <v/>
      </c>
      <c r="J531" s="94" t="str">
        <f>IF(H531&lt;&gt;"",IF(G531="","",_xlfn.XLOOKUP(_xlfn.TEXTJOIN(".",,G531,H531),Variables!$M:$M,Variables!$E:$E,"Specify in Variables Tab!!")),"")</f>
        <v/>
      </c>
      <c r="X531" s="49" t="str">
        <f t="shared" si="36"/>
        <v/>
      </c>
      <c r="Y531" s="49" t="str">
        <f t="shared" si="35"/>
        <v/>
      </c>
      <c r="Z531" s="49">
        <f t="shared" si="37"/>
        <v>0</v>
      </c>
      <c r="AA531" s="77" t="str">
        <f>IF(G531&lt;&gt;"",_xlfn.XLOOKUP(G531,Dataset!B:B,Dataset!A:A,"Not Found!",0,1),"")</f>
        <v/>
      </c>
    </row>
    <row r="532" spans="1:27" x14ac:dyDescent="0.35">
      <c r="A532">
        <v>531</v>
      </c>
      <c r="D532" s="47" t="str">
        <f>IF(C532&lt;&gt;"",IF(B532="","Specify dataset!!",_xlfn.XLOOKUP(_xlfn.TEXTJOIN(".",,B532,C532),Variables!$M:$M,Variables!$C:$C,"Specify in Variables Tab!!")),"")</f>
        <v/>
      </c>
      <c r="E532" s="94" t="str">
        <f>IF(C532&lt;&gt;"",IF(B532="","",_xlfn.XLOOKUP(_xlfn.TEXTJOIN(".",,B532,C532),Variables!$M:$M,Variables!$E:$E,"Specify in Variables Tab!!")),"")</f>
        <v/>
      </c>
      <c r="I532" s="58" t="str">
        <f>IF(H532&lt;&gt;"",IF(G532="","Specify dataset!!",_xlfn.XLOOKUP(_xlfn.TEXTJOIN(".",,G532,H532),Variables!$M:$M,Variables!$C:$C,"Specify in Variables Tab!!")),"")</f>
        <v/>
      </c>
      <c r="J532" s="94" t="str">
        <f>IF(H532&lt;&gt;"",IF(G532="","",_xlfn.XLOOKUP(_xlfn.TEXTJOIN(".",,G532,H532),Variables!$M:$M,Variables!$E:$E,"Specify in Variables Tab!!")),"")</f>
        <v/>
      </c>
      <c r="X532" s="49" t="str">
        <f t="shared" si="36"/>
        <v/>
      </c>
      <c r="Y532" s="49" t="str">
        <f t="shared" si="35"/>
        <v/>
      </c>
      <c r="Z532" s="49">
        <f t="shared" si="37"/>
        <v>0</v>
      </c>
      <c r="AA532" s="77" t="str">
        <f>IF(G532&lt;&gt;"",_xlfn.XLOOKUP(G532,Dataset!B:B,Dataset!A:A,"Not Found!",0,1),"")</f>
        <v/>
      </c>
    </row>
    <row r="533" spans="1:27" x14ac:dyDescent="0.35">
      <c r="A533">
        <v>532</v>
      </c>
      <c r="D533" s="47" t="str">
        <f>IF(C533&lt;&gt;"",IF(B533="","Specify dataset!!",_xlfn.XLOOKUP(_xlfn.TEXTJOIN(".",,B533,C533),Variables!$M:$M,Variables!$C:$C,"Specify in Variables Tab!!")),"")</f>
        <v/>
      </c>
      <c r="E533" s="94" t="str">
        <f>IF(C533&lt;&gt;"",IF(B533="","",_xlfn.XLOOKUP(_xlfn.TEXTJOIN(".",,B533,C533),Variables!$M:$M,Variables!$E:$E,"Specify in Variables Tab!!")),"")</f>
        <v/>
      </c>
      <c r="I533" s="58" t="str">
        <f>IF(H533&lt;&gt;"",IF(G533="","Specify dataset!!",_xlfn.XLOOKUP(_xlfn.TEXTJOIN(".",,G533,H533),Variables!$M:$M,Variables!$C:$C,"Specify in Variables Tab!!")),"")</f>
        <v/>
      </c>
      <c r="J533" s="94" t="str">
        <f>IF(H533&lt;&gt;"",IF(G533="","",_xlfn.XLOOKUP(_xlfn.TEXTJOIN(".",,G533,H533),Variables!$M:$M,Variables!$E:$E,"Specify in Variables Tab!!")),"")</f>
        <v/>
      </c>
      <c r="X533" s="49" t="str">
        <f t="shared" si="36"/>
        <v/>
      </c>
      <c r="Y533" s="49" t="str">
        <f t="shared" si="35"/>
        <v/>
      </c>
      <c r="Z533" s="49">
        <f t="shared" si="37"/>
        <v>0</v>
      </c>
      <c r="AA533" s="77" t="str">
        <f>IF(G533&lt;&gt;"",_xlfn.XLOOKUP(G533,Dataset!B:B,Dataset!A:A,"Not Found!",0,1),"")</f>
        <v/>
      </c>
    </row>
    <row r="534" spans="1:27" x14ac:dyDescent="0.35">
      <c r="A534">
        <v>533</v>
      </c>
      <c r="D534" s="47" t="str">
        <f>IF(C534&lt;&gt;"",IF(B534="","Specify dataset!!",_xlfn.XLOOKUP(_xlfn.TEXTJOIN(".",,B534,C534),Variables!$M:$M,Variables!$C:$C,"Specify in Variables Tab!!")),"")</f>
        <v/>
      </c>
      <c r="E534" s="94" t="str">
        <f>IF(C534&lt;&gt;"",IF(B534="","",_xlfn.XLOOKUP(_xlfn.TEXTJOIN(".",,B534,C534),Variables!$M:$M,Variables!$E:$E,"Specify in Variables Tab!!")),"")</f>
        <v/>
      </c>
      <c r="I534" s="58" t="str">
        <f>IF(H534&lt;&gt;"",IF(G534="","Specify dataset!!",_xlfn.XLOOKUP(_xlfn.TEXTJOIN(".",,G534,H534),Variables!$M:$M,Variables!$C:$C,"Specify in Variables Tab!!")),"")</f>
        <v/>
      </c>
      <c r="J534" s="94" t="str">
        <f>IF(H534&lt;&gt;"",IF(G534="","",_xlfn.XLOOKUP(_xlfn.TEXTJOIN(".",,G534,H534),Variables!$M:$M,Variables!$E:$E,"Specify in Variables Tab!!")),"")</f>
        <v/>
      </c>
      <c r="X534" s="49" t="str">
        <f t="shared" si="36"/>
        <v/>
      </c>
      <c r="Y534" s="49" t="str">
        <f t="shared" si="35"/>
        <v/>
      </c>
      <c r="Z534" s="49">
        <f t="shared" si="37"/>
        <v>0</v>
      </c>
      <c r="AA534" s="77" t="str">
        <f>IF(G534&lt;&gt;"",_xlfn.XLOOKUP(G534,Dataset!B:B,Dataset!A:A,"Not Found!",0,1),"")</f>
        <v/>
      </c>
    </row>
    <row r="535" spans="1:27" x14ac:dyDescent="0.35">
      <c r="A535">
        <v>534</v>
      </c>
      <c r="D535" s="47" t="str">
        <f>IF(C535&lt;&gt;"",IF(B535="","Specify dataset!!",_xlfn.XLOOKUP(_xlfn.TEXTJOIN(".",,B535,C535),Variables!$M:$M,Variables!$C:$C,"Specify in Variables Tab!!")),"")</f>
        <v/>
      </c>
      <c r="E535" s="94" t="str">
        <f>IF(C535&lt;&gt;"",IF(B535="","",_xlfn.XLOOKUP(_xlfn.TEXTJOIN(".",,B535,C535),Variables!$M:$M,Variables!$E:$E,"Specify in Variables Tab!!")),"")</f>
        <v/>
      </c>
      <c r="I535" s="58" t="str">
        <f>IF(H535&lt;&gt;"",IF(G535="","Specify dataset!!",_xlfn.XLOOKUP(_xlfn.TEXTJOIN(".",,G535,H535),Variables!$M:$M,Variables!$C:$C,"Specify in Variables Tab!!")),"")</f>
        <v/>
      </c>
      <c r="J535" s="94" t="str">
        <f>IF(H535&lt;&gt;"",IF(G535="","",_xlfn.XLOOKUP(_xlfn.TEXTJOIN(".",,G535,H535),Variables!$M:$M,Variables!$E:$E,"Specify in Variables Tab!!")),"")</f>
        <v/>
      </c>
      <c r="X535" s="49" t="str">
        <f t="shared" si="36"/>
        <v/>
      </c>
      <c r="Y535" s="49" t="str">
        <f t="shared" si="35"/>
        <v/>
      </c>
      <c r="Z535" s="49">
        <f t="shared" si="37"/>
        <v>0</v>
      </c>
      <c r="AA535" s="77" t="str">
        <f>IF(G535&lt;&gt;"",_xlfn.XLOOKUP(G535,Dataset!B:B,Dataset!A:A,"Not Found!",0,1),"")</f>
        <v/>
      </c>
    </row>
    <row r="536" spans="1:27" x14ac:dyDescent="0.35">
      <c r="A536">
        <v>535</v>
      </c>
      <c r="D536" s="47" t="str">
        <f>IF(C536&lt;&gt;"",IF(B536="","Specify dataset!!",_xlfn.XLOOKUP(_xlfn.TEXTJOIN(".",,B536,C536),Variables!$M:$M,Variables!$C:$C,"Specify in Variables Tab!!")),"")</f>
        <v/>
      </c>
      <c r="E536" s="94" t="str">
        <f>IF(C536&lt;&gt;"",IF(B536="","",_xlfn.XLOOKUP(_xlfn.TEXTJOIN(".",,B536,C536),Variables!$M:$M,Variables!$E:$E,"Specify in Variables Tab!!")),"")</f>
        <v/>
      </c>
      <c r="I536" s="58" t="str">
        <f>IF(H536&lt;&gt;"",IF(G536="","Specify dataset!!",_xlfn.XLOOKUP(_xlfn.TEXTJOIN(".",,G536,H536),Variables!$M:$M,Variables!$C:$C,"Specify in Variables Tab!!")),"")</f>
        <v/>
      </c>
      <c r="J536" s="94" t="str">
        <f>IF(H536&lt;&gt;"",IF(G536="","",_xlfn.XLOOKUP(_xlfn.TEXTJOIN(".",,G536,H536),Variables!$M:$M,Variables!$E:$E,"Specify in Variables Tab!!")),"")</f>
        <v/>
      </c>
      <c r="X536" s="49" t="str">
        <f t="shared" si="36"/>
        <v/>
      </c>
      <c r="Y536" s="49" t="str">
        <f t="shared" si="35"/>
        <v/>
      </c>
      <c r="Z536" s="49">
        <f t="shared" si="37"/>
        <v>0</v>
      </c>
      <c r="AA536" s="77" t="str">
        <f>IF(G536&lt;&gt;"",_xlfn.XLOOKUP(G536,Dataset!B:B,Dataset!A:A,"Not Found!",0,1),"")</f>
        <v/>
      </c>
    </row>
    <row r="537" spans="1:27" x14ac:dyDescent="0.35">
      <c r="A537">
        <v>536</v>
      </c>
      <c r="D537" s="47" t="str">
        <f>IF(C537&lt;&gt;"",IF(B537="","Specify dataset!!",_xlfn.XLOOKUP(_xlfn.TEXTJOIN(".",,B537,C537),Variables!$M:$M,Variables!$C:$C,"Specify in Variables Tab!!")),"")</f>
        <v/>
      </c>
      <c r="E537" s="94" t="str">
        <f>IF(C537&lt;&gt;"",IF(B537="","",_xlfn.XLOOKUP(_xlfn.TEXTJOIN(".",,B537,C537),Variables!$M:$M,Variables!$E:$E,"Specify in Variables Tab!!")),"")</f>
        <v/>
      </c>
      <c r="I537" s="58" t="str">
        <f>IF(H537&lt;&gt;"",IF(G537="","Specify dataset!!",_xlfn.XLOOKUP(_xlfn.TEXTJOIN(".",,G537,H537),Variables!$M:$M,Variables!$C:$C,"Specify in Variables Tab!!")),"")</f>
        <v/>
      </c>
      <c r="J537" s="94" t="str">
        <f>IF(H537&lt;&gt;"",IF(G537="","",_xlfn.XLOOKUP(_xlfn.TEXTJOIN(".",,G537,H537),Variables!$M:$M,Variables!$E:$E,"Specify in Variables Tab!!")),"")</f>
        <v/>
      </c>
      <c r="X537" s="49" t="str">
        <f t="shared" si="36"/>
        <v/>
      </c>
      <c r="Y537" s="49" t="str">
        <f t="shared" si="35"/>
        <v/>
      </c>
      <c r="Z537" s="49">
        <f t="shared" si="37"/>
        <v>0</v>
      </c>
      <c r="AA537" s="77" t="str">
        <f>IF(G537&lt;&gt;"",_xlfn.XLOOKUP(G537,Dataset!B:B,Dataset!A:A,"Not Found!",0,1),"")</f>
        <v/>
      </c>
    </row>
    <row r="538" spans="1:27" x14ac:dyDescent="0.35">
      <c r="A538">
        <v>537</v>
      </c>
      <c r="D538" s="47" t="str">
        <f>IF(C538&lt;&gt;"",IF(B538="","Specify dataset!!",_xlfn.XLOOKUP(_xlfn.TEXTJOIN(".",,B538,C538),Variables!$M:$M,Variables!$C:$C,"Specify in Variables Tab!!")),"")</f>
        <v/>
      </c>
      <c r="E538" s="94" t="str">
        <f>IF(C538&lt;&gt;"",IF(B538="","",_xlfn.XLOOKUP(_xlfn.TEXTJOIN(".",,B538,C538),Variables!$M:$M,Variables!$E:$E,"Specify in Variables Tab!!")),"")</f>
        <v/>
      </c>
      <c r="I538" s="58" t="str">
        <f>IF(H538&lt;&gt;"",IF(G538="","Specify dataset!!",_xlfn.XLOOKUP(_xlfn.TEXTJOIN(".",,G538,H538),Variables!$M:$M,Variables!$C:$C,"Specify in Variables Tab!!")),"")</f>
        <v/>
      </c>
      <c r="J538" s="94" t="str">
        <f>IF(H538&lt;&gt;"",IF(G538="","",_xlfn.XLOOKUP(_xlfn.TEXTJOIN(".",,G538,H538),Variables!$M:$M,Variables!$E:$E,"Specify in Variables Tab!!")),"")</f>
        <v/>
      </c>
      <c r="X538" s="49" t="str">
        <f t="shared" si="36"/>
        <v/>
      </c>
      <c r="Y538" s="49" t="str">
        <f t="shared" si="35"/>
        <v/>
      </c>
      <c r="Z538" s="49">
        <f t="shared" si="37"/>
        <v>0</v>
      </c>
      <c r="AA538" s="77" t="str">
        <f>IF(G538&lt;&gt;"",_xlfn.XLOOKUP(G538,Dataset!B:B,Dataset!A:A,"Not Found!",0,1),"")</f>
        <v/>
      </c>
    </row>
    <row r="539" spans="1:27" x14ac:dyDescent="0.35">
      <c r="A539">
        <v>538</v>
      </c>
      <c r="D539" s="47" t="str">
        <f>IF(C539&lt;&gt;"",IF(B539="","Specify dataset!!",_xlfn.XLOOKUP(_xlfn.TEXTJOIN(".",,B539,C539),Variables!$M:$M,Variables!$C:$C,"Specify in Variables Tab!!")),"")</f>
        <v/>
      </c>
      <c r="E539" s="94" t="str">
        <f>IF(C539&lt;&gt;"",IF(B539="","",_xlfn.XLOOKUP(_xlfn.TEXTJOIN(".",,B539,C539),Variables!$M:$M,Variables!$E:$E,"Specify in Variables Tab!!")),"")</f>
        <v/>
      </c>
      <c r="I539" s="58" t="str">
        <f>IF(H539&lt;&gt;"",IF(G539="","Specify dataset!!",_xlfn.XLOOKUP(_xlfn.TEXTJOIN(".",,G539,H539),Variables!$M:$M,Variables!$C:$C,"Specify in Variables Tab!!")),"")</f>
        <v/>
      </c>
      <c r="J539" s="94" t="str">
        <f>IF(H539&lt;&gt;"",IF(G539="","",_xlfn.XLOOKUP(_xlfn.TEXTJOIN(".",,G539,H539),Variables!$M:$M,Variables!$E:$E,"Specify in Variables Tab!!")),"")</f>
        <v/>
      </c>
      <c r="X539" s="49" t="str">
        <f t="shared" si="36"/>
        <v/>
      </c>
      <c r="Y539" s="49" t="str">
        <f t="shared" si="35"/>
        <v/>
      </c>
      <c r="Z539" s="49">
        <f t="shared" si="37"/>
        <v>0</v>
      </c>
      <c r="AA539" s="77" t="str">
        <f>IF(G539&lt;&gt;"",_xlfn.XLOOKUP(G539,Dataset!B:B,Dataset!A:A,"Not Found!",0,1),"")</f>
        <v/>
      </c>
    </row>
    <row r="540" spans="1:27" x14ac:dyDescent="0.35">
      <c r="A540">
        <v>539</v>
      </c>
      <c r="D540" s="47" t="str">
        <f>IF(C540&lt;&gt;"",IF(B540="","Specify dataset!!",_xlfn.XLOOKUP(_xlfn.TEXTJOIN(".",,B540,C540),Variables!$M:$M,Variables!$C:$C,"Specify in Variables Tab!!")),"")</f>
        <v/>
      </c>
      <c r="E540" s="94" t="str">
        <f>IF(C540&lt;&gt;"",IF(B540="","",_xlfn.XLOOKUP(_xlfn.TEXTJOIN(".",,B540,C540),Variables!$M:$M,Variables!$E:$E,"Specify in Variables Tab!!")),"")</f>
        <v/>
      </c>
      <c r="I540" s="58" t="str">
        <f>IF(H540&lt;&gt;"",IF(G540="","Specify dataset!!",_xlfn.XLOOKUP(_xlfn.TEXTJOIN(".",,G540,H540),Variables!$M:$M,Variables!$C:$C,"Specify in Variables Tab!!")),"")</f>
        <v/>
      </c>
      <c r="J540" s="94" t="str">
        <f>IF(H540&lt;&gt;"",IF(G540="","",_xlfn.XLOOKUP(_xlfn.TEXTJOIN(".",,G540,H540),Variables!$M:$M,Variables!$E:$E,"Specify in Variables Tab!!")),"")</f>
        <v/>
      </c>
      <c r="X540" s="49" t="str">
        <f t="shared" si="36"/>
        <v/>
      </c>
      <c r="Y540" s="49" t="str">
        <f t="shared" si="35"/>
        <v/>
      </c>
      <c r="Z540" s="49">
        <f t="shared" si="37"/>
        <v>0</v>
      </c>
      <c r="AA540" s="77" t="str">
        <f>IF(G540&lt;&gt;"",_xlfn.XLOOKUP(G540,Dataset!B:B,Dataset!A:A,"Not Found!",0,1),"")</f>
        <v/>
      </c>
    </row>
    <row r="541" spans="1:27" x14ac:dyDescent="0.35">
      <c r="A541">
        <v>540</v>
      </c>
      <c r="D541" s="47" t="str">
        <f>IF(C541&lt;&gt;"",IF(B541="","Specify dataset!!",_xlfn.XLOOKUP(_xlfn.TEXTJOIN(".",,B541,C541),Variables!$M:$M,Variables!$C:$C,"Specify in Variables Tab!!")),"")</f>
        <v/>
      </c>
      <c r="E541" s="94" t="str">
        <f>IF(C541&lt;&gt;"",IF(B541="","",_xlfn.XLOOKUP(_xlfn.TEXTJOIN(".",,B541,C541),Variables!$M:$M,Variables!$E:$E,"Specify in Variables Tab!!")),"")</f>
        <v/>
      </c>
      <c r="I541" s="58" t="str">
        <f>IF(H541&lt;&gt;"",IF(G541="","Specify dataset!!",_xlfn.XLOOKUP(_xlfn.TEXTJOIN(".",,G541,H541),Variables!$M:$M,Variables!$C:$C,"Specify in Variables Tab!!")),"")</f>
        <v/>
      </c>
      <c r="J541" s="94" t="str">
        <f>IF(H541&lt;&gt;"",IF(G541="","",_xlfn.XLOOKUP(_xlfn.TEXTJOIN(".",,G541,H541),Variables!$M:$M,Variables!$E:$E,"Specify in Variables Tab!!")),"")</f>
        <v/>
      </c>
      <c r="X541" s="49" t="str">
        <f t="shared" si="36"/>
        <v/>
      </c>
      <c r="Y541" s="49" t="str">
        <f t="shared" si="35"/>
        <v/>
      </c>
      <c r="Z541" s="49">
        <f t="shared" si="37"/>
        <v>0</v>
      </c>
      <c r="AA541" s="77" t="str">
        <f>IF(G541&lt;&gt;"",_xlfn.XLOOKUP(G541,Dataset!B:B,Dataset!A:A,"Not Found!",0,1),"")</f>
        <v/>
      </c>
    </row>
    <row r="542" spans="1:27" x14ac:dyDescent="0.35">
      <c r="A542">
        <v>541</v>
      </c>
      <c r="D542" s="47" t="str">
        <f>IF(C542&lt;&gt;"",IF(B542="","Specify dataset!!",_xlfn.XLOOKUP(_xlfn.TEXTJOIN(".",,B542,C542),Variables!$M:$M,Variables!$C:$C,"Specify in Variables Tab!!")),"")</f>
        <v/>
      </c>
      <c r="E542" s="94" t="str">
        <f>IF(C542&lt;&gt;"",IF(B542="","",_xlfn.XLOOKUP(_xlfn.TEXTJOIN(".",,B542,C542),Variables!$M:$M,Variables!$E:$E,"Specify in Variables Tab!!")),"")</f>
        <v/>
      </c>
      <c r="I542" s="58" t="str">
        <f>IF(H542&lt;&gt;"",IF(G542="","Specify dataset!!",_xlfn.XLOOKUP(_xlfn.TEXTJOIN(".",,G542,H542),Variables!$M:$M,Variables!$C:$C,"Specify in Variables Tab!!")),"")</f>
        <v/>
      </c>
      <c r="J542" s="94" t="str">
        <f>IF(H542&lt;&gt;"",IF(G542="","",_xlfn.XLOOKUP(_xlfn.TEXTJOIN(".",,G542,H542),Variables!$M:$M,Variables!$E:$E,"Specify in Variables Tab!!")),"")</f>
        <v/>
      </c>
      <c r="X542" s="49" t="str">
        <f t="shared" si="36"/>
        <v/>
      </c>
      <c r="Y542" s="49" t="str">
        <f t="shared" si="35"/>
        <v/>
      </c>
      <c r="Z542" s="49">
        <f t="shared" si="37"/>
        <v>0</v>
      </c>
      <c r="AA542" s="77" t="str">
        <f>IF(G542&lt;&gt;"",_xlfn.XLOOKUP(G542,Dataset!B:B,Dataset!A:A,"Not Found!",0,1),"")</f>
        <v/>
      </c>
    </row>
    <row r="543" spans="1:27" x14ac:dyDescent="0.35">
      <c r="A543">
        <v>542</v>
      </c>
      <c r="D543" s="47" t="str">
        <f>IF(C543&lt;&gt;"",IF(B543="","Specify dataset!!",_xlfn.XLOOKUP(_xlfn.TEXTJOIN(".",,B543,C543),Variables!$M:$M,Variables!$C:$C,"Specify in Variables Tab!!")),"")</f>
        <v/>
      </c>
      <c r="E543" s="94" t="str">
        <f>IF(C543&lt;&gt;"",IF(B543="","",_xlfn.XLOOKUP(_xlfn.TEXTJOIN(".",,B543,C543),Variables!$M:$M,Variables!$E:$E,"Specify in Variables Tab!!")),"")</f>
        <v/>
      </c>
      <c r="I543" s="58" t="str">
        <f>IF(H543&lt;&gt;"",IF(G543="","Specify dataset!!",_xlfn.XLOOKUP(_xlfn.TEXTJOIN(".",,G543,H543),Variables!$M:$M,Variables!$C:$C,"Specify in Variables Tab!!")),"")</f>
        <v/>
      </c>
      <c r="J543" s="94" t="str">
        <f>IF(H543&lt;&gt;"",IF(G543="","",_xlfn.XLOOKUP(_xlfn.TEXTJOIN(".",,G543,H543),Variables!$M:$M,Variables!$E:$E,"Specify in Variables Tab!!")),"")</f>
        <v/>
      </c>
      <c r="X543" s="49" t="str">
        <f t="shared" si="36"/>
        <v/>
      </c>
      <c r="Y543" s="49" t="str">
        <f t="shared" si="35"/>
        <v/>
      </c>
      <c r="Z543" s="49">
        <f t="shared" si="37"/>
        <v>0</v>
      </c>
      <c r="AA543" s="77" t="str">
        <f>IF(G543&lt;&gt;"",_xlfn.XLOOKUP(G543,Dataset!B:B,Dataset!A:A,"Not Found!",0,1),"")</f>
        <v/>
      </c>
    </row>
    <row r="544" spans="1:27" x14ac:dyDescent="0.35">
      <c r="A544">
        <v>543</v>
      </c>
      <c r="D544" s="47" t="str">
        <f>IF(C544&lt;&gt;"",IF(B544="","Specify dataset!!",_xlfn.XLOOKUP(_xlfn.TEXTJOIN(".",,B544,C544),Variables!$M:$M,Variables!$C:$C,"Specify in Variables Tab!!")),"")</f>
        <v/>
      </c>
      <c r="E544" s="94" t="str">
        <f>IF(C544&lt;&gt;"",IF(B544="","",_xlfn.XLOOKUP(_xlfn.TEXTJOIN(".",,B544,C544),Variables!$M:$M,Variables!$E:$E,"Specify in Variables Tab!!")),"")</f>
        <v/>
      </c>
      <c r="I544" s="58" t="str">
        <f>IF(H544&lt;&gt;"",IF(G544="","Specify dataset!!",_xlfn.XLOOKUP(_xlfn.TEXTJOIN(".",,G544,H544),Variables!$M:$M,Variables!$C:$C,"Specify in Variables Tab!!")),"")</f>
        <v/>
      </c>
      <c r="J544" s="94" t="str">
        <f>IF(H544&lt;&gt;"",IF(G544="","",_xlfn.XLOOKUP(_xlfn.TEXTJOIN(".",,G544,H544),Variables!$M:$M,Variables!$E:$E,"Specify in Variables Tab!!")),"")</f>
        <v/>
      </c>
      <c r="X544" s="49" t="str">
        <f t="shared" si="36"/>
        <v/>
      </c>
      <c r="Y544" s="49" t="str">
        <f t="shared" si="35"/>
        <v/>
      </c>
      <c r="Z544" s="49">
        <f t="shared" si="37"/>
        <v>0</v>
      </c>
      <c r="AA544" s="77" t="str">
        <f>IF(G544&lt;&gt;"",_xlfn.XLOOKUP(G544,Dataset!B:B,Dataset!A:A,"Not Found!",0,1),"")</f>
        <v/>
      </c>
    </row>
    <row r="545" spans="1:27" x14ac:dyDescent="0.35">
      <c r="A545">
        <v>544</v>
      </c>
      <c r="D545" s="47" t="str">
        <f>IF(C545&lt;&gt;"",IF(B545="","Specify dataset!!",_xlfn.XLOOKUP(_xlfn.TEXTJOIN(".",,B545,C545),Variables!$M:$M,Variables!$C:$C,"Specify in Variables Tab!!")),"")</f>
        <v/>
      </c>
      <c r="E545" s="94" t="str">
        <f>IF(C545&lt;&gt;"",IF(B545="","",_xlfn.XLOOKUP(_xlfn.TEXTJOIN(".",,B545,C545),Variables!$M:$M,Variables!$E:$E,"Specify in Variables Tab!!")),"")</f>
        <v/>
      </c>
      <c r="I545" s="58" t="str">
        <f>IF(H545&lt;&gt;"",IF(G545="","Specify dataset!!",_xlfn.XLOOKUP(_xlfn.TEXTJOIN(".",,G545,H545),Variables!$M:$M,Variables!$C:$C,"Specify in Variables Tab!!")),"")</f>
        <v/>
      </c>
      <c r="J545" s="94" t="str">
        <f>IF(H545&lt;&gt;"",IF(G545="","",_xlfn.XLOOKUP(_xlfn.TEXTJOIN(".",,G545,H545),Variables!$M:$M,Variables!$E:$E,"Specify in Variables Tab!!")),"")</f>
        <v/>
      </c>
      <c r="X545" s="49" t="str">
        <f t="shared" si="36"/>
        <v/>
      </c>
      <c r="Y545" s="49" t="str">
        <f t="shared" si="35"/>
        <v/>
      </c>
      <c r="Z545" s="49">
        <f t="shared" si="37"/>
        <v>0</v>
      </c>
      <c r="AA545" s="77" t="str">
        <f>IF(G545&lt;&gt;"",_xlfn.XLOOKUP(G545,Dataset!B:B,Dataset!A:A,"Not Found!",0,1),"")</f>
        <v/>
      </c>
    </row>
    <row r="546" spans="1:27" x14ac:dyDescent="0.35">
      <c r="A546">
        <v>545</v>
      </c>
      <c r="D546" s="47" t="str">
        <f>IF(C546&lt;&gt;"",IF(B546="","Specify dataset!!",_xlfn.XLOOKUP(_xlfn.TEXTJOIN(".",,B546,C546),Variables!$M:$M,Variables!$C:$C,"Specify in Variables Tab!!")),"")</f>
        <v/>
      </c>
      <c r="E546" s="94" t="str">
        <f>IF(C546&lt;&gt;"",IF(B546="","",_xlfn.XLOOKUP(_xlfn.TEXTJOIN(".",,B546,C546),Variables!$M:$M,Variables!$E:$E,"Specify in Variables Tab!!")),"")</f>
        <v/>
      </c>
      <c r="I546" s="58" t="str">
        <f>IF(H546&lt;&gt;"",IF(G546="","Specify dataset!!",_xlfn.XLOOKUP(_xlfn.TEXTJOIN(".",,G546,H546),Variables!$M:$M,Variables!$C:$C,"Specify in Variables Tab!!")),"")</f>
        <v/>
      </c>
      <c r="J546" s="94" t="str">
        <f>IF(H546&lt;&gt;"",IF(G546="","",_xlfn.XLOOKUP(_xlfn.TEXTJOIN(".",,G546,H546),Variables!$M:$M,Variables!$E:$E,"Specify in Variables Tab!!")),"")</f>
        <v/>
      </c>
      <c r="X546" s="49" t="str">
        <f t="shared" si="36"/>
        <v/>
      </c>
      <c r="Y546" s="49" t="str">
        <f t="shared" si="35"/>
        <v/>
      </c>
      <c r="Z546" s="49">
        <f t="shared" si="37"/>
        <v>0</v>
      </c>
      <c r="AA546" s="77" t="str">
        <f>IF(G546&lt;&gt;"",_xlfn.XLOOKUP(G546,Dataset!B:B,Dataset!A:A,"Not Found!",0,1),"")</f>
        <v/>
      </c>
    </row>
    <row r="547" spans="1:27" x14ac:dyDescent="0.35">
      <c r="A547">
        <v>546</v>
      </c>
      <c r="D547" s="47" t="str">
        <f>IF(C547&lt;&gt;"",IF(B547="","Specify dataset!!",_xlfn.XLOOKUP(_xlfn.TEXTJOIN(".",,B547,C547),Variables!$M:$M,Variables!$C:$C,"Specify in Variables Tab!!")),"")</f>
        <v/>
      </c>
      <c r="E547" s="94" t="str">
        <f>IF(C547&lt;&gt;"",IF(B547="","",_xlfn.XLOOKUP(_xlfn.TEXTJOIN(".",,B547,C547),Variables!$M:$M,Variables!$E:$E,"Specify in Variables Tab!!")),"")</f>
        <v/>
      </c>
      <c r="I547" s="58" t="str">
        <f>IF(H547&lt;&gt;"",IF(G547="","Specify dataset!!",_xlfn.XLOOKUP(_xlfn.TEXTJOIN(".",,G547,H547),Variables!$M:$M,Variables!$C:$C,"Specify in Variables Tab!!")),"")</f>
        <v/>
      </c>
      <c r="J547" s="94" t="str">
        <f>IF(H547&lt;&gt;"",IF(G547="","",_xlfn.XLOOKUP(_xlfn.TEXTJOIN(".",,G547,H547),Variables!$M:$M,Variables!$E:$E,"Specify in Variables Tab!!")),"")</f>
        <v/>
      </c>
      <c r="X547" s="49" t="str">
        <f t="shared" si="36"/>
        <v/>
      </c>
      <c r="Y547" s="49" t="str">
        <f t="shared" ref="Y547:Y610" si="38">IF(V547&lt;&gt;V546,X547,IF(AND(X547&lt;&gt;"",IFERROR(SEARCH(X547,Y546,1),0)=0),_xlfn.TEXTJOIN(", ",,Y546,X547),Y546))</f>
        <v/>
      </c>
      <c r="Z547" s="49">
        <f t="shared" si="37"/>
        <v>0</v>
      </c>
      <c r="AA547" s="77" t="str">
        <f>IF(G547&lt;&gt;"",_xlfn.XLOOKUP(G547,Dataset!B:B,Dataset!A:A,"Not Found!",0,1),"")</f>
        <v/>
      </c>
    </row>
    <row r="548" spans="1:27" x14ac:dyDescent="0.35">
      <c r="A548">
        <v>547</v>
      </c>
      <c r="D548" s="47" t="str">
        <f>IF(C548&lt;&gt;"",IF(B548="","Specify dataset!!",_xlfn.XLOOKUP(_xlfn.TEXTJOIN(".",,B548,C548),Variables!$M:$M,Variables!$C:$C,"Specify in Variables Tab!!")),"")</f>
        <v/>
      </c>
      <c r="E548" s="94" t="str">
        <f>IF(C548&lt;&gt;"",IF(B548="","",_xlfn.XLOOKUP(_xlfn.TEXTJOIN(".",,B548,C548),Variables!$M:$M,Variables!$E:$E,"Specify in Variables Tab!!")),"")</f>
        <v/>
      </c>
      <c r="I548" s="58" t="str">
        <f>IF(H548&lt;&gt;"",IF(G548="","Specify dataset!!",_xlfn.XLOOKUP(_xlfn.TEXTJOIN(".",,G548,H548),Variables!$M:$M,Variables!$C:$C,"Specify in Variables Tab!!")),"")</f>
        <v/>
      </c>
      <c r="J548" s="94" t="str">
        <f>IF(H548&lt;&gt;"",IF(G548="","",_xlfn.XLOOKUP(_xlfn.TEXTJOIN(".",,G548,H548),Variables!$M:$M,Variables!$E:$E,"Specify in Variables Tab!!")),"")</f>
        <v/>
      </c>
      <c r="X548" s="49" t="str">
        <f t="shared" si="36"/>
        <v/>
      </c>
      <c r="Y548" s="49" t="str">
        <f t="shared" si="38"/>
        <v/>
      </c>
      <c r="Z548" s="49">
        <f t="shared" si="37"/>
        <v>0</v>
      </c>
      <c r="AA548" s="77" t="str">
        <f>IF(G548&lt;&gt;"",_xlfn.XLOOKUP(G548,Dataset!B:B,Dataset!A:A,"Not Found!",0,1),"")</f>
        <v/>
      </c>
    </row>
    <row r="549" spans="1:27" x14ac:dyDescent="0.35">
      <c r="A549">
        <v>548</v>
      </c>
      <c r="D549" s="47" t="str">
        <f>IF(C549&lt;&gt;"",IF(B549="","Specify dataset!!",_xlfn.XLOOKUP(_xlfn.TEXTJOIN(".",,B549,C549),Variables!$M:$M,Variables!$C:$C,"Specify in Variables Tab!!")),"")</f>
        <v/>
      </c>
      <c r="E549" s="94" t="str">
        <f>IF(C549&lt;&gt;"",IF(B549="","",_xlfn.XLOOKUP(_xlfn.TEXTJOIN(".",,B549,C549),Variables!$M:$M,Variables!$E:$E,"Specify in Variables Tab!!")),"")</f>
        <v/>
      </c>
      <c r="I549" s="58" t="str">
        <f>IF(H549&lt;&gt;"",IF(G549="","Specify dataset!!",_xlfn.XLOOKUP(_xlfn.TEXTJOIN(".",,G549,H549),Variables!$M:$M,Variables!$C:$C,"Specify in Variables Tab!!")),"")</f>
        <v/>
      </c>
      <c r="J549" s="94" t="str">
        <f>IF(H549&lt;&gt;"",IF(G549="","",_xlfn.XLOOKUP(_xlfn.TEXTJOIN(".",,G549,H549),Variables!$M:$M,Variables!$E:$E,"Specify in Variables Tab!!")),"")</f>
        <v/>
      </c>
      <c r="X549" s="49" t="str">
        <f t="shared" si="36"/>
        <v/>
      </c>
      <c r="Y549" s="49" t="str">
        <f t="shared" si="38"/>
        <v/>
      </c>
      <c r="Z549" s="49">
        <f t="shared" si="37"/>
        <v>0</v>
      </c>
      <c r="AA549" s="77" t="str">
        <f>IF(G549&lt;&gt;"",_xlfn.XLOOKUP(G549,Dataset!B:B,Dataset!A:A,"Not Found!",0,1),"")</f>
        <v/>
      </c>
    </row>
    <row r="550" spans="1:27" x14ac:dyDescent="0.35">
      <c r="A550">
        <v>549</v>
      </c>
      <c r="D550" s="47" t="str">
        <f>IF(C550&lt;&gt;"",IF(B550="","Specify dataset!!",_xlfn.XLOOKUP(_xlfn.TEXTJOIN(".",,B550,C550),Variables!$M:$M,Variables!$C:$C,"Specify in Variables Tab!!")),"")</f>
        <v/>
      </c>
      <c r="E550" s="94" t="str">
        <f>IF(C550&lt;&gt;"",IF(B550="","",_xlfn.XLOOKUP(_xlfn.TEXTJOIN(".",,B550,C550),Variables!$M:$M,Variables!$E:$E,"Specify in Variables Tab!!")),"")</f>
        <v/>
      </c>
      <c r="I550" s="58" t="str">
        <f>IF(H550&lt;&gt;"",IF(G550="","Specify dataset!!",_xlfn.XLOOKUP(_xlfn.TEXTJOIN(".",,G550,H550),Variables!$M:$M,Variables!$C:$C,"Specify in Variables Tab!!")),"")</f>
        <v/>
      </c>
      <c r="J550" s="94" t="str">
        <f>IF(H550&lt;&gt;"",IF(G550="","",_xlfn.XLOOKUP(_xlfn.TEXTJOIN(".",,G550,H550),Variables!$M:$M,Variables!$E:$E,"Specify in Variables Tab!!")),"")</f>
        <v/>
      </c>
      <c r="X550" s="49" t="str">
        <f t="shared" si="36"/>
        <v/>
      </c>
      <c r="Y550" s="49" t="str">
        <f t="shared" si="38"/>
        <v/>
      </c>
      <c r="Z550" s="49">
        <f t="shared" si="37"/>
        <v>0</v>
      </c>
      <c r="AA550" s="77" t="str">
        <f>IF(G550&lt;&gt;"",_xlfn.XLOOKUP(G550,Dataset!B:B,Dataset!A:A,"Not Found!",0,1),"")</f>
        <v/>
      </c>
    </row>
    <row r="551" spans="1:27" x14ac:dyDescent="0.35">
      <c r="A551">
        <v>550</v>
      </c>
      <c r="D551" s="47" t="str">
        <f>IF(C551&lt;&gt;"",IF(B551="","Specify dataset!!",_xlfn.XLOOKUP(_xlfn.TEXTJOIN(".",,B551,C551),Variables!$M:$M,Variables!$C:$C,"Specify in Variables Tab!!")),"")</f>
        <v/>
      </c>
      <c r="E551" s="94" t="str">
        <f>IF(C551&lt;&gt;"",IF(B551="","",_xlfn.XLOOKUP(_xlfn.TEXTJOIN(".",,B551,C551),Variables!$M:$M,Variables!$E:$E,"Specify in Variables Tab!!")),"")</f>
        <v/>
      </c>
      <c r="I551" s="58" t="str">
        <f>IF(H551&lt;&gt;"",IF(G551="","Specify dataset!!",_xlfn.XLOOKUP(_xlfn.TEXTJOIN(".",,G551,H551),Variables!$M:$M,Variables!$C:$C,"Specify in Variables Tab!!")),"")</f>
        <v/>
      </c>
      <c r="J551" s="94" t="str">
        <f>IF(H551&lt;&gt;"",IF(G551="","",_xlfn.XLOOKUP(_xlfn.TEXTJOIN(".",,G551,H551),Variables!$M:$M,Variables!$E:$E,"Specify in Variables Tab!!")),"")</f>
        <v/>
      </c>
      <c r="X551" s="49" t="str">
        <f t="shared" si="36"/>
        <v/>
      </c>
      <c r="Y551" s="49" t="str">
        <f t="shared" si="38"/>
        <v/>
      </c>
      <c r="Z551" s="49">
        <f t="shared" si="37"/>
        <v>0</v>
      </c>
      <c r="AA551" s="77" t="str">
        <f>IF(G551&lt;&gt;"",_xlfn.XLOOKUP(G551,Dataset!B:B,Dataset!A:A,"Not Found!",0,1),"")</f>
        <v/>
      </c>
    </row>
    <row r="552" spans="1:27" x14ac:dyDescent="0.35">
      <c r="A552">
        <v>551</v>
      </c>
      <c r="D552" s="47" t="str">
        <f>IF(C552&lt;&gt;"",IF(B552="","Specify dataset!!",_xlfn.XLOOKUP(_xlfn.TEXTJOIN(".",,B552,C552),Variables!$M:$M,Variables!$C:$C,"Specify in Variables Tab!!")),"")</f>
        <v/>
      </c>
      <c r="E552" s="94" t="str">
        <f>IF(C552&lt;&gt;"",IF(B552="","",_xlfn.XLOOKUP(_xlfn.TEXTJOIN(".",,B552,C552),Variables!$M:$M,Variables!$E:$E,"Specify in Variables Tab!!")),"")</f>
        <v/>
      </c>
      <c r="I552" s="58" t="str">
        <f>IF(H552&lt;&gt;"",IF(G552="","Specify dataset!!",_xlfn.XLOOKUP(_xlfn.TEXTJOIN(".",,G552,H552),Variables!$M:$M,Variables!$C:$C,"Specify in Variables Tab!!")),"")</f>
        <v/>
      </c>
      <c r="J552" s="94" t="str">
        <f>IF(H552&lt;&gt;"",IF(G552="","",_xlfn.XLOOKUP(_xlfn.TEXTJOIN(".",,G552,H552),Variables!$M:$M,Variables!$E:$E,"Specify in Variables Tab!!")),"")</f>
        <v/>
      </c>
      <c r="X552" s="49" t="str">
        <f t="shared" si="36"/>
        <v/>
      </c>
      <c r="Y552" s="49" t="str">
        <f t="shared" si="38"/>
        <v/>
      </c>
      <c r="Z552" s="49">
        <f t="shared" si="37"/>
        <v>0</v>
      </c>
      <c r="AA552" s="77" t="str">
        <f>IF(G552&lt;&gt;"",_xlfn.XLOOKUP(G552,Dataset!B:B,Dataset!A:A,"Not Found!",0,1),"")</f>
        <v/>
      </c>
    </row>
    <row r="553" spans="1:27" x14ac:dyDescent="0.35">
      <c r="A553">
        <v>552</v>
      </c>
      <c r="D553" s="47" t="str">
        <f>IF(C553&lt;&gt;"",IF(B553="","Specify dataset!!",_xlfn.XLOOKUP(_xlfn.TEXTJOIN(".",,B553,C553),Variables!$M:$M,Variables!$C:$C,"Specify in Variables Tab!!")),"")</f>
        <v/>
      </c>
      <c r="E553" s="94" t="str">
        <f>IF(C553&lt;&gt;"",IF(B553="","",_xlfn.XLOOKUP(_xlfn.TEXTJOIN(".",,B553,C553),Variables!$M:$M,Variables!$E:$E,"Specify in Variables Tab!!")),"")</f>
        <v/>
      </c>
      <c r="I553" s="58" t="str">
        <f>IF(H553&lt;&gt;"",IF(G553="","Specify dataset!!",_xlfn.XLOOKUP(_xlfn.TEXTJOIN(".",,G553,H553),Variables!$M:$M,Variables!$C:$C,"Specify in Variables Tab!!")),"")</f>
        <v/>
      </c>
      <c r="J553" s="94" t="str">
        <f>IF(H553&lt;&gt;"",IF(G553="","",_xlfn.XLOOKUP(_xlfn.TEXTJOIN(".",,G553,H553),Variables!$M:$M,Variables!$E:$E,"Specify in Variables Tab!!")),"")</f>
        <v/>
      </c>
      <c r="X553" s="49" t="str">
        <f t="shared" si="36"/>
        <v/>
      </c>
      <c r="Y553" s="49" t="str">
        <f t="shared" si="38"/>
        <v/>
      </c>
      <c r="Z553" s="49">
        <f t="shared" si="37"/>
        <v>0</v>
      </c>
      <c r="AA553" s="77" t="str">
        <f>IF(G553&lt;&gt;"",_xlfn.XLOOKUP(G553,Dataset!B:B,Dataset!A:A,"Not Found!",0,1),"")</f>
        <v/>
      </c>
    </row>
    <row r="554" spans="1:27" x14ac:dyDescent="0.35">
      <c r="A554">
        <v>553</v>
      </c>
      <c r="D554" s="47" t="str">
        <f>IF(C554&lt;&gt;"",IF(B554="","Specify dataset!!",_xlfn.XLOOKUP(_xlfn.TEXTJOIN(".",,B554,C554),Variables!$M:$M,Variables!$C:$C,"Specify in Variables Tab!!")),"")</f>
        <v/>
      </c>
      <c r="E554" s="94" t="str">
        <f>IF(C554&lt;&gt;"",IF(B554="","",_xlfn.XLOOKUP(_xlfn.TEXTJOIN(".",,B554,C554),Variables!$M:$M,Variables!$E:$E,"Specify in Variables Tab!!")),"")</f>
        <v/>
      </c>
      <c r="I554" s="58" t="str">
        <f>IF(H554&lt;&gt;"",IF(G554="","Specify dataset!!",_xlfn.XLOOKUP(_xlfn.TEXTJOIN(".",,G554,H554),Variables!$M:$M,Variables!$C:$C,"Specify in Variables Tab!!")),"")</f>
        <v/>
      </c>
      <c r="J554" s="94" t="str">
        <f>IF(H554&lt;&gt;"",IF(G554="","",_xlfn.XLOOKUP(_xlfn.TEXTJOIN(".",,G554,H554),Variables!$M:$M,Variables!$E:$E,"Specify in Variables Tab!!")),"")</f>
        <v/>
      </c>
      <c r="X554" s="49" t="str">
        <f t="shared" si="36"/>
        <v/>
      </c>
      <c r="Y554" s="49" t="str">
        <f t="shared" si="38"/>
        <v/>
      </c>
      <c r="Z554" s="49">
        <f t="shared" si="37"/>
        <v>0</v>
      </c>
      <c r="AA554" s="77" t="str">
        <f>IF(G554&lt;&gt;"",_xlfn.XLOOKUP(G554,Dataset!B:B,Dataset!A:A,"Not Found!",0,1),"")</f>
        <v/>
      </c>
    </row>
    <row r="555" spans="1:27" x14ac:dyDescent="0.35">
      <c r="A555">
        <v>554</v>
      </c>
      <c r="D555" s="47" t="str">
        <f>IF(C555&lt;&gt;"",IF(B555="","Specify dataset!!",_xlfn.XLOOKUP(_xlfn.TEXTJOIN(".",,B555,C555),Variables!$M:$M,Variables!$C:$C,"Specify in Variables Tab!!")),"")</f>
        <v/>
      </c>
      <c r="E555" s="94" t="str">
        <f>IF(C555&lt;&gt;"",IF(B555="","",_xlfn.XLOOKUP(_xlfn.TEXTJOIN(".",,B555,C555),Variables!$M:$M,Variables!$E:$E,"Specify in Variables Tab!!")),"")</f>
        <v/>
      </c>
      <c r="I555" s="58" t="str">
        <f>IF(H555&lt;&gt;"",IF(G555="","Specify dataset!!",_xlfn.XLOOKUP(_xlfn.TEXTJOIN(".",,G555,H555),Variables!$M:$M,Variables!$C:$C,"Specify in Variables Tab!!")),"")</f>
        <v/>
      </c>
      <c r="J555" s="94" t="str">
        <f>IF(H555&lt;&gt;"",IF(G555="","",_xlfn.XLOOKUP(_xlfn.TEXTJOIN(".",,G555,H555),Variables!$M:$M,Variables!$E:$E,"Specify in Variables Tab!!")),"")</f>
        <v/>
      </c>
      <c r="X555" s="49" t="str">
        <f t="shared" si="36"/>
        <v/>
      </c>
      <c r="Y555" s="49" t="str">
        <f t="shared" si="38"/>
        <v/>
      </c>
      <c r="Z555" s="49">
        <f t="shared" si="37"/>
        <v>0</v>
      </c>
      <c r="AA555" s="77" t="str">
        <f>IF(G555&lt;&gt;"",_xlfn.XLOOKUP(G555,Dataset!B:B,Dataset!A:A,"Not Found!",0,1),"")</f>
        <v/>
      </c>
    </row>
    <row r="556" spans="1:27" x14ac:dyDescent="0.35">
      <c r="A556">
        <v>555</v>
      </c>
      <c r="D556" s="47" t="str">
        <f>IF(C556&lt;&gt;"",IF(B556="","Specify dataset!!",_xlfn.XLOOKUP(_xlfn.TEXTJOIN(".",,B556,C556),Variables!$M:$M,Variables!$C:$C,"Specify in Variables Tab!!")),"")</f>
        <v/>
      </c>
      <c r="E556" s="94" t="str">
        <f>IF(C556&lt;&gt;"",IF(B556="","",_xlfn.XLOOKUP(_xlfn.TEXTJOIN(".",,B556,C556),Variables!$M:$M,Variables!$E:$E,"Specify in Variables Tab!!")),"")</f>
        <v/>
      </c>
      <c r="I556" s="58" t="str">
        <f>IF(H556&lt;&gt;"",IF(G556="","Specify dataset!!",_xlfn.XLOOKUP(_xlfn.TEXTJOIN(".",,G556,H556),Variables!$M:$M,Variables!$C:$C,"Specify in Variables Tab!!")),"")</f>
        <v/>
      </c>
      <c r="J556" s="94" t="str">
        <f>IF(H556&lt;&gt;"",IF(G556="","",_xlfn.XLOOKUP(_xlfn.TEXTJOIN(".",,G556,H556),Variables!$M:$M,Variables!$E:$E,"Specify in Variables Tab!!")),"")</f>
        <v/>
      </c>
      <c r="X556" s="49" t="str">
        <f t="shared" si="36"/>
        <v/>
      </c>
      <c r="Y556" s="49" t="str">
        <f t="shared" si="38"/>
        <v/>
      </c>
      <c r="Z556" s="49">
        <f t="shared" si="37"/>
        <v>0</v>
      </c>
      <c r="AA556" s="77" t="str">
        <f>IF(G556&lt;&gt;"",_xlfn.XLOOKUP(G556,Dataset!B:B,Dataset!A:A,"Not Found!",0,1),"")</f>
        <v/>
      </c>
    </row>
    <row r="557" spans="1:27" x14ac:dyDescent="0.35">
      <c r="A557">
        <v>556</v>
      </c>
      <c r="D557" s="47" t="str">
        <f>IF(C557&lt;&gt;"",IF(B557="","Specify dataset!!",_xlfn.XLOOKUP(_xlfn.TEXTJOIN(".",,B557,C557),Variables!$M:$M,Variables!$C:$C,"Specify in Variables Tab!!")),"")</f>
        <v/>
      </c>
      <c r="E557" s="94" t="str">
        <f>IF(C557&lt;&gt;"",IF(B557="","",_xlfn.XLOOKUP(_xlfn.TEXTJOIN(".",,B557,C557),Variables!$M:$M,Variables!$E:$E,"Specify in Variables Tab!!")),"")</f>
        <v/>
      </c>
      <c r="I557" s="58" t="str">
        <f>IF(H557&lt;&gt;"",IF(G557="","Specify dataset!!",_xlfn.XLOOKUP(_xlfn.TEXTJOIN(".",,G557,H557),Variables!$M:$M,Variables!$C:$C,"Specify in Variables Tab!!")),"")</f>
        <v/>
      </c>
      <c r="J557" s="94" t="str">
        <f>IF(H557&lt;&gt;"",IF(G557="","",_xlfn.XLOOKUP(_xlfn.TEXTJOIN(".",,G557,H557),Variables!$M:$M,Variables!$E:$E,"Specify in Variables Tab!!")),"")</f>
        <v/>
      </c>
      <c r="X557" s="49" t="str">
        <f t="shared" si="36"/>
        <v/>
      </c>
      <c r="Y557" s="49" t="str">
        <f t="shared" si="38"/>
        <v/>
      </c>
      <c r="Z557" s="49">
        <f t="shared" si="37"/>
        <v>0</v>
      </c>
      <c r="AA557" s="77" t="str">
        <f>IF(G557&lt;&gt;"",_xlfn.XLOOKUP(G557,Dataset!B:B,Dataset!A:A,"Not Found!",0,1),"")</f>
        <v/>
      </c>
    </row>
    <row r="558" spans="1:27" x14ac:dyDescent="0.35">
      <c r="A558">
        <v>557</v>
      </c>
      <c r="D558" s="47" t="str">
        <f>IF(C558&lt;&gt;"",IF(B558="","Specify dataset!!",_xlfn.XLOOKUP(_xlfn.TEXTJOIN(".",,B558,C558),Variables!$M:$M,Variables!$C:$C,"Specify in Variables Tab!!")),"")</f>
        <v/>
      </c>
      <c r="E558" s="94" t="str">
        <f>IF(C558&lt;&gt;"",IF(B558="","",_xlfn.XLOOKUP(_xlfn.TEXTJOIN(".",,B558,C558),Variables!$M:$M,Variables!$E:$E,"Specify in Variables Tab!!")),"")</f>
        <v/>
      </c>
      <c r="I558" s="58" t="str">
        <f>IF(H558&lt;&gt;"",IF(G558="","Specify dataset!!",_xlfn.XLOOKUP(_xlfn.TEXTJOIN(".",,G558,H558),Variables!$M:$M,Variables!$C:$C,"Specify in Variables Tab!!")),"")</f>
        <v/>
      </c>
      <c r="J558" s="94" t="str">
        <f>IF(H558&lt;&gt;"",IF(G558="","",_xlfn.XLOOKUP(_xlfn.TEXTJOIN(".",,G558,H558),Variables!$M:$M,Variables!$E:$E,"Specify in Variables Tab!!")),"")</f>
        <v/>
      </c>
      <c r="X558" s="49" t="str">
        <f t="shared" si="36"/>
        <v/>
      </c>
      <c r="Y558" s="49" t="str">
        <f t="shared" si="38"/>
        <v/>
      </c>
      <c r="Z558" s="49">
        <f t="shared" si="37"/>
        <v>0</v>
      </c>
      <c r="AA558" s="77" t="str">
        <f>IF(G558&lt;&gt;"",_xlfn.XLOOKUP(G558,Dataset!B:B,Dataset!A:A,"Not Found!",0,1),"")</f>
        <v/>
      </c>
    </row>
    <row r="559" spans="1:27" x14ac:dyDescent="0.35">
      <c r="A559">
        <v>558</v>
      </c>
      <c r="D559" s="47" t="str">
        <f>IF(C559&lt;&gt;"",IF(B559="","Specify dataset!!",_xlfn.XLOOKUP(_xlfn.TEXTJOIN(".",,B559,C559),Variables!$M:$M,Variables!$C:$C,"Specify in Variables Tab!!")),"")</f>
        <v/>
      </c>
      <c r="E559" s="94" t="str">
        <f>IF(C559&lt;&gt;"",IF(B559="","",_xlfn.XLOOKUP(_xlfn.TEXTJOIN(".",,B559,C559),Variables!$M:$M,Variables!$E:$E,"Specify in Variables Tab!!")),"")</f>
        <v/>
      </c>
      <c r="I559" s="58" t="str">
        <f>IF(H559&lt;&gt;"",IF(G559="","Specify dataset!!",_xlfn.XLOOKUP(_xlfn.TEXTJOIN(".",,G559,H559),Variables!$M:$M,Variables!$C:$C,"Specify in Variables Tab!!")),"")</f>
        <v/>
      </c>
      <c r="J559" s="94" t="str">
        <f>IF(H559&lt;&gt;"",IF(G559="","",_xlfn.XLOOKUP(_xlfn.TEXTJOIN(".",,G559,H559),Variables!$M:$M,Variables!$E:$E,"Specify in Variables Tab!!")),"")</f>
        <v/>
      </c>
      <c r="X559" s="49" t="str">
        <f t="shared" si="36"/>
        <v/>
      </c>
      <c r="Y559" s="49" t="str">
        <f t="shared" si="38"/>
        <v/>
      </c>
      <c r="Z559" s="49">
        <f t="shared" si="37"/>
        <v>0</v>
      </c>
      <c r="AA559" s="77" t="str">
        <f>IF(G559&lt;&gt;"",_xlfn.XLOOKUP(G559,Dataset!B:B,Dataset!A:A,"Not Found!",0,1),"")</f>
        <v/>
      </c>
    </row>
    <row r="560" spans="1:27" x14ac:dyDescent="0.35">
      <c r="A560">
        <v>559</v>
      </c>
      <c r="D560" s="47" t="str">
        <f>IF(C560&lt;&gt;"",IF(B560="","Specify dataset!!",_xlfn.XLOOKUP(_xlfn.TEXTJOIN(".",,B560,C560),Variables!$M:$M,Variables!$C:$C,"Specify in Variables Tab!!")),"")</f>
        <v/>
      </c>
      <c r="E560" s="94" t="str">
        <f>IF(C560&lt;&gt;"",IF(B560="","",_xlfn.XLOOKUP(_xlfn.TEXTJOIN(".",,B560,C560),Variables!$M:$M,Variables!$E:$E,"Specify in Variables Tab!!")),"")</f>
        <v/>
      </c>
      <c r="I560" s="58" t="str">
        <f>IF(H560&lt;&gt;"",IF(G560="","Specify dataset!!",_xlfn.XLOOKUP(_xlfn.TEXTJOIN(".",,G560,H560),Variables!$M:$M,Variables!$C:$C,"Specify in Variables Tab!!")),"")</f>
        <v/>
      </c>
      <c r="J560" s="94" t="str">
        <f>IF(H560&lt;&gt;"",IF(G560="","",_xlfn.XLOOKUP(_xlfn.TEXTJOIN(".",,G560,H560),Variables!$M:$M,Variables!$E:$E,"Specify in Variables Tab!!")),"")</f>
        <v/>
      </c>
      <c r="X560" s="49" t="str">
        <f t="shared" si="36"/>
        <v/>
      </c>
      <c r="Y560" s="49" t="str">
        <f t="shared" si="38"/>
        <v/>
      </c>
      <c r="Z560" s="49">
        <f t="shared" si="37"/>
        <v>0</v>
      </c>
      <c r="AA560" s="77" t="str">
        <f>IF(G560&lt;&gt;"",_xlfn.XLOOKUP(G560,Dataset!B:B,Dataset!A:A,"Not Found!",0,1),"")</f>
        <v/>
      </c>
    </row>
    <row r="561" spans="1:27" x14ac:dyDescent="0.35">
      <c r="A561">
        <v>560</v>
      </c>
      <c r="D561" s="47" t="str">
        <f>IF(C561&lt;&gt;"",IF(B561="","Specify dataset!!",_xlfn.XLOOKUP(_xlfn.TEXTJOIN(".",,B561,C561),Variables!$M:$M,Variables!$C:$C,"Specify in Variables Tab!!")),"")</f>
        <v/>
      </c>
      <c r="E561" s="94" t="str">
        <f>IF(C561&lt;&gt;"",IF(B561="","",_xlfn.XLOOKUP(_xlfn.TEXTJOIN(".",,B561,C561),Variables!$M:$M,Variables!$E:$E,"Specify in Variables Tab!!")),"")</f>
        <v/>
      </c>
      <c r="I561" s="58" t="str">
        <f>IF(H561&lt;&gt;"",IF(G561="","Specify dataset!!",_xlfn.XLOOKUP(_xlfn.TEXTJOIN(".",,G561,H561),Variables!$M:$M,Variables!$C:$C,"Specify in Variables Tab!!")),"")</f>
        <v/>
      </c>
      <c r="J561" s="94" t="str">
        <f>IF(H561&lt;&gt;"",IF(G561="","",_xlfn.XLOOKUP(_xlfn.TEXTJOIN(".",,G561,H561),Variables!$M:$M,Variables!$E:$E,"Specify in Variables Tab!!")),"")</f>
        <v/>
      </c>
      <c r="X561" s="49" t="str">
        <f t="shared" si="36"/>
        <v/>
      </c>
      <c r="Y561" s="49" t="str">
        <f t="shared" si="38"/>
        <v/>
      </c>
      <c r="Z561" s="49">
        <f t="shared" si="37"/>
        <v>0</v>
      </c>
      <c r="AA561" s="77" t="str">
        <f>IF(G561&lt;&gt;"",_xlfn.XLOOKUP(G561,Dataset!B:B,Dataset!A:A,"Not Found!",0,1),"")</f>
        <v/>
      </c>
    </row>
    <row r="562" spans="1:27" x14ac:dyDescent="0.35">
      <c r="A562">
        <v>561</v>
      </c>
      <c r="D562" s="47" t="str">
        <f>IF(C562&lt;&gt;"",IF(B562="","Specify dataset!!",_xlfn.XLOOKUP(_xlfn.TEXTJOIN(".",,B562,C562),Variables!$M:$M,Variables!$C:$C,"Specify in Variables Tab!!")),"")</f>
        <v/>
      </c>
      <c r="E562" s="94" t="str">
        <f>IF(C562&lt;&gt;"",IF(B562="","",_xlfn.XLOOKUP(_xlfn.TEXTJOIN(".",,B562,C562),Variables!$M:$M,Variables!$E:$E,"Specify in Variables Tab!!")),"")</f>
        <v/>
      </c>
      <c r="I562" s="58" t="str">
        <f>IF(H562&lt;&gt;"",IF(G562="","Specify dataset!!",_xlfn.XLOOKUP(_xlfn.TEXTJOIN(".",,G562,H562),Variables!$M:$M,Variables!$C:$C,"Specify in Variables Tab!!")),"")</f>
        <v/>
      </c>
      <c r="J562" s="94" t="str">
        <f>IF(H562&lt;&gt;"",IF(G562="","",_xlfn.XLOOKUP(_xlfn.TEXTJOIN(".",,G562,H562),Variables!$M:$M,Variables!$E:$E,"Specify in Variables Tab!!")),"")</f>
        <v/>
      </c>
      <c r="X562" s="49" t="str">
        <f t="shared" si="36"/>
        <v/>
      </c>
      <c r="Y562" s="49" t="str">
        <f t="shared" si="38"/>
        <v/>
      </c>
      <c r="Z562" s="49">
        <f t="shared" si="37"/>
        <v>0</v>
      </c>
      <c r="AA562" s="77" t="str">
        <f>IF(G562&lt;&gt;"",_xlfn.XLOOKUP(G562,Dataset!B:B,Dataset!A:A,"Not Found!",0,1),"")</f>
        <v/>
      </c>
    </row>
    <row r="563" spans="1:27" x14ac:dyDescent="0.35">
      <c r="A563">
        <v>562</v>
      </c>
      <c r="D563" s="47" t="str">
        <f>IF(C563&lt;&gt;"",IF(B563="","Specify dataset!!",_xlfn.XLOOKUP(_xlfn.TEXTJOIN(".",,B563,C563),Variables!$M:$M,Variables!$C:$C,"Specify in Variables Tab!!")),"")</f>
        <v/>
      </c>
      <c r="E563" s="94" t="str">
        <f>IF(C563&lt;&gt;"",IF(B563="","",_xlfn.XLOOKUP(_xlfn.TEXTJOIN(".",,B563,C563),Variables!$M:$M,Variables!$E:$E,"Specify in Variables Tab!!")),"")</f>
        <v/>
      </c>
      <c r="I563" s="58" t="str">
        <f>IF(H563&lt;&gt;"",IF(G563="","Specify dataset!!",_xlfn.XLOOKUP(_xlfn.TEXTJOIN(".",,G563,H563),Variables!$M:$M,Variables!$C:$C,"Specify in Variables Tab!!")),"")</f>
        <v/>
      </c>
      <c r="J563" s="94" t="str">
        <f>IF(H563&lt;&gt;"",IF(G563="","",_xlfn.XLOOKUP(_xlfn.TEXTJOIN(".",,G563,H563),Variables!$M:$M,Variables!$E:$E,"Specify in Variables Tab!!")),"")</f>
        <v/>
      </c>
      <c r="X563" s="49" t="str">
        <f t="shared" si="36"/>
        <v/>
      </c>
      <c r="Y563" s="49" t="str">
        <f t="shared" si="38"/>
        <v/>
      </c>
      <c r="Z563" s="49">
        <f t="shared" si="37"/>
        <v>0</v>
      </c>
      <c r="AA563" s="77" t="str">
        <f>IF(G563&lt;&gt;"",_xlfn.XLOOKUP(G563,Dataset!B:B,Dataset!A:A,"Not Found!",0,1),"")</f>
        <v/>
      </c>
    </row>
    <row r="564" spans="1:27" x14ac:dyDescent="0.35">
      <c r="A564">
        <v>563</v>
      </c>
      <c r="D564" s="47" t="str">
        <f>IF(C564&lt;&gt;"",IF(B564="","Specify dataset!!",_xlfn.XLOOKUP(_xlfn.TEXTJOIN(".",,B564,C564),Variables!$M:$M,Variables!$C:$C,"Specify in Variables Tab!!")),"")</f>
        <v/>
      </c>
      <c r="E564" s="94" t="str">
        <f>IF(C564&lt;&gt;"",IF(B564="","",_xlfn.XLOOKUP(_xlfn.TEXTJOIN(".",,B564,C564),Variables!$M:$M,Variables!$E:$E,"Specify in Variables Tab!!")),"")</f>
        <v/>
      </c>
      <c r="I564" s="58" t="str">
        <f>IF(H564&lt;&gt;"",IF(G564="","Specify dataset!!",_xlfn.XLOOKUP(_xlfn.TEXTJOIN(".",,G564,H564),Variables!$M:$M,Variables!$C:$C,"Specify in Variables Tab!!")),"")</f>
        <v/>
      </c>
      <c r="J564" s="94" t="str">
        <f>IF(H564&lt;&gt;"",IF(G564="","",_xlfn.XLOOKUP(_xlfn.TEXTJOIN(".",,G564,H564),Variables!$M:$M,Variables!$E:$E,"Specify in Variables Tab!!")),"")</f>
        <v/>
      </c>
      <c r="X564" s="49" t="str">
        <f t="shared" si="36"/>
        <v/>
      </c>
      <c r="Y564" s="49" t="str">
        <f t="shared" si="38"/>
        <v/>
      </c>
      <c r="Z564" s="49">
        <f t="shared" si="37"/>
        <v>0</v>
      </c>
      <c r="AA564" s="77" t="str">
        <f>IF(G564&lt;&gt;"",_xlfn.XLOOKUP(G564,Dataset!B:B,Dataset!A:A,"Not Found!",0,1),"")</f>
        <v/>
      </c>
    </row>
    <row r="565" spans="1:27" x14ac:dyDescent="0.35">
      <c r="A565">
        <v>564</v>
      </c>
      <c r="D565" s="47" t="str">
        <f>IF(C565&lt;&gt;"",IF(B565="","Specify dataset!!",_xlfn.XLOOKUP(_xlfn.TEXTJOIN(".",,B565,C565),Variables!$M:$M,Variables!$C:$C,"Specify in Variables Tab!!")),"")</f>
        <v/>
      </c>
      <c r="E565" s="94" t="str">
        <f>IF(C565&lt;&gt;"",IF(B565="","",_xlfn.XLOOKUP(_xlfn.TEXTJOIN(".",,B565,C565),Variables!$M:$M,Variables!$E:$E,"Specify in Variables Tab!!")),"")</f>
        <v/>
      </c>
      <c r="I565" s="58" t="str">
        <f>IF(H565&lt;&gt;"",IF(G565="","Specify dataset!!",_xlfn.XLOOKUP(_xlfn.TEXTJOIN(".",,G565,H565),Variables!$M:$M,Variables!$C:$C,"Specify in Variables Tab!!")),"")</f>
        <v/>
      </c>
      <c r="J565" s="94" t="str">
        <f>IF(H565&lt;&gt;"",IF(G565="","",_xlfn.XLOOKUP(_xlfn.TEXTJOIN(".",,G565,H565),Variables!$M:$M,Variables!$E:$E,"Specify in Variables Tab!!")),"")</f>
        <v/>
      </c>
      <c r="X565" s="49" t="str">
        <f t="shared" si="36"/>
        <v/>
      </c>
      <c r="Y565" s="49" t="str">
        <f t="shared" si="38"/>
        <v/>
      </c>
      <c r="Z565" s="49">
        <f t="shared" si="37"/>
        <v>0</v>
      </c>
      <c r="AA565" s="77" t="str">
        <f>IF(G565&lt;&gt;"",_xlfn.XLOOKUP(G565,Dataset!B:B,Dataset!A:A,"Not Found!",0,1),"")</f>
        <v/>
      </c>
    </row>
    <row r="566" spans="1:27" x14ac:dyDescent="0.35">
      <c r="A566">
        <v>565</v>
      </c>
      <c r="D566" s="47" t="str">
        <f>IF(C566&lt;&gt;"",IF(B566="","Specify dataset!!",_xlfn.XLOOKUP(_xlfn.TEXTJOIN(".",,B566,C566),Variables!$M:$M,Variables!$C:$C,"Specify in Variables Tab!!")),"")</f>
        <v/>
      </c>
      <c r="E566" s="94" t="str">
        <f>IF(C566&lt;&gt;"",IF(B566="","",_xlfn.XLOOKUP(_xlfn.TEXTJOIN(".",,B566,C566),Variables!$M:$M,Variables!$E:$E,"Specify in Variables Tab!!")),"")</f>
        <v/>
      </c>
      <c r="I566" s="58" t="str">
        <f>IF(H566&lt;&gt;"",IF(G566="","Specify dataset!!",_xlfn.XLOOKUP(_xlfn.TEXTJOIN(".",,G566,H566),Variables!$M:$M,Variables!$C:$C,"Specify in Variables Tab!!")),"")</f>
        <v/>
      </c>
      <c r="J566" s="94" t="str">
        <f>IF(H566&lt;&gt;"",IF(G566="","",_xlfn.XLOOKUP(_xlfn.TEXTJOIN(".",,G566,H566),Variables!$M:$M,Variables!$E:$E,"Specify in Variables Tab!!")),"")</f>
        <v/>
      </c>
      <c r="X566" s="49" t="str">
        <f t="shared" si="36"/>
        <v/>
      </c>
      <c r="Y566" s="49" t="str">
        <f t="shared" si="38"/>
        <v/>
      </c>
      <c r="Z566" s="49">
        <f t="shared" si="37"/>
        <v>0</v>
      </c>
      <c r="AA566" s="77" t="str">
        <f>IF(G566&lt;&gt;"",_xlfn.XLOOKUP(G566,Dataset!B:B,Dataset!A:A,"Not Found!",0,1),"")</f>
        <v/>
      </c>
    </row>
    <row r="567" spans="1:27" x14ac:dyDescent="0.35">
      <c r="A567">
        <v>566</v>
      </c>
      <c r="D567" s="47" t="str">
        <f>IF(C567&lt;&gt;"",IF(B567="","Specify dataset!!",_xlfn.XLOOKUP(_xlfn.TEXTJOIN(".",,B567,C567),Variables!$M:$M,Variables!$C:$C,"Specify in Variables Tab!!")),"")</f>
        <v/>
      </c>
      <c r="E567" s="94" t="str">
        <f>IF(C567&lt;&gt;"",IF(B567="","",_xlfn.XLOOKUP(_xlfn.TEXTJOIN(".",,B567,C567),Variables!$M:$M,Variables!$E:$E,"Specify in Variables Tab!!")),"")</f>
        <v/>
      </c>
      <c r="I567" s="58" t="str">
        <f>IF(H567&lt;&gt;"",IF(G567="","Specify dataset!!",_xlfn.XLOOKUP(_xlfn.TEXTJOIN(".",,G567,H567),Variables!$M:$M,Variables!$C:$C,"Specify in Variables Tab!!")),"")</f>
        <v/>
      </c>
      <c r="J567" s="94" t="str">
        <f>IF(H567&lt;&gt;"",IF(G567="","",_xlfn.XLOOKUP(_xlfn.TEXTJOIN(".",,G567,H567),Variables!$M:$M,Variables!$E:$E,"Specify in Variables Tab!!")),"")</f>
        <v/>
      </c>
      <c r="X567" s="49" t="str">
        <f t="shared" si="36"/>
        <v/>
      </c>
      <c r="Y567" s="49" t="str">
        <f t="shared" si="38"/>
        <v/>
      </c>
      <c r="Z567" s="49">
        <f t="shared" si="37"/>
        <v>0</v>
      </c>
      <c r="AA567" s="77" t="str">
        <f>IF(G567&lt;&gt;"",_xlfn.XLOOKUP(G567,Dataset!B:B,Dataset!A:A,"Not Found!",0,1),"")</f>
        <v/>
      </c>
    </row>
    <row r="568" spans="1:27" x14ac:dyDescent="0.35">
      <c r="A568">
        <v>567</v>
      </c>
      <c r="D568" s="47" t="str">
        <f>IF(C568&lt;&gt;"",IF(B568="","Specify dataset!!",_xlfn.XLOOKUP(_xlfn.TEXTJOIN(".",,B568,C568),Variables!$M:$M,Variables!$C:$C,"Specify in Variables Tab!!")),"")</f>
        <v/>
      </c>
      <c r="E568" s="94" t="str">
        <f>IF(C568&lt;&gt;"",IF(B568="","",_xlfn.XLOOKUP(_xlfn.TEXTJOIN(".",,B568,C568),Variables!$M:$M,Variables!$E:$E,"Specify in Variables Tab!!")),"")</f>
        <v/>
      </c>
      <c r="I568" s="58" t="str">
        <f>IF(H568&lt;&gt;"",IF(G568="","Specify dataset!!",_xlfn.XLOOKUP(_xlfn.TEXTJOIN(".",,G568,H568),Variables!$M:$M,Variables!$C:$C,"Specify in Variables Tab!!")),"")</f>
        <v/>
      </c>
      <c r="J568" s="94" t="str">
        <f>IF(H568&lt;&gt;"",IF(G568="","",_xlfn.XLOOKUP(_xlfn.TEXTJOIN(".",,G568,H568),Variables!$M:$M,Variables!$E:$E,"Specify in Variables Tab!!")),"")</f>
        <v/>
      </c>
      <c r="X568" s="49" t="str">
        <f t="shared" si="36"/>
        <v/>
      </c>
      <c r="Y568" s="49" t="str">
        <f t="shared" si="38"/>
        <v/>
      </c>
      <c r="Z568" s="49">
        <f t="shared" si="37"/>
        <v>0</v>
      </c>
      <c r="AA568" s="77" t="str">
        <f>IF(G568&lt;&gt;"",_xlfn.XLOOKUP(G568,Dataset!B:B,Dataset!A:A,"Not Found!",0,1),"")</f>
        <v/>
      </c>
    </row>
    <row r="569" spans="1:27" x14ac:dyDescent="0.35">
      <c r="A569">
        <v>568</v>
      </c>
      <c r="D569" s="47" t="str">
        <f>IF(C569&lt;&gt;"",IF(B569="","Specify dataset!!",_xlfn.XLOOKUP(_xlfn.TEXTJOIN(".",,B569,C569),Variables!$M:$M,Variables!$C:$C,"Specify in Variables Tab!!")),"")</f>
        <v/>
      </c>
      <c r="E569" s="94" t="str">
        <f>IF(C569&lt;&gt;"",IF(B569="","",_xlfn.XLOOKUP(_xlfn.TEXTJOIN(".",,B569,C569),Variables!$M:$M,Variables!$E:$E,"Specify in Variables Tab!!")),"")</f>
        <v/>
      </c>
      <c r="I569" s="58" t="str">
        <f>IF(H569&lt;&gt;"",IF(G569="","Specify dataset!!",_xlfn.XLOOKUP(_xlfn.TEXTJOIN(".",,G569,H569),Variables!$M:$M,Variables!$C:$C,"Specify in Variables Tab!!")),"")</f>
        <v/>
      </c>
      <c r="J569" s="94" t="str">
        <f>IF(H569&lt;&gt;"",IF(G569="","",_xlfn.XLOOKUP(_xlfn.TEXTJOIN(".",,G569,H569),Variables!$M:$M,Variables!$E:$E,"Specify in Variables Tab!!")),"")</f>
        <v/>
      </c>
      <c r="X569" s="49" t="str">
        <f t="shared" si="36"/>
        <v/>
      </c>
      <c r="Y569" s="49" t="str">
        <f t="shared" si="38"/>
        <v/>
      </c>
      <c r="Z569" s="49">
        <f t="shared" si="37"/>
        <v>0</v>
      </c>
      <c r="AA569" s="77" t="str">
        <f>IF(G569&lt;&gt;"",_xlfn.XLOOKUP(G569,Dataset!B:B,Dataset!A:A,"Not Found!",0,1),"")</f>
        <v/>
      </c>
    </row>
    <row r="570" spans="1:27" x14ac:dyDescent="0.35">
      <c r="A570">
        <v>569</v>
      </c>
      <c r="D570" s="47" t="str">
        <f>IF(C570&lt;&gt;"",IF(B570="","Specify dataset!!",_xlfn.XLOOKUP(_xlfn.TEXTJOIN(".",,B570,C570),Variables!$M:$M,Variables!$C:$C,"Specify in Variables Tab!!")),"")</f>
        <v/>
      </c>
      <c r="E570" s="94" t="str">
        <f>IF(C570&lt;&gt;"",IF(B570="","",_xlfn.XLOOKUP(_xlfn.TEXTJOIN(".",,B570,C570),Variables!$M:$M,Variables!$E:$E,"Specify in Variables Tab!!")),"")</f>
        <v/>
      </c>
      <c r="I570" s="58" t="str">
        <f>IF(H570&lt;&gt;"",IF(G570="","Specify dataset!!",_xlfn.XLOOKUP(_xlfn.TEXTJOIN(".",,G570,H570),Variables!$M:$M,Variables!$C:$C,"Specify in Variables Tab!!")),"")</f>
        <v/>
      </c>
      <c r="J570" s="94" t="str">
        <f>IF(H570&lt;&gt;"",IF(G570="","",_xlfn.XLOOKUP(_xlfn.TEXTJOIN(".",,G570,H570),Variables!$M:$M,Variables!$E:$E,"Specify in Variables Tab!!")),"")</f>
        <v/>
      </c>
      <c r="X570" s="49" t="str">
        <f t="shared" si="36"/>
        <v/>
      </c>
      <c r="Y570" s="49" t="str">
        <f t="shared" si="38"/>
        <v/>
      </c>
      <c r="Z570" s="49">
        <f t="shared" si="37"/>
        <v>0</v>
      </c>
      <c r="AA570" s="77" t="str">
        <f>IF(G570&lt;&gt;"",_xlfn.XLOOKUP(G570,Dataset!B:B,Dataset!A:A,"Not Found!",0,1),"")</f>
        <v/>
      </c>
    </row>
    <row r="571" spans="1:27" x14ac:dyDescent="0.35">
      <c r="A571">
        <v>570</v>
      </c>
      <c r="D571" s="47" t="str">
        <f>IF(C571&lt;&gt;"",IF(B571="","Specify dataset!!",_xlfn.XLOOKUP(_xlfn.TEXTJOIN(".",,B571,C571),Variables!$M:$M,Variables!$C:$C,"Specify in Variables Tab!!")),"")</f>
        <v/>
      </c>
      <c r="E571" s="94" t="str">
        <f>IF(C571&lt;&gt;"",IF(B571="","",_xlfn.XLOOKUP(_xlfn.TEXTJOIN(".",,B571,C571),Variables!$M:$M,Variables!$E:$E,"Specify in Variables Tab!!")),"")</f>
        <v/>
      </c>
      <c r="I571" s="58" t="str">
        <f>IF(H571&lt;&gt;"",IF(G571="","Specify dataset!!",_xlfn.XLOOKUP(_xlfn.TEXTJOIN(".",,G571,H571),Variables!$M:$M,Variables!$C:$C,"Specify in Variables Tab!!")),"")</f>
        <v/>
      </c>
      <c r="J571" s="94" t="str">
        <f>IF(H571&lt;&gt;"",IF(G571="","",_xlfn.XLOOKUP(_xlfn.TEXTJOIN(".",,G571,H571),Variables!$M:$M,Variables!$E:$E,"Specify in Variables Tab!!")),"")</f>
        <v/>
      </c>
      <c r="X571" s="49" t="str">
        <f t="shared" si="36"/>
        <v/>
      </c>
      <c r="Y571" s="49" t="str">
        <f t="shared" si="38"/>
        <v/>
      </c>
      <c r="Z571" s="49">
        <f t="shared" si="37"/>
        <v>0</v>
      </c>
      <c r="AA571" s="77" t="str">
        <f>IF(G571&lt;&gt;"",_xlfn.XLOOKUP(G571,Dataset!B:B,Dataset!A:A,"Not Found!",0,1),"")</f>
        <v/>
      </c>
    </row>
    <row r="572" spans="1:27" x14ac:dyDescent="0.35">
      <c r="A572">
        <v>571</v>
      </c>
      <c r="D572" s="47" t="str">
        <f>IF(C572&lt;&gt;"",IF(B572="","Specify dataset!!",_xlfn.XLOOKUP(_xlfn.TEXTJOIN(".",,B572,C572),Variables!$M:$M,Variables!$C:$C,"Specify in Variables Tab!!")),"")</f>
        <v/>
      </c>
      <c r="E572" s="94" t="str">
        <f>IF(C572&lt;&gt;"",IF(B572="","",_xlfn.XLOOKUP(_xlfn.TEXTJOIN(".",,B572,C572),Variables!$M:$M,Variables!$E:$E,"Specify in Variables Tab!!")),"")</f>
        <v/>
      </c>
      <c r="I572" s="58" t="str">
        <f>IF(H572&lt;&gt;"",IF(G572="","Specify dataset!!",_xlfn.XLOOKUP(_xlfn.TEXTJOIN(".",,G572,H572),Variables!$M:$M,Variables!$C:$C,"Specify in Variables Tab!!")),"")</f>
        <v/>
      </c>
      <c r="J572" s="94" t="str">
        <f>IF(H572&lt;&gt;"",IF(G572="","",_xlfn.XLOOKUP(_xlfn.TEXTJOIN(".",,G572,H572),Variables!$M:$M,Variables!$E:$E,"Specify in Variables Tab!!")),"")</f>
        <v/>
      </c>
      <c r="X572" s="49" t="str">
        <f t="shared" si="36"/>
        <v/>
      </c>
      <c r="Y572" s="49" t="str">
        <f t="shared" si="38"/>
        <v/>
      </c>
      <c r="Z572" s="49">
        <f t="shared" si="37"/>
        <v>0</v>
      </c>
      <c r="AA572" s="77" t="str">
        <f>IF(G572&lt;&gt;"",_xlfn.XLOOKUP(G572,Dataset!B:B,Dataset!A:A,"Not Found!",0,1),"")</f>
        <v/>
      </c>
    </row>
    <row r="573" spans="1:27" x14ac:dyDescent="0.35">
      <c r="A573">
        <v>572</v>
      </c>
      <c r="D573" s="47" t="str">
        <f>IF(C573&lt;&gt;"",IF(B573="","Specify dataset!!",_xlfn.XLOOKUP(_xlfn.TEXTJOIN(".",,B573,C573),Variables!$M:$M,Variables!$C:$C,"Specify in Variables Tab!!")),"")</f>
        <v/>
      </c>
      <c r="E573" s="94" t="str">
        <f>IF(C573&lt;&gt;"",IF(B573="","",_xlfn.XLOOKUP(_xlfn.TEXTJOIN(".",,B573,C573),Variables!$M:$M,Variables!$E:$E,"Specify in Variables Tab!!")),"")</f>
        <v/>
      </c>
      <c r="I573" s="58" t="str">
        <f>IF(H573&lt;&gt;"",IF(G573="","Specify dataset!!",_xlfn.XLOOKUP(_xlfn.TEXTJOIN(".",,G573,H573),Variables!$M:$M,Variables!$C:$C,"Specify in Variables Tab!!")),"")</f>
        <v/>
      </c>
      <c r="J573" s="94" t="str">
        <f>IF(H573&lt;&gt;"",IF(G573="","",_xlfn.XLOOKUP(_xlfn.TEXTJOIN(".",,G573,H573),Variables!$M:$M,Variables!$E:$E,"Specify in Variables Tab!!")),"")</f>
        <v/>
      </c>
      <c r="X573" s="49" t="str">
        <f t="shared" si="36"/>
        <v/>
      </c>
      <c r="Y573" s="49" t="str">
        <f t="shared" si="38"/>
        <v/>
      </c>
      <c r="Z573" s="49">
        <f t="shared" si="37"/>
        <v>0</v>
      </c>
      <c r="AA573" s="77" t="str">
        <f>IF(G573&lt;&gt;"",_xlfn.XLOOKUP(G573,Dataset!B:B,Dataset!A:A,"Not Found!",0,1),"")</f>
        <v/>
      </c>
    </row>
    <row r="574" spans="1:27" x14ac:dyDescent="0.35">
      <c r="A574">
        <v>573</v>
      </c>
      <c r="D574" s="47" t="str">
        <f>IF(C574&lt;&gt;"",IF(B574="","Specify dataset!!",_xlfn.XLOOKUP(_xlfn.TEXTJOIN(".",,B574,C574),Variables!$M:$M,Variables!$C:$C,"Specify in Variables Tab!!")),"")</f>
        <v/>
      </c>
      <c r="E574" s="94" t="str">
        <f>IF(C574&lt;&gt;"",IF(B574="","",_xlfn.XLOOKUP(_xlfn.TEXTJOIN(".",,B574,C574),Variables!$M:$M,Variables!$E:$E,"Specify in Variables Tab!!")),"")</f>
        <v/>
      </c>
      <c r="I574" s="58" t="str">
        <f>IF(H574&lt;&gt;"",IF(G574="","Specify dataset!!",_xlfn.XLOOKUP(_xlfn.TEXTJOIN(".",,G574,H574),Variables!$M:$M,Variables!$C:$C,"Specify in Variables Tab!!")),"")</f>
        <v/>
      </c>
      <c r="J574" s="94" t="str">
        <f>IF(H574&lt;&gt;"",IF(G574="","",_xlfn.XLOOKUP(_xlfn.TEXTJOIN(".",,G574,H574),Variables!$M:$M,Variables!$E:$E,"Specify in Variables Tab!!")),"")</f>
        <v/>
      </c>
      <c r="X574" s="49" t="str">
        <f t="shared" si="36"/>
        <v/>
      </c>
      <c r="Y574" s="49" t="str">
        <f t="shared" si="38"/>
        <v/>
      </c>
      <c r="Z574" s="49">
        <f t="shared" si="37"/>
        <v>0</v>
      </c>
      <c r="AA574" s="77" t="str">
        <f>IF(G574&lt;&gt;"",_xlfn.XLOOKUP(G574,Dataset!B:B,Dataset!A:A,"Not Found!",0,1),"")</f>
        <v/>
      </c>
    </row>
    <row r="575" spans="1:27" x14ac:dyDescent="0.35">
      <c r="A575">
        <v>574</v>
      </c>
      <c r="D575" s="47" t="str">
        <f>IF(C575&lt;&gt;"",IF(B575="","Specify dataset!!",_xlfn.XLOOKUP(_xlfn.TEXTJOIN(".",,B575,C575),Variables!$M:$M,Variables!$C:$C,"Specify in Variables Tab!!")),"")</f>
        <v/>
      </c>
      <c r="E575" s="94" t="str">
        <f>IF(C575&lt;&gt;"",IF(B575="","",_xlfn.XLOOKUP(_xlfn.TEXTJOIN(".",,B575,C575),Variables!$M:$M,Variables!$E:$E,"Specify in Variables Tab!!")),"")</f>
        <v/>
      </c>
      <c r="I575" s="58" t="str">
        <f>IF(H575&lt;&gt;"",IF(G575="","Specify dataset!!",_xlfn.XLOOKUP(_xlfn.TEXTJOIN(".",,G575,H575),Variables!$M:$M,Variables!$C:$C,"Specify in Variables Tab!!")),"")</f>
        <v/>
      </c>
      <c r="J575" s="94" t="str">
        <f>IF(H575&lt;&gt;"",IF(G575="","",_xlfn.XLOOKUP(_xlfn.TEXTJOIN(".",,G575,H575),Variables!$M:$M,Variables!$E:$E,"Specify in Variables Tab!!")),"")</f>
        <v/>
      </c>
      <c r="X575" s="49" t="str">
        <f t="shared" si="36"/>
        <v/>
      </c>
      <c r="Y575" s="49" t="str">
        <f t="shared" si="38"/>
        <v/>
      </c>
      <c r="Z575" s="49">
        <f t="shared" si="37"/>
        <v>0</v>
      </c>
      <c r="AA575" s="77" t="str">
        <f>IF(G575&lt;&gt;"",_xlfn.XLOOKUP(G575,Dataset!B:B,Dataset!A:A,"Not Found!",0,1),"")</f>
        <v/>
      </c>
    </row>
    <row r="576" spans="1:27" x14ac:dyDescent="0.35">
      <c r="A576">
        <v>575</v>
      </c>
      <c r="D576" s="47" t="str">
        <f>IF(C576&lt;&gt;"",IF(B576="","Specify dataset!!",_xlfn.XLOOKUP(_xlfn.TEXTJOIN(".",,B576,C576),Variables!$M:$M,Variables!$C:$C,"Specify in Variables Tab!!")),"")</f>
        <v/>
      </c>
      <c r="E576" s="94" t="str">
        <f>IF(C576&lt;&gt;"",IF(B576="","",_xlfn.XLOOKUP(_xlfn.TEXTJOIN(".",,B576,C576),Variables!$M:$M,Variables!$E:$E,"Specify in Variables Tab!!")),"")</f>
        <v/>
      </c>
      <c r="I576" s="58" t="str">
        <f>IF(H576&lt;&gt;"",IF(G576="","Specify dataset!!",_xlfn.XLOOKUP(_xlfn.TEXTJOIN(".",,G576,H576),Variables!$M:$M,Variables!$C:$C,"Specify in Variables Tab!!")),"")</f>
        <v/>
      </c>
      <c r="J576" s="94" t="str">
        <f>IF(H576&lt;&gt;"",IF(G576="","",_xlfn.XLOOKUP(_xlfn.TEXTJOIN(".",,G576,H576),Variables!$M:$M,Variables!$E:$E,"Specify in Variables Tab!!")),"")</f>
        <v/>
      </c>
      <c r="X576" s="49" t="str">
        <f t="shared" si="36"/>
        <v/>
      </c>
      <c r="Y576" s="49" t="str">
        <f t="shared" si="38"/>
        <v/>
      </c>
      <c r="Z576" s="49">
        <f t="shared" si="37"/>
        <v>0</v>
      </c>
      <c r="AA576" s="77" t="str">
        <f>IF(G576&lt;&gt;"",_xlfn.XLOOKUP(G576,Dataset!B:B,Dataset!A:A,"Not Found!",0,1),"")</f>
        <v/>
      </c>
    </row>
    <row r="577" spans="1:27" x14ac:dyDescent="0.35">
      <c r="A577">
        <v>576</v>
      </c>
      <c r="D577" s="47" t="str">
        <f>IF(C577&lt;&gt;"",IF(B577="","Specify dataset!!",_xlfn.XLOOKUP(_xlfn.TEXTJOIN(".",,B577,C577),Variables!$M:$M,Variables!$C:$C,"Specify in Variables Tab!!")),"")</f>
        <v/>
      </c>
      <c r="E577" s="94" t="str">
        <f>IF(C577&lt;&gt;"",IF(B577="","",_xlfn.XLOOKUP(_xlfn.TEXTJOIN(".",,B577,C577),Variables!$M:$M,Variables!$E:$E,"Specify in Variables Tab!!")),"")</f>
        <v/>
      </c>
      <c r="I577" s="58" t="str">
        <f>IF(H577&lt;&gt;"",IF(G577="","Specify dataset!!",_xlfn.XLOOKUP(_xlfn.TEXTJOIN(".",,G577,H577),Variables!$M:$M,Variables!$C:$C,"Specify in Variables Tab!!")),"")</f>
        <v/>
      </c>
      <c r="J577" s="94" t="str">
        <f>IF(H577&lt;&gt;"",IF(G577="","",_xlfn.XLOOKUP(_xlfn.TEXTJOIN(".",,G577,H577),Variables!$M:$M,Variables!$E:$E,"Specify in Variables Tab!!")),"")</f>
        <v/>
      </c>
      <c r="X577" s="49" t="str">
        <f t="shared" si="36"/>
        <v/>
      </c>
      <c r="Y577" s="49" t="str">
        <f t="shared" si="38"/>
        <v/>
      </c>
      <c r="Z577" s="49">
        <f t="shared" si="37"/>
        <v>0</v>
      </c>
      <c r="AA577" s="77" t="str">
        <f>IF(G577&lt;&gt;"",_xlfn.XLOOKUP(G577,Dataset!B:B,Dataset!A:A,"Not Found!",0,1),"")</f>
        <v/>
      </c>
    </row>
    <row r="578" spans="1:27" x14ac:dyDescent="0.35">
      <c r="A578">
        <v>577</v>
      </c>
      <c r="D578" s="47" t="str">
        <f>IF(C578&lt;&gt;"",IF(B578="","Specify dataset!!",_xlfn.XLOOKUP(_xlfn.TEXTJOIN(".",,B578,C578),Variables!$M:$M,Variables!$C:$C,"Specify in Variables Tab!!")),"")</f>
        <v/>
      </c>
      <c r="E578" s="94" t="str">
        <f>IF(C578&lt;&gt;"",IF(B578="","",_xlfn.XLOOKUP(_xlfn.TEXTJOIN(".",,B578,C578),Variables!$M:$M,Variables!$E:$E,"Specify in Variables Tab!!")),"")</f>
        <v/>
      </c>
      <c r="I578" s="58" t="str">
        <f>IF(H578&lt;&gt;"",IF(G578="","Specify dataset!!",_xlfn.XLOOKUP(_xlfn.TEXTJOIN(".",,G578,H578),Variables!$M:$M,Variables!$C:$C,"Specify in Variables Tab!!")),"")</f>
        <v/>
      </c>
      <c r="J578" s="94" t="str">
        <f>IF(H578&lt;&gt;"",IF(G578="","",_xlfn.XLOOKUP(_xlfn.TEXTJOIN(".",,G578,H578),Variables!$M:$M,Variables!$E:$E,"Specify in Variables Tab!!")),"")</f>
        <v/>
      </c>
      <c r="X578" s="49" t="str">
        <f t="shared" ref="X578:X641" si="39">IF(W578&lt;&gt;"",IFERROR(_xlfn.XLOOKUP(_xlfn.TEXTJOIN(".",,B578,C578),W:W,V:V),""),"")</f>
        <v/>
      </c>
      <c r="Y578" s="49" t="str">
        <f t="shared" si="38"/>
        <v/>
      </c>
      <c r="Z578" s="49">
        <f t="shared" si="37"/>
        <v>0</v>
      </c>
      <c r="AA578" s="77" t="str">
        <f>IF(G578&lt;&gt;"",_xlfn.XLOOKUP(G578,Dataset!B:B,Dataset!A:A,"Not Found!",0,1),"")</f>
        <v/>
      </c>
    </row>
    <row r="579" spans="1:27" x14ac:dyDescent="0.35">
      <c r="A579">
        <v>578</v>
      </c>
      <c r="D579" s="47" t="str">
        <f>IF(C579&lt;&gt;"",IF(B579="","Specify dataset!!",_xlfn.XLOOKUP(_xlfn.TEXTJOIN(".",,B579,C579),Variables!$M:$M,Variables!$C:$C,"Specify in Variables Tab!!")),"")</f>
        <v/>
      </c>
      <c r="E579" s="94" t="str">
        <f>IF(C579&lt;&gt;"",IF(B579="","",_xlfn.XLOOKUP(_xlfn.TEXTJOIN(".",,B579,C579),Variables!$M:$M,Variables!$E:$E,"Specify in Variables Tab!!")),"")</f>
        <v/>
      </c>
      <c r="I579" s="58" t="str">
        <f>IF(H579&lt;&gt;"",IF(G579="","Specify dataset!!",_xlfn.XLOOKUP(_xlfn.TEXTJOIN(".",,G579,H579),Variables!$M:$M,Variables!$C:$C,"Specify in Variables Tab!!")),"")</f>
        <v/>
      </c>
      <c r="J579" s="94" t="str">
        <f>IF(H579&lt;&gt;"",IF(G579="","",_xlfn.XLOOKUP(_xlfn.TEXTJOIN(".",,G579,H579),Variables!$M:$M,Variables!$E:$E,"Specify in Variables Tab!!")),"")</f>
        <v/>
      </c>
      <c r="X579" s="49" t="str">
        <f t="shared" si="39"/>
        <v/>
      </c>
      <c r="Y579" s="49" t="str">
        <f t="shared" si="38"/>
        <v/>
      </c>
      <c r="Z579" s="49">
        <f t="shared" ref="Z579:Z642" si="40">IF(V580&lt;&gt;V579,IF(Y579="","",Y579),Z580)</f>
        <v>0</v>
      </c>
      <c r="AA579" s="77" t="str">
        <f>IF(G579&lt;&gt;"",_xlfn.XLOOKUP(G579,Dataset!B:B,Dataset!A:A,"Not Found!",0,1),"")</f>
        <v/>
      </c>
    </row>
    <row r="580" spans="1:27" x14ac:dyDescent="0.35">
      <c r="A580">
        <v>579</v>
      </c>
      <c r="D580" s="47" t="str">
        <f>IF(C580&lt;&gt;"",IF(B580="","Specify dataset!!",_xlfn.XLOOKUP(_xlfn.TEXTJOIN(".",,B580,C580),Variables!$M:$M,Variables!$C:$C,"Specify in Variables Tab!!")),"")</f>
        <v/>
      </c>
      <c r="E580" s="94" t="str">
        <f>IF(C580&lt;&gt;"",IF(B580="","",_xlfn.XLOOKUP(_xlfn.TEXTJOIN(".",,B580,C580),Variables!$M:$M,Variables!$E:$E,"Specify in Variables Tab!!")),"")</f>
        <v/>
      </c>
      <c r="I580" s="58" t="str">
        <f>IF(H580&lt;&gt;"",IF(G580="","Specify dataset!!",_xlfn.XLOOKUP(_xlfn.TEXTJOIN(".",,G580,H580),Variables!$M:$M,Variables!$C:$C,"Specify in Variables Tab!!")),"")</f>
        <v/>
      </c>
      <c r="J580" s="94" t="str">
        <f>IF(H580&lt;&gt;"",IF(G580="","",_xlfn.XLOOKUP(_xlfn.TEXTJOIN(".",,G580,H580),Variables!$M:$M,Variables!$E:$E,"Specify in Variables Tab!!")),"")</f>
        <v/>
      </c>
      <c r="X580" s="49" t="str">
        <f t="shared" si="39"/>
        <v/>
      </c>
      <c r="Y580" s="49" t="str">
        <f t="shared" si="38"/>
        <v/>
      </c>
      <c r="Z580" s="49">
        <f t="shared" si="40"/>
        <v>0</v>
      </c>
      <c r="AA580" s="77" t="str">
        <f>IF(G580&lt;&gt;"",_xlfn.XLOOKUP(G580,Dataset!B:B,Dataset!A:A,"Not Found!",0,1),"")</f>
        <v/>
      </c>
    </row>
    <row r="581" spans="1:27" x14ac:dyDescent="0.35">
      <c r="A581">
        <v>580</v>
      </c>
      <c r="D581" s="47" t="str">
        <f>IF(C581&lt;&gt;"",IF(B581="","Specify dataset!!",_xlfn.XLOOKUP(_xlfn.TEXTJOIN(".",,B581,C581),Variables!$M:$M,Variables!$C:$C,"Specify in Variables Tab!!")),"")</f>
        <v/>
      </c>
      <c r="E581" s="94" t="str">
        <f>IF(C581&lt;&gt;"",IF(B581="","",_xlfn.XLOOKUP(_xlfn.TEXTJOIN(".",,B581,C581),Variables!$M:$M,Variables!$E:$E,"Specify in Variables Tab!!")),"")</f>
        <v/>
      </c>
      <c r="I581" s="58" t="str">
        <f>IF(H581&lt;&gt;"",IF(G581="","Specify dataset!!",_xlfn.XLOOKUP(_xlfn.TEXTJOIN(".",,G581,H581),Variables!$M:$M,Variables!$C:$C,"Specify in Variables Tab!!")),"")</f>
        <v/>
      </c>
      <c r="J581" s="94" t="str">
        <f>IF(H581&lt;&gt;"",IF(G581="","",_xlfn.XLOOKUP(_xlfn.TEXTJOIN(".",,G581,H581),Variables!$M:$M,Variables!$E:$E,"Specify in Variables Tab!!")),"")</f>
        <v/>
      </c>
      <c r="X581" s="49" t="str">
        <f t="shared" si="39"/>
        <v/>
      </c>
      <c r="Y581" s="49" t="str">
        <f t="shared" si="38"/>
        <v/>
      </c>
      <c r="Z581" s="49">
        <f t="shared" si="40"/>
        <v>0</v>
      </c>
      <c r="AA581" s="77" t="str">
        <f>IF(G581&lt;&gt;"",_xlfn.XLOOKUP(G581,Dataset!B:B,Dataset!A:A,"Not Found!",0,1),"")</f>
        <v/>
      </c>
    </row>
    <row r="582" spans="1:27" x14ac:dyDescent="0.35">
      <c r="A582">
        <v>581</v>
      </c>
      <c r="D582" s="47" t="str">
        <f>IF(C582&lt;&gt;"",IF(B582="","Specify dataset!!",_xlfn.XLOOKUP(_xlfn.TEXTJOIN(".",,B582,C582),Variables!$M:$M,Variables!$C:$C,"Specify in Variables Tab!!")),"")</f>
        <v/>
      </c>
      <c r="E582" s="94" t="str">
        <f>IF(C582&lt;&gt;"",IF(B582="","",_xlfn.XLOOKUP(_xlfn.TEXTJOIN(".",,B582,C582),Variables!$M:$M,Variables!$E:$E,"Specify in Variables Tab!!")),"")</f>
        <v/>
      </c>
      <c r="I582" s="58" t="str">
        <f>IF(H582&lt;&gt;"",IF(G582="","Specify dataset!!",_xlfn.XLOOKUP(_xlfn.TEXTJOIN(".",,G582,H582),Variables!$M:$M,Variables!$C:$C,"Specify in Variables Tab!!")),"")</f>
        <v/>
      </c>
      <c r="J582" s="94" t="str">
        <f>IF(H582&lt;&gt;"",IF(G582="","",_xlfn.XLOOKUP(_xlfn.TEXTJOIN(".",,G582,H582),Variables!$M:$M,Variables!$E:$E,"Specify in Variables Tab!!")),"")</f>
        <v/>
      </c>
      <c r="X582" s="49" t="str">
        <f t="shared" si="39"/>
        <v/>
      </c>
      <c r="Y582" s="49" t="str">
        <f t="shared" si="38"/>
        <v/>
      </c>
      <c r="Z582" s="49">
        <f t="shared" si="40"/>
        <v>0</v>
      </c>
      <c r="AA582" s="77" t="str">
        <f>IF(G582&lt;&gt;"",_xlfn.XLOOKUP(G582,Dataset!B:B,Dataset!A:A,"Not Found!",0,1),"")</f>
        <v/>
      </c>
    </row>
    <row r="583" spans="1:27" x14ac:dyDescent="0.35">
      <c r="A583">
        <v>582</v>
      </c>
      <c r="D583" s="47" t="str">
        <f>IF(C583&lt;&gt;"",IF(B583="","Specify dataset!!",_xlfn.XLOOKUP(_xlfn.TEXTJOIN(".",,B583,C583),Variables!$M:$M,Variables!$C:$C,"Specify in Variables Tab!!")),"")</f>
        <v/>
      </c>
      <c r="E583" s="94" t="str">
        <f>IF(C583&lt;&gt;"",IF(B583="","",_xlfn.XLOOKUP(_xlfn.TEXTJOIN(".",,B583,C583),Variables!$M:$M,Variables!$E:$E,"Specify in Variables Tab!!")),"")</f>
        <v/>
      </c>
      <c r="I583" s="58" t="str">
        <f>IF(H583&lt;&gt;"",IF(G583="","Specify dataset!!",_xlfn.XLOOKUP(_xlfn.TEXTJOIN(".",,G583,H583),Variables!$M:$M,Variables!$C:$C,"Specify in Variables Tab!!")),"")</f>
        <v/>
      </c>
      <c r="J583" s="94" t="str">
        <f>IF(H583&lt;&gt;"",IF(G583="","",_xlfn.XLOOKUP(_xlfn.TEXTJOIN(".",,G583,H583),Variables!$M:$M,Variables!$E:$E,"Specify in Variables Tab!!")),"")</f>
        <v/>
      </c>
      <c r="X583" s="49" t="str">
        <f t="shared" si="39"/>
        <v/>
      </c>
      <c r="Y583" s="49" t="str">
        <f t="shared" si="38"/>
        <v/>
      </c>
      <c r="Z583" s="49">
        <f t="shared" si="40"/>
        <v>0</v>
      </c>
      <c r="AA583" s="77" t="str">
        <f>IF(G583&lt;&gt;"",_xlfn.XLOOKUP(G583,Dataset!B:B,Dataset!A:A,"Not Found!",0,1),"")</f>
        <v/>
      </c>
    </row>
    <row r="584" spans="1:27" x14ac:dyDescent="0.35">
      <c r="A584">
        <v>583</v>
      </c>
      <c r="D584" s="47" t="str">
        <f>IF(C584&lt;&gt;"",IF(B584="","Specify dataset!!",_xlfn.XLOOKUP(_xlfn.TEXTJOIN(".",,B584,C584),Variables!$M:$M,Variables!$C:$C,"Specify in Variables Tab!!")),"")</f>
        <v/>
      </c>
      <c r="E584" s="94" t="str">
        <f>IF(C584&lt;&gt;"",IF(B584="","",_xlfn.XLOOKUP(_xlfn.TEXTJOIN(".",,B584,C584),Variables!$M:$M,Variables!$E:$E,"Specify in Variables Tab!!")),"")</f>
        <v/>
      </c>
      <c r="I584" s="58" t="str">
        <f>IF(H584&lt;&gt;"",IF(G584="","Specify dataset!!",_xlfn.XLOOKUP(_xlfn.TEXTJOIN(".",,G584,H584),Variables!$M:$M,Variables!$C:$C,"Specify in Variables Tab!!")),"")</f>
        <v/>
      </c>
      <c r="J584" s="94" t="str">
        <f>IF(H584&lt;&gt;"",IF(G584="","",_xlfn.XLOOKUP(_xlfn.TEXTJOIN(".",,G584,H584),Variables!$M:$M,Variables!$E:$E,"Specify in Variables Tab!!")),"")</f>
        <v/>
      </c>
      <c r="X584" s="49" t="str">
        <f t="shared" si="39"/>
        <v/>
      </c>
      <c r="Y584" s="49" t="str">
        <f t="shared" si="38"/>
        <v/>
      </c>
      <c r="Z584" s="49">
        <f t="shared" si="40"/>
        <v>0</v>
      </c>
      <c r="AA584" s="77" t="str">
        <f>IF(G584&lt;&gt;"",_xlfn.XLOOKUP(G584,Dataset!B:B,Dataset!A:A,"Not Found!",0,1),"")</f>
        <v/>
      </c>
    </row>
    <row r="585" spans="1:27" x14ac:dyDescent="0.35">
      <c r="A585">
        <v>584</v>
      </c>
      <c r="D585" s="47" t="str">
        <f>IF(C585&lt;&gt;"",IF(B585="","Specify dataset!!",_xlfn.XLOOKUP(_xlfn.TEXTJOIN(".",,B585,C585),Variables!$M:$M,Variables!$C:$C,"Specify in Variables Tab!!")),"")</f>
        <v/>
      </c>
      <c r="E585" s="94" t="str">
        <f>IF(C585&lt;&gt;"",IF(B585="","",_xlfn.XLOOKUP(_xlfn.TEXTJOIN(".",,B585,C585),Variables!$M:$M,Variables!$E:$E,"Specify in Variables Tab!!")),"")</f>
        <v/>
      </c>
      <c r="I585" s="58" t="str">
        <f>IF(H585&lt;&gt;"",IF(G585="","Specify dataset!!",_xlfn.XLOOKUP(_xlfn.TEXTJOIN(".",,G585,H585),Variables!$M:$M,Variables!$C:$C,"Specify in Variables Tab!!")),"")</f>
        <v/>
      </c>
      <c r="J585" s="94" t="str">
        <f>IF(H585&lt;&gt;"",IF(G585="","",_xlfn.XLOOKUP(_xlfn.TEXTJOIN(".",,G585,H585),Variables!$M:$M,Variables!$E:$E,"Specify in Variables Tab!!")),"")</f>
        <v/>
      </c>
      <c r="X585" s="49" t="str">
        <f t="shared" si="39"/>
        <v/>
      </c>
      <c r="Y585" s="49" t="str">
        <f t="shared" si="38"/>
        <v/>
      </c>
      <c r="Z585" s="49">
        <f t="shared" si="40"/>
        <v>0</v>
      </c>
      <c r="AA585" s="77" t="str">
        <f>IF(G585&lt;&gt;"",_xlfn.XLOOKUP(G585,Dataset!B:B,Dataset!A:A,"Not Found!",0,1),"")</f>
        <v/>
      </c>
    </row>
    <row r="586" spans="1:27" x14ac:dyDescent="0.35">
      <c r="A586">
        <v>585</v>
      </c>
      <c r="D586" s="47" t="str">
        <f>IF(C586&lt;&gt;"",IF(B586="","Specify dataset!!",_xlfn.XLOOKUP(_xlfn.TEXTJOIN(".",,B586,C586),Variables!$M:$M,Variables!$C:$C,"Specify in Variables Tab!!")),"")</f>
        <v/>
      </c>
      <c r="E586" s="94" t="str">
        <f>IF(C586&lt;&gt;"",IF(B586="","",_xlfn.XLOOKUP(_xlfn.TEXTJOIN(".",,B586,C586),Variables!$M:$M,Variables!$E:$E,"Specify in Variables Tab!!")),"")</f>
        <v/>
      </c>
      <c r="I586" s="58" t="str">
        <f>IF(H586&lt;&gt;"",IF(G586="","Specify dataset!!",_xlfn.XLOOKUP(_xlfn.TEXTJOIN(".",,G586,H586),Variables!$M:$M,Variables!$C:$C,"Specify in Variables Tab!!")),"")</f>
        <v/>
      </c>
      <c r="J586" s="94" t="str">
        <f>IF(H586&lt;&gt;"",IF(G586="","",_xlfn.XLOOKUP(_xlfn.TEXTJOIN(".",,G586,H586),Variables!$M:$M,Variables!$E:$E,"Specify in Variables Tab!!")),"")</f>
        <v/>
      </c>
      <c r="X586" s="49" t="str">
        <f t="shared" si="39"/>
        <v/>
      </c>
      <c r="Y586" s="49" t="str">
        <f t="shared" si="38"/>
        <v/>
      </c>
      <c r="Z586" s="49">
        <f t="shared" si="40"/>
        <v>0</v>
      </c>
      <c r="AA586" s="77" t="str">
        <f>IF(G586&lt;&gt;"",_xlfn.XLOOKUP(G586,Dataset!B:B,Dataset!A:A,"Not Found!",0,1),"")</f>
        <v/>
      </c>
    </row>
    <row r="587" spans="1:27" x14ac:dyDescent="0.35">
      <c r="A587">
        <v>586</v>
      </c>
      <c r="D587" s="47" t="str">
        <f>IF(C587&lt;&gt;"",IF(B587="","Specify dataset!!",_xlfn.XLOOKUP(_xlfn.TEXTJOIN(".",,B587,C587),Variables!$M:$M,Variables!$C:$C,"Specify in Variables Tab!!")),"")</f>
        <v/>
      </c>
      <c r="E587" s="94" t="str">
        <f>IF(C587&lt;&gt;"",IF(B587="","",_xlfn.XLOOKUP(_xlfn.TEXTJOIN(".",,B587,C587),Variables!$M:$M,Variables!$E:$E,"Specify in Variables Tab!!")),"")</f>
        <v/>
      </c>
      <c r="I587" s="58" t="str">
        <f>IF(H587&lt;&gt;"",IF(G587="","Specify dataset!!",_xlfn.XLOOKUP(_xlfn.TEXTJOIN(".",,G587,H587),Variables!$M:$M,Variables!$C:$C,"Specify in Variables Tab!!")),"")</f>
        <v/>
      </c>
      <c r="J587" s="94" t="str">
        <f>IF(H587&lt;&gt;"",IF(G587="","",_xlfn.XLOOKUP(_xlfn.TEXTJOIN(".",,G587,H587),Variables!$M:$M,Variables!$E:$E,"Specify in Variables Tab!!")),"")</f>
        <v/>
      </c>
      <c r="X587" s="49" t="str">
        <f t="shared" si="39"/>
        <v/>
      </c>
      <c r="Y587" s="49" t="str">
        <f t="shared" si="38"/>
        <v/>
      </c>
      <c r="Z587" s="49">
        <f t="shared" si="40"/>
        <v>0</v>
      </c>
      <c r="AA587" s="77" t="str">
        <f>IF(G587&lt;&gt;"",_xlfn.XLOOKUP(G587,Dataset!B:B,Dataset!A:A,"Not Found!",0,1),"")</f>
        <v/>
      </c>
    </row>
    <row r="588" spans="1:27" x14ac:dyDescent="0.35">
      <c r="A588">
        <v>587</v>
      </c>
      <c r="D588" s="47" t="str">
        <f>IF(C588&lt;&gt;"",IF(B588="","Specify dataset!!",_xlfn.XLOOKUP(_xlfn.TEXTJOIN(".",,B588,C588),Variables!$M:$M,Variables!$C:$C,"Specify in Variables Tab!!")),"")</f>
        <v/>
      </c>
      <c r="E588" s="94" t="str">
        <f>IF(C588&lt;&gt;"",IF(B588="","",_xlfn.XLOOKUP(_xlfn.TEXTJOIN(".",,B588,C588),Variables!$M:$M,Variables!$E:$E,"Specify in Variables Tab!!")),"")</f>
        <v/>
      </c>
      <c r="I588" s="58" t="str">
        <f>IF(H588&lt;&gt;"",IF(G588="","Specify dataset!!",_xlfn.XLOOKUP(_xlfn.TEXTJOIN(".",,G588,H588),Variables!$M:$M,Variables!$C:$C,"Specify in Variables Tab!!")),"")</f>
        <v/>
      </c>
      <c r="J588" s="94" t="str">
        <f>IF(H588&lt;&gt;"",IF(G588="","",_xlfn.XLOOKUP(_xlfn.TEXTJOIN(".",,G588,H588),Variables!$M:$M,Variables!$E:$E,"Specify in Variables Tab!!")),"")</f>
        <v/>
      </c>
      <c r="X588" s="49" t="str">
        <f t="shared" si="39"/>
        <v/>
      </c>
      <c r="Y588" s="49" t="str">
        <f t="shared" si="38"/>
        <v/>
      </c>
      <c r="Z588" s="49">
        <f t="shared" si="40"/>
        <v>0</v>
      </c>
      <c r="AA588" s="77" t="str">
        <f>IF(G588&lt;&gt;"",_xlfn.XLOOKUP(G588,Dataset!B:B,Dataset!A:A,"Not Found!",0,1),"")</f>
        <v/>
      </c>
    </row>
    <row r="589" spans="1:27" x14ac:dyDescent="0.35">
      <c r="A589">
        <v>588</v>
      </c>
      <c r="D589" s="47" t="str">
        <f>IF(C589&lt;&gt;"",IF(B589="","Specify dataset!!",_xlfn.XLOOKUP(_xlfn.TEXTJOIN(".",,B589,C589),Variables!$M:$M,Variables!$C:$C,"Specify in Variables Tab!!")),"")</f>
        <v/>
      </c>
      <c r="E589" s="94" t="str">
        <f>IF(C589&lt;&gt;"",IF(B589="","",_xlfn.XLOOKUP(_xlfn.TEXTJOIN(".",,B589,C589),Variables!$M:$M,Variables!$E:$E,"Specify in Variables Tab!!")),"")</f>
        <v/>
      </c>
      <c r="I589" s="58" t="str">
        <f>IF(H589&lt;&gt;"",IF(G589="","Specify dataset!!",_xlfn.XLOOKUP(_xlfn.TEXTJOIN(".",,G589,H589),Variables!$M:$M,Variables!$C:$C,"Specify in Variables Tab!!")),"")</f>
        <v/>
      </c>
      <c r="J589" s="94" t="str">
        <f>IF(H589&lt;&gt;"",IF(G589="","",_xlfn.XLOOKUP(_xlfn.TEXTJOIN(".",,G589,H589),Variables!$M:$M,Variables!$E:$E,"Specify in Variables Tab!!")),"")</f>
        <v/>
      </c>
      <c r="X589" s="49" t="str">
        <f t="shared" si="39"/>
        <v/>
      </c>
      <c r="Y589" s="49" t="str">
        <f t="shared" si="38"/>
        <v/>
      </c>
      <c r="Z589" s="49">
        <f t="shared" si="40"/>
        <v>0</v>
      </c>
      <c r="AA589" s="77" t="str">
        <f>IF(G589&lt;&gt;"",_xlfn.XLOOKUP(G589,Dataset!B:B,Dataset!A:A,"Not Found!",0,1),"")</f>
        <v/>
      </c>
    </row>
    <row r="590" spans="1:27" x14ac:dyDescent="0.35">
      <c r="A590">
        <v>589</v>
      </c>
      <c r="D590" s="47" t="str">
        <f>IF(C590&lt;&gt;"",IF(B590="","Specify dataset!!",_xlfn.XLOOKUP(_xlfn.TEXTJOIN(".",,B590,C590),Variables!$M:$M,Variables!$C:$C,"Specify in Variables Tab!!")),"")</f>
        <v/>
      </c>
      <c r="E590" s="94" t="str">
        <f>IF(C590&lt;&gt;"",IF(B590="","",_xlfn.XLOOKUP(_xlfn.TEXTJOIN(".",,B590,C590),Variables!$M:$M,Variables!$E:$E,"Specify in Variables Tab!!")),"")</f>
        <v/>
      </c>
      <c r="I590" s="58" t="str">
        <f>IF(H590&lt;&gt;"",IF(G590="","Specify dataset!!",_xlfn.XLOOKUP(_xlfn.TEXTJOIN(".",,G590,H590),Variables!$M:$M,Variables!$C:$C,"Specify in Variables Tab!!")),"")</f>
        <v/>
      </c>
      <c r="J590" s="94" t="str">
        <f>IF(H590&lt;&gt;"",IF(G590="","",_xlfn.XLOOKUP(_xlfn.TEXTJOIN(".",,G590,H590),Variables!$M:$M,Variables!$E:$E,"Specify in Variables Tab!!")),"")</f>
        <v/>
      </c>
      <c r="X590" s="49" t="str">
        <f t="shared" si="39"/>
        <v/>
      </c>
      <c r="Y590" s="49" t="str">
        <f t="shared" si="38"/>
        <v/>
      </c>
      <c r="Z590" s="49">
        <f t="shared" si="40"/>
        <v>0</v>
      </c>
      <c r="AA590" s="77" t="str">
        <f>IF(G590&lt;&gt;"",_xlfn.XLOOKUP(G590,Dataset!B:B,Dataset!A:A,"Not Found!",0,1),"")</f>
        <v/>
      </c>
    </row>
    <row r="591" spans="1:27" x14ac:dyDescent="0.35">
      <c r="A591">
        <v>590</v>
      </c>
      <c r="D591" s="47" t="str">
        <f>IF(C591&lt;&gt;"",IF(B591="","Specify dataset!!",_xlfn.XLOOKUP(_xlfn.TEXTJOIN(".",,B591,C591),Variables!$M:$M,Variables!$C:$C,"Specify in Variables Tab!!")),"")</f>
        <v/>
      </c>
      <c r="E591" s="94" t="str">
        <f>IF(C591&lt;&gt;"",IF(B591="","",_xlfn.XLOOKUP(_xlfn.TEXTJOIN(".",,B591,C591),Variables!$M:$M,Variables!$E:$E,"Specify in Variables Tab!!")),"")</f>
        <v/>
      </c>
      <c r="I591" s="58" t="str">
        <f>IF(H591&lt;&gt;"",IF(G591="","Specify dataset!!",_xlfn.XLOOKUP(_xlfn.TEXTJOIN(".",,G591,H591),Variables!$M:$M,Variables!$C:$C,"Specify in Variables Tab!!")),"")</f>
        <v/>
      </c>
      <c r="J591" s="94" t="str">
        <f>IF(H591&lt;&gt;"",IF(G591="","",_xlfn.XLOOKUP(_xlfn.TEXTJOIN(".",,G591,H591),Variables!$M:$M,Variables!$E:$E,"Specify in Variables Tab!!")),"")</f>
        <v/>
      </c>
      <c r="X591" s="49" t="str">
        <f t="shared" si="39"/>
        <v/>
      </c>
      <c r="Y591" s="49" t="str">
        <f t="shared" si="38"/>
        <v/>
      </c>
      <c r="Z591" s="49">
        <f t="shared" si="40"/>
        <v>0</v>
      </c>
      <c r="AA591" s="77" t="str">
        <f>IF(G591&lt;&gt;"",_xlfn.XLOOKUP(G591,Dataset!B:B,Dataset!A:A,"Not Found!",0,1),"")</f>
        <v/>
      </c>
    </row>
    <row r="592" spans="1:27" x14ac:dyDescent="0.35">
      <c r="A592">
        <v>591</v>
      </c>
      <c r="D592" s="47" t="str">
        <f>IF(C592&lt;&gt;"",IF(B592="","Specify dataset!!",_xlfn.XLOOKUP(_xlfn.TEXTJOIN(".",,B592,C592),Variables!$M:$M,Variables!$C:$C,"Specify in Variables Tab!!")),"")</f>
        <v/>
      </c>
      <c r="E592" s="94" t="str">
        <f>IF(C592&lt;&gt;"",IF(B592="","",_xlfn.XLOOKUP(_xlfn.TEXTJOIN(".",,B592,C592),Variables!$M:$M,Variables!$E:$E,"Specify in Variables Tab!!")),"")</f>
        <v/>
      </c>
      <c r="I592" s="58" t="str">
        <f>IF(H592&lt;&gt;"",IF(G592="","Specify dataset!!",_xlfn.XLOOKUP(_xlfn.TEXTJOIN(".",,G592,H592),Variables!$M:$M,Variables!$C:$C,"Specify in Variables Tab!!")),"")</f>
        <v/>
      </c>
      <c r="J592" s="94" t="str">
        <f>IF(H592&lt;&gt;"",IF(G592="","",_xlfn.XLOOKUP(_xlfn.TEXTJOIN(".",,G592,H592),Variables!$M:$M,Variables!$E:$E,"Specify in Variables Tab!!")),"")</f>
        <v/>
      </c>
      <c r="X592" s="49" t="str">
        <f t="shared" si="39"/>
        <v/>
      </c>
      <c r="Y592" s="49" t="str">
        <f t="shared" si="38"/>
        <v/>
      </c>
      <c r="Z592" s="49">
        <f t="shared" si="40"/>
        <v>0</v>
      </c>
      <c r="AA592" s="77" t="str">
        <f>IF(G592&lt;&gt;"",_xlfn.XLOOKUP(G592,Dataset!B:B,Dataset!A:A,"Not Found!",0,1),"")</f>
        <v/>
      </c>
    </row>
    <row r="593" spans="1:27" x14ac:dyDescent="0.35">
      <c r="A593">
        <v>592</v>
      </c>
      <c r="D593" s="47" t="str">
        <f>IF(C593&lt;&gt;"",IF(B593="","Specify dataset!!",_xlfn.XLOOKUP(_xlfn.TEXTJOIN(".",,B593,C593),Variables!$M:$M,Variables!$C:$C,"Specify in Variables Tab!!")),"")</f>
        <v/>
      </c>
      <c r="E593" s="94" t="str">
        <f>IF(C593&lt;&gt;"",IF(B593="","",_xlfn.XLOOKUP(_xlfn.TEXTJOIN(".",,B593,C593),Variables!$M:$M,Variables!$E:$E,"Specify in Variables Tab!!")),"")</f>
        <v/>
      </c>
      <c r="I593" s="58" t="str">
        <f>IF(H593&lt;&gt;"",IF(G593="","Specify dataset!!",_xlfn.XLOOKUP(_xlfn.TEXTJOIN(".",,G593,H593),Variables!$M:$M,Variables!$C:$C,"Specify in Variables Tab!!")),"")</f>
        <v/>
      </c>
      <c r="J593" s="94" t="str">
        <f>IF(H593&lt;&gt;"",IF(G593="","",_xlfn.XLOOKUP(_xlfn.TEXTJOIN(".",,G593,H593),Variables!$M:$M,Variables!$E:$E,"Specify in Variables Tab!!")),"")</f>
        <v/>
      </c>
      <c r="X593" s="49" t="str">
        <f t="shared" si="39"/>
        <v/>
      </c>
      <c r="Y593" s="49" t="str">
        <f t="shared" si="38"/>
        <v/>
      </c>
      <c r="Z593" s="49">
        <f t="shared" si="40"/>
        <v>0</v>
      </c>
      <c r="AA593" s="77" t="str">
        <f>IF(G593&lt;&gt;"",_xlfn.XLOOKUP(G593,Dataset!B:B,Dataset!A:A,"Not Found!",0,1),"")</f>
        <v/>
      </c>
    </row>
    <row r="594" spans="1:27" x14ac:dyDescent="0.35">
      <c r="A594">
        <v>593</v>
      </c>
      <c r="D594" s="47" t="str">
        <f>IF(C594&lt;&gt;"",IF(B594="","Specify dataset!!",_xlfn.XLOOKUP(_xlfn.TEXTJOIN(".",,B594,C594),Variables!$M:$M,Variables!$C:$C,"Specify in Variables Tab!!")),"")</f>
        <v/>
      </c>
      <c r="E594" s="94" t="str">
        <f>IF(C594&lt;&gt;"",IF(B594="","",_xlfn.XLOOKUP(_xlfn.TEXTJOIN(".",,B594,C594),Variables!$M:$M,Variables!$E:$E,"Specify in Variables Tab!!")),"")</f>
        <v/>
      </c>
      <c r="I594" s="58" t="str">
        <f>IF(H594&lt;&gt;"",IF(G594="","Specify dataset!!",_xlfn.XLOOKUP(_xlfn.TEXTJOIN(".",,G594,H594),Variables!$M:$M,Variables!$C:$C,"Specify in Variables Tab!!")),"")</f>
        <v/>
      </c>
      <c r="J594" s="94" t="str">
        <f>IF(H594&lt;&gt;"",IF(G594="","",_xlfn.XLOOKUP(_xlfn.TEXTJOIN(".",,G594,H594),Variables!$M:$M,Variables!$E:$E,"Specify in Variables Tab!!")),"")</f>
        <v/>
      </c>
      <c r="X594" s="49" t="str">
        <f t="shared" si="39"/>
        <v/>
      </c>
      <c r="Y594" s="49" t="str">
        <f t="shared" si="38"/>
        <v/>
      </c>
      <c r="Z594" s="49">
        <f t="shared" si="40"/>
        <v>0</v>
      </c>
      <c r="AA594" s="77" t="str">
        <f>IF(G594&lt;&gt;"",_xlfn.XLOOKUP(G594,Dataset!B:B,Dataset!A:A,"Not Found!",0,1),"")</f>
        <v/>
      </c>
    </row>
    <row r="595" spans="1:27" x14ac:dyDescent="0.35">
      <c r="A595">
        <v>594</v>
      </c>
      <c r="D595" s="47" t="str">
        <f>IF(C595&lt;&gt;"",IF(B595="","Specify dataset!!",_xlfn.XLOOKUP(_xlfn.TEXTJOIN(".",,B595,C595),Variables!$M:$M,Variables!$C:$C,"Specify in Variables Tab!!")),"")</f>
        <v/>
      </c>
      <c r="E595" s="94" t="str">
        <f>IF(C595&lt;&gt;"",IF(B595="","",_xlfn.XLOOKUP(_xlfn.TEXTJOIN(".",,B595,C595),Variables!$M:$M,Variables!$E:$E,"Specify in Variables Tab!!")),"")</f>
        <v/>
      </c>
      <c r="I595" s="58" t="str">
        <f>IF(H595&lt;&gt;"",IF(G595="","Specify dataset!!",_xlfn.XLOOKUP(_xlfn.TEXTJOIN(".",,G595,H595),Variables!$M:$M,Variables!$C:$C,"Specify in Variables Tab!!")),"")</f>
        <v/>
      </c>
      <c r="J595" s="94" t="str">
        <f>IF(H595&lt;&gt;"",IF(G595="","",_xlfn.XLOOKUP(_xlfn.TEXTJOIN(".",,G595,H595),Variables!$M:$M,Variables!$E:$E,"Specify in Variables Tab!!")),"")</f>
        <v/>
      </c>
      <c r="X595" s="49" t="str">
        <f t="shared" si="39"/>
        <v/>
      </c>
      <c r="Y595" s="49" t="str">
        <f t="shared" si="38"/>
        <v/>
      </c>
      <c r="Z595" s="49">
        <f t="shared" si="40"/>
        <v>0</v>
      </c>
      <c r="AA595" s="77" t="str">
        <f>IF(G595&lt;&gt;"",_xlfn.XLOOKUP(G595,Dataset!B:B,Dataset!A:A,"Not Found!",0,1),"")</f>
        <v/>
      </c>
    </row>
    <row r="596" spans="1:27" x14ac:dyDescent="0.35">
      <c r="A596">
        <v>595</v>
      </c>
      <c r="D596" s="47" t="str">
        <f>IF(C596&lt;&gt;"",IF(B596="","Specify dataset!!",_xlfn.XLOOKUP(_xlfn.TEXTJOIN(".",,B596,C596),Variables!$M:$M,Variables!$C:$C,"Specify in Variables Tab!!")),"")</f>
        <v/>
      </c>
      <c r="E596" s="94" t="str">
        <f>IF(C596&lt;&gt;"",IF(B596="","",_xlfn.XLOOKUP(_xlfn.TEXTJOIN(".",,B596,C596),Variables!$M:$M,Variables!$E:$E,"Specify in Variables Tab!!")),"")</f>
        <v/>
      </c>
      <c r="I596" s="58" t="str">
        <f>IF(H596&lt;&gt;"",IF(G596="","Specify dataset!!",_xlfn.XLOOKUP(_xlfn.TEXTJOIN(".",,G596,H596),Variables!$M:$M,Variables!$C:$C,"Specify in Variables Tab!!")),"")</f>
        <v/>
      </c>
      <c r="J596" s="94" t="str">
        <f>IF(H596&lt;&gt;"",IF(G596="","",_xlfn.XLOOKUP(_xlfn.TEXTJOIN(".",,G596,H596),Variables!$M:$M,Variables!$E:$E,"Specify in Variables Tab!!")),"")</f>
        <v/>
      </c>
      <c r="X596" s="49" t="str">
        <f t="shared" si="39"/>
        <v/>
      </c>
      <c r="Y596" s="49" t="str">
        <f t="shared" si="38"/>
        <v/>
      </c>
      <c r="Z596" s="49">
        <f t="shared" si="40"/>
        <v>0</v>
      </c>
      <c r="AA596" s="77" t="str">
        <f>IF(G596&lt;&gt;"",_xlfn.XLOOKUP(G596,Dataset!B:B,Dataset!A:A,"Not Found!",0,1),"")</f>
        <v/>
      </c>
    </row>
    <row r="597" spans="1:27" x14ac:dyDescent="0.35">
      <c r="A597">
        <v>596</v>
      </c>
      <c r="D597" s="47" t="str">
        <f>IF(C597&lt;&gt;"",IF(B597="","Specify dataset!!",_xlfn.XLOOKUP(_xlfn.TEXTJOIN(".",,B597,C597),Variables!$M:$M,Variables!$C:$C,"Specify in Variables Tab!!")),"")</f>
        <v/>
      </c>
      <c r="E597" s="94" t="str">
        <f>IF(C597&lt;&gt;"",IF(B597="","",_xlfn.XLOOKUP(_xlfn.TEXTJOIN(".",,B597,C597),Variables!$M:$M,Variables!$E:$E,"Specify in Variables Tab!!")),"")</f>
        <v/>
      </c>
      <c r="I597" s="58" t="str">
        <f>IF(H597&lt;&gt;"",IF(G597="","Specify dataset!!",_xlfn.XLOOKUP(_xlfn.TEXTJOIN(".",,G597,H597),Variables!$M:$M,Variables!$C:$C,"Specify in Variables Tab!!")),"")</f>
        <v/>
      </c>
      <c r="J597" s="94" t="str">
        <f>IF(H597&lt;&gt;"",IF(G597="","",_xlfn.XLOOKUP(_xlfn.TEXTJOIN(".",,G597,H597),Variables!$M:$M,Variables!$E:$E,"Specify in Variables Tab!!")),"")</f>
        <v/>
      </c>
      <c r="X597" s="49" t="str">
        <f t="shared" si="39"/>
        <v/>
      </c>
      <c r="Y597" s="49" t="str">
        <f t="shared" si="38"/>
        <v/>
      </c>
      <c r="Z597" s="49">
        <f t="shared" si="40"/>
        <v>0</v>
      </c>
      <c r="AA597" s="77" t="str">
        <f>IF(G597&lt;&gt;"",_xlfn.XLOOKUP(G597,Dataset!B:B,Dataset!A:A,"Not Found!",0,1),"")</f>
        <v/>
      </c>
    </row>
    <row r="598" spans="1:27" x14ac:dyDescent="0.35">
      <c r="A598">
        <v>597</v>
      </c>
      <c r="D598" s="47" t="str">
        <f>IF(C598&lt;&gt;"",IF(B598="","Specify dataset!!",_xlfn.XLOOKUP(_xlfn.TEXTJOIN(".",,B598,C598),Variables!$M:$M,Variables!$C:$C,"Specify in Variables Tab!!")),"")</f>
        <v/>
      </c>
      <c r="E598" s="94" t="str">
        <f>IF(C598&lt;&gt;"",IF(B598="","",_xlfn.XLOOKUP(_xlfn.TEXTJOIN(".",,B598,C598),Variables!$M:$M,Variables!$E:$E,"Specify in Variables Tab!!")),"")</f>
        <v/>
      </c>
      <c r="I598" s="58" t="str">
        <f>IF(H598&lt;&gt;"",IF(G598="","Specify dataset!!",_xlfn.XLOOKUP(_xlfn.TEXTJOIN(".",,G598,H598),Variables!$M:$M,Variables!$C:$C,"Specify in Variables Tab!!")),"")</f>
        <v/>
      </c>
      <c r="J598" s="94" t="str">
        <f>IF(H598&lt;&gt;"",IF(G598="","",_xlfn.XLOOKUP(_xlfn.TEXTJOIN(".",,G598,H598),Variables!$M:$M,Variables!$E:$E,"Specify in Variables Tab!!")),"")</f>
        <v/>
      </c>
      <c r="X598" s="49" t="str">
        <f t="shared" si="39"/>
        <v/>
      </c>
      <c r="Y598" s="49" t="str">
        <f t="shared" si="38"/>
        <v/>
      </c>
      <c r="Z598" s="49">
        <f t="shared" si="40"/>
        <v>0</v>
      </c>
      <c r="AA598" s="77" t="str">
        <f>IF(G598&lt;&gt;"",_xlfn.XLOOKUP(G598,Dataset!B:B,Dataset!A:A,"Not Found!",0,1),"")</f>
        <v/>
      </c>
    </row>
    <row r="599" spans="1:27" x14ac:dyDescent="0.35">
      <c r="A599">
        <v>598</v>
      </c>
      <c r="D599" s="47" t="str">
        <f>IF(C599&lt;&gt;"",IF(B599="","Specify dataset!!",_xlfn.XLOOKUP(_xlfn.TEXTJOIN(".",,B599,C599),Variables!$M:$M,Variables!$C:$C,"Specify in Variables Tab!!")),"")</f>
        <v/>
      </c>
      <c r="E599" s="94" t="str">
        <f>IF(C599&lt;&gt;"",IF(B599="","",_xlfn.XLOOKUP(_xlfn.TEXTJOIN(".",,B599,C599),Variables!$M:$M,Variables!$E:$E,"Specify in Variables Tab!!")),"")</f>
        <v/>
      </c>
      <c r="I599" s="58" t="str">
        <f>IF(H599&lt;&gt;"",IF(G599="","Specify dataset!!",_xlfn.XLOOKUP(_xlfn.TEXTJOIN(".",,G599,H599),Variables!$M:$M,Variables!$C:$C,"Specify in Variables Tab!!")),"")</f>
        <v/>
      </c>
      <c r="J599" s="94" t="str">
        <f>IF(H599&lt;&gt;"",IF(G599="","",_xlfn.XLOOKUP(_xlfn.TEXTJOIN(".",,G599,H599),Variables!$M:$M,Variables!$E:$E,"Specify in Variables Tab!!")),"")</f>
        <v/>
      </c>
      <c r="X599" s="49" t="str">
        <f t="shared" si="39"/>
        <v/>
      </c>
      <c r="Y599" s="49" t="str">
        <f t="shared" si="38"/>
        <v/>
      </c>
      <c r="Z599" s="49">
        <f t="shared" si="40"/>
        <v>0</v>
      </c>
      <c r="AA599" s="77" t="str">
        <f>IF(G599&lt;&gt;"",_xlfn.XLOOKUP(G599,Dataset!B:B,Dataset!A:A,"Not Found!",0,1),"")</f>
        <v/>
      </c>
    </row>
    <row r="600" spans="1:27" x14ac:dyDescent="0.35">
      <c r="A600">
        <v>599</v>
      </c>
      <c r="D600" s="47" t="str">
        <f>IF(C600&lt;&gt;"",IF(B600="","Specify dataset!!",_xlfn.XLOOKUP(_xlfn.TEXTJOIN(".",,B600,C600),Variables!$M:$M,Variables!$C:$C,"Specify in Variables Tab!!")),"")</f>
        <v/>
      </c>
      <c r="E600" s="94" t="str">
        <f>IF(C600&lt;&gt;"",IF(B600="","",_xlfn.XLOOKUP(_xlfn.TEXTJOIN(".",,B600,C600),Variables!$M:$M,Variables!$E:$E,"Specify in Variables Tab!!")),"")</f>
        <v/>
      </c>
      <c r="I600" s="58" t="str">
        <f>IF(H600&lt;&gt;"",IF(G600="","Specify dataset!!",_xlfn.XLOOKUP(_xlfn.TEXTJOIN(".",,G600,H600),Variables!$M:$M,Variables!$C:$C,"Specify in Variables Tab!!")),"")</f>
        <v/>
      </c>
      <c r="J600" s="94" t="str">
        <f>IF(H600&lt;&gt;"",IF(G600="","",_xlfn.XLOOKUP(_xlfn.TEXTJOIN(".",,G600,H600),Variables!$M:$M,Variables!$E:$E,"Specify in Variables Tab!!")),"")</f>
        <v/>
      </c>
      <c r="X600" s="49" t="str">
        <f t="shared" si="39"/>
        <v/>
      </c>
      <c r="Y600" s="49" t="str">
        <f t="shared" si="38"/>
        <v/>
      </c>
      <c r="Z600" s="49">
        <f t="shared" si="40"/>
        <v>0</v>
      </c>
      <c r="AA600" s="77" t="str">
        <f>IF(G600&lt;&gt;"",_xlfn.XLOOKUP(G600,Dataset!B:B,Dataset!A:A,"Not Found!",0,1),"")</f>
        <v/>
      </c>
    </row>
    <row r="601" spans="1:27" x14ac:dyDescent="0.35">
      <c r="A601">
        <v>600</v>
      </c>
      <c r="D601" s="47" t="str">
        <f>IF(C601&lt;&gt;"",IF(B601="","Specify dataset!!",_xlfn.XLOOKUP(_xlfn.TEXTJOIN(".",,B601,C601),Variables!$M:$M,Variables!$C:$C,"Specify in Variables Tab!!")),"")</f>
        <v/>
      </c>
      <c r="E601" s="94" t="str">
        <f>IF(C601&lt;&gt;"",IF(B601="","",_xlfn.XLOOKUP(_xlfn.TEXTJOIN(".",,B601,C601),Variables!$M:$M,Variables!$E:$E,"Specify in Variables Tab!!")),"")</f>
        <v/>
      </c>
      <c r="I601" s="58" t="str">
        <f>IF(H601&lt;&gt;"",IF(G601="","Specify dataset!!",_xlfn.XLOOKUP(_xlfn.TEXTJOIN(".",,G601,H601),Variables!$M:$M,Variables!$C:$C,"Specify in Variables Tab!!")),"")</f>
        <v/>
      </c>
      <c r="J601" s="94" t="str">
        <f>IF(H601&lt;&gt;"",IF(G601="","",_xlfn.XLOOKUP(_xlfn.TEXTJOIN(".",,G601,H601),Variables!$M:$M,Variables!$E:$E,"Specify in Variables Tab!!")),"")</f>
        <v/>
      </c>
      <c r="X601" s="49" t="str">
        <f t="shared" si="39"/>
        <v/>
      </c>
      <c r="Y601" s="49" t="str">
        <f t="shared" si="38"/>
        <v/>
      </c>
      <c r="Z601" s="49">
        <f t="shared" si="40"/>
        <v>0</v>
      </c>
      <c r="AA601" s="77" t="str">
        <f>IF(G601&lt;&gt;"",_xlfn.XLOOKUP(G601,Dataset!B:B,Dataset!A:A,"Not Found!",0,1),"")</f>
        <v/>
      </c>
    </row>
    <row r="602" spans="1:27" x14ac:dyDescent="0.35">
      <c r="A602">
        <v>601</v>
      </c>
      <c r="D602" s="47" t="str">
        <f>IF(C602&lt;&gt;"",IF(B602="","Specify dataset!!",_xlfn.XLOOKUP(_xlfn.TEXTJOIN(".",,B602,C602),Variables!$M:$M,Variables!$C:$C,"Specify in Variables Tab!!")),"")</f>
        <v/>
      </c>
      <c r="E602" s="94" t="str">
        <f>IF(C602&lt;&gt;"",IF(B602="","",_xlfn.XLOOKUP(_xlfn.TEXTJOIN(".",,B602,C602),Variables!$M:$M,Variables!$E:$E,"Specify in Variables Tab!!")),"")</f>
        <v/>
      </c>
      <c r="I602" s="58" t="str">
        <f>IF(H602&lt;&gt;"",IF(G602="","Specify dataset!!",_xlfn.XLOOKUP(_xlfn.TEXTJOIN(".",,G602,H602),Variables!$M:$M,Variables!$C:$C,"Specify in Variables Tab!!")),"")</f>
        <v/>
      </c>
      <c r="J602" s="94" t="str">
        <f>IF(H602&lt;&gt;"",IF(G602="","",_xlfn.XLOOKUP(_xlfn.TEXTJOIN(".",,G602,H602),Variables!$M:$M,Variables!$E:$E,"Specify in Variables Tab!!")),"")</f>
        <v/>
      </c>
      <c r="X602" s="49" t="str">
        <f t="shared" si="39"/>
        <v/>
      </c>
      <c r="Y602" s="49" t="str">
        <f t="shared" si="38"/>
        <v/>
      </c>
      <c r="Z602" s="49">
        <f t="shared" si="40"/>
        <v>0</v>
      </c>
      <c r="AA602" s="77" t="str">
        <f>IF(G602&lt;&gt;"",_xlfn.XLOOKUP(G602,Dataset!B:B,Dataset!A:A,"Not Found!",0,1),"")</f>
        <v/>
      </c>
    </row>
    <row r="603" spans="1:27" x14ac:dyDescent="0.35">
      <c r="A603">
        <v>602</v>
      </c>
      <c r="D603" s="47" t="str">
        <f>IF(C603&lt;&gt;"",IF(B603="","Specify dataset!!",_xlfn.XLOOKUP(_xlfn.TEXTJOIN(".",,B603,C603),Variables!$M:$M,Variables!$C:$C,"Specify in Variables Tab!!")),"")</f>
        <v/>
      </c>
      <c r="E603" s="94" t="str">
        <f>IF(C603&lt;&gt;"",IF(B603="","",_xlfn.XLOOKUP(_xlfn.TEXTJOIN(".",,B603,C603),Variables!$M:$M,Variables!$E:$E,"Specify in Variables Tab!!")),"")</f>
        <v/>
      </c>
      <c r="I603" s="58" t="str">
        <f>IF(H603&lt;&gt;"",IF(G603="","Specify dataset!!",_xlfn.XLOOKUP(_xlfn.TEXTJOIN(".",,G603,H603),Variables!$M:$M,Variables!$C:$C,"Specify in Variables Tab!!")),"")</f>
        <v/>
      </c>
      <c r="J603" s="94" t="str">
        <f>IF(H603&lt;&gt;"",IF(G603="","",_xlfn.XLOOKUP(_xlfn.TEXTJOIN(".",,G603,H603),Variables!$M:$M,Variables!$E:$E,"Specify in Variables Tab!!")),"")</f>
        <v/>
      </c>
      <c r="X603" s="49" t="str">
        <f t="shared" si="39"/>
        <v/>
      </c>
      <c r="Y603" s="49" t="str">
        <f t="shared" si="38"/>
        <v/>
      </c>
      <c r="Z603" s="49">
        <f t="shared" si="40"/>
        <v>0</v>
      </c>
      <c r="AA603" s="77" t="str">
        <f>IF(G603&lt;&gt;"",_xlfn.XLOOKUP(G603,Dataset!B:B,Dataset!A:A,"Not Found!",0,1),"")</f>
        <v/>
      </c>
    </row>
    <row r="604" spans="1:27" x14ac:dyDescent="0.35">
      <c r="A604">
        <v>603</v>
      </c>
      <c r="D604" s="47" t="str">
        <f>IF(C604&lt;&gt;"",IF(B604="","Specify dataset!!",_xlfn.XLOOKUP(_xlfn.TEXTJOIN(".",,B604,C604),Variables!$M:$M,Variables!$C:$C,"Specify in Variables Tab!!")),"")</f>
        <v/>
      </c>
      <c r="E604" s="94" t="str">
        <f>IF(C604&lt;&gt;"",IF(B604="","",_xlfn.XLOOKUP(_xlfn.TEXTJOIN(".",,B604,C604),Variables!$M:$M,Variables!$E:$E,"Specify in Variables Tab!!")),"")</f>
        <v/>
      </c>
      <c r="I604" s="58" t="str">
        <f>IF(H604&lt;&gt;"",IF(G604="","Specify dataset!!",_xlfn.XLOOKUP(_xlfn.TEXTJOIN(".",,G604,H604),Variables!$M:$M,Variables!$C:$C,"Specify in Variables Tab!!")),"")</f>
        <v/>
      </c>
      <c r="J604" s="94" t="str">
        <f>IF(H604&lt;&gt;"",IF(G604="","",_xlfn.XLOOKUP(_xlfn.TEXTJOIN(".",,G604,H604),Variables!$M:$M,Variables!$E:$E,"Specify in Variables Tab!!")),"")</f>
        <v/>
      </c>
      <c r="X604" s="49" t="str">
        <f t="shared" si="39"/>
        <v/>
      </c>
      <c r="Y604" s="49" t="str">
        <f t="shared" si="38"/>
        <v/>
      </c>
      <c r="Z604" s="49">
        <f t="shared" si="40"/>
        <v>0</v>
      </c>
      <c r="AA604" s="77" t="str">
        <f>IF(G604&lt;&gt;"",_xlfn.XLOOKUP(G604,Dataset!B:B,Dataset!A:A,"Not Found!",0,1),"")</f>
        <v/>
      </c>
    </row>
    <row r="605" spans="1:27" x14ac:dyDescent="0.35">
      <c r="A605">
        <v>604</v>
      </c>
      <c r="D605" s="47" t="str">
        <f>IF(C605&lt;&gt;"",IF(B605="","Specify dataset!!",_xlfn.XLOOKUP(_xlfn.TEXTJOIN(".",,B605,C605),Variables!$M:$M,Variables!$C:$C,"Specify in Variables Tab!!")),"")</f>
        <v/>
      </c>
      <c r="E605" s="94" t="str">
        <f>IF(C605&lt;&gt;"",IF(B605="","",_xlfn.XLOOKUP(_xlfn.TEXTJOIN(".",,B605,C605),Variables!$M:$M,Variables!$E:$E,"Specify in Variables Tab!!")),"")</f>
        <v/>
      </c>
      <c r="I605" s="58" t="str">
        <f>IF(H605&lt;&gt;"",IF(G605="","Specify dataset!!",_xlfn.XLOOKUP(_xlfn.TEXTJOIN(".",,G605,H605),Variables!$M:$M,Variables!$C:$C,"Specify in Variables Tab!!")),"")</f>
        <v/>
      </c>
      <c r="J605" s="94" t="str">
        <f>IF(H605&lt;&gt;"",IF(G605="","",_xlfn.XLOOKUP(_xlfn.TEXTJOIN(".",,G605,H605),Variables!$M:$M,Variables!$E:$E,"Specify in Variables Tab!!")),"")</f>
        <v/>
      </c>
      <c r="X605" s="49" t="str">
        <f t="shared" si="39"/>
        <v/>
      </c>
      <c r="Y605" s="49" t="str">
        <f t="shared" si="38"/>
        <v/>
      </c>
      <c r="Z605" s="49">
        <f t="shared" si="40"/>
        <v>0</v>
      </c>
      <c r="AA605" s="77" t="str">
        <f>IF(G605&lt;&gt;"",_xlfn.XLOOKUP(G605,Dataset!B:B,Dataset!A:A,"Not Found!",0,1),"")</f>
        <v/>
      </c>
    </row>
    <row r="606" spans="1:27" x14ac:dyDescent="0.35">
      <c r="A606">
        <v>605</v>
      </c>
      <c r="D606" s="47" t="str">
        <f>IF(C606&lt;&gt;"",IF(B606="","Specify dataset!!",_xlfn.XLOOKUP(_xlfn.TEXTJOIN(".",,B606,C606),Variables!$M:$M,Variables!$C:$C,"Specify in Variables Tab!!")),"")</f>
        <v/>
      </c>
      <c r="E606" s="94" t="str">
        <f>IF(C606&lt;&gt;"",IF(B606="","",_xlfn.XLOOKUP(_xlfn.TEXTJOIN(".",,B606,C606),Variables!$M:$M,Variables!$E:$E,"Specify in Variables Tab!!")),"")</f>
        <v/>
      </c>
      <c r="I606" s="58" t="str">
        <f>IF(H606&lt;&gt;"",IF(G606="","Specify dataset!!",_xlfn.XLOOKUP(_xlfn.TEXTJOIN(".",,G606,H606),Variables!$M:$M,Variables!$C:$C,"Specify in Variables Tab!!")),"")</f>
        <v/>
      </c>
      <c r="J606" s="94" t="str">
        <f>IF(H606&lt;&gt;"",IF(G606="","",_xlfn.XLOOKUP(_xlfn.TEXTJOIN(".",,G606,H606),Variables!$M:$M,Variables!$E:$E,"Specify in Variables Tab!!")),"")</f>
        <v/>
      </c>
      <c r="X606" s="49" t="str">
        <f t="shared" si="39"/>
        <v/>
      </c>
      <c r="Y606" s="49" t="str">
        <f t="shared" si="38"/>
        <v/>
      </c>
      <c r="Z606" s="49">
        <f t="shared" si="40"/>
        <v>0</v>
      </c>
      <c r="AA606" s="77" t="str">
        <f>IF(G606&lt;&gt;"",_xlfn.XLOOKUP(G606,Dataset!B:B,Dataset!A:A,"Not Found!",0,1),"")</f>
        <v/>
      </c>
    </row>
    <row r="607" spans="1:27" x14ac:dyDescent="0.35">
      <c r="A607">
        <v>606</v>
      </c>
      <c r="D607" s="47" t="str">
        <f>IF(C607&lt;&gt;"",IF(B607="","Specify dataset!!",_xlfn.XLOOKUP(_xlfn.TEXTJOIN(".",,B607,C607),Variables!$M:$M,Variables!$C:$C,"Specify in Variables Tab!!")),"")</f>
        <v/>
      </c>
      <c r="E607" s="94" t="str">
        <f>IF(C607&lt;&gt;"",IF(B607="","",_xlfn.XLOOKUP(_xlfn.TEXTJOIN(".",,B607,C607),Variables!$M:$M,Variables!$E:$E,"Specify in Variables Tab!!")),"")</f>
        <v/>
      </c>
      <c r="I607" s="58" t="str">
        <f>IF(H607&lt;&gt;"",IF(G607="","Specify dataset!!",_xlfn.XLOOKUP(_xlfn.TEXTJOIN(".",,G607,H607),Variables!$M:$M,Variables!$C:$C,"Specify in Variables Tab!!")),"")</f>
        <v/>
      </c>
      <c r="J607" s="94" t="str">
        <f>IF(H607&lt;&gt;"",IF(G607="","",_xlfn.XLOOKUP(_xlfn.TEXTJOIN(".",,G607,H607),Variables!$M:$M,Variables!$E:$E,"Specify in Variables Tab!!")),"")</f>
        <v/>
      </c>
      <c r="X607" s="49" t="str">
        <f t="shared" si="39"/>
        <v/>
      </c>
      <c r="Y607" s="49" t="str">
        <f t="shared" si="38"/>
        <v/>
      </c>
      <c r="Z607" s="49">
        <f t="shared" si="40"/>
        <v>0</v>
      </c>
      <c r="AA607" s="77" t="str">
        <f>IF(G607&lt;&gt;"",_xlfn.XLOOKUP(G607,Dataset!B:B,Dataset!A:A,"Not Found!",0,1),"")</f>
        <v/>
      </c>
    </row>
    <row r="608" spans="1:27" x14ac:dyDescent="0.35">
      <c r="A608">
        <v>607</v>
      </c>
      <c r="D608" s="47" t="str">
        <f>IF(C608&lt;&gt;"",IF(B608="","Specify dataset!!",_xlfn.XLOOKUP(_xlfn.TEXTJOIN(".",,B608,C608),Variables!$M:$M,Variables!$C:$C,"Specify in Variables Tab!!")),"")</f>
        <v/>
      </c>
      <c r="E608" s="94" t="str">
        <f>IF(C608&lt;&gt;"",IF(B608="","",_xlfn.XLOOKUP(_xlfn.TEXTJOIN(".",,B608,C608),Variables!$M:$M,Variables!$E:$E,"Specify in Variables Tab!!")),"")</f>
        <v/>
      </c>
      <c r="I608" s="58" t="str">
        <f>IF(H608&lt;&gt;"",IF(G608="","Specify dataset!!",_xlfn.XLOOKUP(_xlfn.TEXTJOIN(".",,G608,H608),Variables!$M:$M,Variables!$C:$C,"Specify in Variables Tab!!")),"")</f>
        <v/>
      </c>
      <c r="J608" s="94" t="str">
        <f>IF(H608&lt;&gt;"",IF(G608="","",_xlfn.XLOOKUP(_xlfn.TEXTJOIN(".",,G608,H608),Variables!$M:$M,Variables!$E:$E,"Specify in Variables Tab!!")),"")</f>
        <v/>
      </c>
      <c r="X608" s="49" t="str">
        <f t="shared" si="39"/>
        <v/>
      </c>
      <c r="Y608" s="49" t="str">
        <f t="shared" si="38"/>
        <v/>
      </c>
      <c r="Z608" s="49">
        <f t="shared" si="40"/>
        <v>0</v>
      </c>
      <c r="AA608" s="77" t="str">
        <f>IF(G608&lt;&gt;"",_xlfn.XLOOKUP(G608,Dataset!B:B,Dataset!A:A,"Not Found!",0,1),"")</f>
        <v/>
      </c>
    </row>
    <row r="609" spans="1:27" x14ac:dyDescent="0.35">
      <c r="A609">
        <v>608</v>
      </c>
      <c r="D609" s="47" t="str">
        <f>IF(C609&lt;&gt;"",IF(B609="","Specify dataset!!",_xlfn.XLOOKUP(_xlfn.TEXTJOIN(".",,B609,C609),Variables!$M:$M,Variables!$C:$C,"Specify in Variables Tab!!")),"")</f>
        <v/>
      </c>
      <c r="E609" s="94" t="str">
        <f>IF(C609&lt;&gt;"",IF(B609="","",_xlfn.XLOOKUP(_xlfn.TEXTJOIN(".",,B609,C609),Variables!$M:$M,Variables!$E:$E,"Specify in Variables Tab!!")),"")</f>
        <v/>
      </c>
      <c r="I609" s="58" t="str">
        <f>IF(H609&lt;&gt;"",IF(G609="","Specify dataset!!",_xlfn.XLOOKUP(_xlfn.TEXTJOIN(".",,G609,H609),Variables!$M:$M,Variables!$C:$C,"Specify in Variables Tab!!")),"")</f>
        <v/>
      </c>
      <c r="J609" s="94" t="str">
        <f>IF(H609&lt;&gt;"",IF(G609="","",_xlfn.XLOOKUP(_xlfn.TEXTJOIN(".",,G609,H609),Variables!$M:$M,Variables!$E:$E,"Specify in Variables Tab!!")),"")</f>
        <v/>
      </c>
      <c r="X609" s="49" t="str">
        <f t="shared" si="39"/>
        <v/>
      </c>
      <c r="Y609" s="49" t="str">
        <f t="shared" si="38"/>
        <v/>
      </c>
      <c r="Z609" s="49">
        <f t="shared" si="40"/>
        <v>0</v>
      </c>
      <c r="AA609" s="77" t="str">
        <f>IF(G609&lt;&gt;"",_xlfn.XLOOKUP(G609,Dataset!B:B,Dataset!A:A,"Not Found!",0,1),"")</f>
        <v/>
      </c>
    </row>
    <row r="610" spans="1:27" x14ac:dyDescent="0.35">
      <c r="A610">
        <v>609</v>
      </c>
      <c r="D610" s="47" t="str">
        <f>IF(C610&lt;&gt;"",IF(B610="","Specify dataset!!",_xlfn.XLOOKUP(_xlfn.TEXTJOIN(".",,B610,C610),Variables!$M:$M,Variables!$C:$C,"Specify in Variables Tab!!")),"")</f>
        <v/>
      </c>
      <c r="E610" s="94" t="str">
        <f>IF(C610&lt;&gt;"",IF(B610="","",_xlfn.XLOOKUP(_xlfn.TEXTJOIN(".",,B610,C610),Variables!$M:$M,Variables!$E:$E,"Specify in Variables Tab!!")),"")</f>
        <v/>
      </c>
      <c r="I610" s="58" t="str">
        <f>IF(H610&lt;&gt;"",IF(G610="","Specify dataset!!",_xlfn.XLOOKUP(_xlfn.TEXTJOIN(".",,G610,H610),Variables!$M:$M,Variables!$C:$C,"Specify in Variables Tab!!")),"")</f>
        <v/>
      </c>
      <c r="J610" s="94" t="str">
        <f>IF(H610&lt;&gt;"",IF(G610="","",_xlfn.XLOOKUP(_xlfn.TEXTJOIN(".",,G610,H610),Variables!$M:$M,Variables!$E:$E,"Specify in Variables Tab!!")),"")</f>
        <v/>
      </c>
      <c r="X610" s="49" t="str">
        <f t="shared" si="39"/>
        <v/>
      </c>
      <c r="Y610" s="49" t="str">
        <f t="shared" si="38"/>
        <v/>
      </c>
      <c r="Z610" s="49">
        <f t="shared" si="40"/>
        <v>0</v>
      </c>
      <c r="AA610" s="77" t="str">
        <f>IF(G610&lt;&gt;"",_xlfn.XLOOKUP(G610,Dataset!B:B,Dataset!A:A,"Not Found!",0,1),"")</f>
        <v/>
      </c>
    </row>
    <row r="611" spans="1:27" x14ac:dyDescent="0.35">
      <c r="A611">
        <v>610</v>
      </c>
      <c r="D611" s="47" t="str">
        <f>IF(C611&lt;&gt;"",IF(B611="","Specify dataset!!",_xlfn.XLOOKUP(_xlfn.TEXTJOIN(".",,B611,C611),Variables!$M:$M,Variables!$C:$C,"Specify in Variables Tab!!")),"")</f>
        <v/>
      </c>
      <c r="E611" s="94" t="str">
        <f>IF(C611&lt;&gt;"",IF(B611="","",_xlfn.XLOOKUP(_xlfn.TEXTJOIN(".",,B611,C611),Variables!$M:$M,Variables!$E:$E,"Specify in Variables Tab!!")),"")</f>
        <v/>
      </c>
      <c r="I611" s="58" t="str">
        <f>IF(H611&lt;&gt;"",IF(G611="","Specify dataset!!",_xlfn.XLOOKUP(_xlfn.TEXTJOIN(".",,G611,H611),Variables!$M:$M,Variables!$C:$C,"Specify in Variables Tab!!")),"")</f>
        <v/>
      </c>
      <c r="J611" s="94" t="str">
        <f>IF(H611&lt;&gt;"",IF(G611="","",_xlfn.XLOOKUP(_xlfn.TEXTJOIN(".",,G611,H611),Variables!$M:$M,Variables!$E:$E,"Specify in Variables Tab!!")),"")</f>
        <v/>
      </c>
      <c r="X611" s="49" t="str">
        <f t="shared" si="39"/>
        <v/>
      </c>
      <c r="Y611" s="49" t="str">
        <f t="shared" ref="Y611:Y674" si="41">IF(V611&lt;&gt;V610,X611,IF(AND(X611&lt;&gt;"",IFERROR(SEARCH(X611,Y610,1),0)=0),_xlfn.TEXTJOIN(", ",,Y610,X611),Y610))</f>
        <v/>
      </c>
      <c r="Z611" s="49">
        <f t="shared" si="40"/>
        <v>0</v>
      </c>
      <c r="AA611" s="77" t="str">
        <f>IF(G611&lt;&gt;"",_xlfn.XLOOKUP(G611,Dataset!B:B,Dataset!A:A,"Not Found!",0,1),"")</f>
        <v/>
      </c>
    </row>
    <row r="612" spans="1:27" x14ac:dyDescent="0.35">
      <c r="A612">
        <v>611</v>
      </c>
      <c r="D612" s="47" t="str">
        <f>IF(C612&lt;&gt;"",IF(B612="","Specify dataset!!",_xlfn.XLOOKUP(_xlfn.TEXTJOIN(".",,B612,C612),Variables!$M:$M,Variables!$C:$C,"Specify in Variables Tab!!")),"")</f>
        <v/>
      </c>
      <c r="E612" s="94" t="str">
        <f>IF(C612&lt;&gt;"",IF(B612="","",_xlfn.XLOOKUP(_xlfn.TEXTJOIN(".",,B612,C612),Variables!$M:$M,Variables!$E:$E,"Specify in Variables Tab!!")),"")</f>
        <v/>
      </c>
      <c r="I612" s="58" t="str">
        <f>IF(H612&lt;&gt;"",IF(G612="","Specify dataset!!",_xlfn.XLOOKUP(_xlfn.TEXTJOIN(".",,G612,H612),Variables!$M:$M,Variables!$C:$C,"Specify in Variables Tab!!")),"")</f>
        <v/>
      </c>
      <c r="J612" s="94" t="str">
        <f>IF(H612&lt;&gt;"",IF(G612="","",_xlfn.XLOOKUP(_xlfn.TEXTJOIN(".",,G612,H612),Variables!$M:$M,Variables!$E:$E,"Specify in Variables Tab!!")),"")</f>
        <v/>
      </c>
      <c r="X612" s="49" t="str">
        <f t="shared" si="39"/>
        <v/>
      </c>
      <c r="Y612" s="49" t="str">
        <f t="shared" si="41"/>
        <v/>
      </c>
      <c r="Z612" s="49">
        <f t="shared" si="40"/>
        <v>0</v>
      </c>
      <c r="AA612" s="77" t="str">
        <f>IF(G612&lt;&gt;"",_xlfn.XLOOKUP(G612,Dataset!B:B,Dataset!A:A,"Not Found!",0,1),"")</f>
        <v/>
      </c>
    </row>
    <row r="613" spans="1:27" x14ac:dyDescent="0.35">
      <c r="A613">
        <v>612</v>
      </c>
      <c r="D613" s="47" t="str">
        <f>IF(C613&lt;&gt;"",IF(B613="","Specify dataset!!",_xlfn.XLOOKUP(_xlfn.TEXTJOIN(".",,B613,C613),Variables!$M:$M,Variables!$C:$C,"Specify in Variables Tab!!")),"")</f>
        <v/>
      </c>
      <c r="E613" s="94" t="str">
        <f>IF(C613&lt;&gt;"",IF(B613="","",_xlfn.XLOOKUP(_xlfn.TEXTJOIN(".",,B613,C613),Variables!$M:$M,Variables!$E:$E,"Specify in Variables Tab!!")),"")</f>
        <v/>
      </c>
      <c r="I613" s="58" t="str">
        <f>IF(H613&lt;&gt;"",IF(G613="","Specify dataset!!",_xlfn.XLOOKUP(_xlfn.TEXTJOIN(".",,G613,H613),Variables!$M:$M,Variables!$C:$C,"Specify in Variables Tab!!")),"")</f>
        <v/>
      </c>
      <c r="J613" s="94" t="str">
        <f>IF(H613&lt;&gt;"",IF(G613="","",_xlfn.XLOOKUP(_xlfn.TEXTJOIN(".",,G613,H613),Variables!$M:$M,Variables!$E:$E,"Specify in Variables Tab!!")),"")</f>
        <v/>
      </c>
      <c r="X613" s="49" t="str">
        <f t="shared" si="39"/>
        <v/>
      </c>
      <c r="Y613" s="49" t="str">
        <f t="shared" si="41"/>
        <v/>
      </c>
      <c r="Z613" s="49">
        <f t="shared" si="40"/>
        <v>0</v>
      </c>
      <c r="AA613" s="77" t="str">
        <f>IF(G613&lt;&gt;"",_xlfn.XLOOKUP(G613,Dataset!B:B,Dataset!A:A,"Not Found!",0,1),"")</f>
        <v/>
      </c>
    </row>
    <row r="614" spans="1:27" x14ac:dyDescent="0.35">
      <c r="A614">
        <v>613</v>
      </c>
      <c r="D614" s="47" t="str">
        <f>IF(C614&lt;&gt;"",IF(B614="","Specify dataset!!",_xlfn.XLOOKUP(_xlfn.TEXTJOIN(".",,B614,C614),Variables!$M:$M,Variables!$C:$C,"Specify in Variables Tab!!")),"")</f>
        <v/>
      </c>
      <c r="E614" s="94" t="str">
        <f>IF(C614&lt;&gt;"",IF(B614="","",_xlfn.XLOOKUP(_xlfn.TEXTJOIN(".",,B614,C614),Variables!$M:$M,Variables!$E:$E,"Specify in Variables Tab!!")),"")</f>
        <v/>
      </c>
      <c r="I614" s="58" t="str">
        <f>IF(H614&lt;&gt;"",IF(G614="","Specify dataset!!",_xlfn.XLOOKUP(_xlfn.TEXTJOIN(".",,G614,H614),Variables!$M:$M,Variables!$C:$C,"Specify in Variables Tab!!")),"")</f>
        <v/>
      </c>
      <c r="J614" s="94" t="str">
        <f>IF(H614&lt;&gt;"",IF(G614="","",_xlfn.XLOOKUP(_xlfn.TEXTJOIN(".",,G614,H614),Variables!$M:$M,Variables!$E:$E,"Specify in Variables Tab!!")),"")</f>
        <v/>
      </c>
      <c r="X614" s="49" t="str">
        <f t="shared" si="39"/>
        <v/>
      </c>
      <c r="Y614" s="49" t="str">
        <f t="shared" si="41"/>
        <v/>
      </c>
      <c r="Z614" s="49">
        <f t="shared" si="40"/>
        <v>0</v>
      </c>
      <c r="AA614" s="77" t="str">
        <f>IF(G614&lt;&gt;"",_xlfn.XLOOKUP(G614,Dataset!B:B,Dataset!A:A,"Not Found!",0,1),"")</f>
        <v/>
      </c>
    </row>
    <row r="615" spans="1:27" x14ac:dyDescent="0.35">
      <c r="A615">
        <v>614</v>
      </c>
      <c r="D615" s="47" t="str">
        <f>IF(C615&lt;&gt;"",IF(B615="","Specify dataset!!",_xlfn.XLOOKUP(_xlfn.TEXTJOIN(".",,B615,C615),Variables!$M:$M,Variables!$C:$C,"Specify in Variables Tab!!")),"")</f>
        <v/>
      </c>
      <c r="E615" s="94" t="str">
        <f>IF(C615&lt;&gt;"",IF(B615="","",_xlfn.XLOOKUP(_xlfn.TEXTJOIN(".",,B615,C615),Variables!$M:$M,Variables!$E:$E,"Specify in Variables Tab!!")),"")</f>
        <v/>
      </c>
      <c r="I615" s="58" t="str">
        <f>IF(H615&lt;&gt;"",IF(G615="","Specify dataset!!",_xlfn.XLOOKUP(_xlfn.TEXTJOIN(".",,G615,H615),Variables!$M:$M,Variables!$C:$C,"Specify in Variables Tab!!")),"")</f>
        <v/>
      </c>
      <c r="J615" s="94" t="str">
        <f>IF(H615&lt;&gt;"",IF(G615="","",_xlfn.XLOOKUP(_xlfn.TEXTJOIN(".",,G615,H615),Variables!$M:$M,Variables!$E:$E,"Specify in Variables Tab!!")),"")</f>
        <v/>
      </c>
      <c r="X615" s="49" t="str">
        <f t="shared" si="39"/>
        <v/>
      </c>
      <c r="Y615" s="49" t="str">
        <f t="shared" si="41"/>
        <v/>
      </c>
      <c r="Z615" s="49">
        <f t="shared" si="40"/>
        <v>0</v>
      </c>
      <c r="AA615" s="77" t="str">
        <f>IF(G615&lt;&gt;"",_xlfn.XLOOKUP(G615,Dataset!B:B,Dataset!A:A,"Not Found!",0,1),"")</f>
        <v/>
      </c>
    </row>
    <row r="616" spans="1:27" x14ac:dyDescent="0.35">
      <c r="A616">
        <v>615</v>
      </c>
      <c r="D616" s="47" t="str">
        <f>IF(C616&lt;&gt;"",IF(B616="","Specify dataset!!",_xlfn.XLOOKUP(_xlfn.TEXTJOIN(".",,B616,C616),Variables!$M:$M,Variables!$C:$C,"Specify in Variables Tab!!")),"")</f>
        <v/>
      </c>
      <c r="E616" s="94" t="str">
        <f>IF(C616&lt;&gt;"",IF(B616="","",_xlfn.XLOOKUP(_xlfn.TEXTJOIN(".",,B616,C616),Variables!$M:$M,Variables!$E:$E,"Specify in Variables Tab!!")),"")</f>
        <v/>
      </c>
      <c r="I616" s="58" t="str">
        <f>IF(H616&lt;&gt;"",IF(G616="","Specify dataset!!",_xlfn.XLOOKUP(_xlfn.TEXTJOIN(".",,G616,H616),Variables!$M:$M,Variables!$C:$C,"Specify in Variables Tab!!")),"")</f>
        <v/>
      </c>
      <c r="J616" s="94" t="str">
        <f>IF(H616&lt;&gt;"",IF(G616="","",_xlfn.XLOOKUP(_xlfn.TEXTJOIN(".",,G616,H616),Variables!$M:$M,Variables!$E:$E,"Specify in Variables Tab!!")),"")</f>
        <v/>
      </c>
      <c r="X616" s="49" t="str">
        <f t="shared" si="39"/>
        <v/>
      </c>
      <c r="Y616" s="49" t="str">
        <f t="shared" si="41"/>
        <v/>
      </c>
      <c r="Z616" s="49">
        <f t="shared" si="40"/>
        <v>0</v>
      </c>
      <c r="AA616" s="77" t="str">
        <f>IF(G616&lt;&gt;"",_xlfn.XLOOKUP(G616,Dataset!B:B,Dataset!A:A,"Not Found!",0,1),"")</f>
        <v/>
      </c>
    </row>
    <row r="617" spans="1:27" x14ac:dyDescent="0.35">
      <c r="A617">
        <v>616</v>
      </c>
      <c r="D617" s="47" t="str">
        <f>IF(C617&lt;&gt;"",IF(B617="","Specify dataset!!",_xlfn.XLOOKUP(_xlfn.TEXTJOIN(".",,B617,C617),Variables!$M:$M,Variables!$C:$C,"Specify in Variables Tab!!")),"")</f>
        <v/>
      </c>
      <c r="E617" s="94" t="str">
        <f>IF(C617&lt;&gt;"",IF(B617="","",_xlfn.XLOOKUP(_xlfn.TEXTJOIN(".",,B617,C617),Variables!$M:$M,Variables!$E:$E,"Specify in Variables Tab!!")),"")</f>
        <v/>
      </c>
      <c r="I617" s="58" t="str">
        <f>IF(H617&lt;&gt;"",IF(G617="","Specify dataset!!",_xlfn.XLOOKUP(_xlfn.TEXTJOIN(".",,G617,H617),Variables!$M:$M,Variables!$C:$C,"Specify in Variables Tab!!")),"")</f>
        <v/>
      </c>
      <c r="J617" s="94" t="str">
        <f>IF(H617&lt;&gt;"",IF(G617="","",_xlfn.XLOOKUP(_xlfn.TEXTJOIN(".",,G617,H617),Variables!$M:$M,Variables!$E:$E,"Specify in Variables Tab!!")),"")</f>
        <v/>
      </c>
      <c r="X617" s="49" t="str">
        <f t="shared" si="39"/>
        <v/>
      </c>
      <c r="Y617" s="49" t="str">
        <f t="shared" si="41"/>
        <v/>
      </c>
      <c r="Z617" s="49">
        <f t="shared" si="40"/>
        <v>0</v>
      </c>
      <c r="AA617" s="77" t="str">
        <f>IF(G617&lt;&gt;"",_xlfn.XLOOKUP(G617,Dataset!B:B,Dataset!A:A,"Not Found!",0,1),"")</f>
        <v/>
      </c>
    </row>
    <row r="618" spans="1:27" x14ac:dyDescent="0.35">
      <c r="A618">
        <v>617</v>
      </c>
      <c r="D618" s="47" t="str">
        <f>IF(C618&lt;&gt;"",IF(B618="","Specify dataset!!",_xlfn.XLOOKUP(_xlfn.TEXTJOIN(".",,B618,C618),Variables!$M:$M,Variables!$C:$C,"Specify in Variables Tab!!")),"")</f>
        <v/>
      </c>
      <c r="E618" s="94" t="str">
        <f>IF(C618&lt;&gt;"",IF(B618="","",_xlfn.XLOOKUP(_xlfn.TEXTJOIN(".",,B618,C618),Variables!$M:$M,Variables!$E:$E,"Specify in Variables Tab!!")),"")</f>
        <v/>
      </c>
      <c r="I618" s="58" t="str">
        <f>IF(H618&lt;&gt;"",IF(G618="","Specify dataset!!",_xlfn.XLOOKUP(_xlfn.TEXTJOIN(".",,G618,H618),Variables!$M:$M,Variables!$C:$C,"Specify in Variables Tab!!")),"")</f>
        <v/>
      </c>
      <c r="J618" s="94" t="str">
        <f>IF(H618&lt;&gt;"",IF(G618="","",_xlfn.XLOOKUP(_xlfn.TEXTJOIN(".",,G618,H618),Variables!$M:$M,Variables!$E:$E,"Specify in Variables Tab!!")),"")</f>
        <v/>
      </c>
      <c r="X618" s="49" t="str">
        <f t="shared" si="39"/>
        <v/>
      </c>
      <c r="Y618" s="49" t="str">
        <f t="shared" si="41"/>
        <v/>
      </c>
      <c r="Z618" s="49">
        <f t="shared" si="40"/>
        <v>0</v>
      </c>
      <c r="AA618" s="77" t="str">
        <f>IF(G618&lt;&gt;"",_xlfn.XLOOKUP(G618,Dataset!B:B,Dataset!A:A,"Not Found!",0,1),"")</f>
        <v/>
      </c>
    </row>
    <row r="619" spans="1:27" x14ac:dyDescent="0.35">
      <c r="A619">
        <v>618</v>
      </c>
      <c r="D619" s="47" t="str">
        <f>IF(C619&lt;&gt;"",IF(B619="","Specify dataset!!",_xlfn.XLOOKUP(_xlfn.TEXTJOIN(".",,B619,C619),Variables!$M:$M,Variables!$C:$C,"Specify in Variables Tab!!")),"")</f>
        <v/>
      </c>
      <c r="E619" s="94" t="str">
        <f>IF(C619&lt;&gt;"",IF(B619="","",_xlfn.XLOOKUP(_xlfn.TEXTJOIN(".",,B619,C619),Variables!$M:$M,Variables!$E:$E,"Specify in Variables Tab!!")),"")</f>
        <v/>
      </c>
      <c r="I619" s="58" t="str">
        <f>IF(H619&lt;&gt;"",IF(G619="","Specify dataset!!",_xlfn.XLOOKUP(_xlfn.TEXTJOIN(".",,G619,H619),Variables!$M:$M,Variables!$C:$C,"Specify in Variables Tab!!")),"")</f>
        <v/>
      </c>
      <c r="J619" s="94" t="str">
        <f>IF(H619&lt;&gt;"",IF(G619="","",_xlfn.XLOOKUP(_xlfn.TEXTJOIN(".",,G619,H619),Variables!$M:$M,Variables!$E:$E,"Specify in Variables Tab!!")),"")</f>
        <v/>
      </c>
      <c r="X619" s="49" t="str">
        <f t="shared" si="39"/>
        <v/>
      </c>
      <c r="Y619" s="49" t="str">
        <f t="shared" si="41"/>
        <v/>
      </c>
      <c r="Z619" s="49">
        <f t="shared" si="40"/>
        <v>0</v>
      </c>
      <c r="AA619" s="77" t="str">
        <f>IF(G619&lt;&gt;"",_xlfn.XLOOKUP(G619,Dataset!B:B,Dataset!A:A,"Not Found!",0,1),"")</f>
        <v/>
      </c>
    </row>
    <row r="620" spans="1:27" x14ac:dyDescent="0.35">
      <c r="A620">
        <v>619</v>
      </c>
      <c r="D620" s="47" t="str">
        <f>IF(C620&lt;&gt;"",IF(B620="","Specify dataset!!",_xlfn.XLOOKUP(_xlfn.TEXTJOIN(".",,B620,C620),Variables!$M:$M,Variables!$C:$C,"Specify in Variables Tab!!")),"")</f>
        <v/>
      </c>
      <c r="E620" s="94" t="str">
        <f>IF(C620&lt;&gt;"",IF(B620="","",_xlfn.XLOOKUP(_xlfn.TEXTJOIN(".",,B620,C620),Variables!$M:$M,Variables!$E:$E,"Specify in Variables Tab!!")),"")</f>
        <v/>
      </c>
      <c r="I620" s="58" t="str">
        <f>IF(H620&lt;&gt;"",IF(G620="","Specify dataset!!",_xlfn.XLOOKUP(_xlfn.TEXTJOIN(".",,G620,H620),Variables!$M:$M,Variables!$C:$C,"Specify in Variables Tab!!")),"")</f>
        <v/>
      </c>
      <c r="J620" s="94" t="str">
        <f>IF(H620&lt;&gt;"",IF(G620="","",_xlfn.XLOOKUP(_xlfn.TEXTJOIN(".",,G620,H620),Variables!$M:$M,Variables!$E:$E,"Specify in Variables Tab!!")),"")</f>
        <v/>
      </c>
      <c r="X620" s="49" t="str">
        <f t="shared" si="39"/>
        <v/>
      </c>
      <c r="Y620" s="49" t="str">
        <f t="shared" si="41"/>
        <v/>
      </c>
      <c r="Z620" s="49">
        <f t="shared" si="40"/>
        <v>0</v>
      </c>
      <c r="AA620" s="77" t="str">
        <f>IF(G620&lt;&gt;"",_xlfn.XLOOKUP(G620,Dataset!B:B,Dataset!A:A,"Not Found!",0,1),"")</f>
        <v/>
      </c>
    </row>
    <row r="621" spans="1:27" x14ac:dyDescent="0.35">
      <c r="A621">
        <v>620</v>
      </c>
      <c r="D621" s="47" t="str">
        <f>IF(C621&lt;&gt;"",IF(B621="","Specify dataset!!",_xlfn.XLOOKUP(_xlfn.TEXTJOIN(".",,B621,C621),Variables!$M:$M,Variables!$C:$C,"Specify in Variables Tab!!")),"")</f>
        <v/>
      </c>
      <c r="E621" s="94" t="str">
        <f>IF(C621&lt;&gt;"",IF(B621="","",_xlfn.XLOOKUP(_xlfn.TEXTJOIN(".",,B621,C621),Variables!$M:$M,Variables!$E:$E,"Specify in Variables Tab!!")),"")</f>
        <v/>
      </c>
      <c r="I621" s="58" t="str">
        <f>IF(H621&lt;&gt;"",IF(G621="","Specify dataset!!",_xlfn.XLOOKUP(_xlfn.TEXTJOIN(".",,G621,H621),Variables!$M:$M,Variables!$C:$C,"Specify in Variables Tab!!")),"")</f>
        <v/>
      </c>
      <c r="J621" s="94" t="str">
        <f>IF(H621&lt;&gt;"",IF(G621="","",_xlfn.XLOOKUP(_xlfn.TEXTJOIN(".",,G621,H621),Variables!$M:$M,Variables!$E:$E,"Specify in Variables Tab!!")),"")</f>
        <v/>
      </c>
      <c r="X621" s="49" t="str">
        <f t="shared" si="39"/>
        <v/>
      </c>
      <c r="Y621" s="49" t="str">
        <f t="shared" si="41"/>
        <v/>
      </c>
      <c r="Z621" s="49">
        <f t="shared" si="40"/>
        <v>0</v>
      </c>
      <c r="AA621" s="77" t="str">
        <f>IF(G621&lt;&gt;"",_xlfn.XLOOKUP(G621,Dataset!B:B,Dataset!A:A,"Not Found!",0,1),"")</f>
        <v/>
      </c>
    </row>
    <row r="622" spans="1:27" x14ac:dyDescent="0.35">
      <c r="A622">
        <v>621</v>
      </c>
      <c r="D622" s="47" t="str">
        <f>IF(C622&lt;&gt;"",IF(B622="","Specify dataset!!",_xlfn.XLOOKUP(_xlfn.TEXTJOIN(".",,B622,C622),Variables!$M:$M,Variables!$C:$C,"Specify in Variables Tab!!")),"")</f>
        <v/>
      </c>
      <c r="E622" s="94" t="str">
        <f>IF(C622&lt;&gt;"",IF(B622="","",_xlfn.XLOOKUP(_xlfn.TEXTJOIN(".",,B622,C622),Variables!$M:$M,Variables!$E:$E,"Specify in Variables Tab!!")),"")</f>
        <v/>
      </c>
      <c r="I622" s="58" t="str">
        <f>IF(H622&lt;&gt;"",IF(G622="","Specify dataset!!",_xlfn.XLOOKUP(_xlfn.TEXTJOIN(".",,G622,H622),Variables!$M:$M,Variables!$C:$C,"Specify in Variables Tab!!")),"")</f>
        <v/>
      </c>
      <c r="J622" s="94" t="str">
        <f>IF(H622&lt;&gt;"",IF(G622="","",_xlfn.XLOOKUP(_xlfn.TEXTJOIN(".",,G622,H622),Variables!$M:$M,Variables!$E:$E,"Specify in Variables Tab!!")),"")</f>
        <v/>
      </c>
      <c r="X622" s="49" t="str">
        <f t="shared" si="39"/>
        <v/>
      </c>
      <c r="Y622" s="49" t="str">
        <f t="shared" si="41"/>
        <v/>
      </c>
      <c r="Z622" s="49">
        <f t="shared" si="40"/>
        <v>0</v>
      </c>
      <c r="AA622" s="77" t="str">
        <f>IF(G622&lt;&gt;"",_xlfn.XLOOKUP(G622,Dataset!B:B,Dataset!A:A,"Not Found!",0,1),"")</f>
        <v/>
      </c>
    </row>
    <row r="623" spans="1:27" x14ac:dyDescent="0.35">
      <c r="A623">
        <v>622</v>
      </c>
      <c r="D623" s="47" t="str">
        <f>IF(C623&lt;&gt;"",IF(B623="","Specify dataset!!",_xlfn.XLOOKUP(_xlfn.TEXTJOIN(".",,B623,C623),Variables!$M:$M,Variables!$C:$C,"Specify in Variables Tab!!")),"")</f>
        <v/>
      </c>
      <c r="E623" s="94" t="str">
        <f>IF(C623&lt;&gt;"",IF(B623="","",_xlfn.XLOOKUP(_xlfn.TEXTJOIN(".",,B623,C623),Variables!$M:$M,Variables!$E:$E,"Specify in Variables Tab!!")),"")</f>
        <v/>
      </c>
      <c r="I623" s="58" t="str">
        <f>IF(H623&lt;&gt;"",IF(G623="","Specify dataset!!",_xlfn.XLOOKUP(_xlfn.TEXTJOIN(".",,G623,H623),Variables!$M:$M,Variables!$C:$C,"Specify in Variables Tab!!")),"")</f>
        <v/>
      </c>
      <c r="J623" s="94" t="str">
        <f>IF(H623&lt;&gt;"",IF(G623="","",_xlfn.XLOOKUP(_xlfn.TEXTJOIN(".",,G623,H623),Variables!$M:$M,Variables!$E:$E,"Specify in Variables Tab!!")),"")</f>
        <v/>
      </c>
      <c r="X623" s="49" t="str">
        <f t="shared" si="39"/>
        <v/>
      </c>
      <c r="Y623" s="49" t="str">
        <f t="shared" si="41"/>
        <v/>
      </c>
      <c r="Z623" s="49">
        <f t="shared" si="40"/>
        <v>0</v>
      </c>
      <c r="AA623" s="77" t="str">
        <f>IF(G623&lt;&gt;"",_xlfn.XLOOKUP(G623,Dataset!B:B,Dataset!A:A,"Not Found!",0,1),"")</f>
        <v/>
      </c>
    </row>
    <row r="624" spans="1:27" x14ac:dyDescent="0.35">
      <c r="A624">
        <v>623</v>
      </c>
      <c r="D624" s="47" t="str">
        <f>IF(C624&lt;&gt;"",IF(B624="","Specify dataset!!",_xlfn.XLOOKUP(_xlfn.TEXTJOIN(".",,B624,C624),Variables!$M:$M,Variables!$C:$C,"Specify in Variables Tab!!")),"")</f>
        <v/>
      </c>
      <c r="E624" s="94" t="str">
        <f>IF(C624&lt;&gt;"",IF(B624="","",_xlfn.XLOOKUP(_xlfn.TEXTJOIN(".",,B624,C624),Variables!$M:$M,Variables!$E:$E,"Specify in Variables Tab!!")),"")</f>
        <v/>
      </c>
      <c r="I624" s="58" t="str">
        <f>IF(H624&lt;&gt;"",IF(G624="","Specify dataset!!",_xlfn.XLOOKUP(_xlfn.TEXTJOIN(".",,G624,H624),Variables!$M:$M,Variables!$C:$C,"Specify in Variables Tab!!")),"")</f>
        <v/>
      </c>
      <c r="J624" s="94" t="str">
        <f>IF(H624&lt;&gt;"",IF(G624="","",_xlfn.XLOOKUP(_xlfn.TEXTJOIN(".",,G624,H624),Variables!$M:$M,Variables!$E:$E,"Specify in Variables Tab!!")),"")</f>
        <v/>
      </c>
      <c r="X624" s="49" t="str">
        <f t="shared" si="39"/>
        <v/>
      </c>
      <c r="Y624" s="49" t="str">
        <f t="shared" si="41"/>
        <v/>
      </c>
      <c r="Z624" s="49">
        <f t="shared" si="40"/>
        <v>0</v>
      </c>
      <c r="AA624" s="77" t="str">
        <f>IF(G624&lt;&gt;"",_xlfn.XLOOKUP(G624,Dataset!B:B,Dataset!A:A,"Not Found!",0,1),"")</f>
        <v/>
      </c>
    </row>
    <row r="625" spans="1:27" x14ac:dyDescent="0.35">
      <c r="A625">
        <v>624</v>
      </c>
      <c r="D625" s="47" t="str">
        <f>IF(C625&lt;&gt;"",IF(B625="","Specify dataset!!",_xlfn.XLOOKUP(_xlfn.TEXTJOIN(".",,B625,C625),Variables!$M:$M,Variables!$C:$C,"Specify in Variables Tab!!")),"")</f>
        <v/>
      </c>
      <c r="E625" s="94" t="str">
        <f>IF(C625&lt;&gt;"",IF(B625="","",_xlfn.XLOOKUP(_xlfn.TEXTJOIN(".",,B625,C625),Variables!$M:$M,Variables!$E:$E,"Specify in Variables Tab!!")),"")</f>
        <v/>
      </c>
      <c r="I625" s="58" t="str">
        <f>IF(H625&lt;&gt;"",IF(G625="","Specify dataset!!",_xlfn.XLOOKUP(_xlfn.TEXTJOIN(".",,G625,H625),Variables!$M:$M,Variables!$C:$C,"Specify in Variables Tab!!")),"")</f>
        <v/>
      </c>
      <c r="J625" s="94" t="str">
        <f>IF(H625&lt;&gt;"",IF(G625="","",_xlfn.XLOOKUP(_xlfn.TEXTJOIN(".",,G625,H625),Variables!$M:$M,Variables!$E:$E,"Specify in Variables Tab!!")),"")</f>
        <v/>
      </c>
      <c r="X625" s="49" t="str">
        <f t="shared" si="39"/>
        <v/>
      </c>
      <c r="Y625" s="49" t="str">
        <f t="shared" si="41"/>
        <v/>
      </c>
      <c r="Z625" s="49">
        <f t="shared" si="40"/>
        <v>0</v>
      </c>
      <c r="AA625" s="77" t="str">
        <f>IF(G625&lt;&gt;"",_xlfn.XLOOKUP(G625,Dataset!B:B,Dataset!A:A,"Not Found!",0,1),"")</f>
        <v/>
      </c>
    </row>
    <row r="626" spans="1:27" x14ac:dyDescent="0.35">
      <c r="A626">
        <v>625</v>
      </c>
      <c r="D626" s="47" t="str">
        <f>IF(C626&lt;&gt;"",IF(B626="","Specify dataset!!",_xlfn.XLOOKUP(_xlfn.TEXTJOIN(".",,B626,C626),Variables!$M:$M,Variables!$C:$C,"Specify in Variables Tab!!")),"")</f>
        <v/>
      </c>
      <c r="E626" s="94" t="str">
        <f>IF(C626&lt;&gt;"",IF(B626="","",_xlfn.XLOOKUP(_xlfn.TEXTJOIN(".",,B626,C626),Variables!$M:$M,Variables!$E:$E,"Specify in Variables Tab!!")),"")</f>
        <v/>
      </c>
      <c r="I626" s="58" t="str">
        <f>IF(H626&lt;&gt;"",IF(G626="","Specify dataset!!",_xlfn.XLOOKUP(_xlfn.TEXTJOIN(".",,G626,H626),Variables!$M:$M,Variables!$C:$C,"Specify in Variables Tab!!")),"")</f>
        <v/>
      </c>
      <c r="J626" s="94" t="str">
        <f>IF(H626&lt;&gt;"",IF(G626="","",_xlfn.XLOOKUP(_xlfn.TEXTJOIN(".",,G626,H626),Variables!$M:$M,Variables!$E:$E,"Specify in Variables Tab!!")),"")</f>
        <v/>
      </c>
      <c r="X626" s="49" t="str">
        <f t="shared" si="39"/>
        <v/>
      </c>
      <c r="Y626" s="49" t="str">
        <f t="shared" si="41"/>
        <v/>
      </c>
      <c r="Z626" s="49">
        <f t="shared" si="40"/>
        <v>0</v>
      </c>
      <c r="AA626" s="77" t="str">
        <f>IF(G626&lt;&gt;"",_xlfn.XLOOKUP(G626,Dataset!B:B,Dataset!A:A,"Not Found!",0,1),"")</f>
        <v/>
      </c>
    </row>
    <row r="627" spans="1:27" x14ac:dyDescent="0.35">
      <c r="A627">
        <v>626</v>
      </c>
      <c r="D627" s="47" t="str">
        <f>IF(C627&lt;&gt;"",IF(B627="","Specify dataset!!",_xlfn.XLOOKUP(_xlfn.TEXTJOIN(".",,B627,C627),Variables!$M:$M,Variables!$C:$C,"Specify in Variables Tab!!")),"")</f>
        <v/>
      </c>
      <c r="E627" s="94" t="str">
        <f>IF(C627&lt;&gt;"",IF(B627="","",_xlfn.XLOOKUP(_xlfn.TEXTJOIN(".",,B627,C627),Variables!$M:$M,Variables!$E:$E,"Specify in Variables Tab!!")),"")</f>
        <v/>
      </c>
      <c r="I627" s="58" t="str">
        <f>IF(H627&lt;&gt;"",IF(G627="","Specify dataset!!",_xlfn.XLOOKUP(_xlfn.TEXTJOIN(".",,G627,H627),Variables!$M:$M,Variables!$C:$C,"Specify in Variables Tab!!")),"")</f>
        <v/>
      </c>
      <c r="J627" s="94" t="str">
        <f>IF(H627&lt;&gt;"",IF(G627="","",_xlfn.XLOOKUP(_xlfn.TEXTJOIN(".",,G627,H627),Variables!$M:$M,Variables!$E:$E,"Specify in Variables Tab!!")),"")</f>
        <v/>
      </c>
      <c r="X627" s="49" t="str">
        <f t="shared" si="39"/>
        <v/>
      </c>
      <c r="Y627" s="49" t="str">
        <f t="shared" si="41"/>
        <v/>
      </c>
      <c r="Z627" s="49">
        <f t="shared" si="40"/>
        <v>0</v>
      </c>
      <c r="AA627" s="77" t="str">
        <f>IF(G627&lt;&gt;"",_xlfn.XLOOKUP(G627,Dataset!B:B,Dataset!A:A,"Not Found!",0,1),"")</f>
        <v/>
      </c>
    </row>
    <row r="628" spans="1:27" x14ac:dyDescent="0.35">
      <c r="A628">
        <v>627</v>
      </c>
      <c r="D628" s="47" t="str">
        <f>IF(C628&lt;&gt;"",IF(B628="","Specify dataset!!",_xlfn.XLOOKUP(_xlfn.TEXTJOIN(".",,B628,C628),Variables!$M:$M,Variables!$C:$C,"Specify in Variables Tab!!")),"")</f>
        <v/>
      </c>
      <c r="E628" s="94" t="str">
        <f>IF(C628&lt;&gt;"",IF(B628="","",_xlfn.XLOOKUP(_xlfn.TEXTJOIN(".",,B628,C628),Variables!$M:$M,Variables!$E:$E,"Specify in Variables Tab!!")),"")</f>
        <v/>
      </c>
      <c r="I628" s="58" t="str">
        <f>IF(H628&lt;&gt;"",IF(G628="","Specify dataset!!",_xlfn.XLOOKUP(_xlfn.TEXTJOIN(".",,G628,H628),Variables!$M:$M,Variables!$C:$C,"Specify in Variables Tab!!")),"")</f>
        <v/>
      </c>
      <c r="J628" s="94" t="str">
        <f>IF(H628&lt;&gt;"",IF(G628="","",_xlfn.XLOOKUP(_xlfn.TEXTJOIN(".",,G628,H628),Variables!$M:$M,Variables!$E:$E,"Specify in Variables Tab!!")),"")</f>
        <v/>
      </c>
      <c r="X628" s="49" t="str">
        <f t="shared" si="39"/>
        <v/>
      </c>
      <c r="Y628" s="49" t="str">
        <f t="shared" si="41"/>
        <v/>
      </c>
      <c r="Z628" s="49">
        <f t="shared" si="40"/>
        <v>0</v>
      </c>
      <c r="AA628" s="77" t="str">
        <f>IF(G628&lt;&gt;"",_xlfn.XLOOKUP(G628,Dataset!B:B,Dataset!A:A,"Not Found!",0,1),"")</f>
        <v/>
      </c>
    </row>
    <row r="629" spans="1:27" x14ac:dyDescent="0.35">
      <c r="A629">
        <v>628</v>
      </c>
      <c r="D629" s="47" t="str">
        <f>IF(C629&lt;&gt;"",IF(B629="","Specify dataset!!",_xlfn.XLOOKUP(_xlfn.TEXTJOIN(".",,B629,C629),Variables!$M:$M,Variables!$C:$C,"Specify in Variables Tab!!")),"")</f>
        <v/>
      </c>
      <c r="E629" s="94" t="str">
        <f>IF(C629&lt;&gt;"",IF(B629="","",_xlfn.XLOOKUP(_xlfn.TEXTJOIN(".",,B629,C629),Variables!$M:$M,Variables!$E:$E,"Specify in Variables Tab!!")),"")</f>
        <v/>
      </c>
      <c r="I629" s="58" t="str">
        <f>IF(H629&lt;&gt;"",IF(G629="","Specify dataset!!",_xlfn.XLOOKUP(_xlfn.TEXTJOIN(".",,G629,H629),Variables!$M:$M,Variables!$C:$C,"Specify in Variables Tab!!")),"")</f>
        <v/>
      </c>
      <c r="J629" s="94" t="str">
        <f>IF(H629&lt;&gt;"",IF(G629="","",_xlfn.XLOOKUP(_xlfn.TEXTJOIN(".",,G629,H629),Variables!$M:$M,Variables!$E:$E,"Specify in Variables Tab!!")),"")</f>
        <v/>
      </c>
      <c r="X629" s="49" t="str">
        <f t="shared" si="39"/>
        <v/>
      </c>
      <c r="Y629" s="49" t="str">
        <f t="shared" si="41"/>
        <v/>
      </c>
      <c r="Z629" s="49">
        <f t="shared" si="40"/>
        <v>0</v>
      </c>
      <c r="AA629" s="77" t="str">
        <f>IF(G629&lt;&gt;"",_xlfn.XLOOKUP(G629,Dataset!B:B,Dataset!A:A,"Not Found!",0,1),"")</f>
        <v/>
      </c>
    </row>
    <row r="630" spans="1:27" x14ac:dyDescent="0.35">
      <c r="A630">
        <v>629</v>
      </c>
      <c r="D630" s="47" t="str">
        <f>IF(C630&lt;&gt;"",IF(B630="","Specify dataset!!",_xlfn.XLOOKUP(_xlfn.TEXTJOIN(".",,B630,C630),Variables!$M:$M,Variables!$C:$C,"Specify in Variables Tab!!")),"")</f>
        <v/>
      </c>
      <c r="E630" s="94" t="str">
        <f>IF(C630&lt;&gt;"",IF(B630="","",_xlfn.XLOOKUP(_xlfn.TEXTJOIN(".",,B630,C630),Variables!$M:$M,Variables!$E:$E,"Specify in Variables Tab!!")),"")</f>
        <v/>
      </c>
      <c r="I630" s="58" t="str">
        <f>IF(H630&lt;&gt;"",IF(G630="","Specify dataset!!",_xlfn.XLOOKUP(_xlfn.TEXTJOIN(".",,G630,H630),Variables!$M:$M,Variables!$C:$C,"Specify in Variables Tab!!")),"")</f>
        <v/>
      </c>
      <c r="J630" s="94" t="str">
        <f>IF(H630&lt;&gt;"",IF(G630="","",_xlfn.XLOOKUP(_xlfn.TEXTJOIN(".",,G630,H630),Variables!$M:$M,Variables!$E:$E,"Specify in Variables Tab!!")),"")</f>
        <v/>
      </c>
      <c r="X630" s="49" t="str">
        <f t="shared" si="39"/>
        <v/>
      </c>
      <c r="Y630" s="49" t="str">
        <f t="shared" si="41"/>
        <v/>
      </c>
      <c r="Z630" s="49">
        <f t="shared" si="40"/>
        <v>0</v>
      </c>
      <c r="AA630" s="77" t="str">
        <f>IF(G630&lt;&gt;"",_xlfn.XLOOKUP(G630,Dataset!B:B,Dataset!A:A,"Not Found!",0,1),"")</f>
        <v/>
      </c>
    </row>
    <row r="631" spans="1:27" x14ac:dyDescent="0.35">
      <c r="A631">
        <v>630</v>
      </c>
      <c r="D631" s="47" t="str">
        <f>IF(C631&lt;&gt;"",IF(B631="","Specify dataset!!",_xlfn.XLOOKUP(_xlfn.TEXTJOIN(".",,B631,C631),Variables!$M:$M,Variables!$C:$C,"Specify in Variables Tab!!")),"")</f>
        <v/>
      </c>
      <c r="E631" s="94" t="str">
        <f>IF(C631&lt;&gt;"",IF(B631="","",_xlfn.XLOOKUP(_xlfn.TEXTJOIN(".",,B631,C631),Variables!$M:$M,Variables!$E:$E,"Specify in Variables Tab!!")),"")</f>
        <v/>
      </c>
      <c r="I631" s="58" t="str">
        <f>IF(H631&lt;&gt;"",IF(G631="","Specify dataset!!",_xlfn.XLOOKUP(_xlfn.TEXTJOIN(".",,G631,H631),Variables!$M:$M,Variables!$C:$C,"Specify in Variables Tab!!")),"")</f>
        <v/>
      </c>
      <c r="J631" s="94" t="str">
        <f>IF(H631&lt;&gt;"",IF(G631="","",_xlfn.XLOOKUP(_xlfn.TEXTJOIN(".",,G631,H631),Variables!$M:$M,Variables!$E:$E,"Specify in Variables Tab!!")),"")</f>
        <v/>
      </c>
      <c r="X631" s="49" t="str">
        <f t="shared" si="39"/>
        <v/>
      </c>
      <c r="Y631" s="49" t="str">
        <f t="shared" si="41"/>
        <v/>
      </c>
      <c r="Z631" s="49">
        <f t="shared" si="40"/>
        <v>0</v>
      </c>
      <c r="AA631" s="77" t="str">
        <f>IF(G631&lt;&gt;"",_xlfn.XLOOKUP(G631,Dataset!B:B,Dataset!A:A,"Not Found!",0,1),"")</f>
        <v/>
      </c>
    </row>
    <row r="632" spans="1:27" x14ac:dyDescent="0.35">
      <c r="A632">
        <v>631</v>
      </c>
      <c r="D632" s="47" t="str">
        <f>IF(C632&lt;&gt;"",IF(B632="","Specify dataset!!",_xlfn.XLOOKUP(_xlfn.TEXTJOIN(".",,B632,C632),Variables!$M:$M,Variables!$C:$C,"Specify in Variables Tab!!")),"")</f>
        <v/>
      </c>
      <c r="E632" s="94" t="str">
        <f>IF(C632&lt;&gt;"",IF(B632="","",_xlfn.XLOOKUP(_xlfn.TEXTJOIN(".",,B632,C632),Variables!$M:$M,Variables!$E:$E,"Specify in Variables Tab!!")),"")</f>
        <v/>
      </c>
      <c r="I632" s="58" t="str">
        <f>IF(H632&lt;&gt;"",IF(G632="","Specify dataset!!",_xlfn.XLOOKUP(_xlfn.TEXTJOIN(".",,G632,H632),Variables!$M:$M,Variables!$C:$C,"Specify in Variables Tab!!")),"")</f>
        <v/>
      </c>
      <c r="J632" s="94" t="str">
        <f>IF(H632&lt;&gt;"",IF(G632="","",_xlfn.XLOOKUP(_xlfn.TEXTJOIN(".",,G632,H632),Variables!$M:$M,Variables!$E:$E,"Specify in Variables Tab!!")),"")</f>
        <v/>
      </c>
      <c r="X632" s="49" t="str">
        <f t="shared" si="39"/>
        <v/>
      </c>
      <c r="Y632" s="49" t="str">
        <f t="shared" si="41"/>
        <v/>
      </c>
      <c r="Z632" s="49">
        <f t="shared" si="40"/>
        <v>0</v>
      </c>
      <c r="AA632" s="77" t="str">
        <f>IF(G632&lt;&gt;"",_xlfn.XLOOKUP(G632,Dataset!B:B,Dataset!A:A,"Not Found!",0,1),"")</f>
        <v/>
      </c>
    </row>
    <row r="633" spans="1:27" x14ac:dyDescent="0.35">
      <c r="A633">
        <v>632</v>
      </c>
      <c r="D633" s="47" t="str">
        <f>IF(C633&lt;&gt;"",IF(B633="","Specify dataset!!",_xlfn.XLOOKUP(_xlfn.TEXTJOIN(".",,B633,C633),Variables!$M:$M,Variables!$C:$C,"Specify in Variables Tab!!")),"")</f>
        <v/>
      </c>
      <c r="E633" s="94" t="str">
        <f>IF(C633&lt;&gt;"",IF(B633="","",_xlfn.XLOOKUP(_xlfn.TEXTJOIN(".",,B633,C633),Variables!$M:$M,Variables!$E:$E,"Specify in Variables Tab!!")),"")</f>
        <v/>
      </c>
      <c r="I633" s="58" t="str">
        <f>IF(H633&lt;&gt;"",IF(G633="","Specify dataset!!",_xlfn.XLOOKUP(_xlfn.TEXTJOIN(".",,G633,H633),Variables!$M:$M,Variables!$C:$C,"Specify in Variables Tab!!")),"")</f>
        <v/>
      </c>
      <c r="J633" s="94" t="str">
        <f>IF(H633&lt;&gt;"",IF(G633="","",_xlfn.XLOOKUP(_xlfn.TEXTJOIN(".",,G633,H633),Variables!$M:$M,Variables!$E:$E,"Specify in Variables Tab!!")),"")</f>
        <v/>
      </c>
      <c r="X633" s="49" t="str">
        <f t="shared" si="39"/>
        <v/>
      </c>
      <c r="Y633" s="49" t="str">
        <f t="shared" si="41"/>
        <v/>
      </c>
      <c r="Z633" s="49">
        <f t="shared" si="40"/>
        <v>0</v>
      </c>
      <c r="AA633" s="77" t="str">
        <f>IF(G633&lt;&gt;"",_xlfn.XLOOKUP(G633,Dataset!B:B,Dataset!A:A,"Not Found!",0,1),"")</f>
        <v/>
      </c>
    </row>
    <row r="634" spans="1:27" x14ac:dyDescent="0.35">
      <c r="A634">
        <v>633</v>
      </c>
      <c r="D634" s="47" t="str">
        <f>IF(C634&lt;&gt;"",IF(B634="","Specify dataset!!",_xlfn.XLOOKUP(_xlfn.TEXTJOIN(".",,B634,C634),Variables!$M:$M,Variables!$C:$C,"Specify in Variables Tab!!")),"")</f>
        <v/>
      </c>
      <c r="E634" s="94" t="str">
        <f>IF(C634&lt;&gt;"",IF(B634="","",_xlfn.XLOOKUP(_xlfn.TEXTJOIN(".",,B634,C634),Variables!$M:$M,Variables!$E:$E,"Specify in Variables Tab!!")),"")</f>
        <v/>
      </c>
      <c r="I634" s="58" t="str">
        <f>IF(H634&lt;&gt;"",IF(G634="","Specify dataset!!",_xlfn.XLOOKUP(_xlfn.TEXTJOIN(".",,G634,H634),Variables!$M:$M,Variables!$C:$C,"Specify in Variables Tab!!")),"")</f>
        <v/>
      </c>
      <c r="J634" s="94" t="str">
        <f>IF(H634&lt;&gt;"",IF(G634="","",_xlfn.XLOOKUP(_xlfn.TEXTJOIN(".",,G634,H634),Variables!$M:$M,Variables!$E:$E,"Specify in Variables Tab!!")),"")</f>
        <v/>
      </c>
      <c r="X634" s="49" t="str">
        <f t="shared" si="39"/>
        <v/>
      </c>
      <c r="Y634" s="49" t="str">
        <f t="shared" si="41"/>
        <v/>
      </c>
      <c r="Z634" s="49">
        <f t="shared" si="40"/>
        <v>0</v>
      </c>
      <c r="AA634" s="77" t="str">
        <f>IF(G634&lt;&gt;"",_xlfn.XLOOKUP(G634,Dataset!B:B,Dataset!A:A,"Not Found!",0,1),"")</f>
        <v/>
      </c>
    </row>
    <row r="635" spans="1:27" x14ac:dyDescent="0.35">
      <c r="A635">
        <v>634</v>
      </c>
      <c r="D635" s="47" t="str">
        <f>IF(C635&lt;&gt;"",IF(B635="","Specify dataset!!",_xlfn.XLOOKUP(_xlfn.TEXTJOIN(".",,B635,C635),Variables!$M:$M,Variables!$C:$C,"Specify in Variables Tab!!")),"")</f>
        <v/>
      </c>
      <c r="E635" s="94" t="str">
        <f>IF(C635&lt;&gt;"",IF(B635="","",_xlfn.XLOOKUP(_xlfn.TEXTJOIN(".",,B635,C635),Variables!$M:$M,Variables!$E:$E,"Specify in Variables Tab!!")),"")</f>
        <v/>
      </c>
      <c r="I635" s="58" t="str">
        <f>IF(H635&lt;&gt;"",IF(G635="","Specify dataset!!",_xlfn.XLOOKUP(_xlfn.TEXTJOIN(".",,G635,H635),Variables!$M:$M,Variables!$C:$C,"Specify in Variables Tab!!")),"")</f>
        <v/>
      </c>
      <c r="J635" s="94" t="str">
        <f>IF(H635&lt;&gt;"",IF(G635="","",_xlfn.XLOOKUP(_xlfn.TEXTJOIN(".",,G635,H635),Variables!$M:$M,Variables!$E:$E,"Specify in Variables Tab!!")),"")</f>
        <v/>
      </c>
      <c r="X635" s="49" t="str">
        <f t="shared" si="39"/>
        <v/>
      </c>
      <c r="Y635" s="49" t="str">
        <f t="shared" si="41"/>
        <v/>
      </c>
      <c r="Z635" s="49">
        <f t="shared" si="40"/>
        <v>0</v>
      </c>
      <c r="AA635" s="77" t="str">
        <f>IF(G635&lt;&gt;"",_xlfn.XLOOKUP(G635,Dataset!B:B,Dataset!A:A,"Not Found!",0,1),"")</f>
        <v/>
      </c>
    </row>
    <row r="636" spans="1:27" x14ac:dyDescent="0.35">
      <c r="A636">
        <v>635</v>
      </c>
      <c r="D636" s="47" t="str">
        <f>IF(C636&lt;&gt;"",IF(B636="","Specify dataset!!",_xlfn.XLOOKUP(_xlfn.TEXTJOIN(".",,B636,C636),Variables!$M:$M,Variables!$C:$C,"Specify in Variables Tab!!")),"")</f>
        <v/>
      </c>
      <c r="E636" s="94" t="str">
        <f>IF(C636&lt;&gt;"",IF(B636="","",_xlfn.XLOOKUP(_xlfn.TEXTJOIN(".",,B636,C636),Variables!$M:$M,Variables!$E:$E,"Specify in Variables Tab!!")),"")</f>
        <v/>
      </c>
      <c r="I636" s="58" t="str">
        <f>IF(H636&lt;&gt;"",IF(G636="","Specify dataset!!",_xlfn.XLOOKUP(_xlfn.TEXTJOIN(".",,G636,H636),Variables!$M:$M,Variables!$C:$C,"Specify in Variables Tab!!")),"")</f>
        <v/>
      </c>
      <c r="J636" s="94" t="str">
        <f>IF(H636&lt;&gt;"",IF(G636="","",_xlfn.XLOOKUP(_xlfn.TEXTJOIN(".",,G636,H636),Variables!$M:$M,Variables!$E:$E,"Specify in Variables Tab!!")),"")</f>
        <v/>
      </c>
      <c r="X636" s="49" t="str">
        <f t="shared" si="39"/>
        <v/>
      </c>
      <c r="Y636" s="49" t="str">
        <f t="shared" si="41"/>
        <v/>
      </c>
      <c r="Z636" s="49">
        <f t="shared" si="40"/>
        <v>0</v>
      </c>
      <c r="AA636" s="77" t="str">
        <f>IF(G636&lt;&gt;"",_xlfn.XLOOKUP(G636,Dataset!B:B,Dataset!A:A,"Not Found!",0,1),"")</f>
        <v/>
      </c>
    </row>
    <row r="637" spans="1:27" x14ac:dyDescent="0.35">
      <c r="A637">
        <v>636</v>
      </c>
      <c r="D637" s="47" t="str">
        <f>IF(C637&lt;&gt;"",IF(B637="","Specify dataset!!",_xlfn.XLOOKUP(_xlfn.TEXTJOIN(".",,B637,C637),Variables!$M:$M,Variables!$C:$C,"Specify in Variables Tab!!")),"")</f>
        <v/>
      </c>
      <c r="E637" s="94" t="str">
        <f>IF(C637&lt;&gt;"",IF(B637="","",_xlfn.XLOOKUP(_xlfn.TEXTJOIN(".",,B637,C637),Variables!$M:$M,Variables!$E:$E,"Specify in Variables Tab!!")),"")</f>
        <v/>
      </c>
      <c r="I637" s="58" t="str">
        <f>IF(H637&lt;&gt;"",IF(G637="","Specify dataset!!",_xlfn.XLOOKUP(_xlfn.TEXTJOIN(".",,G637,H637),Variables!$M:$M,Variables!$C:$C,"Specify in Variables Tab!!")),"")</f>
        <v/>
      </c>
      <c r="J637" s="94" t="str">
        <f>IF(H637&lt;&gt;"",IF(G637="","",_xlfn.XLOOKUP(_xlfn.TEXTJOIN(".",,G637,H637),Variables!$M:$M,Variables!$E:$E,"Specify in Variables Tab!!")),"")</f>
        <v/>
      </c>
      <c r="X637" s="49" t="str">
        <f t="shared" si="39"/>
        <v/>
      </c>
      <c r="Y637" s="49" t="str">
        <f t="shared" si="41"/>
        <v/>
      </c>
      <c r="Z637" s="49">
        <f t="shared" si="40"/>
        <v>0</v>
      </c>
      <c r="AA637" s="77" t="str">
        <f>IF(G637&lt;&gt;"",_xlfn.XLOOKUP(G637,Dataset!B:B,Dataset!A:A,"Not Found!",0,1),"")</f>
        <v/>
      </c>
    </row>
    <row r="638" spans="1:27" x14ac:dyDescent="0.35">
      <c r="A638">
        <v>637</v>
      </c>
      <c r="D638" s="47" t="str">
        <f>IF(C638&lt;&gt;"",IF(B638="","Specify dataset!!",_xlfn.XLOOKUP(_xlfn.TEXTJOIN(".",,B638,C638),Variables!$M:$M,Variables!$C:$C,"Specify in Variables Tab!!")),"")</f>
        <v/>
      </c>
      <c r="E638" s="94" t="str">
        <f>IF(C638&lt;&gt;"",IF(B638="","",_xlfn.XLOOKUP(_xlfn.TEXTJOIN(".",,B638,C638),Variables!$M:$M,Variables!$E:$E,"Specify in Variables Tab!!")),"")</f>
        <v/>
      </c>
      <c r="I638" s="58" t="str">
        <f>IF(H638&lt;&gt;"",IF(G638="","Specify dataset!!",_xlfn.XLOOKUP(_xlfn.TEXTJOIN(".",,G638,H638),Variables!$M:$M,Variables!$C:$C,"Specify in Variables Tab!!")),"")</f>
        <v/>
      </c>
      <c r="J638" s="94" t="str">
        <f>IF(H638&lt;&gt;"",IF(G638="","",_xlfn.XLOOKUP(_xlfn.TEXTJOIN(".",,G638,H638),Variables!$M:$M,Variables!$E:$E,"Specify in Variables Tab!!")),"")</f>
        <v/>
      </c>
      <c r="X638" s="49" t="str">
        <f t="shared" si="39"/>
        <v/>
      </c>
      <c r="Y638" s="49" t="str">
        <f t="shared" si="41"/>
        <v/>
      </c>
      <c r="Z638" s="49">
        <f t="shared" si="40"/>
        <v>0</v>
      </c>
      <c r="AA638" s="77" t="str">
        <f>IF(G638&lt;&gt;"",_xlfn.XLOOKUP(G638,Dataset!B:B,Dataset!A:A,"Not Found!",0,1),"")</f>
        <v/>
      </c>
    </row>
    <row r="639" spans="1:27" x14ac:dyDescent="0.35">
      <c r="A639">
        <v>638</v>
      </c>
      <c r="D639" s="47" t="str">
        <f>IF(C639&lt;&gt;"",IF(B639="","Specify dataset!!",_xlfn.XLOOKUP(_xlfn.TEXTJOIN(".",,B639,C639),Variables!$M:$M,Variables!$C:$C,"Specify in Variables Tab!!")),"")</f>
        <v/>
      </c>
      <c r="E639" s="94" t="str">
        <f>IF(C639&lt;&gt;"",IF(B639="","",_xlfn.XLOOKUP(_xlfn.TEXTJOIN(".",,B639,C639),Variables!$M:$M,Variables!$E:$E,"Specify in Variables Tab!!")),"")</f>
        <v/>
      </c>
      <c r="I639" s="58" t="str">
        <f>IF(H639&lt;&gt;"",IF(G639="","Specify dataset!!",_xlfn.XLOOKUP(_xlfn.TEXTJOIN(".",,G639,H639),Variables!$M:$M,Variables!$C:$C,"Specify in Variables Tab!!")),"")</f>
        <v/>
      </c>
      <c r="J639" s="94" t="str">
        <f>IF(H639&lt;&gt;"",IF(G639="","",_xlfn.XLOOKUP(_xlfn.TEXTJOIN(".",,G639,H639),Variables!$M:$M,Variables!$E:$E,"Specify in Variables Tab!!")),"")</f>
        <v/>
      </c>
      <c r="X639" s="49" t="str">
        <f t="shared" si="39"/>
        <v/>
      </c>
      <c r="Y639" s="49" t="str">
        <f t="shared" si="41"/>
        <v/>
      </c>
      <c r="Z639" s="49">
        <f t="shared" si="40"/>
        <v>0</v>
      </c>
      <c r="AA639" s="77" t="str">
        <f>IF(G639&lt;&gt;"",_xlfn.XLOOKUP(G639,Dataset!B:B,Dataset!A:A,"Not Found!",0,1),"")</f>
        <v/>
      </c>
    </row>
    <row r="640" spans="1:27" x14ac:dyDescent="0.35">
      <c r="A640">
        <v>639</v>
      </c>
      <c r="D640" s="47" t="str">
        <f>IF(C640&lt;&gt;"",IF(B640="","Specify dataset!!",_xlfn.XLOOKUP(_xlfn.TEXTJOIN(".",,B640,C640),Variables!$M:$M,Variables!$C:$C,"Specify in Variables Tab!!")),"")</f>
        <v/>
      </c>
      <c r="E640" s="94" t="str">
        <f>IF(C640&lt;&gt;"",IF(B640="","",_xlfn.XLOOKUP(_xlfn.TEXTJOIN(".",,B640,C640),Variables!$M:$M,Variables!$E:$E,"Specify in Variables Tab!!")),"")</f>
        <v/>
      </c>
      <c r="I640" s="58" t="str">
        <f>IF(H640&lt;&gt;"",IF(G640="","Specify dataset!!",_xlfn.XLOOKUP(_xlfn.TEXTJOIN(".",,G640,H640),Variables!$M:$M,Variables!$C:$C,"Specify in Variables Tab!!")),"")</f>
        <v/>
      </c>
      <c r="J640" s="94" t="str">
        <f>IF(H640&lt;&gt;"",IF(G640="","",_xlfn.XLOOKUP(_xlfn.TEXTJOIN(".",,G640,H640),Variables!$M:$M,Variables!$E:$E,"Specify in Variables Tab!!")),"")</f>
        <v/>
      </c>
      <c r="X640" s="49" t="str">
        <f t="shared" si="39"/>
        <v/>
      </c>
      <c r="Y640" s="49" t="str">
        <f t="shared" si="41"/>
        <v/>
      </c>
      <c r="Z640" s="49">
        <f t="shared" si="40"/>
        <v>0</v>
      </c>
      <c r="AA640" s="77" t="str">
        <f>IF(G640&lt;&gt;"",_xlfn.XLOOKUP(G640,Dataset!B:B,Dataset!A:A,"Not Found!",0,1),"")</f>
        <v/>
      </c>
    </row>
    <row r="641" spans="1:27" x14ac:dyDescent="0.35">
      <c r="A641">
        <v>640</v>
      </c>
      <c r="D641" s="47" t="str">
        <f>IF(C641&lt;&gt;"",IF(B641="","Specify dataset!!",_xlfn.XLOOKUP(_xlfn.TEXTJOIN(".",,B641,C641),Variables!$M:$M,Variables!$C:$C,"Specify in Variables Tab!!")),"")</f>
        <v/>
      </c>
      <c r="E641" s="94" t="str">
        <f>IF(C641&lt;&gt;"",IF(B641="","",_xlfn.XLOOKUP(_xlfn.TEXTJOIN(".",,B641,C641),Variables!$M:$M,Variables!$E:$E,"Specify in Variables Tab!!")),"")</f>
        <v/>
      </c>
      <c r="I641" s="58" t="str">
        <f>IF(H641&lt;&gt;"",IF(G641="","Specify dataset!!",_xlfn.XLOOKUP(_xlfn.TEXTJOIN(".",,G641,H641),Variables!$M:$M,Variables!$C:$C,"Specify in Variables Tab!!")),"")</f>
        <v/>
      </c>
      <c r="J641" s="94" t="str">
        <f>IF(H641&lt;&gt;"",IF(G641="","",_xlfn.XLOOKUP(_xlfn.TEXTJOIN(".",,G641,H641),Variables!$M:$M,Variables!$E:$E,"Specify in Variables Tab!!")),"")</f>
        <v/>
      </c>
      <c r="X641" s="49" t="str">
        <f t="shared" si="39"/>
        <v/>
      </c>
      <c r="Y641" s="49" t="str">
        <f t="shared" si="41"/>
        <v/>
      </c>
      <c r="Z641" s="49">
        <f t="shared" si="40"/>
        <v>0</v>
      </c>
      <c r="AA641" s="77" t="str">
        <f>IF(G641&lt;&gt;"",_xlfn.XLOOKUP(G641,Dataset!B:B,Dataset!A:A,"Not Found!",0,1),"")</f>
        <v/>
      </c>
    </row>
    <row r="642" spans="1:27" x14ac:dyDescent="0.35">
      <c r="A642">
        <v>641</v>
      </c>
      <c r="D642" s="47" t="str">
        <f>IF(C642&lt;&gt;"",IF(B642="","Specify dataset!!",_xlfn.XLOOKUP(_xlfn.TEXTJOIN(".",,B642,C642),Variables!$M:$M,Variables!$C:$C,"Specify in Variables Tab!!")),"")</f>
        <v/>
      </c>
      <c r="E642" s="94" t="str">
        <f>IF(C642&lt;&gt;"",IF(B642="","",_xlfn.XLOOKUP(_xlfn.TEXTJOIN(".",,B642,C642),Variables!$M:$M,Variables!$E:$E,"Specify in Variables Tab!!")),"")</f>
        <v/>
      </c>
      <c r="I642" s="58" t="str">
        <f>IF(H642&lt;&gt;"",IF(G642="","Specify dataset!!",_xlfn.XLOOKUP(_xlfn.TEXTJOIN(".",,G642,H642),Variables!$M:$M,Variables!$C:$C,"Specify in Variables Tab!!")),"")</f>
        <v/>
      </c>
      <c r="J642" s="94" t="str">
        <f>IF(H642&lt;&gt;"",IF(G642="","",_xlfn.XLOOKUP(_xlfn.TEXTJOIN(".",,G642,H642),Variables!$M:$M,Variables!$E:$E,"Specify in Variables Tab!!")),"")</f>
        <v/>
      </c>
      <c r="X642" s="49" t="str">
        <f t="shared" ref="X642:X705" si="42">IF(W642&lt;&gt;"",IFERROR(_xlfn.XLOOKUP(_xlfn.TEXTJOIN(".",,B642,C642),W:W,V:V),""),"")</f>
        <v/>
      </c>
      <c r="Y642" s="49" t="str">
        <f t="shared" si="41"/>
        <v/>
      </c>
      <c r="Z642" s="49">
        <f t="shared" si="40"/>
        <v>0</v>
      </c>
      <c r="AA642" s="77" t="str">
        <f>IF(G642&lt;&gt;"",_xlfn.XLOOKUP(G642,Dataset!B:B,Dataset!A:A,"Not Found!",0,1),"")</f>
        <v/>
      </c>
    </row>
    <row r="643" spans="1:27" x14ac:dyDescent="0.35">
      <c r="A643">
        <v>642</v>
      </c>
      <c r="D643" s="47" t="str">
        <f>IF(C643&lt;&gt;"",IF(B643="","Specify dataset!!",_xlfn.XLOOKUP(_xlfn.TEXTJOIN(".",,B643,C643),Variables!$M:$M,Variables!$C:$C,"Specify in Variables Tab!!")),"")</f>
        <v/>
      </c>
      <c r="E643" s="94" t="str">
        <f>IF(C643&lt;&gt;"",IF(B643="","",_xlfn.XLOOKUP(_xlfn.TEXTJOIN(".",,B643,C643),Variables!$M:$M,Variables!$E:$E,"Specify in Variables Tab!!")),"")</f>
        <v/>
      </c>
      <c r="I643" s="58" t="str">
        <f>IF(H643&lt;&gt;"",IF(G643="","Specify dataset!!",_xlfn.XLOOKUP(_xlfn.TEXTJOIN(".",,G643,H643),Variables!$M:$M,Variables!$C:$C,"Specify in Variables Tab!!")),"")</f>
        <v/>
      </c>
      <c r="J643" s="94" t="str">
        <f>IF(H643&lt;&gt;"",IF(G643="","",_xlfn.XLOOKUP(_xlfn.TEXTJOIN(".",,G643,H643),Variables!$M:$M,Variables!$E:$E,"Specify in Variables Tab!!")),"")</f>
        <v/>
      </c>
      <c r="X643" s="49" t="str">
        <f t="shared" si="42"/>
        <v/>
      </c>
      <c r="Y643" s="49" t="str">
        <f t="shared" si="41"/>
        <v/>
      </c>
      <c r="Z643" s="49">
        <f t="shared" ref="Z643:Z706" si="43">IF(V644&lt;&gt;V643,IF(Y643="","",Y643),Z644)</f>
        <v>0</v>
      </c>
      <c r="AA643" s="77" t="str">
        <f>IF(G643&lt;&gt;"",_xlfn.XLOOKUP(G643,Dataset!B:B,Dataset!A:A,"Not Found!",0,1),"")</f>
        <v/>
      </c>
    </row>
    <row r="644" spans="1:27" x14ac:dyDescent="0.35">
      <c r="A644">
        <v>643</v>
      </c>
      <c r="D644" s="47" t="str">
        <f>IF(C644&lt;&gt;"",IF(B644="","Specify dataset!!",_xlfn.XLOOKUP(_xlfn.TEXTJOIN(".",,B644,C644),Variables!$M:$M,Variables!$C:$C,"Specify in Variables Tab!!")),"")</f>
        <v/>
      </c>
      <c r="E644" s="94" t="str">
        <f>IF(C644&lt;&gt;"",IF(B644="","",_xlfn.XLOOKUP(_xlfn.TEXTJOIN(".",,B644,C644),Variables!$M:$M,Variables!$E:$E,"Specify in Variables Tab!!")),"")</f>
        <v/>
      </c>
      <c r="I644" s="58" t="str">
        <f>IF(H644&lt;&gt;"",IF(G644="","Specify dataset!!",_xlfn.XLOOKUP(_xlfn.TEXTJOIN(".",,G644,H644),Variables!$M:$M,Variables!$C:$C,"Specify in Variables Tab!!")),"")</f>
        <v/>
      </c>
      <c r="J644" s="94" t="str">
        <f>IF(H644&lt;&gt;"",IF(G644="","",_xlfn.XLOOKUP(_xlfn.TEXTJOIN(".",,G644,H644),Variables!$M:$M,Variables!$E:$E,"Specify in Variables Tab!!")),"")</f>
        <v/>
      </c>
      <c r="X644" s="49" t="str">
        <f t="shared" si="42"/>
        <v/>
      </c>
      <c r="Y644" s="49" t="str">
        <f t="shared" si="41"/>
        <v/>
      </c>
      <c r="Z644" s="49">
        <f t="shared" si="43"/>
        <v>0</v>
      </c>
      <c r="AA644" s="77" t="str">
        <f>IF(G644&lt;&gt;"",_xlfn.XLOOKUP(G644,Dataset!B:B,Dataset!A:A,"Not Found!",0,1),"")</f>
        <v/>
      </c>
    </row>
    <row r="645" spans="1:27" x14ac:dyDescent="0.35">
      <c r="A645">
        <v>644</v>
      </c>
      <c r="D645" s="47" t="str">
        <f>IF(C645&lt;&gt;"",IF(B645="","Specify dataset!!",_xlfn.XLOOKUP(_xlfn.TEXTJOIN(".",,B645,C645),Variables!$M:$M,Variables!$C:$C,"Specify in Variables Tab!!")),"")</f>
        <v/>
      </c>
      <c r="E645" s="94" t="str">
        <f>IF(C645&lt;&gt;"",IF(B645="","",_xlfn.XLOOKUP(_xlfn.TEXTJOIN(".",,B645,C645),Variables!$M:$M,Variables!$E:$E,"Specify in Variables Tab!!")),"")</f>
        <v/>
      </c>
      <c r="I645" s="58" t="str">
        <f>IF(H645&lt;&gt;"",IF(G645="","Specify dataset!!",_xlfn.XLOOKUP(_xlfn.TEXTJOIN(".",,G645,H645),Variables!$M:$M,Variables!$C:$C,"Specify in Variables Tab!!")),"")</f>
        <v/>
      </c>
      <c r="J645" s="94" t="str">
        <f>IF(H645&lt;&gt;"",IF(G645="","",_xlfn.XLOOKUP(_xlfn.TEXTJOIN(".",,G645,H645),Variables!$M:$M,Variables!$E:$E,"Specify in Variables Tab!!")),"")</f>
        <v/>
      </c>
      <c r="X645" s="49" t="str">
        <f t="shared" si="42"/>
        <v/>
      </c>
      <c r="Y645" s="49" t="str">
        <f t="shared" si="41"/>
        <v/>
      </c>
      <c r="Z645" s="49">
        <f t="shared" si="43"/>
        <v>0</v>
      </c>
      <c r="AA645" s="77" t="str">
        <f>IF(G645&lt;&gt;"",_xlfn.XLOOKUP(G645,Dataset!B:B,Dataset!A:A,"Not Found!",0,1),"")</f>
        <v/>
      </c>
    </row>
    <row r="646" spans="1:27" x14ac:dyDescent="0.35">
      <c r="A646">
        <v>645</v>
      </c>
      <c r="D646" s="47" t="str">
        <f>IF(C646&lt;&gt;"",IF(B646="","Specify dataset!!",_xlfn.XLOOKUP(_xlfn.TEXTJOIN(".",,B646,C646),Variables!$M:$M,Variables!$C:$C,"Specify in Variables Tab!!")),"")</f>
        <v/>
      </c>
      <c r="E646" s="94" t="str">
        <f>IF(C646&lt;&gt;"",IF(B646="","",_xlfn.XLOOKUP(_xlfn.TEXTJOIN(".",,B646,C646),Variables!$M:$M,Variables!$E:$E,"Specify in Variables Tab!!")),"")</f>
        <v/>
      </c>
      <c r="I646" s="58" t="str">
        <f>IF(H646&lt;&gt;"",IF(G646="","Specify dataset!!",_xlfn.XLOOKUP(_xlfn.TEXTJOIN(".",,G646,H646),Variables!$M:$M,Variables!$C:$C,"Specify in Variables Tab!!")),"")</f>
        <v/>
      </c>
      <c r="J646" s="94" t="str">
        <f>IF(H646&lt;&gt;"",IF(G646="","",_xlfn.XLOOKUP(_xlfn.TEXTJOIN(".",,G646,H646),Variables!$M:$M,Variables!$E:$E,"Specify in Variables Tab!!")),"")</f>
        <v/>
      </c>
      <c r="X646" s="49" t="str">
        <f t="shared" si="42"/>
        <v/>
      </c>
      <c r="Y646" s="49" t="str">
        <f t="shared" si="41"/>
        <v/>
      </c>
      <c r="Z646" s="49">
        <f t="shared" si="43"/>
        <v>0</v>
      </c>
      <c r="AA646" s="77" t="str">
        <f>IF(G646&lt;&gt;"",_xlfn.XLOOKUP(G646,Dataset!B:B,Dataset!A:A,"Not Found!",0,1),"")</f>
        <v/>
      </c>
    </row>
    <row r="647" spans="1:27" x14ac:dyDescent="0.35">
      <c r="A647">
        <v>646</v>
      </c>
      <c r="D647" s="47" t="str">
        <f>IF(C647&lt;&gt;"",IF(B647="","Specify dataset!!",_xlfn.XLOOKUP(_xlfn.TEXTJOIN(".",,B647,C647),Variables!$M:$M,Variables!$C:$C,"Specify in Variables Tab!!")),"")</f>
        <v/>
      </c>
      <c r="E647" s="94" t="str">
        <f>IF(C647&lt;&gt;"",IF(B647="","",_xlfn.XLOOKUP(_xlfn.TEXTJOIN(".",,B647,C647),Variables!$M:$M,Variables!$E:$E,"Specify in Variables Tab!!")),"")</f>
        <v/>
      </c>
      <c r="I647" s="58" t="str">
        <f>IF(H647&lt;&gt;"",IF(G647="","Specify dataset!!",_xlfn.XLOOKUP(_xlfn.TEXTJOIN(".",,G647,H647),Variables!$M:$M,Variables!$C:$C,"Specify in Variables Tab!!")),"")</f>
        <v/>
      </c>
      <c r="J647" s="94" t="str">
        <f>IF(H647&lt;&gt;"",IF(G647="","",_xlfn.XLOOKUP(_xlfn.TEXTJOIN(".",,G647,H647),Variables!$M:$M,Variables!$E:$E,"Specify in Variables Tab!!")),"")</f>
        <v/>
      </c>
      <c r="X647" s="49" t="str">
        <f t="shared" si="42"/>
        <v/>
      </c>
      <c r="Y647" s="49" t="str">
        <f t="shared" si="41"/>
        <v/>
      </c>
      <c r="Z647" s="49">
        <f t="shared" si="43"/>
        <v>0</v>
      </c>
      <c r="AA647" s="77" t="str">
        <f>IF(G647&lt;&gt;"",_xlfn.XLOOKUP(G647,Dataset!B:B,Dataset!A:A,"Not Found!",0,1),"")</f>
        <v/>
      </c>
    </row>
    <row r="648" spans="1:27" x14ac:dyDescent="0.35">
      <c r="A648">
        <v>647</v>
      </c>
      <c r="D648" s="47" t="str">
        <f>IF(C648&lt;&gt;"",IF(B648="","Specify dataset!!",_xlfn.XLOOKUP(_xlfn.TEXTJOIN(".",,B648,C648),Variables!$M:$M,Variables!$C:$C,"Specify in Variables Tab!!")),"")</f>
        <v/>
      </c>
      <c r="E648" s="94" t="str">
        <f>IF(C648&lt;&gt;"",IF(B648="","",_xlfn.XLOOKUP(_xlfn.TEXTJOIN(".",,B648,C648),Variables!$M:$M,Variables!$E:$E,"Specify in Variables Tab!!")),"")</f>
        <v/>
      </c>
      <c r="I648" s="58" t="str">
        <f>IF(H648&lt;&gt;"",IF(G648="","Specify dataset!!",_xlfn.XLOOKUP(_xlfn.TEXTJOIN(".",,G648,H648),Variables!$M:$M,Variables!$C:$C,"Specify in Variables Tab!!")),"")</f>
        <v/>
      </c>
      <c r="J648" s="94" t="str">
        <f>IF(H648&lt;&gt;"",IF(G648="","",_xlfn.XLOOKUP(_xlfn.TEXTJOIN(".",,G648,H648),Variables!$M:$M,Variables!$E:$E,"Specify in Variables Tab!!")),"")</f>
        <v/>
      </c>
      <c r="X648" s="49" t="str">
        <f t="shared" si="42"/>
        <v/>
      </c>
      <c r="Y648" s="49" t="str">
        <f t="shared" si="41"/>
        <v/>
      </c>
      <c r="Z648" s="49">
        <f t="shared" si="43"/>
        <v>0</v>
      </c>
      <c r="AA648" s="77" t="str">
        <f>IF(G648&lt;&gt;"",_xlfn.XLOOKUP(G648,Dataset!B:B,Dataset!A:A,"Not Found!",0,1),"")</f>
        <v/>
      </c>
    </row>
    <row r="649" spans="1:27" x14ac:dyDescent="0.35">
      <c r="A649">
        <v>648</v>
      </c>
      <c r="D649" s="47" t="str">
        <f>IF(C649&lt;&gt;"",IF(B649="","Specify dataset!!",_xlfn.XLOOKUP(_xlfn.TEXTJOIN(".",,B649,C649),Variables!$M:$M,Variables!$C:$C,"Specify in Variables Tab!!")),"")</f>
        <v/>
      </c>
      <c r="E649" s="94" t="str">
        <f>IF(C649&lt;&gt;"",IF(B649="","",_xlfn.XLOOKUP(_xlfn.TEXTJOIN(".",,B649,C649),Variables!$M:$M,Variables!$E:$E,"Specify in Variables Tab!!")),"")</f>
        <v/>
      </c>
      <c r="I649" s="58" t="str">
        <f>IF(H649&lt;&gt;"",IF(G649="","Specify dataset!!",_xlfn.XLOOKUP(_xlfn.TEXTJOIN(".",,G649,H649),Variables!$M:$M,Variables!$C:$C,"Specify in Variables Tab!!")),"")</f>
        <v/>
      </c>
      <c r="J649" s="94" t="str">
        <f>IF(H649&lt;&gt;"",IF(G649="","",_xlfn.XLOOKUP(_xlfn.TEXTJOIN(".",,G649,H649),Variables!$M:$M,Variables!$E:$E,"Specify in Variables Tab!!")),"")</f>
        <v/>
      </c>
      <c r="X649" s="49" t="str">
        <f t="shared" si="42"/>
        <v/>
      </c>
      <c r="Y649" s="49" t="str">
        <f t="shared" si="41"/>
        <v/>
      </c>
      <c r="Z649" s="49">
        <f t="shared" si="43"/>
        <v>0</v>
      </c>
      <c r="AA649" s="77" t="str">
        <f>IF(G649&lt;&gt;"",_xlfn.XLOOKUP(G649,Dataset!B:B,Dataset!A:A,"Not Found!",0,1),"")</f>
        <v/>
      </c>
    </row>
    <row r="650" spans="1:27" x14ac:dyDescent="0.35">
      <c r="A650">
        <v>649</v>
      </c>
      <c r="D650" s="47" t="str">
        <f>IF(C650&lt;&gt;"",IF(B650="","Specify dataset!!",_xlfn.XLOOKUP(_xlfn.TEXTJOIN(".",,B650,C650),Variables!$M:$M,Variables!$C:$C,"Specify in Variables Tab!!")),"")</f>
        <v/>
      </c>
      <c r="E650" s="94" t="str">
        <f>IF(C650&lt;&gt;"",IF(B650="","",_xlfn.XLOOKUP(_xlfn.TEXTJOIN(".",,B650,C650),Variables!$M:$M,Variables!$E:$E,"Specify in Variables Tab!!")),"")</f>
        <v/>
      </c>
      <c r="I650" s="58" t="str">
        <f>IF(H650&lt;&gt;"",IF(G650="","Specify dataset!!",_xlfn.XLOOKUP(_xlfn.TEXTJOIN(".",,G650,H650),Variables!$M:$M,Variables!$C:$C,"Specify in Variables Tab!!")),"")</f>
        <v/>
      </c>
      <c r="J650" s="94" t="str">
        <f>IF(H650&lt;&gt;"",IF(G650="","",_xlfn.XLOOKUP(_xlfn.TEXTJOIN(".",,G650,H650),Variables!$M:$M,Variables!$E:$E,"Specify in Variables Tab!!")),"")</f>
        <v/>
      </c>
      <c r="X650" s="49" t="str">
        <f t="shared" si="42"/>
        <v/>
      </c>
      <c r="Y650" s="49" t="str">
        <f t="shared" si="41"/>
        <v/>
      </c>
      <c r="Z650" s="49">
        <f t="shared" si="43"/>
        <v>0</v>
      </c>
      <c r="AA650" s="77" t="str">
        <f>IF(G650&lt;&gt;"",_xlfn.XLOOKUP(G650,Dataset!B:B,Dataset!A:A,"Not Found!",0,1),"")</f>
        <v/>
      </c>
    </row>
    <row r="651" spans="1:27" x14ac:dyDescent="0.35">
      <c r="A651">
        <v>650</v>
      </c>
      <c r="D651" s="47" t="str">
        <f>IF(C651&lt;&gt;"",IF(B651="","Specify dataset!!",_xlfn.XLOOKUP(_xlfn.TEXTJOIN(".",,B651,C651),Variables!$M:$M,Variables!$C:$C,"Specify in Variables Tab!!")),"")</f>
        <v/>
      </c>
      <c r="E651" s="94" t="str">
        <f>IF(C651&lt;&gt;"",IF(B651="","",_xlfn.XLOOKUP(_xlfn.TEXTJOIN(".",,B651,C651),Variables!$M:$M,Variables!$E:$E,"Specify in Variables Tab!!")),"")</f>
        <v/>
      </c>
      <c r="I651" s="58" t="str">
        <f>IF(H651&lt;&gt;"",IF(G651="","Specify dataset!!",_xlfn.XLOOKUP(_xlfn.TEXTJOIN(".",,G651,H651),Variables!$M:$M,Variables!$C:$C,"Specify in Variables Tab!!")),"")</f>
        <v/>
      </c>
      <c r="J651" s="94" t="str">
        <f>IF(H651&lt;&gt;"",IF(G651="","",_xlfn.XLOOKUP(_xlfn.TEXTJOIN(".",,G651,H651),Variables!$M:$M,Variables!$E:$E,"Specify in Variables Tab!!")),"")</f>
        <v/>
      </c>
      <c r="X651" s="49" t="str">
        <f t="shared" si="42"/>
        <v/>
      </c>
      <c r="Y651" s="49" t="str">
        <f t="shared" si="41"/>
        <v/>
      </c>
      <c r="Z651" s="49">
        <f t="shared" si="43"/>
        <v>0</v>
      </c>
      <c r="AA651" s="77" t="str">
        <f>IF(G651&lt;&gt;"",_xlfn.XLOOKUP(G651,Dataset!B:B,Dataset!A:A,"Not Found!",0,1),"")</f>
        <v/>
      </c>
    </row>
    <row r="652" spans="1:27" x14ac:dyDescent="0.35">
      <c r="A652">
        <v>651</v>
      </c>
      <c r="D652" s="47" t="str">
        <f>IF(C652&lt;&gt;"",IF(B652="","Specify dataset!!",_xlfn.XLOOKUP(_xlfn.TEXTJOIN(".",,B652,C652),Variables!$M:$M,Variables!$C:$C,"Specify in Variables Tab!!")),"")</f>
        <v/>
      </c>
      <c r="E652" s="94" t="str">
        <f>IF(C652&lt;&gt;"",IF(B652="","",_xlfn.XLOOKUP(_xlfn.TEXTJOIN(".",,B652,C652),Variables!$M:$M,Variables!$E:$E,"Specify in Variables Tab!!")),"")</f>
        <v/>
      </c>
      <c r="I652" s="58" t="str">
        <f>IF(H652&lt;&gt;"",IF(G652="","Specify dataset!!",_xlfn.XLOOKUP(_xlfn.TEXTJOIN(".",,G652,H652),Variables!$M:$M,Variables!$C:$C,"Specify in Variables Tab!!")),"")</f>
        <v/>
      </c>
      <c r="J652" s="94" t="str">
        <f>IF(H652&lt;&gt;"",IF(G652="","",_xlfn.XLOOKUP(_xlfn.TEXTJOIN(".",,G652,H652),Variables!$M:$M,Variables!$E:$E,"Specify in Variables Tab!!")),"")</f>
        <v/>
      </c>
      <c r="X652" s="49" t="str">
        <f t="shared" si="42"/>
        <v/>
      </c>
      <c r="Y652" s="49" t="str">
        <f t="shared" si="41"/>
        <v/>
      </c>
      <c r="Z652" s="49">
        <f t="shared" si="43"/>
        <v>0</v>
      </c>
      <c r="AA652" s="77" t="str">
        <f>IF(G652&lt;&gt;"",_xlfn.XLOOKUP(G652,Dataset!B:B,Dataset!A:A,"Not Found!",0,1),"")</f>
        <v/>
      </c>
    </row>
    <row r="653" spans="1:27" x14ac:dyDescent="0.35">
      <c r="A653">
        <v>652</v>
      </c>
      <c r="D653" s="47" t="str">
        <f>IF(C653&lt;&gt;"",IF(B653="","Specify dataset!!",_xlfn.XLOOKUP(_xlfn.TEXTJOIN(".",,B653,C653),Variables!$M:$M,Variables!$C:$C,"Specify in Variables Tab!!")),"")</f>
        <v/>
      </c>
      <c r="E653" s="94" t="str">
        <f>IF(C653&lt;&gt;"",IF(B653="","",_xlfn.XLOOKUP(_xlfn.TEXTJOIN(".",,B653,C653),Variables!$M:$M,Variables!$E:$E,"Specify in Variables Tab!!")),"")</f>
        <v/>
      </c>
      <c r="I653" s="58" t="str">
        <f>IF(H653&lt;&gt;"",IF(G653="","Specify dataset!!",_xlfn.XLOOKUP(_xlfn.TEXTJOIN(".",,G653,H653),Variables!$M:$M,Variables!$C:$C,"Specify in Variables Tab!!")),"")</f>
        <v/>
      </c>
      <c r="J653" s="94" t="str">
        <f>IF(H653&lt;&gt;"",IF(G653="","",_xlfn.XLOOKUP(_xlfn.TEXTJOIN(".",,G653,H653),Variables!$M:$M,Variables!$E:$E,"Specify in Variables Tab!!")),"")</f>
        <v/>
      </c>
      <c r="X653" s="49" t="str">
        <f t="shared" si="42"/>
        <v/>
      </c>
      <c r="Y653" s="49" t="str">
        <f t="shared" si="41"/>
        <v/>
      </c>
      <c r="Z653" s="49">
        <f t="shared" si="43"/>
        <v>0</v>
      </c>
      <c r="AA653" s="77" t="str">
        <f>IF(G653&lt;&gt;"",_xlfn.XLOOKUP(G653,Dataset!B:B,Dataset!A:A,"Not Found!",0,1),"")</f>
        <v/>
      </c>
    </row>
    <row r="654" spans="1:27" x14ac:dyDescent="0.35">
      <c r="A654">
        <v>653</v>
      </c>
      <c r="D654" s="47" t="str">
        <f>IF(C654&lt;&gt;"",IF(B654="","Specify dataset!!",_xlfn.XLOOKUP(_xlfn.TEXTJOIN(".",,B654,C654),Variables!$M:$M,Variables!$C:$C,"Specify in Variables Tab!!")),"")</f>
        <v/>
      </c>
      <c r="E654" s="94" t="str">
        <f>IF(C654&lt;&gt;"",IF(B654="","",_xlfn.XLOOKUP(_xlfn.TEXTJOIN(".",,B654,C654),Variables!$M:$M,Variables!$E:$E,"Specify in Variables Tab!!")),"")</f>
        <v/>
      </c>
      <c r="I654" s="58" t="str">
        <f>IF(H654&lt;&gt;"",IF(G654="","Specify dataset!!",_xlfn.XLOOKUP(_xlfn.TEXTJOIN(".",,G654,H654),Variables!$M:$M,Variables!$C:$C,"Specify in Variables Tab!!")),"")</f>
        <v/>
      </c>
      <c r="J654" s="94" t="str">
        <f>IF(H654&lt;&gt;"",IF(G654="","",_xlfn.XLOOKUP(_xlfn.TEXTJOIN(".",,G654,H654),Variables!$M:$M,Variables!$E:$E,"Specify in Variables Tab!!")),"")</f>
        <v/>
      </c>
      <c r="X654" s="49" t="str">
        <f t="shared" si="42"/>
        <v/>
      </c>
      <c r="Y654" s="49" t="str">
        <f t="shared" si="41"/>
        <v/>
      </c>
      <c r="Z654" s="49">
        <f t="shared" si="43"/>
        <v>0</v>
      </c>
      <c r="AA654" s="77" t="str">
        <f>IF(G654&lt;&gt;"",_xlfn.XLOOKUP(G654,Dataset!B:B,Dataset!A:A,"Not Found!",0,1),"")</f>
        <v/>
      </c>
    </row>
    <row r="655" spans="1:27" x14ac:dyDescent="0.35">
      <c r="A655">
        <v>654</v>
      </c>
      <c r="D655" s="47" t="str">
        <f>IF(C655&lt;&gt;"",IF(B655="","Specify dataset!!",_xlfn.XLOOKUP(_xlfn.TEXTJOIN(".",,B655,C655),Variables!$M:$M,Variables!$C:$C,"Specify in Variables Tab!!")),"")</f>
        <v/>
      </c>
      <c r="E655" s="94" t="str">
        <f>IF(C655&lt;&gt;"",IF(B655="","",_xlfn.XLOOKUP(_xlfn.TEXTJOIN(".",,B655,C655),Variables!$M:$M,Variables!$E:$E,"Specify in Variables Tab!!")),"")</f>
        <v/>
      </c>
      <c r="I655" s="58" t="str">
        <f>IF(H655&lt;&gt;"",IF(G655="","Specify dataset!!",_xlfn.XLOOKUP(_xlfn.TEXTJOIN(".",,G655,H655),Variables!$M:$M,Variables!$C:$C,"Specify in Variables Tab!!")),"")</f>
        <v/>
      </c>
      <c r="J655" s="94" t="str">
        <f>IF(H655&lt;&gt;"",IF(G655="","",_xlfn.XLOOKUP(_xlfn.TEXTJOIN(".",,G655,H655),Variables!$M:$M,Variables!$E:$E,"Specify in Variables Tab!!")),"")</f>
        <v/>
      </c>
      <c r="X655" s="49" t="str">
        <f t="shared" si="42"/>
        <v/>
      </c>
      <c r="Y655" s="49" t="str">
        <f t="shared" si="41"/>
        <v/>
      </c>
      <c r="Z655" s="49">
        <f t="shared" si="43"/>
        <v>0</v>
      </c>
      <c r="AA655" s="77" t="str">
        <f>IF(G655&lt;&gt;"",_xlfn.XLOOKUP(G655,Dataset!B:B,Dataset!A:A,"Not Found!",0,1),"")</f>
        <v/>
      </c>
    </row>
    <row r="656" spans="1:27" x14ac:dyDescent="0.35">
      <c r="A656">
        <v>655</v>
      </c>
      <c r="D656" s="47" t="str">
        <f>IF(C656&lt;&gt;"",IF(B656="","Specify dataset!!",_xlfn.XLOOKUP(_xlfn.TEXTJOIN(".",,B656,C656),Variables!$M:$M,Variables!$C:$C,"Specify in Variables Tab!!")),"")</f>
        <v/>
      </c>
      <c r="E656" s="94" t="str">
        <f>IF(C656&lt;&gt;"",IF(B656="","",_xlfn.XLOOKUP(_xlfn.TEXTJOIN(".",,B656,C656),Variables!$M:$M,Variables!$E:$E,"Specify in Variables Tab!!")),"")</f>
        <v/>
      </c>
      <c r="I656" s="58" t="str">
        <f>IF(H656&lt;&gt;"",IF(G656="","Specify dataset!!",_xlfn.XLOOKUP(_xlfn.TEXTJOIN(".",,G656,H656),Variables!$M:$M,Variables!$C:$C,"Specify in Variables Tab!!")),"")</f>
        <v/>
      </c>
      <c r="J656" s="94" t="str">
        <f>IF(H656&lt;&gt;"",IF(G656="","",_xlfn.XLOOKUP(_xlfn.TEXTJOIN(".",,G656,H656),Variables!$M:$M,Variables!$E:$E,"Specify in Variables Tab!!")),"")</f>
        <v/>
      </c>
      <c r="X656" s="49" t="str">
        <f t="shared" si="42"/>
        <v/>
      </c>
      <c r="Y656" s="49" t="str">
        <f t="shared" si="41"/>
        <v/>
      </c>
      <c r="Z656" s="49">
        <f t="shared" si="43"/>
        <v>0</v>
      </c>
      <c r="AA656" s="77" t="str">
        <f>IF(G656&lt;&gt;"",_xlfn.XLOOKUP(G656,Dataset!B:B,Dataset!A:A,"Not Found!",0,1),"")</f>
        <v/>
      </c>
    </row>
    <row r="657" spans="1:27" x14ac:dyDescent="0.35">
      <c r="A657">
        <v>656</v>
      </c>
      <c r="D657" s="47" t="str">
        <f>IF(C657&lt;&gt;"",IF(B657="","Specify dataset!!",_xlfn.XLOOKUP(_xlfn.TEXTJOIN(".",,B657,C657),Variables!$M:$M,Variables!$C:$C,"Specify in Variables Tab!!")),"")</f>
        <v/>
      </c>
      <c r="E657" s="94" t="str">
        <f>IF(C657&lt;&gt;"",IF(B657="","",_xlfn.XLOOKUP(_xlfn.TEXTJOIN(".",,B657,C657),Variables!$M:$M,Variables!$E:$E,"Specify in Variables Tab!!")),"")</f>
        <v/>
      </c>
      <c r="I657" s="58" t="str">
        <f>IF(H657&lt;&gt;"",IF(G657="","Specify dataset!!",_xlfn.XLOOKUP(_xlfn.TEXTJOIN(".",,G657,H657),Variables!$M:$M,Variables!$C:$C,"Specify in Variables Tab!!")),"")</f>
        <v/>
      </c>
      <c r="J657" s="94" t="str">
        <f>IF(H657&lt;&gt;"",IF(G657="","",_xlfn.XLOOKUP(_xlfn.TEXTJOIN(".",,G657,H657),Variables!$M:$M,Variables!$E:$E,"Specify in Variables Tab!!")),"")</f>
        <v/>
      </c>
      <c r="X657" s="49" t="str">
        <f t="shared" si="42"/>
        <v/>
      </c>
      <c r="Y657" s="49" t="str">
        <f t="shared" si="41"/>
        <v/>
      </c>
      <c r="Z657" s="49">
        <f t="shared" si="43"/>
        <v>0</v>
      </c>
      <c r="AA657" s="77" t="str">
        <f>IF(G657&lt;&gt;"",_xlfn.XLOOKUP(G657,Dataset!B:B,Dataset!A:A,"Not Found!",0,1),"")</f>
        <v/>
      </c>
    </row>
    <row r="658" spans="1:27" x14ac:dyDescent="0.35">
      <c r="A658">
        <v>657</v>
      </c>
      <c r="D658" s="47" t="str">
        <f>IF(C658&lt;&gt;"",IF(B658="","Specify dataset!!",_xlfn.XLOOKUP(_xlfn.TEXTJOIN(".",,B658,C658),Variables!$M:$M,Variables!$C:$C,"Specify in Variables Tab!!")),"")</f>
        <v/>
      </c>
      <c r="E658" s="94" t="str">
        <f>IF(C658&lt;&gt;"",IF(B658="","",_xlfn.XLOOKUP(_xlfn.TEXTJOIN(".",,B658,C658),Variables!$M:$M,Variables!$E:$E,"Specify in Variables Tab!!")),"")</f>
        <v/>
      </c>
      <c r="I658" s="58" t="str">
        <f>IF(H658&lt;&gt;"",IF(G658="","Specify dataset!!",_xlfn.XLOOKUP(_xlfn.TEXTJOIN(".",,G658,H658),Variables!$M:$M,Variables!$C:$C,"Specify in Variables Tab!!")),"")</f>
        <v/>
      </c>
      <c r="J658" s="94" t="str">
        <f>IF(H658&lt;&gt;"",IF(G658="","",_xlfn.XLOOKUP(_xlfn.TEXTJOIN(".",,G658,H658),Variables!$M:$M,Variables!$E:$E,"Specify in Variables Tab!!")),"")</f>
        <v/>
      </c>
      <c r="X658" s="49" t="str">
        <f t="shared" si="42"/>
        <v/>
      </c>
      <c r="Y658" s="49" t="str">
        <f t="shared" si="41"/>
        <v/>
      </c>
      <c r="Z658" s="49">
        <f t="shared" si="43"/>
        <v>0</v>
      </c>
      <c r="AA658" s="77" t="str">
        <f>IF(G658&lt;&gt;"",_xlfn.XLOOKUP(G658,Dataset!B:B,Dataset!A:A,"Not Found!",0,1),"")</f>
        <v/>
      </c>
    </row>
    <row r="659" spans="1:27" x14ac:dyDescent="0.35">
      <c r="A659">
        <v>658</v>
      </c>
      <c r="D659" s="47" t="str">
        <f>IF(C659&lt;&gt;"",IF(B659="","Specify dataset!!",_xlfn.XLOOKUP(_xlfn.TEXTJOIN(".",,B659,C659),Variables!$M:$M,Variables!$C:$C,"Specify in Variables Tab!!")),"")</f>
        <v/>
      </c>
      <c r="E659" s="94" t="str">
        <f>IF(C659&lt;&gt;"",IF(B659="","",_xlfn.XLOOKUP(_xlfn.TEXTJOIN(".",,B659,C659),Variables!$M:$M,Variables!$E:$E,"Specify in Variables Tab!!")),"")</f>
        <v/>
      </c>
      <c r="I659" s="58" t="str">
        <f>IF(H659&lt;&gt;"",IF(G659="","Specify dataset!!",_xlfn.XLOOKUP(_xlfn.TEXTJOIN(".",,G659,H659),Variables!$M:$M,Variables!$C:$C,"Specify in Variables Tab!!")),"")</f>
        <v/>
      </c>
      <c r="J659" s="94" t="str">
        <f>IF(H659&lt;&gt;"",IF(G659="","",_xlfn.XLOOKUP(_xlfn.TEXTJOIN(".",,G659,H659),Variables!$M:$M,Variables!$E:$E,"Specify in Variables Tab!!")),"")</f>
        <v/>
      </c>
      <c r="X659" s="49" t="str">
        <f t="shared" si="42"/>
        <v/>
      </c>
      <c r="Y659" s="49" t="str">
        <f t="shared" si="41"/>
        <v/>
      </c>
      <c r="Z659" s="49">
        <f t="shared" si="43"/>
        <v>0</v>
      </c>
      <c r="AA659" s="77" t="str">
        <f>IF(G659&lt;&gt;"",_xlfn.XLOOKUP(G659,Dataset!B:B,Dataset!A:A,"Not Found!",0,1),"")</f>
        <v/>
      </c>
    </row>
    <row r="660" spans="1:27" x14ac:dyDescent="0.35">
      <c r="A660">
        <v>659</v>
      </c>
      <c r="D660" s="47" t="str">
        <f>IF(C660&lt;&gt;"",IF(B660="","Specify dataset!!",_xlfn.XLOOKUP(_xlfn.TEXTJOIN(".",,B660,C660),Variables!$M:$M,Variables!$C:$C,"Specify in Variables Tab!!")),"")</f>
        <v/>
      </c>
      <c r="E660" s="94" t="str">
        <f>IF(C660&lt;&gt;"",IF(B660="","",_xlfn.XLOOKUP(_xlfn.TEXTJOIN(".",,B660,C660),Variables!$M:$M,Variables!$E:$E,"Specify in Variables Tab!!")),"")</f>
        <v/>
      </c>
      <c r="I660" s="58" t="str">
        <f>IF(H660&lt;&gt;"",IF(G660="","Specify dataset!!",_xlfn.XLOOKUP(_xlfn.TEXTJOIN(".",,G660,H660),Variables!$M:$M,Variables!$C:$C,"Specify in Variables Tab!!")),"")</f>
        <v/>
      </c>
      <c r="J660" s="94" t="str">
        <f>IF(H660&lt;&gt;"",IF(G660="","",_xlfn.XLOOKUP(_xlfn.TEXTJOIN(".",,G660,H660),Variables!$M:$M,Variables!$E:$E,"Specify in Variables Tab!!")),"")</f>
        <v/>
      </c>
      <c r="X660" s="49" t="str">
        <f t="shared" si="42"/>
        <v/>
      </c>
      <c r="Y660" s="49" t="str">
        <f t="shared" si="41"/>
        <v/>
      </c>
      <c r="Z660" s="49">
        <f t="shared" si="43"/>
        <v>0</v>
      </c>
      <c r="AA660" s="77" t="str">
        <f>IF(G660&lt;&gt;"",_xlfn.XLOOKUP(G660,Dataset!B:B,Dataset!A:A,"Not Found!",0,1),"")</f>
        <v/>
      </c>
    </row>
    <row r="661" spans="1:27" x14ac:dyDescent="0.35">
      <c r="A661">
        <v>660</v>
      </c>
      <c r="D661" s="47" t="str">
        <f>IF(C661&lt;&gt;"",IF(B661="","Specify dataset!!",_xlfn.XLOOKUP(_xlfn.TEXTJOIN(".",,B661,C661),Variables!$M:$M,Variables!$C:$C,"Specify in Variables Tab!!")),"")</f>
        <v/>
      </c>
      <c r="E661" s="94" t="str">
        <f>IF(C661&lt;&gt;"",IF(B661="","",_xlfn.XLOOKUP(_xlfn.TEXTJOIN(".",,B661,C661),Variables!$M:$M,Variables!$E:$E,"Specify in Variables Tab!!")),"")</f>
        <v/>
      </c>
      <c r="I661" s="58" t="str">
        <f>IF(H661&lt;&gt;"",IF(G661="","Specify dataset!!",_xlfn.XLOOKUP(_xlfn.TEXTJOIN(".",,G661,H661),Variables!$M:$M,Variables!$C:$C,"Specify in Variables Tab!!")),"")</f>
        <v/>
      </c>
      <c r="J661" s="94" t="str">
        <f>IF(H661&lt;&gt;"",IF(G661="","",_xlfn.XLOOKUP(_xlfn.TEXTJOIN(".",,G661,H661),Variables!$M:$M,Variables!$E:$E,"Specify in Variables Tab!!")),"")</f>
        <v/>
      </c>
      <c r="X661" s="49" t="str">
        <f t="shared" si="42"/>
        <v/>
      </c>
      <c r="Y661" s="49" t="str">
        <f t="shared" si="41"/>
        <v/>
      </c>
      <c r="Z661" s="49">
        <f t="shared" si="43"/>
        <v>0</v>
      </c>
      <c r="AA661" s="77" t="str">
        <f>IF(G661&lt;&gt;"",_xlfn.XLOOKUP(G661,Dataset!B:B,Dataset!A:A,"Not Found!",0,1),"")</f>
        <v/>
      </c>
    </row>
    <row r="662" spans="1:27" x14ac:dyDescent="0.35">
      <c r="A662">
        <v>661</v>
      </c>
      <c r="D662" s="47" t="str">
        <f>IF(C662&lt;&gt;"",IF(B662="","Specify dataset!!",_xlfn.XLOOKUP(_xlfn.TEXTJOIN(".",,B662,C662),Variables!$M:$M,Variables!$C:$C,"Specify in Variables Tab!!")),"")</f>
        <v/>
      </c>
      <c r="E662" s="94" t="str">
        <f>IF(C662&lt;&gt;"",IF(B662="","",_xlfn.XLOOKUP(_xlfn.TEXTJOIN(".",,B662,C662),Variables!$M:$M,Variables!$E:$E,"Specify in Variables Tab!!")),"")</f>
        <v/>
      </c>
      <c r="I662" s="58" t="str">
        <f>IF(H662&lt;&gt;"",IF(G662="","Specify dataset!!",_xlfn.XLOOKUP(_xlfn.TEXTJOIN(".",,G662,H662),Variables!$M:$M,Variables!$C:$C,"Specify in Variables Tab!!")),"")</f>
        <v/>
      </c>
      <c r="J662" s="94" t="str">
        <f>IF(H662&lt;&gt;"",IF(G662="","",_xlfn.XLOOKUP(_xlfn.TEXTJOIN(".",,G662,H662),Variables!$M:$M,Variables!$E:$E,"Specify in Variables Tab!!")),"")</f>
        <v/>
      </c>
      <c r="X662" s="49" t="str">
        <f t="shared" si="42"/>
        <v/>
      </c>
      <c r="Y662" s="49" t="str">
        <f t="shared" si="41"/>
        <v/>
      </c>
      <c r="Z662" s="49">
        <f t="shared" si="43"/>
        <v>0</v>
      </c>
      <c r="AA662" s="77" t="str">
        <f>IF(G662&lt;&gt;"",_xlfn.XLOOKUP(G662,Dataset!B:B,Dataset!A:A,"Not Found!",0,1),"")</f>
        <v/>
      </c>
    </row>
    <row r="663" spans="1:27" x14ac:dyDescent="0.35">
      <c r="A663">
        <v>662</v>
      </c>
      <c r="D663" s="47" t="str">
        <f>IF(C663&lt;&gt;"",IF(B663="","Specify dataset!!",_xlfn.XLOOKUP(_xlfn.TEXTJOIN(".",,B663,C663),Variables!$M:$M,Variables!$C:$C,"Specify in Variables Tab!!")),"")</f>
        <v/>
      </c>
      <c r="E663" s="94" t="str">
        <f>IF(C663&lt;&gt;"",IF(B663="","",_xlfn.XLOOKUP(_xlfn.TEXTJOIN(".",,B663,C663),Variables!$M:$M,Variables!$E:$E,"Specify in Variables Tab!!")),"")</f>
        <v/>
      </c>
      <c r="I663" s="58" t="str">
        <f>IF(H663&lt;&gt;"",IF(G663="","Specify dataset!!",_xlfn.XLOOKUP(_xlfn.TEXTJOIN(".",,G663,H663),Variables!$M:$M,Variables!$C:$C,"Specify in Variables Tab!!")),"")</f>
        <v/>
      </c>
      <c r="J663" s="94" t="str">
        <f>IF(H663&lt;&gt;"",IF(G663="","",_xlfn.XLOOKUP(_xlfn.TEXTJOIN(".",,G663,H663),Variables!$M:$M,Variables!$E:$E,"Specify in Variables Tab!!")),"")</f>
        <v/>
      </c>
      <c r="X663" s="49" t="str">
        <f t="shared" si="42"/>
        <v/>
      </c>
      <c r="Y663" s="49" t="str">
        <f t="shared" si="41"/>
        <v/>
      </c>
      <c r="Z663" s="49">
        <f t="shared" si="43"/>
        <v>0</v>
      </c>
      <c r="AA663" s="77" t="str">
        <f>IF(G663&lt;&gt;"",_xlfn.XLOOKUP(G663,Dataset!B:B,Dataset!A:A,"Not Found!",0,1),"")</f>
        <v/>
      </c>
    </row>
    <row r="664" spans="1:27" x14ac:dyDescent="0.35">
      <c r="A664">
        <v>663</v>
      </c>
      <c r="D664" s="47" t="str">
        <f>IF(C664&lt;&gt;"",IF(B664="","Specify dataset!!",_xlfn.XLOOKUP(_xlfn.TEXTJOIN(".",,B664,C664),Variables!$M:$M,Variables!$C:$C,"Specify in Variables Tab!!")),"")</f>
        <v/>
      </c>
      <c r="E664" s="94" t="str">
        <f>IF(C664&lt;&gt;"",IF(B664="","",_xlfn.XLOOKUP(_xlfn.TEXTJOIN(".",,B664,C664),Variables!$M:$M,Variables!$E:$E,"Specify in Variables Tab!!")),"")</f>
        <v/>
      </c>
      <c r="I664" s="58" t="str">
        <f>IF(H664&lt;&gt;"",IF(G664="","Specify dataset!!",_xlfn.XLOOKUP(_xlfn.TEXTJOIN(".",,G664,H664),Variables!$M:$M,Variables!$C:$C,"Specify in Variables Tab!!")),"")</f>
        <v/>
      </c>
      <c r="J664" s="94" t="str">
        <f>IF(H664&lt;&gt;"",IF(G664="","",_xlfn.XLOOKUP(_xlfn.TEXTJOIN(".",,G664,H664),Variables!$M:$M,Variables!$E:$E,"Specify in Variables Tab!!")),"")</f>
        <v/>
      </c>
      <c r="X664" s="49" t="str">
        <f t="shared" si="42"/>
        <v/>
      </c>
      <c r="Y664" s="49" t="str">
        <f t="shared" si="41"/>
        <v/>
      </c>
      <c r="Z664" s="49">
        <f t="shared" si="43"/>
        <v>0</v>
      </c>
      <c r="AA664" s="77" t="str">
        <f>IF(G664&lt;&gt;"",_xlfn.XLOOKUP(G664,Dataset!B:B,Dataset!A:A,"Not Found!",0,1),"")</f>
        <v/>
      </c>
    </row>
    <row r="665" spans="1:27" x14ac:dyDescent="0.35">
      <c r="A665">
        <v>664</v>
      </c>
      <c r="D665" s="47" t="str">
        <f>IF(C665&lt;&gt;"",IF(B665="","Specify dataset!!",_xlfn.XLOOKUP(_xlfn.TEXTJOIN(".",,B665,C665),Variables!$M:$M,Variables!$C:$C,"Specify in Variables Tab!!")),"")</f>
        <v/>
      </c>
      <c r="E665" s="94" t="str">
        <f>IF(C665&lt;&gt;"",IF(B665="","",_xlfn.XLOOKUP(_xlfn.TEXTJOIN(".",,B665,C665),Variables!$M:$M,Variables!$E:$E,"Specify in Variables Tab!!")),"")</f>
        <v/>
      </c>
      <c r="I665" s="58" t="str">
        <f>IF(H665&lt;&gt;"",IF(G665="","Specify dataset!!",_xlfn.XLOOKUP(_xlfn.TEXTJOIN(".",,G665,H665),Variables!$M:$M,Variables!$C:$C,"Specify in Variables Tab!!")),"")</f>
        <v/>
      </c>
      <c r="J665" s="94" t="str">
        <f>IF(H665&lt;&gt;"",IF(G665="","",_xlfn.XLOOKUP(_xlfn.TEXTJOIN(".",,G665,H665),Variables!$M:$M,Variables!$E:$E,"Specify in Variables Tab!!")),"")</f>
        <v/>
      </c>
      <c r="X665" s="49" t="str">
        <f t="shared" si="42"/>
        <v/>
      </c>
      <c r="Y665" s="49" t="str">
        <f t="shared" si="41"/>
        <v/>
      </c>
      <c r="Z665" s="49">
        <f t="shared" si="43"/>
        <v>0</v>
      </c>
      <c r="AA665" s="77" t="str">
        <f>IF(G665&lt;&gt;"",_xlfn.XLOOKUP(G665,Dataset!B:B,Dataset!A:A,"Not Found!",0,1),"")</f>
        <v/>
      </c>
    </row>
    <row r="666" spans="1:27" x14ac:dyDescent="0.35">
      <c r="A666">
        <v>665</v>
      </c>
      <c r="D666" s="47" t="str">
        <f>IF(C666&lt;&gt;"",IF(B666="","Specify dataset!!",_xlfn.XLOOKUP(_xlfn.TEXTJOIN(".",,B666,C666),Variables!$M:$M,Variables!$C:$C,"Specify in Variables Tab!!")),"")</f>
        <v/>
      </c>
      <c r="E666" s="94" t="str">
        <f>IF(C666&lt;&gt;"",IF(B666="","",_xlfn.XLOOKUP(_xlfn.TEXTJOIN(".",,B666,C666),Variables!$M:$M,Variables!$E:$E,"Specify in Variables Tab!!")),"")</f>
        <v/>
      </c>
      <c r="I666" s="58" t="str">
        <f>IF(H666&lt;&gt;"",IF(G666="","Specify dataset!!",_xlfn.XLOOKUP(_xlfn.TEXTJOIN(".",,G666,H666),Variables!$M:$M,Variables!$C:$C,"Specify in Variables Tab!!")),"")</f>
        <v/>
      </c>
      <c r="J666" s="94" t="str">
        <f>IF(H666&lt;&gt;"",IF(G666="","",_xlfn.XLOOKUP(_xlfn.TEXTJOIN(".",,G666,H666),Variables!$M:$M,Variables!$E:$E,"Specify in Variables Tab!!")),"")</f>
        <v/>
      </c>
      <c r="X666" s="49" t="str">
        <f t="shared" si="42"/>
        <v/>
      </c>
      <c r="Y666" s="49" t="str">
        <f t="shared" si="41"/>
        <v/>
      </c>
      <c r="Z666" s="49">
        <f t="shared" si="43"/>
        <v>0</v>
      </c>
      <c r="AA666" s="77" t="str">
        <f>IF(G666&lt;&gt;"",_xlfn.XLOOKUP(G666,Dataset!B:B,Dataset!A:A,"Not Found!",0,1),"")</f>
        <v/>
      </c>
    </row>
    <row r="667" spans="1:27" x14ac:dyDescent="0.35">
      <c r="A667">
        <v>666</v>
      </c>
      <c r="D667" s="47" t="str">
        <f>IF(C667&lt;&gt;"",IF(B667="","Specify dataset!!",_xlfn.XLOOKUP(_xlfn.TEXTJOIN(".",,B667,C667),Variables!$M:$M,Variables!$C:$C,"Specify in Variables Tab!!")),"")</f>
        <v/>
      </c>
      <c r="E667" s="94" t="str">
        <f>IF(C667&lt;&gt;"",IF(B667="","",_xlfn.XLOOKUP(_xlfn.TEXTJOIN(".",,B667,C667),Variables!$M:$M,Variables!$E:$E,"Specify in Variables Tab!!")),"")</f>
        <v/>
      </c>
      <c r="I667" s="58" t="str">
        <f>IF(H667&lt;&gt;"",IF(G667="","Specify dataset!!",_xlfn.XLOOKUP(_xlfn.TEXTJOIN(".",,G667,H667),Variables!$M:$M,Variables!$C:$C,"Specify in Variables Tab!!")),"")</f>
        <v/>
      </c>
      <c r="J667" s="94" t="str">
        <f>IF(H667&lt;&gt;"",IF(G667="","",_xlfn.XLOOKUP(_xlfn.TEXTJOIN(".",,G667,H667),Variables!$M:$M,Variables!$E:$E,"Specify in Variables Tab!!")),"")</f>
        <v/>
      </c>
      <c r="X667" s="49" t="str">
        <f t="shared" si="42"/>
        <v/>
      </c>
      <c r="Y667" s="49" t="str">
        <f t="shared" si="41"/>
        <v/>
      </c>
      <c r="Z667" s="49">
        <f t="shared" si="43"/>
        <v>0</v>
      </c>
      <c r="AA667" s="77" t="str">
        <f>IF(G667&lt;&gt;"",_xlfn.XLOOKUP(G667,Dataset!B:B,Dataset!A:A,"Not Found!",0,1),"")</f>
        <v/>
      </c>
    </row>
    <row r="668" spans="1:27" x14ac:dyDescent="0.35">
      <c r="A668">
        <v>667</v>
      </c>
      <c r="D668" s="47" t="str">
        <f>IF(C668&lt;&gt;"",IF(B668="","Specify dataset!!",_xlfn.XLOOKUP(_xlfn.TEXTJOIN(".",,B668,C668),Variables!$M:$M,Variables!$C:$C,"Specify in Variables Tab!!")),"")</f>
        <v/>
      </c>
      <c r="E668" s="94" t="str">
        <f>IF(C668&lt;&gt;"",IF(B668="","",_xlfn.XLOOKUP(_xlfn.TEXTJOIN(".",,B668,C668),Variables!$M:$M,Variables!$E:$E,"Specify in Variables Tab!!")),"")</f>
        <v/>
      </c>
      <c r="I668" s="58" t="str">
        <f>IF(H668&lt;&gt;"",IF(G668="","Specify dataset!!",_xlfn.XLOOKUP(_xlfn.TEXTJOIN(".",,G668,H668),Variables!$M:$M,Variables!$C:$C,"Specify in Variables Tab!!")),"")</f>
        <v/>
      </c>
      <c r="J668" s="94" t="str">
        <f>IF(H668&lt;&gt;"",IF(G668="","",_xlfn.XLOOKUP(_xlfn.TEXTJOIN(".",,G668,H668),Variables!$M:$M,Variables!$E:$E,"Specify in Variables Tab!!")),"")</f>
        <v/>
      </c>
      <c r="X668" s="49" t="str">
        <f t="shared" si="42"/>
        <v/>
      </c>
      <c r="Y668" s="49" t="str">
        <f t="shared" si="41"/>
        <v/>
      </c>
      <c r="Z668" s="49">
        <f t="shared" si="43"/>
        <v>0</v>
      </c>
      <c r="AA668" s="77" t="str">
        <f>IF(G668&lt;&gt;"",_xlfn.XLOOKUP(G668,Dataset!B:B,Dataset!A:A,"Not Found!",0,1),"")</f>
        <v/>
      </c>
    </row>
    <row r="669" spans="1:27" x14ac:dyDescent="0.35">
      <c r="A669">
        <v>668</v>
      </c>
      <c r="D669" s="47" t="str">
        <f>IF(C669&lt;&gt;"",IF(B669="","Specify dataset!!",_xlfn.XLOOKUP(_xlfn.TEXTJOIN(".",,B669,C669),Variables!$M:$M,Variables!$C:$C,"Specify in Variables Tab!!")),"")</f>
        <v/>
      </c>
      <c r="E669" s="94" t="str">
        <f>IF(C669&lt;&gt;"",IF(B669="","",_xlfn.XLOOKUP(_xlfn.TEXTJOIN(".",,B669,C669),Variables!$M:$M,Variables!$E:$E,"Specify in Variables Tab!!")),"")</f>
        <v/>
      </c>
      <c r="I669" s="58" t="str">
        <f>IF(H669&lt;&gt;"",IF(G669="","Specify dataset!!",_xlfn.XLOOKUP(_xlfn.TEXTJOIN(".",,G669,H669),Variables!$M:$M,Variables!$C:$C,"Specify in Variables Tab!!")),"")</f>
        <v/>
      </c>
      <c r="J669" s="94" t="str">
        <f>IF(H669&lt;&gt;"",IF(G669="","",_xlfn.XLOOKUP(_xlfn.TEXTJOIN(".",,G669,H669),Variables!$M:$M,Variables!$E:$E,"Specify in Variables Tab!!")),"")</f>
        <v/>
      </c>
      <c r="X669" s="49" t="str">
        <f t="shared" si="42"/>
        <v/>
      </c>
      <c r="Y669" s="49" t="str">
        <f t="shared" si="41"/>
        <v/>
      </c>
      <c r="Z669" s="49">
        <f t="shared" si="43"/>
        <v>0</v>
      </c>
      <c r="AA669" s="77" t="str">
        <f>IF(G669&lt;&gt;"",_xlfn.XLOOKUP(G669,Dataset!B:B,Dataset!A:A,"Not Found!",0,1),"")</f>
        <v/>
      </c>
    </row>
    <row r="670" spans="1:27" x14ac:dyDescent="0.35">
      <c r="A670">
        <v>669</v>
      </c>
      <c r="D670" s="47" t="str">
        <f>IF(C670&lt;&gt;"",IF(B670="","Specify dataset!!",_xlfn.XLOOKUP(_xlfn.TEXTJOIN(".",,B670,C670),Variables!$M:$M,Variables!$C:$C,"Specify in Variables Tab!!")),"")</f>
        <v/>
      </c>
      <c r="E670" s="94" t="str">
        <f>IF(C670&lt;&gt;"",IF(B670="","",_xlfn.XLOOKUP(_xlfn.TEXTJOIN(".",,B670,C670),Variables!$M:$M,Variables!$E:$E,"Specify in Variables Tab!!")),"")</f>
        <v/>
      </c>
      <c r="I670" s="58" t="str">
        <f>IF(H670&lt;&gt;"",IF(G670="","Specify dataset!!",_xlfn.XLOOKUP(_xlfn.TEXTJOIN(".",,G670,H670),Variables!$M:$M,Variables!$C:$C,"Specify in Variables Tab!!")),"")</f>
        <v/>
      </c>
      <c r="J670" s="94" t="str">
        <f>IF(H670&lt;&gt;"",IF(G670="","",_xlfn.XLOOKUP(_xlfn.TEXTJOIN(".",,G670,H670),Variables!$M:$M,Variables!$E:$E,"Specify in Variables Tab!!")),"")</f>
        <v/>
      </c>
      <c r="X670" s="49" t="str">
        <f t="shared" si="42"/>
        <v/>
      </c>
      <c r="Y670" s="49" t="str">
        <f t="shared" si="41"/>
        <v/>
      </c>
      <c r="Z670" s="49">
        <f t="shared" si="43"/>
        <v>0</v>
      </c>
      <c r="AA670" s="77" t="str">
        <f>IF(G670&lt;&gt;"",_xlfn.XLOOKUP(G670,Dataset!B:B,Dataset!A:A,"Not Found!",0,1),"")</f>
        <v/>
      </c>
    </row>
    <row r="671" spans="1:27" x14ac:dyDescent="0.35">
      <c r="A671">
        <v>670</v>
      </c>
      <c r="D671" s="47" t="str">
        <f>IF(C671&lt;&gt;"",IF(B671="","Specify dataset!!",_xlfn.XLOOKUP(_xlfn.TEXTJOIN(".",,B671,C671),Variables!$M:$M,Variables!$C:$C,"Specify in Variables Tab!!")),"")</f>
        <v/>
      </c>
      <c r="E671" s="94" t="str">
        <f>IF(C671&lt;&gt;"",IF(B671="","",_xlfn.XLOOKUP(_xlfn.TEXTJOIN(".",,B671,C671),Variables!$M:$M,Variables!$E:$E,"Specify in Variables Tab!!")),"")</f>
        <v/>
      </c>
      <c r="I671" s="58" t="str">
        <f>IF(H671&lt;&gt;"",IF(G671="","Specify dataset!!",_xlfn.XLOOKUP(_xlfn.TEXTJOIN(".",,G671,H671),Variables!$M:$M,Variables!$C:$C,"Specify in Variables Tab!!")),"")</f>
        <v/>
      </c>
      <c r="J671" s="94" t="str">
        <f>IF(H671&lt;&gt;"",IF(G671="","",_xlfn.XLOOKUP(_xlfn.TEXTJOIN(".",,G671,H671),Variables!$M:$M,Variables!$E:$E,"Specify in Variables Tab!!")),"")</f>
        <v/>
      </c>
      <c r="X671" s="49" t="str">
        <f t="shared" si="42"/>
        <v/>
      </c>
      <c r="Y671" s="49" t="str">
        <f t="shared" si="41"/>
        <v/>
      </c>
      <c r="Z671" s="49">
        <f t="shared" si="43"/>
        <v>0</v>
      </c>
      <c r="AA671" s="77" t="str">
        <f>IF(G671&lt;&gt;"",_xlfn.XLOOKUP(G671,Dataset!B:B,Dataset!A:A,"Not Found!",0,1),"")</f>
        <v/>
      </c>
    </row>
    <row r="672" spans="1:27" x14ac:dyDescent="0.35">
      <c r="A672">
        <v>671</v>
      </c>
      <c r="D672" s="47" t="str">
        <f>IF(C672&lt;&gt;"",IF(B672="","Specify dataset!!",_xlfn.XLOOKUP(_xlfn.TEXTJOIN(".",,B672,C672),Variables!$M:$M,Variables!$C:$C,"Specify in Variables Tab!!")),"")</f>
        <v/>
      </c>
      <c r="E672" s="94" t="str">
        <f>IF(C672&lt;&gt;"",IF(B672="","",_xlfn.XLOOKUP(_xlfn.TEXTJOIN(".",,B672,C672),Variables!$M:$M,Variables!$E:$E,"Specify in Variables Tab!!")),"")</f>
        <v/>
      </c>
      <c r="I672" s="58" t="str">
        <f>IF(H672&lt;&gt;"",IF(G672="","Specify dataset!!",_xlfn.XLOOKUP(_xlfn.TEXTJOIN(".",,G672,H672),Variables!$M:$M,Variables!$C:$C,"Specify in Variables Tab!!")),"")</f>
        <v/>
      </c>
      <c r="J672" s="94" t="str">
        <f>IF(H672&lt;&gt;"",IF(G672="","",_xlfn.XLOOKUP(_xlfn.TEXTJOIN(".",,G672,H672),Variables!$M:$M,Variables!$E:$E,"Specify in Variables Tab!!")),"")</f>
        <v/>
      </c>
      <c r="X672" s="49" t="str">
        <f t="shared" si="42"/>
        <v/>
      </c>
      <c r="Y672" s="49" t="str">
        <f t="shared" si="41"/>
        <v/>
      </c>
      <c r="Z672" s="49">
        <f t="shared" si="43"/>
        <v>0</v>
      </c>
      <c r="AA672" s="77" t="str">
        <f>IF(G672&lt;&gt;"",_xlfn.XLOOKUP(G672,Dataset!B:B,Dataset!A:A,"Not Found!",0,1),"")</f>
        <v/>
      </c>
    </row>
    <row r="673" spans="1:27" x14ac:dyDescent="0.35">
      <c r="A673">
        <v>672</v>
      </c>
      <c r="D673" s="47" t="str">
        <f>IF(C673&lt;&gt;"",IF(B673="","Specify dataset!!",_xlfn.XLOOKUP(_xlfn.TEXTJOIN(".",,B673,C673),Variables!$M:$M,Variables!$C:$C,"Specify in Variables Tab!!")),"")</f>
        <v/>
      </c>
      <c r="E673" s="94" t="str">
        <f>IF(C673&lt;&gt;"",IF(B673="","",_xlfn.XLOOKUP(_xlfn.TEXTJOIN(".",,B673,C673),Variables!$M:$M,Variables!$E:$E,"Specify in Variables Tab!!")),"")</f>
        <v/>
      </c>
      <c r="I673" s="58" t="str">
        <f>IF(H673&lt;&gt;"",IF(G673="","Specify dataset!!",_xlfn.XLOOKUP(_xlfn.TEXTJOIN(".",,G673,H673),Variables!$M:$M,Variables!$C:$C,"Specify in Variables Tab!!")),"")</f>
        <v/>
      </c>
      <c r="J673" s="94" t="str">
        <f>IF(H673&lt;&gt;"",IF(G673="","",_xlfn.XLOOKUP(_xlfn.TEXTJOIN(".",,G673,H673),Variables!$M:$M,Variables!$E:$E,"Specify in Variables Tab!!")),"")</f>
        <v/>
      </c>
      <c r="X673" s="49" t="str">
        <f t="shared" si="42"/>
        <v/>
      </c>
      <c r="Y673" s="49" t="str">
        <f t="shared" si="41"/>
        <v/>
      </c>
      <c r="Z673" s="49">
        <f t="shared" si="43"/>
        <v>0</v>
      </c>
      <c r="AA673" s="77" t="str">
        <f>IF(G673&lt;&gt;"",_xlfn.XLOOKUP(G673,Dataset!B:B,Dataset!A:A,"Not Found!",0,1),"")</f>
        <v/>
      </c>
    </row>
    <row r="674" spans="1:27" x14ac:dyDescent="0.35">
      <c r="A674">
        <v>673</v>
      </c>
      <c r="D674" s="47" t="str">
        <f>IF(C674&lt;&gt;"",IF(B674="","Specify dataset!!",_xlfn.XLOOKUP(_xlfn.TEXTJOIN(".",,B674,C674),Variables!$M:$M,Variables!$C:$C,"Specify in Variables Tab!!")),"")</f>
        <v/>
      </c>
      <c r="E674" s="94" t="str">
        <f>IF(C674&lt;&gt;"",IF(B674="","",_xlfn.XLOOKUP(_xlfn.TEXTJOIN(".",,B674,C674),Variables!$M:$M,Variables!$E:$E,"Specify in Variables Tab!!")),"")</f>
        <v/>
      </c>
      <c r="I674" s="58" t="str">
        <f>IF(H674&lt;&gt;"",IF(G674="","Specify dataset!!",_xlfn.XLOOKUP(_xlfn.TEXTJOIN(".",,G674,H674),Variables!$M:$M,Variables!$C:$C,"Specify in Variables Tab!!")),"")</f>
        <v/>
      </c>
      <c r="J674" s="94" t="str">
        <f>IF(H674&lt;&gt;"",IF(G674="","",_xlfn.XLOOKUP(_xlfn.TEXTJOIN(".",,G674,H674),Variables!$M:$M,Variables!$E:$E,"Specify in Variables Tab!!")),"")</f>
        <v/>
      </c>
      <c r="X674" s="49" t="str">
        <f t="shared" si="42"/>
        <v/>
      </c>
      <c r="Y674" s="49" t="str">
        <f t="shared" si="41"/>
        <v/>
      </c>
      <c r="Z674" s="49">
        <f t="shared" si="43"/>
        <v>0</v>
      </c>
      <c r="AA674" s="77" t="str">
        <f>IF(G674&lt;&gt;"",_xlfn.XLOOKUP(G674,Dataset!B:B,Dataset!A:A,"Not Found!",0,1),"")</f>
        <v/>
      </c>
    </row>
    <row r="675" spans="1:27" x14ac:dyDescent="0.35">
      <c r="A675">
        <v>674</v>
      </c>
      <c r="D675" s="47" t="str">
        <f>IF(C675&lt;&gt;"",IF(B675="","Specify dataset!!",_xlfn.XLOOKUP(_xlfn.TEXTJOIN(".",,B675,C675),Variables!$M:$M,Variables!$C:$C,"Specify in Variables Tab!!")),"")</f>
        <v/>
      </c>
      <c r="E675" s="94" t="str">
        <f>IF(C675&lt;&gt;"",IF(B675="","",_xlfn.XLOOKUP(_xlfn.TEXTJOIN(".",,B675,C675),Variables!$M:$M,Variables!$E:$E,"Specify in Variables Tab!!")),"")</f>
        <v/>
      </c>
      <c r="I675" s="58" t="str">
        <f>IF(H675&lt;&gt;"",IF(G675="","Specify dataset!!",_xlfn.XLOOKUP(_xlfn.TEXTJOIN(".",,G675,H675),Variables!$M:$M,Variables!$C:$C,"Specify in Variables Tab!!")),"")</f>
        <v/>
      </c>
      <c r="J675" s="94" t="str">
        <f>IF(H675&lt;&gt;"",IF(G675="","",_xlfn.XLOOKUP(_xlfn.TEXTJOIN(".",,G675,H675),Variables!$M:$M,Variables!$E:$E,"Specify in Variables Tab!!")),"")</f>
        <v/>
      </c>
      <c r="X675" s="49" t="str">
        <f t="shared" si="42"/>
        <v/>
      </c>
      <c r="Y675" s="49" t="str">
        <f t="shared" ref="Y675:Y738" si="44">IF(V675&lt;&gt;V674,X675,IF(AND(X675&lt;&gt;"",IFERROR(SEARCH(X675,Y674,1),0)=0),_xlfn.TEXTJOIN(", ",,Y674,X675),Y674))</f>
        <v/>
      </c>
      <c r="Z675" s="49">
        <f t="shared" si="43"/>
        <v>0</v>
      </c>
      <c r="AA675" s="77" t="str">
        <f>IF(G675&lt;&gt;"",_xlfn.XLOOKUP(G675,Dataset!B:B,Dataset!A:A,"Not Found!",0,1),"")</f>
        <v/>
      </c>
    </row>
    <row r="676" spans="1:27" x14ac:dyDescent="0.35">
      <c r="A676">
        <v>675</v>
      </c>
      <c r="D676" s="47" t="str">
        <f>IF(C676&lt;&gt;"",IF(B676="","Specify dataset!!",_xlfn.XLOOKUP(_xlfn.TEXTJOIN(".",,B676,C676),Variables!$M:$M,Variables!$C:$C,"Specify in Variables Tab!!")),"")</f>
        <v/>
      </c>
      <c r="E676" s="94" t="str">
        <f>IF(C676&lt;&gt;"",IF(B676="","",_xlfn.XLOOKUP(_xlfn.TEXTJOIN(".",,B676,C676),Variables!$M:$M,Variables!$E:$E,"Specify in Variables Tab!!")),"")</f>
        <v/>
      </c>
      <c r="I676" s="58" t="str">
        <f>IF(H676&lt;&gt;"",IF(G676="","Specify dataset!!",_xlfn.XLOOKUP(_xlfn.TEXTJOIN(".",,G676,H676),Variables!$M:$M,Variables!$C:$C,"Specify in Variables Tab!!")),"")</f>
        <v/>
      </c>
      <c r="J676" s="94" t="str">
        <f>IF(H676&lt;&gt;"",IF(G676="","",_xlfn.XLOOKUP(_xlfn.TEXTJOIN(".",,G676,H676),Variables!$M:$M,Variables!$E:$E,"Specify in Variables Tab!!")),"")</f>
        <v/>
      </c>
      <c r="X676" s="49" t="str">
        <f t="shared" si="42"/>
        <v/>
      </c>
      <c r="Y676" s="49" t="str">
        <f t="shared" si="44"/>
        <v/>
      </c>
      <c r="Z676" s="49">
        <f t="shared" si="43"/>
        <v>0</v>
      </c>
      <c r="AA676" s="77" t="str">
        <f>IF(G676&lt;&gt;"",_xlfn.XLOOKUP(G676,Dataset!B:B,Dataset!A:A,"Not Found!",0,1),"")</f>
        <v/>
      </c>
    </row>
    <row r="677" spans="1:27" x14ac:dyDescent="0.35">
      <c r="A677">
        <v>676</v>
      </c>
      <c r="D677" s="47" t="str">
        <f>IF(C677&lt;&gt;"",IF(B677="","Specify dataset!!",_xlfn.XLOOKUP(_xlfn.TEXTJOIN(".",,B677,C677),Variables!$M:$M,Variables!$C:$C,"Specify in Variables Tab!!")),"")</f>
        <v/>
      </c>
      <c r="E677" s="94" t="str">
        <f>IF(C677&lt;&gt;"",IF(B677="","",_xlfn.XLOOKUP(_xlfn.TEXTJOIN(".",,B677,C677),Variables!$M:$M,Variables!$E:$E,"Specify in Variables Tab!!")),"")</f>
        <v/>
      </c>
      <c r="I677" s="58" t="str">
        <f>IF(H677&lt;&gt;"",IF(G677="","Specify dataset!!",_xlfn.XLOOKUP(_xlfn.TEXTJOIN(".",,G677,H677),Variables!$M:$M,Variables!$C:$C,"Specify in Variables Tab!!")),"")</f>
        <v/>
      </c>
      <c r="J677" s="94" t="str">
        <f>IF(H677&lt;&gt;"",IF(G677="","",_xlfn.XLOOKUP(_xlfn.TEXTJOIN(".",,G677,H677),Variables!$M:$M,Variables!$E:$E,"Specify in Variables Tab!!")),"")</f>
        <v/>
      </c>
      <c r="X677" s="49" t="str">
        <f t="shared" si="42"/>
        <v/>
      </c>
      <c r="Y677" s="49" t="str">
        <f t="shared" si="44"/>
        <v/>
      </c>
      <c r="Z677" s="49">
        <f t="shared" si="43"/>
        <v>0</v>
      </c>
      <c r="AA677" s="77" t="str">
        <f>IF(G677&lt;&gt;"",_xlfn.XLOOKUP(G677,Dataset!B:B,Dataset!A:A,"Not Found!",0,1),"")</f>
        <v/>
      </c>
    </row>
    <row r="678" spans="1:27" x14ac:dyDescent="0.35">
      <c r="A678">
        <v>677</v>
      </c>
      <c r="D678" s="47" t="str">
        <f>IF(C678&lt;&gt;"",IF(B678="","Specify dataset!!",_xlfn.XLOOKUP(_xlfn.TEXTJOIN(".",,B678,C678),Variables!$M:$M,Variables!$C:$C,"Specify in Variables Tab!!")),"")</f>
        <v/>
      </c>
      <c r="E678" s="94" t="str">
        <f>IF(C678&lt;&gt;"",IF(B678="","",_xlfn.XLOOKUP(_xlfn.TEXTJOIN(".",,B678,C678),Variables!$M:$M,Variables!$E:$E,"Specify in Variables Tab!!")),"")</f>
        <v/>
      </c>
      <c r="I678" s="58" t="str">
        <f>IF(H678&lt;&gt;"",IF(G678="","Specify dataset!!",_xlfn.XLOOKUP(_xlfn.TEXTJOIN(".",,G678,H678),Variables!$M:$M,Variables!$C:$C,"Specify in Variables Tab!!")),"")</f>
        <v/>
      </c>
      <c r="J678" s="94" t="str">
        <f>IF(H678&lt;&gt;"",IF(G678="","",_xlfn.XLOOKUP(_xlfn.TEXTJOIN(".",,G678,H678),Variables!$M:$M,Variables!$E:$E,"Specify in Variables Tab!!")),"")</f>
        <v/>
      </c>
      <c r="X678" s="49" t="str">
        <f t="shared" si="42"/>
        <v/>
      </c>
      <c r="Y678" s="49" t="str">
        <f t="shared" si="44"/>
        <v/>
      </c>
      <c r="Z678" s="49">
        <f t="shared" si="43"/>
        <v>0</v>
      </c>
      <c r="AA678" s="77" t="str">
        <f>IF(G678&lt;&gt;"",_xlfn.XLOOKUP(G678,Dataset!B:B,Dataset!A:A,"Not Found!",0,1),"")</f>
        <v/>
      </c>
    </row>
    <row r="679" spans="1:27" x14ac:dyDescent="0.35">
      <c r="A679">
        <v>678</v>
      </c>
      <c r="D679" s="47" t="str">
        <f>IF(C679&lt;&gt;"",IF(B679="","Specify dataset!!",_xlfn.XLOOKUP(_xlfn.TEXTJOIN(".",,B679,C679),Variables!$M:$M,Variables!$C:$C,"Specify in Variables Tab!!")),"")</f>
        <v/>
      </c>
      <c r="E679" s="94" t="str">
        <f>IF(C679&lt;&gt;"",IF(B679="","",_xlfn.XLOOKUP(_xlfn.TEXTJOIN(".",,B679,C679),Variables!$M:$M,Variables!$E:$E,"Specify in Variables Tab!!")),"")</f>
        <v/>
      </c>
      <c r="I679" s="58" t="str">
        <f>IF(H679&lt;&gt;"",IF(G679="","Specify dataset!!",_xlfn.XLOOKUP(_xlfn.TEXTJOIN(".",,G679,H679),Variables!$M:$M,Variables!$C:$C,"Specify in Variables Tab!!")),"")</f>
        <v/>
      </c>
      <c r="J679" s="94" t="str">
        <f>IF(H679&lt;&gt;"",IF(G679="","",_xlfn.XLOOKUP(_xlfn.TEXTJOIN(".",,G679,H679),Variables!$M:$M,Variables!$E:$E,"Specify in Variables Tab!!")),"")</f>
        <v/>
      </c>
      <c r="X679" s="49" t="str">
        <f t="shared" si="42"/>
        <v/>
      </c>
      <c r="Y679" s="49" t="str">
        <f t="shared" si="44"/>
        <v/>
      </c>
      <c r="Z679" s="49">
        <f t="shared" si="43"/>
        <v>0</v>
      </c>
      <c r="AA679" s="77" t="str">
        <f>IF(G679&lt;&gt;"",_xlfn.XLOOKUP(G679,Dataset!B:B,Dataset!A:A,"Not Found!",0,1),"")</f>
        <v/>
      </c>
    </row>
    <row r="680" spans="1:27" x14ac:dyDescent="0.35">
      <c r="A680">
        <v>679</v>
      </c>
      <c r="D680" s="47" t="str">
        <f>IF(C680&lt;&gt;"",IF(B680="","Specify dataset!!",_xlfn.XLOOKUP(_xlfn.TEXTJOIN(".",,B680,C680),Variables!$M:$M,Variables!$C:$C,"Specify in Variables Tab!!")),"")</f>
        <v/>
      </c>
      <c r="E680" s="94" t="str">
        <f>IF(C680&lt;&gt;"",IF(B680="","",_xlfn.XLOOKUP(_xlfn.TEXTJOIN(".",,B680,C680),Variables!$M:$M,Variables!$E:$E,"Specify in Variables Tab!!")),"")</f>
        <v/>
      </c>
      <c r="I680" s="58" t="str">
        <f>IF(H680&lt;&gt;"",IF(G680="","Specify dataset!!",_xlfn.XLOOKUP(_xlfn.TEXTJOIN(".",,G680,H680),Variables!$M:$M,Variables!$C:$C,"Specify in Variables Tab!!")),"")</f>
        <v/>
      </c>
      <c r="J680" s="94" t="str">
        <f>IF(H680&lt;&gt;"",IF(G680="","",_xlfn.XLOOKUP(_xlfn.TEXTJOIN(".",,G680,H680),Variables!$M:$M,Variables!$E:$E,"Specify in Variables Tab!!")),"")</f>
        <v/>
      </c>
      <c r="X680" s="49" t="str">
        <f t="shared" si="42"/>
        <v/>
      </c>
      <c r="Y680" s="49" t="str">
        <f t="shared" si="44"/>
        <v/>
      </c>
      <c r="Z680" s="49">
        <f t="shared" si="43"/>
        <v>0</v>
      </c>
      <c r="AA680" s="77" t="str">
        <f>IF(G680&lt;&gt;"",_xlfn.XLOOKUP(G680,Dataset!B:B,Dataset!A:A,"Not Found!",0,1),"")</f>
        <v/>
      </c>
    </row>
    <row r="681" spans="1:27" x14ac:dyDescent="0.35">
      <c r="A681">
        <v>680</v>
      </c>
      <c r="D681" s="47" t="str">
        <f>IF(C681&lt;&gt;"",IF(B681="","Specify dataset!!",_xlfn.XLOOKUP(_xlfn.TEXTJOIN(".",,B681,C681),Variables!$M:$M,Variables!$C:$C,"Specify in Variables Tab!!")),"")</f>
        <v/>
      </c>
      <c r="E681" s="94" t="str">
        <f>IF(C681&lt;&gt;"",IF(B681="","",_xlfn.XLOOKUP(_xlfn.TEXTJOIN(".",,B681,C681),Variables!$M:$M,Variables!$E:$E,"Specify in Variables Tab!!")),"")</f>
        <v/>
      </c>
      <c r="I681" s="58" t="str">
        <f>IF(H681&lt;&gt;"",IF(G681="","Specify dataset!!",_xlfn.XLOOKUP(_xlfn.TEXTJOIN(".",,G681,H681),Variables!$M:$M,Variables!$C:$C,"Specify in Variables Tab!!")),"")</f>
        <v/>
      </c>
      <c r="J681" s="94" t="str">
        <f>IF(H681&lt;&gt;"",IF(G681="","",_xlfn.XLOOKUP(_xlfn.TEXTJOIN(".",,G681,H681),Variables!$M:$M,Variables!$E:$E,"Specify in Variables Tab!!")),"")</f>
        <v/>
      </c>
      <c r="X681" s="49" t="str">
        <f t="shared" si="42"/>
        <v/>
      </c>
      <c r="Y681" s="49" t="str">
        <f t="shared" si="44"/>
        <v/>
      </c>
      <c r="Z681" s="49">
        <f t="shared" si="43"/>
        <v>0</v>
      </c>
      <c r="AA681" s="77" t="str">
        <f>IF(G681&lt;&gt;"",_xlfn.XLOOKUP(G681,Dataset!B:B,Dataset!A:A,"Not Found!",0,1),"")</f>
        <v/>
      </c>
    </row>
    <row r="682" spans="1:27" x14ac:dyDescent="0.35">
      <c r="A682">
        <v>681</v>
      </c>
      <c r="D682" s="47" t="str">
        <f>IF(C682&lt;&gt;"",IF(B682="","Specify dataset!!",_xlfn.XLOOKUP(_xlfn.TEXTJOIN(".",,B682,C682),Variables!$M:$M,Variables!$C:$C,"Specify in Variables Tab!!")),"")</f>
        <v/>
      </c>
      <c r="E682" s="94" t="str">
        <f>IF(C682&lt;&gt;"",IF(B682="","",_xlfn.XLOOKUP(_xlfn.TEXTJOIN(".",,B682,C682),Variables!$M:$M,Variables!$E:$E,"Specify in Variables Tab!!")),"")</f>
        <v/>
      </c>
      <c r="I682" s="58" t="str">
        <f>IF(H682&lt;&gt;"",IF(G682="","Specify dataset!!",_xlfn.XLOOKUP(_xlfn.TEXTJOIN(".",,G682,H682),Variables!$M:$M,Variables!$C:$C,"Specify in Variables Tab!!")),"")</f>
        <v/>
      </c>
      <c r="J682" s="94" t="str">
        <f>IF(H682&lt;&gt;"",IF(G682="","",_xlfn.XLOOKUP(_xlfn.TEXTJOIN(".",,G682,H682),Variables!$M:$M,Variables!$E:$E,"Specify in Variables Tab!!")),"")</f>
        <v/>
      </c>
      <c r="X682" s="49" t="str">
        <f t="shared" si="42"/>
        <v/>
      </c>
      <c r="Y682" s="49" t="str">
        <f t="shared" si="44"/>
        <v/>
      </c>
      <c r="Z682" s="49">
        <f t="shared" si="43"/>
        <v>0</v>
      </c>
      <c r="AA682" s="77" t="str">
        <f>IF(G682&lt;&gt;"",_xlfn.XLOOKUP(G682,Dataset!B:B,Dataset!A:A,"Not Found!",0,1),"")</f>
        <v/>
      </c>
    </row>
    <row r="683" spans="1:27" x14ac:dyDescent="0.35">
      <c r="A683">
        <v>682</v>
      </c>
      <c r="D683" s="47" t="str">
        <f>IF(C683&lt;&gt;"",IF(B683="","Specify dataset!!",_xlfn.XLOOKUP(_xlfn.TEXTJOIN(".",,B683,C683),Variables!$M:$M,Variables!$C:$C,"Specify in Variables Tab!!")),"")</f>
        <v/>
      </c>
      <c r="E683" s="94" t="str">
        <f>IF(C683&lt;&gt;"",IF(B683="","",_xlfn.XLOOKUP(_xlfn.TEXTJOIN(".",,B683,C683),Variables!$M:$M,Variables!$E:$E,"Specify in Variables Tab!!")),"")</f>
        <v/>
      </c>
      <c r="I683" s="58" t="str">
        <f>IF(H683&lt;&gt;"",IF(G683="","Specify dataset!!",_xlfn.XLOOKUP(_xlfn.TEXTJOIN(".",,G683,H683),Variables!$M:$M,Variables!$C:$C,"Specify in Variables Tab!!")),"")</f>
        <v/>
      </c>
      <c r="J683" s="94" t="str">
        <f>IF(H683&lt;&gt;"",IF(G683="","",_xlfn.XLOOKUP(_xlfn.TEXTJOIN(".",,G683,H683),Variables!$M:$M,Variables!$E:$E,"Specify in Variables Tab!!")),"")</f>
        <v/>
      </c>
      <c r="X683" s="49" t="str">
        <f t="shared" si="42"/>
        <v/>
      </c>
      <c r="Y683" s="49" t="str">
        <f t="shared" si="44"/>
        <v/>
      </c>
      <c r="Z683" s="49">
        <f t="shared" si="43"/>
        <v>0</v>
      </c>
      <c r="AA683" s="77" t="str">
        <f>IF(G683&lt;&gt;"",_xlfn.XLOOKUP(G683,Dataset!B:B,Dataset!A:A,"Not Found!",0,1),"")</f>
        <v/>
      </c>
    </row>
    <row r="684" spans="1:27" x14ac:dyDescent="0.35">
      <c r="A684">
        <v>683</v>
      </c>
      <c r="D684" s="47" t="str">
        <f>IF(C684&lt;&gt;"",IF(B684="","Specify dataset!!",_xlfn.XLOOKUP(_xlfn.TEXTJOIN(".",,B684,C684),Variables!$M:$M,Variables!$C:$C,"Specify in Variables Tab!!")),"")</f>
        <v/>
      </c>
      <c r="E684" s="94" t="str">
        <f>IF(C684&lt;&gt;"",IF(B684="","",_xlfn.XLOOKUP(_xlfn.TEXTJOIN(".",,B684,C684),Variables!$M:$M,Variables!$E:$E,"Specify in Variables Tab!!")),"")</f>
        <v/>
      </c>
      <c r="I684" s="58" t="str">
        <f>IF(H684&lt;&gt;"",IF(G684="","Specify dataset!!",_xlfn.XLOOKUP(_xlfn.TEXTJOIN(".",,G684,H684),Variables!$M:$M,Variables!$C:$C,"Specify in Variables Tab!!")),"")</f>
        <v/>
      </c>
      <c r="J684" s="94" t="str">
        <f>IF(H684&lt;&gt;"",IF(G684="","",_xlfn.XLOOKUP(_xlfn.TEXTJOIN(".",,G684,H684),Variables!$M:$M,Variables!$E:$E,"Specify in Variables Tab!!")),"")</f>
        <v/>
      </c>
      <c r="X684" s="49" t="str">
        <f t="shared" si="42"/>
        <v/>
      </c>
      <c r="Y684" s="49" t="str">
        <f t="shared" si="44"/>
        <v/>
      </c>
      <c r="Z684" s="49">
        <f t="shared" si="43"/>
        <v>0</v>
      </c>
      <c r="AA684" s="77" t="str">
        <f>IF(G684&lt;&gt;"",_xlfn.XLOOKUP(G684,Dataset!B:B,Dataset!A:A,"Not Found!",0,1),"")</f>
        <v/>
      </c>
    </row>
    <row r="685" spans="1:27" x14ac:dyDescent="0.35">
      <c r="A685">
        <v>684</v>
      </c>
      <c r="D685" s="47" t="str">
        <f>IF(C685&lt;&gt;"",IF(B685="","Specify dataset!!",_xlfn.XLOOKUP(_xlfn.TEXTJOIN(".",,B685,C685),Variables!$M:$M,Variables!$C:$C,"Specify in Variables Tab!!")),"")</f>
        <v/>
      </c>
      <c r="E685" s="94" t="str">
        <f>IF(C685&lt;&gt;"",IF(B685="","",_xlfn.XLOOKUP(_xlfn.TEXTJOIN(".",,B685,C685),Variables!$M:$M,Variables!$E:$E,"Specify in Variables Tab!!")),"")</f>
        <v/>
      </c>
      <c r="I685" s="58" t="str">
        <f>IF(H685&lt;&gt;"",IF(G685="","Specify dataset!!",_xlfn.XLOOKUP(_xlfn.TEXTJOIN(".",,G685,H685),Variables!$M:$M,Variables!$C:$C,"Specify in Variables Tab!!")),"")</f>
        <v/>
      </c>
      <c r="J685" s="94" t="str">
        <f>IF(H685&lt;&gt;"",IF(G685="","",_xlfn.XLOOKUP(_xlfn.TEXTJOIN(".",,G685,H685),Variables!$M:$M,Variables!$E:$E,"Specify in Variables Tab!!")),"")</f>
        <v/>
      </c>
      <c r="X685" s="49" t="str">
        <f t="shared" si="42"/>
        <v/>
      </c>
      <c r="Y685" s="49" t="str">
        <f t="shared" si="44"/>
        <v/>
      </c>
      <c r="Z685" s="49">
        <f t="shared" si="43"/>
        <v>0</v>
      </c>
      <c r="AA685" s="77" t="str">
        <f>IF(G685&lt;&gt;"",_xlfn.XLOOKUP(G685,Dataset!B:B,Dataset!A:A,"Not Found!",0,1),"")</f>
        <v/>
      </c>
    </row>
    <row r="686" spans="1:27" x14ac:dyDescent="0.35">
      <c r="A686">
        <v>685</v>
      </c>
      <c r="D686" s="47" t="str">
        <f>IF(C686&lt;&gt;"",IF(B686="","Specify dataset!!",_xlfn.XLOOKUP(_xlfn.TEXTJOIN(".",,B686,C686),Variables!$M:$M,Variables!$C:$C,"Specify in Variables Tab!!")),"")</f>
        <v/>
      </c>
      <c r="E686" s="94" t="str">
        <f>IF(C686&lt;&gt;"",IF(B686="","",_xlfn.XLOOKUP(_xlfn.TEXTJOIN(".",,B686,C686),Variables!$M:$M,Variables!$E:$E,"Specify in Variables Tab!!")),"")</f>
        <v/>
      </c>
      <c r="I686" s="58" t="str">
        <f>IF(H686&lt;&gt;"",IF(G686="","Specify dataset!!",_xlfn.XLOOKUP(_xlfn.TEXTJOIN(".",,G686,H686),Variables!$M:$M,Variables!$C:$C,"Specify in Variables Tab!!")),"")</f>
        <v/>
      </c>
      <c r="J686" s="94" t="str">
        <f>IF(H686&lt;&gt;"",IF(G686="","",_xlfn.XLOOKUP(_xlfn.TEXTJOIN(".",,G686,H686),Variables!$M:$M,Variables!$E:$E,"Specify in Variables Tab!!")),"")</f>
        <v/>
      </c>
      <c r="X686" s="49" t="str">
        <f t="shared" si="42"/>
        <v/>
      </c>
      <c r="Y686" s="49" t="str">
        <f t="shared" si="44"/>
        <v/>
      </c>
      <c r="Z686" s="49">
        <f t="shared" si="43"/>
        <v>0</v>
      </c>
      <c r="AA686" s="77" t="str">
        <f>IF(G686&lt;&gt;"",_xlfn.XLOOKUP(G686,Dataset!B:B,Dataset!A:A,"Not Found!",0,1),"")</f>
        <v/>
      </c>
    </row>
    <row r="687" spans="1:27" x14ac:dyDescent="0.35">
      <c r="A687">
        <v>686</v>
      </c>
      <c r="D687" s="47" t="str">
        <f>IF(C687&lt;&gt;"",IF(B687="","Specify dataset!!",_xlfn.XLOOKUP(_xlfn.TEXTJOIN(".",,B687,C687),Variables!$M:$M,Variables!$C:$C,"Specify in Variables Tab!!")),"")</f>
        <v/>
      </c>
      <c r="E687" s="94" t="str">
        <f>IF(C687&lt;&gt;"",IF(B687="","",_xlfn.XLOOKUP(_xlfn.TEXTJOIN(".",,B687,C687),Variables!$M:$M,Variables!$E:$E,"Specify in Variables Tab!!")),"")</f>
        <v/>
      </c>
      <c r="I687" s="58" t="str">
        <f>IF(H687&lt;&gt;"",IF(G687="","Specify dataset!!",_xlfn.XLOOKUP(_xlfn.TEXTJOIN(".",,G687,H687),Variables!$M:$M,Variables!$C:$C,"Specify in Variables Tab!!")),"")</f>
        <v/>
      </c>
      <c r="J687" s="94" t="str">
        <f>IF(H687&lt;&gt;"",IF(G687="","",_xlfn.XLOOKUP(_xlfn.TEXTJOIN(".",,G687,H687),Variables!$M:$M,Variables!$E:$E,"Specify in Variables Tab!!")),"")</f>
        <v/>
      </c>
      <c r="X687" s="49" t="str">
        <f t="shared" si="42"/>
        <v/>
      </c>
      <c r="Y687" s="49" t="str">
        <f t="shared" si="44"/>
        <v/>
      </c>
      <c r="Z687" s="49">
        <f t="shared" si="43"/>
        <v>0</v>
      </c>
      <c r="AA687" s="77" t="str">
        <f>IF(G687&lt;&gt;"",_xlfn.XLOOKUP(G687,Dataset!B:B,Dataset!A:A,"Not Found!",0,1),"")</f>
        <v/>
      </c>
    </row>
    <row r="688" spans="1:27" x14ac:dyDescent="0.35">
      <c r="A688">
        <v>687</v>
      </c>
      <c r="D688" s="47" t="str">
        <f>IF(C688&lt;&gt;"",IF(B688="","Specify dataset!!",_xlfn.XLOOKUP(_xlfn.TEXTJOIN(".",,B688,C688),Variables!$M:$M,Variables!$C:$C,"Specify in Variables Tab!!")),"")</f>
        <v/>
      </c>
      <c r="E688" s="94" t="str">
        <f>IF(C688&lt;&gt;"",IF(B688="","",_xlfn.XLOOKUP(_xlfn.TEXTJOIN(".",,B688,C688),Variables!$M:$M,Variables!$E:$E,"Specify in Variables Tab!!")),"")</f>
        <v/>
      </c>
      <c r="I688" s="58" t="str">
        <f>IF(H688&lt;&gt;"",IF(G688="","Specify dataset!!",_xlfn.XLOOKUP(_xlfn.TEXTJOIN(".",,G688,H688),Variables!$M:$M,Variables!$C:$C,"Specify in Variables Tab!!")),"")</f>
        <v/>
      </c>
      <c r="J688" s="94" t="str">
        <f>IF(H688&lt;&gt;"",IF(G688="","",_xlfn.XLOOKUP(_xlfn.TEXTJOIN(".",,G688,H688),Variables!$M:$M,Variables!$E:$E,"Specify in Variables Tab!!")),"")</f>
        <v/>
      </c>
      <c r="X688" s="49" t="str">
        <f t="shared" si="42"/>
        <v/>
      </c>
      <c r="Y688" s="49" t="str">
        <f t="shared" si="44"/>
        <v/>
      </c>
      <c r="Z688" s="49">
        <f t="shared" si="43"/>
        <v>0</v>
      </c>
      <c r="AA688" s="77" t="str">
        <f>IF(G688&lt;&gt;"",_xlfn.XLOOKUP(G688,Dataset!B:B,Dataset!A:A,"Not Found!",0,1),"")</f>
        <v/>
      </c>
    </row>
    <row r="689" spans="1:27" x14ac:dyDescent="0.35">
      <c r="A689">
        <v>688</v>
      </c>
      <c r="D689" s="47" t="str">
        <f>IF(C689&lt;&gt;"",IF(B689="","Specify dataset!!",_xlfn.XLOOKUP(_xlfn.TEXTJOIN(".",,B689,C689),Variables!$M:$M,Variables!$C:$C,"Specify in Variables Tab!!")),"")</f>
        <v/>
      </c>
      <c r="E689" s="94" t="str">
        <f>IF(C689&lt;&gt;"",IF(B689="","",_xlfn.XLOOKUP(_xlfn.TEXTJOIN(".",,B689,C689),Variables!$M:$M,Variables!$E:$E,"Specify in Variables Tab!!")),"")</f>
        <v/>
      </c>
      <c r="I689" s="58" t="str">
        <f>IF(H689&lt;&gt;"",IF(G689="","Specify dataset!!",_xlfn.XLOOKUP(_xlfn.TEXTJOIN(".",,G689,H689),Variables!$M:$M,Variables!$C:$C,"Specify in Variables Tab!!")),"")</f>
        <v/>
      </c>
      <c r="J689" s="94" t="str">
        <f>IF(H689&lt;&gt;"",IF(G689="","",_xlfn.XLOOKUP(_xlfn.TEXTJOIN(".",,G689,H689),Variables!$M:$M,Variables!$E:$E,"Specify in Variables Tab!!")),"")</f>
        <v/>
      </c>
      <c r="X689" s="49" t="str">
        <f t="shared" si="42"/>
        <v/>
      </c>
      <c r="Y689" s="49" t="str">
        <f t="shared" si="44"/>
        <v/>
      </c>
      <c r="Z689" s="49">
        <f t="shared" si="43"/>
        <v>0</v>
      </c>
      <c r="AA689" s="77" t="str">
        <f>IF(G689&lt;&gt;"",_xlfn.XLOOKUP(G689,Dataset!B:B,Dataset!A:A,"Not Found!",0,1),"")</f>
        <v/>
      </c>
    </row>
    <row r="690" spans="1:27" x14ac:dyDescent="0.35">
      <c r="A690">
        <v>689</v>
      </c>
      <c r="D690" s="47" t="str">
        <f>IF(C690&lt;&gt;"",IF(B690="","Specify dataset!!",_xlfn.XLOOKUP(_xlfn.TEXTJOIN(".",,B690,C690),Variables!$M:$M,Variables!$C:$C,"Specify in Variables Tab!!")),"")</f>
        <v/>
      </c>
      <c r="E690" s="94" t="str">
        <f>IF(C690&lt;&gt;"",IF(B690="","",_xlfn.XLOOKUP(_xlfn.TEXTJOIN(".",,B690,C690),Variables!$M:$M,Variables!$E:$E,"Specify in Variables Tab!!")),"")</f>
        <v/>
      </c>
      <c r="I690" s="58" t="str">
        <f>IF(H690&lt;&gt;"",IF(G690="","Specify dataset!!",_xlfn.XLOOKUP(_xlfn.TEXTJOIN(".",,G690,H690),Variables!$M:$M,Variables!$C:$C,"Specify in Variables Tab!!")),"")</f>
        <v/>
      </c>
      <c r="J690" s="94" t="str">
        <f>IF(H690&lt;&gt;"",IF(G690="","",_xlfn.XLOOKUP(_xlfn.TEXTJOIN(".",,G690,H690),Variables!$M:$M,Variables!$E:$E,"Specify in Variables Tab!!")),"")</f>
        <v/>
      </c>
      <c r="X690" s="49" t="str">
        <f t="shared" si="42"/>
        <v/>
      </c>
      <c r="Y690" s="49" t="str">
        <f t="shared" si="44"/>
        <v/>
      </c>
      <c r="Z690" s="49">
        <f t="shared" si="43"/>
        <v>0</v>
      </c>
      <c r="AA690" s="77" t="str">
        <f>IF(G690&lt;&gt;"",_xlfn.XLOOKUP(G690,Dataset!B:B,Dataset!A:A,"Not Found!",0,1),"")</f>
        <v/>
      </c>
    </row>
    <row r="691" spans="1:27" x14ac:dyDescent="0.35">
      <c r="A691">
        <v>690</v>
      </c>
      <c r="D691" s="47" t="str">
        <f>IF(C691&lt;&gt;"",IF(B691="","Specify dataset!!",_xlfn.XLOOKUP(_xlfn.TEXTJOIN(".",,B691,C691),Variables!$M:$M,Variables!$C:$C,"Specify in Variables Tab!!")),"")</f>
        <v/>
      </c>
      <c r="E691" s="94" t="str">
        <f>IF(C691&lt;&gt;"",IF(B691="","",_xlfn.XLOOKUP(_xlfn.TEXTJOIN(".",,B691,C691),Variables!$M:$M,Variables!$E:$E,"Specify in Variables Tab!!")),"")</f>
        <v/>
      </c>
      <c r="I691" s="58" t="str">
        <f>IF(H691&lt;&gt;"",IF(G691="","Specify dataset!!",_xlfn.XLOOKUP(_xlfn.TEXTJOIN(".",,G691,H691),Variables!$M:$M,Variables!$C:$C,"Specify in Variables Tab!!")),"")</f>
        <v/>
      </c>
      <c r="J691" s="94" t="str">
        <f>IF(H691&lt;&gt;"",IF(G691="","",_xlfn.XLOOKUP(_xlfn.TEXTJOIN(".",,G691,H691),Variables!$M:$M,Variables!$E:$E,"Specify in Variables Tab!!")),"")</f>
        <v/>
      </c>
      <c r="X691" s="49" t="str">
        <f t="shared" si="42"/>
        <v/>
      </c>
      <c r="Y691" s="49" t="str">
        <f t="shared" si="44"/>
        <v/>
      </c>
      <c r="Z691" s="49">
        <f t="shared" si="43"/>
        <v>0</v>
      </c>
      <c r="AA691" s="77" t="str">
        <f>IF(G691&lt;&gt;"",_xlfn.XLOOKUP(G691,Dataset!B:B,Dataset!A:A,"Not Found!",0,1),"")</f>
        <v/>
      </c>
    </row>
    <row r="692" spans="1:27" x14ac:dyDescent="0.35">
      <c r="A692">
        <v>691</v>
      </c>
      <c r="D692" s="47" t="str">
        <f>IF(C692&lt;&gt;"",IF(B692="","Specify dataset!!",_xlfn.XLOOKUP(_xlfn.TEXTJOIN(".",,B692,C692),Variables!$M:$M,Variables!$C:$C,"Specify in Variables Tab!!")),"")</f>
        <v/>
      </c>
      <c r="E692" s="94" t="str">
        <f>IF(C692&lt;&gt;"",IF(B692="","",_xlfn.XLOOKUP(_xlfn.TEXTJOIN(".",,B692,C692),Variables!$M:$M,Variables!$E:$E,"Specify in Variables Tab!!")),"")</f>
        <v/>
      </c>
      <c r="I692" s="58" t="str">
        <f>IF(H692&lt;&gt;"",IF(G692="","Specify dataset!!",_xlfn.XLOOKUP(_xlfn.TEXTJOIN(".",,G692,H692),Variables!$M:$M,Variables!$C:$C,"Specify in Variables Tab!!")),"")</f>
        <v/>
      </c>
      <c r="J692" s="94" t="str">
        <f>IF(H692&lt;&gt;"",IF(G692="","",_xlfn.XLOOKUP(_xlfn.TEXTJOIN(".",,G692,H692),Variables!$M:$M,Variables!$E:$E,"Specify in Variables Tab!!")),"")</f>
        <v/>
      </c>
      <c r="X692" s="49" t="str">
        <f t="shared" si="42"/>
        <v/>
      </c>
      <c r="Y692" s="49" t="str">
        <f t="shared" si="44"/>
        <v/>
      </c>
      <c r="Z692" s="49">
        <f t="shared" si="43"/>
        <v>0</v>
      </c>
      <c r="AA692" s="77" t="str">
        <f>IF(G692&lt;&gt;"",_xlfn.XLOOKUP(G692,Dataset!B:B,Dataset!A:A,"Not Found!",0,1),"")</f>
        <v/>
      </c>
    </row>
    <row r="693" spans="1:27" x14ac:dyDescent="0.35">
      <c r="A693">
        <v>692</v>
      </c>
      <c r="D693" s="47" t="str">
        <f>IF(C693&lt;&gt;"",IF(B693="","Specify dataset!!",_xlfn.XLOOKUP(_xlfn.TEXTJOIN(".",,B693,C693),Variables!$M:$M,Variables!$C:$C,"Specify in Variables Tab!!")),"")</f>
        <v/>
      </c>
      <c r="E693" s="94" t="str">
        <f>IF(C693&lt;&gt;"",IF(B693="","",_xlfn.XLOOKUP(_xlfn.TEXTJOIN(".",,B693,C693),Variables!$M:$M,Variables!$E:$E,"Specify in Variables Tab!!")),"")</f>
        <v/>
      </c>
      <c r="I693" s="58" t="str">
        <f>IF(H693&lt;&gt;"",IF(G693="","Specify dataset!!",_xlfn.XLOOKUP(_xlfn.TEXTJOIN(".",,G693,H693),Variables!$M:$M,Variables!$C:$C,"Specify in Variables Tab!!")),"")</f>
        <v/>
      </c>
      <c r="J693" s="94" t="str">
        <f>IF(H693&lt;&gt;"",IF(G693="","",_xlfn.XLOOKUP(_xlfn.TEXTJOIN(".",,G693,H693),Variables!$M:$M,Variables!$E:$E,"Specify in Variables Tab!!")),"")</f>
        <v/>
      </c>
      <c r="X693" s="49" t="str">
        <f t="shared" si="42"/>
        <v/>
      </c>
      <c r="Y693" s="49" t="str">
        <f t="shared" si="44"/>
        <v/>
      </c>
      <c r="Z693" s="49">
        <f t="shared" si="43"/>
        <v>0</v>
      </c>
      <c r="AA693" s="77" t="str">
        <f>IF(G693&lt;&gt;"",_xlfn.XLOOKUP(G693,Dataset!B:B,Dataset!A:A,"Not Found!",0,1),"")</f>
        <v/>
      </c>
    </row>
    <row r="694" spans="1:27" x14ac:dyDescent="0.35">
      <c r="A694">
        <v>693</v>
      </c>
      <c r="D694" s="47" t="str">
        <f>IF(C694&lt;&gt;"",IF(B694="","Specify dataset!!",_xlfn.XLOOKUP(_xlfn.TEXTJOIN(".",,B694,C694),Variables!$M:$M,Variables!$C:$C,"Specify in Variables Tab!!")),"")</f>
        <v/>
      </c>
      <c r="E694" s="94" t="str">
        <f>IF(C694&lt;&gt;"",IF(B694="","",_xlfn.XLOOKUP(_xlfn.TEXTJOIN(".",,B694,C694),Variables!$M:$M,Variables!$E:$E,"Specify in Variables Tab!!")),"")</f>
        <v/>
      </c>
      <c r="I694" s="58" t="str">
        <f>IF(H694&lt;&gt;"",IF(G694="","Specify dataset!!",_xlfn.XLOOKUP(_xlfn.TEXTJOIN(".",,G694,H694),Variables!$M:$M,Variables!$C:$C,"Specify in Variables Tab!!")),"")</f>
        <v/>
      </c>
      <c r="J694" s="94" t="str">
        <f>IF(H694&lt;&gt;"",IF(G694="","",_xlfn.XLOOKUP(_xlfn.TEXTJOIN(".",,G694,H694),Variables!$M:$M,Variables!$E:$E,"Specify in Variables Tab!!")),"")</f>
        <v/>
      </c>
      <c r="X694" s="49" t="str">
        <f t="shared" si="42"/>
        <v/>
      </c>
      <c r="Y694" s="49" t="str">
        <f t="shared" si="44"/>
        <v/>
      </c>
      <c r="Z694" s="49">
        <f t="shared" si="43"/>
        <v>0</v>
      </c>
      <c r="AA694" s="77" t="str">
        <f>IF(G694&lt;&gt;"",_xlfn.XLOOKUP(G694,Dataset!B:B,Dataset!A:A,"Not Found!",0,1),"")</f>
        <v/>
      </c>
    </row>
    <row r="695" spans="1:27" x14ac:dyDescent="0.35">
      <c r="A695">
        <v>694</v>
      </c>
      <c r="D695" s="47" t="str">
        <f>IF(C695&lt;&gt;"",IF(B695="","Specify dataset!!",_xlfn.XLOOKUP(_xlfn.TEXTJOIN(".",,B695,C695),Variables!$M:$M,Variables!$C:$C,"Specify in Variables Tab!!")),"")</f>
        <v/>
      </c>
      <c r="E695" s="94" t="str">
        <f>IF(C695&lt;&gt;"",IF(B695="","",_xlfn.XLOOKUP(_xlfn.TEXTJOIN(".",,B695,C695),Variables!$M:$M,Variables!$E:$E,"Specify in Variables Tab!!")),"")</f>
        <v/>
      </c>
      <c r="I695" s="58" t="str">
        <f>IF(H695&lt;&gt;"",IF(G695="","Specify dataset!!",_xlfn.XLOOKUP(_xlfn.TEXTJOIN(".",,G695,H695),Variables!$M:$M,Variables!$C:$C,"Specify in Variables Tab!!")),"")</f>
        <v/>
      </c>
      <c r="J695" s="94" t="str">
        <f>IF(H695&lt;&gt;"",IF(G695="","",_xlfn.XLOOKUP(_xlfn.TEXTJOIN(".",,G695,H695),Variables!$M:$M,Variables!$E:$E,"Specify in Variables Tab!!")),"")</f>
        <v/>
      </c>
      <c r="X695" s="49" t="str">
        <f t="shared" si="42"/>
        <v/>
      </c>
      <c r="Y695" s="49" t="str">
        <f t="shared" si="44"/>
        <v/>
      </c>
      <c r="Z695" s="49">
        <f t="shared" si="43"/>
        <v>0</v>
      </c>
      <c r="AA695" s="77" t="str">
        <f>IF(G695&lt;&gt;"",_xlfn.XLOOKUP(G695,Dataset!B:B,Dataset!A:A,"Not Found!",0,1),"")</f>
        <v/>
      </c>
    </row>
    <row r="696" spans="1:27" x14ac:dyDescent="0.35">
      <c r="A696">
        <v>695</v>
      </c>
      <c r="D696" s="47" t="str">
        <f>IF(C696&lt;&gt;"",IF(B696="","Specify dataset!!",_xlfn.XLOOKUP(_xlfn.TEXTJOIN(".",,B696,C696),Variables!$M:$M,Variables!$C:$C,"Specify in Variables Tab!!")),"")</f>
        <v/>
      </c>
      <c r="E696" s="94" t="str">
        <f>IF(C696&lt;&gt;"",IF(B696="","",_xlfn.XLOOKUP(_xlfn.TEXTJOIN(".",,B696,C696),Variables!$M:$M,Variables!$E:$E,"Specify in Variables Tab!!")),"")</f>
        <v/>
      </c>
      <c r="I696" s="58" t="str">
        <f>IF(H696&lt;&gt;"",IF(G696="","Specify dataset!!",_xlfn.XLOOKUP(_xlfn.TEXTJOIN(".",,G696,H696),Variables!$M:$M,Variables!$C:$C,"Specify in Variables Tab!!")),"")</f>
        <v/>
      </c>
      <c r="J696" s="94" t="str">
        <f>IF(H696&lt;&gt;"",IF(G696="","",_xlfn.XLOOKUP(_xlfn.TEXTJOIN(".",,G696,H696),Variables!$M:$M,Variables!$E:$E,"Specify in Variables Tab!!")),"")</f>
        <v/>
      </c>
      <c r="X696" s="49" t="str">
        <f t="shared" si="42"/>
        <v/>
      </c>
      <c r="Y696" s="49" t="str">
        <f t="shared" si="44"/>
        <v/>
      </c>
      <c r="Z696" s="49">
        <f t="shared" si="43"/>
        <v>0</v>
      </c>
      <c r="AA696" s="77" t="str">
        <f>IF(G696&lt;&gt;"",_xlfn.XLOOKUP(G696,Dataset!B:B,Dataset!A:A,"Not Found!",0,1),"")</f>
        <v/>
      </c>
    </row>
    <row r="697" spans="1:27" x14ac:dyDescent="0.35">
      <c r="A697">
        <v>696</v>
      </c>
      <c r="D697" s="47" t="str">
        <f>IF(C697&lt;&gt;"",IF(B697="","Specify dataset!!",_xlfn.XLOOKUP(_xlfn.TEXTJOIN(".",,B697,C697),Variables!$M:$M,Variables!$C:$C,"Specify in Variables Tab!!")),"")</f>
        <v/>
      </c>
      <c r="E697" s="94" t="str">
        <f>IF(C697&lt;&gt;"",IF(B697="","",_xlfn.XLOOKUP(_xlfn.TEXTJOIN(".",,B697,C697),Variables!$M:$M,Variables!$E:$E,"Specify in Variables Tab!!")),"")</f>
        <v/>
      </c>
      <c r="I697" s="58" t="str">
        <f>IF(H697&lt;&gt;"",IF(G697="","Specify dataset!!",_xlfn.XLOOKUP(_xlfn.TEXTJOIN(".",,G697,H697),Variables!$M:$M,Variables!$C:$C,"Specify in Variables Tab!!")),"")</f>
        <v/>
      </c>
      <c r="J697" s="94" t="str">
        <f>IF(H697&lt;&gt;"",IF(G697="","",_xlfn.XLOOKUP(_xlfn.TEXTJOIN(".",,G697,H697),Variables!$M:$M,Variables!$E:$E,"Specify in Variables Tab!!")),"")</f>
        <v/>
      </c>
      <c r="X697" s="49" t="str">
        <f t="shared" si="42"/>
        <v/>
      </c>
      <c r="Y697" s="49" t="str">
        <f t="shared" si="44"/>
        <v/>
      </c>
      <c r="Z697" s="49">
        <f t="shared" si="43"/>
        <v>0</v>
      </c>
      <c r="AA697" s="77" t="str">
        <f>IF(G697&lt;&gt;"",_xlfn.XLOOKUP(G697,Dataset!B:B,Dataset!A:A,"Not Found!",0,1),"")</f>
        <v/>
      </c>
    </row>
    <row r="698" spans="1:27" x14ac:dyDescent="0.35">
      <c r="A698">
        <v>697</v>
      </c>
      <c r="D698" s="47" t="str">
        <f>IF(C698&lt;&gt;"",IF(B698="","Specify dataset!!",_xlfn.XLOOKUP(_xlfn.TEXTJOIN(".",,B698,C698),Variables!$M:$M,Variables!$C:$C,"Specify in Variables Tab!!")),"")</f>
        <v/>
      </c>
      <c r="E698" s="94" t="str">
        <f>IF(C698&lt;&gt;"",IF(B698="","",_xlfn.XLOOKUP(_xlfn.TEXTJOIN(".",,B698,C698),Variables!$M:$M,Variables!$E:$E,"Specify in Variables Tab!!")),"")</f>
        <v/>
      </c>
      <c r="I698" s="58" t="str">
        <f>IF(H698&lt;&gt;"",IF(G698="","Specify dataset!!",_xlfn.XLOOKUP(_xlfn.TEXTJOIN(".",,G698,H698),Variables!$M:$M,Variables!$C:$C,"Specify in Variables Tab!!")),"")</f>
        <v/>
      </c>
      <c r="J698" s="94" t="str">
        <f>IF(H698&lt;&gt;"",IF(G698="","",_xlfn.XLOOKUP(_xlfn.TEXTJOIN(".",,G698,H698),Variables!$M:$M,Variables!$E:$E,"Specify in Variables Tab!!")),"")</f>
        <v/>
      </c>
      <c r="X698" s="49" t="str">
        <f t="shared" si="42"/>
        <v/>
      </c>
      <c r="Y698" s="49" t="str">
        <f t="shared" si="44"/>
        <v/>
      </c>
      <c r="Z698" s="49">
        <f t="shared" si="43"/>
        <v>0</v>
      </c>
      <c r="AA698" s="77" t="str">
        <f>IF(G698&lt;&gt;"",_xlfn.XLOOKUP(G698,Dataset!B:B,Dataset!A:A,"Not Found!",0,1),"")</f>
        <v/>
      </c>
    </row>
    <row r="699" spans="1:27" x14ac:dyDescent="0.35">
      <c r="A699">
        <v>698</v>
      </c>
      <c r="D699" s="47" t="str">
        <f>IF(C699&lt;&gt;"",IF(B699="","Specify dataset!!",_xlfn.XLOOKUP(_xlfn.TEXTJOIN(".",,B699,C699),Variables!$M:$M,Variables!$C:$C,"Specify in Variables Tab!!")),"")</f>
        <v/>
      </c>
      <c r="E699" s="94" t="str">
        <f>IF(C699&lt;&gt;"",IF(B699="","",_xlfn.XLOOKUP(_xlfn.TEXTJOIN(".",,B699,C699),Variables!$M:$M,Variables!$E:$E,"Specify in Variables Tab!!")),"")</f>
        <v/>
      </c>
      <c r="I699" s="58" t="str">
        <f>IF(H699&lt;&gt;"",IF(G699="","Specify dataset!!",_xlfn.XLOOKUP(_xlfn.TEXTJOIN(".",,G699,H699),Variables!$M:$M,Variables!$C:$C,"Specify in Variables Tab!!")),"")</f>
        <v/>
      </c>
      <c r="J699" s="94" t="str">
        <f>IF(H699&lt;&gt;"",IF(G699="","",_xlfn.XLOOKUP(_xlfn.TEXTJOIN(".",,G699,H699),Variables!$M:$M,Variables!$E:$E,"Specify in Variables Tab!!")),"")</f>
        <v/>
      </c>
      <c r="X699" s="49" t="str">
        <f t="shared" si="42"/>
        <v/>
      </c>
      <c r="Y699" s="49" t="str">
        <f t="shared" si="44"/>
        <v/>
      </c>
      <c r="Z699" s="49">
        <f t="shared" si="43"/>
        <v>0</v>
      </c>
      <c r="AA699" s="77" t="str">
        <f>IF(G699&lt;&gt;"",_xlfn.XLOOKUP(G699,Dataset!B:B,Dataset!A:A,"Not Found!",0,1),"")</f>
        <v/>
      </c>
    </row>
    <row r="700" spans="1:27" x14ac:dyDescent="0.35">
      <c r="A700">
        <v>699</v>
      </c>
      <c r="D700" s="47" t="str">
        <f>IF(C700&lt;&gt;"",IF(B700="","Specify dataset!!",_xlfn.XLOOKUP(_xlfn.TEXTJOIN(".",,B700,C700),Variables!$M:$M,Variables!$C:$C,"Specify in Variables Tab!!")),"")</f>
        <v/>
      </c>
      <c r="E700" s="94" t="str">
        <f>IF(C700&lt;&gt;"",IF(B700="","",_xlfn.XLOOKUP(_xlfn.TEXTJOIN(".",,B700,C700),Variables!$M:$M,Variables!$E:$E,"Specify in Variables Tab!!")),"")</f>
        <v/>
      </c>
      <c r="I700" s="58" t="str">
        <f>IF(H700&lt;&gt;"",IF(G700="","Specify dataset!!",_xlfn.XLOOKUP(_xlfn.TEXTJOIN(".",,G700,H700),Variables!$M:$M,Variables!$C:$C,"Specify in Variables Tab!!")),"")</f>
        <v/>
      </c>
      <c r="J700" s="94" t="str">
        <f>IF(H700&lt;&gt;"",IF(G700="","",_xlfn.XLOOKUP(_xlfn.TEXTJOIN(".",,G700,H700),Variables!$M:$M,Variables!$E:$E,"Specify in Variables Tab!!")),"")</f>
        <v/>
      </c>
      <c r="X700" s="49" t="str">
        <f t="shared" si="42"/>
        <v/>
      </c>
      <c r="Y700" s="49" t="str">
        <f t="shared" si="44"/>
        <v/>
      </c>
      <c r="Z700" s="49">
        <f t="shared" si="43"/>
        <v>0</v>
      </c>
      <c r="AA700" s="77" t="str">
        <f>IF(G700&lt;&gt;"",_xlfn.XLOOKUP(G700,Dataset!B:B,Dataset!A:A,"Not Found!",0,1),"")</f>
        <v/>
      </c>
    </row>
    <row r="701" spans="1:27" x14ac:dyDescent="0.35">
      <c r="A701">
        <v>700</v>
      </c>
      <c r="D701" s="47" t="str">
        <f>IF(C701&lt;&gt;"",IF(B701="","Specify dataset!!",_xlfn.XLOOKUP(_xlfn.TEXTJOIN(".",,B701,C701),Variables!$M:$M,Variables!$C:$C,"Specify in Variables Tab!!")),"")</f>
        <v/>
      </c>
      <c r="E701" s="94" t="str">
        <f>IF(C701&lt;&gt;"",IF(B701="","",_xlfn.XLOOKUP(_xlfn.TEXTJOIN(".",,B701,C701),Variables!$M:$M,Variables!$E:$E,"Specify in Variables Tab!!")),"")</f>
        <v/>
      </c>
      <c r="I701" s="58" t="str">
        <f>IF(H701&lt;&gt;"",IF(G701="","Specify dataset!!",_xlfn.XLOOKUP(_xlfn.TEXTJOIN(".",,G701,H701),Variables!$M:$M,Variables!$C:$C,"Specify in Variables Tab!!")),"")</f>
        <v/>
      </c>
      <c r="J701" s="94" t="str">
        <f>IF(H701&lt;&gt;"",IF(G701="","",_xlfn.XLOOKUP(_xlfn.TEXTJOIN(".",,G701,H701),Variables!$M:$M,Variables!$E:$E,"Specify in Variables Tab!!")),"")</f>
        <v/>
      </c>
      <c r="X701" s="49" t="str">
        <f t="shared" si="42"/>
        <v/>
      </c>
      <c r="Y701" s="49" t="str">
        <f t="shared" si="44"/>
        <v/>
      </c>
      <c r="Z701" s="49">
        <f t="shared" si="43"/>
        <v>0</v>
      </c>
      <c r="AA701" s="77" t="str">
        <f>IF(G701&lt;&gt;"",_xlfn.XLOOKUP(G701,Dataset!B:B,Dataset!A:A,"Not Found!",0,1),"")</f>
        <v/>
      </c>
    </row>
    <row r="702" spans="1:27" x14ac:dyDescent="0.35">
      <c r="A702">
        <v>701</v>
      </c>
      <c r="D702" s="47" t="str">
        <f>IF(C702&lt;&gt;"",IF(B702="","Specify dataset!!",_xlfn.XLOOKUP(_xlfn.TEXTJOIN(".",,B702,C702),Variables!$M:$M,Variables!$C:$C,"Specify in Variables Tab!!")),"")</f>
        <v/>
      </c>
      <c r="E702" s="94" t="str">
        <f>IF(C702&lt;&gt;"",IF(B702="","",_xlfn.XLOOKUP(_xlfn.TEXTJOIN(".",,B702,C702),Variables!$M:$M,Variables!$E:$E,"Specify in Variables Tab!!")),"")</f>
        <v/>
      </c>
      <c r="I702" s="58" t="str">
        <f>IF(H702&lt;&gt;"",IF(G702="","Specify dataset!!",_xlfn.XLOOKUP(_xlfn.TEXTJOIN(".",,G702,H702),Variables!$M:$M,Variables!$C:$C,"Specify in Variables Tab!!")),"")</f>
        <v/>
      </c>
      <c r="J702" s="94" t="str">
        <f>IF(H702&lt;&gt;"",IF(G702="","",_xlfn.XLOOKUP(_xlfn.TEXTJOIN(".",,G702,H702),Variables!$M:$M,Variables!$E:$E,"Specify in Variables Tab!!")),"")</f>
        <v/>
      </c>
      <c r="X702" s="49" t="str">
        <f t="shared" si="42"/>
        <v/>
      </c>
      <c r="Y702" s="49" t="str">
        <f t="shared" si="44"/>
        <v/>
      </c>
      <c r="Z702" s="49">
        <f t="shared" si="43"/>
        <v>0</v>
      </c>
      <c r="AA702" s="77" t="str">
        <f>IF(G702&lt;&gt;"",_xlfn.XLOOKUP(G702,Dataset!B:B,Dataset!A:A,"Not Found!",0,1),"")</f>
        <v/>
      </c>
    </row>
    <row r="703" spans="1:27" x14ac:dyDescent="0.35">
      <c r="A703">
        <v>702</v>
      </c>
      <c r="D703" s="47" t="str">
        <f>IF(C703&lt;&gt;"",IF(B703="","Specify dataset!!",_xlfn.XLOOKUP(_xlfn.TEXTJOIN(".",,B703,C703),Variables!$M:$M,Variables!$C:$C,"Specify in Variables Tab!!")),"")</f>
        <v/>
      </c>
      <c r="E703" s="94" t="str">
        <f>IF(C703&lt;&gt;"",IF(B703="","",_xlfn.XLOOKUP(_xlfn.TEXTJOIN(".",,B703,C703),Variables!$M:$M,Variables!$E:$E,"Specify in Variables Tab!!")),"")</f>
        <v/>
      </c>
      <c r="I703" s="58" t="str">
        <f>IF(H703&lt;&gt;"",IF(G703="","Specify dataset!!",_xlfn.XLOOKUP(_xlfn.TEXTJOIN(".",,G703,H703),Variables!$M:$M,Variables!$C:$C,"Specify in Variables Tab!!")),"")</f>
        <v/>
      </c>
      <c r="J703" s="94" t="str">
        <f>IF(H703&lt;&gt;"",IF(G703="","",_xlfn.XLOOKUP(_xlfn.TEXTJOIN(".",,G703,H703),Variables!$M:$M,Variables!$E:$E,"Specify in Variables Tab!!")),"")</f>
        <v/>
      </c>
      <c r="X703" s="49" t="str">
        <f t="shared" si="42"/>
        <v/>
      </c>
      <c r="Y703" s="49" t="str">
        <f t="shared" si="44"/>
        <v/>
      </c>
      <c r="Z703" s="49">
        <f t="shared" si="43"/>
        <v>0</v>
      </c>
      <c r="AA703" s="77" t="str">
        <f>IF(G703&lt;&gt;"",_xlfn.XLOOKUP(G703,Dataset!B:B,Dataset!A:A,"Not Found!",0,1),"")</f>
        <v/>
      </c>
    </row>
    <row r="704" spans="1:27" x14ac:dyDescent="0.35">
      <c r="A704">
        <v>703</v>
      </c>
      <c r="D704" s="47" t="str">
        <f>IF(C704&lt;&gt;"",IF(B704="","Specify dataset!!",_xlfn.XLOOKUP(_xlfn.TEXTJOIN(".",,B704,C704),Variables!$M:$M,Variables!$C:$C,"Specify in Variables Tab!!")),"")</f>
        <v/>
      </c>
      <c r="E704" s="94" t="str">
        <f>IF(C704&lt;&gt;"",IF(B704="","",_xlfn.XLOOKUP(_xlfn.TEXTJOIN(".",,B704,C704),Variables!$M:$M,Variables!$E:$E,"Specify in Variables Tab!!")),"")</f>
        <v/>
      </c>
      <c r="I704" s="58" t="str">
        <f>IF(H704&lt;&gt;"",IF(G704="","Specify dataset!!",_xlfn.XLOOKUP(_xlfn.TEXTJOIN(".",,G704,H704),Variables!$M:$M,Variables!$C:$C,"Specify in Variables Tab!!")),"")</f>
        <v/>
      </c>
      <c r="J704" s="94" t="str">
        <f>IF(H704&lt;&gt;"",IF(G704="","",_xlfn.XLOOKUP(_xlfn.TEXTJOIN(".",,G704,H704),Variables!$M:$M,Variables!$E:$E,"Specify in Variables Tab!!")),"")</f>
        <v/>
      </c>
      <c r="X704" s="49" t="str">
        <f t="shared" si="42"/>
        <v/>
      </c>
      <c r="Y704" s="49" t="str">
        <f t="shared" si="44"/>
        <v/>
      </c>
      <c r="Z704" s="49">
        <f t="shared" si="43"/>
        <v>0</v>
      </c>
      <c r="AA704" s="77" t="str">
        <f>IF(G704&lt;&gt;"",_xlfn.XLOOKUP(G704,Dataset!B:B,Dataset!A:A,"Not Found!",0,1),"")</f>
        <v/>
      </c>
    </row>
    <row r="705" spans="1:27" x14ac:dyDescent="0.35">
      <c r="A705">
        <v>704</v>
      </c>
      <c r="D705" s="47" t="str">
        <f>IF(C705&lt;&gt;"",IF(B705="","Specify dataset!!",_xlfn.XLOOKUP(_xlfn.TEXTJOIN(".",,B705,C705),Variables!$M:$M,Variables!$C:$C,"Specify in Variables Tab!!")),"")</f>
        <v/>
      </c>
      <c r="E705" s="94" t="str">
        <f>IF(C705&lt;&gt;"",IF(B705="","",_xlfn.XLOOKUP(_xlfn.TEXTJOIN(".",,B705,C705),Variables!$M:$M,Variables!$E:$E,"Specify in Variables Tab!!")),"")</f>
        <v/>
      </c>
      <c r="I705" s="58" t="str">
        <f>IF(H705&lt;&gt;"",IF(G705="","Specify dataset!!",_xlfn.XLOOKUP(_xlfn.TEXTJOIN(".",,G705,H705),Variables!$M:$M,Variables!$C:$C,"Specify in Variables Tab!!")),"")</f>
        <v/>
      </c>
      <c r="J705" s="94" t="str">
        <f>IF(H705&lt;&gt;"",IF(G705="","",_xlfn.XLOOKUP(_xlfn.TEXTJOIN(".",,G705,H705),Variables!$M:$M,Variables!$E:$E,"Specify in Variables Tab!!")),"")</f>
        <v/>
      </c>
      <c r="X705" s="49" t="str">
        <f t="shared" si="42"/>
        <v/>
      </c>
      <c r="Y705" s="49" t="str">
        <f t="shared" si="44"/>
        <v/>
      </c>
      <c r="Z705" s="49">
        <f t="shared" si="43"/>
        <v>0</v>
      </c>
      <c r="AA705" s="77" t="str">
        <f>IF(G705&lt;&gt;"",_xlfn.XLOOKUP(G705,Dataset!B:B,Dataset!A:A,"Not Found!",0,1),"")</f>
        <v/>
      </c>
    </row>
    <row r="706" spans="1:27" x14ac:dyDescent="0.35">
      <c r="A706">
        <v>705</v>
      </c>
      <c r="D706" s="47" t="str">
        <f>IF(C706&lt;&gt;"",IF(B706="","Specify dataset!!",_xlfn.XLOOKUP(_xlfn.TEXTJOIN(".",,B706,C706),Variables!$M:$M,Variables!$C:$C,"Specify in Variables Tab!!")),"")</f>
        <v/>
      </c>
      <c r="E706" s="94" t="str">
        <f>IF(C706&lt;&gt;"",IF(B706="","",_xlfn.XLOOKUP(_xlfn.TEXTJOIN(".",,B706,C706),Variables!$M:$M,Variables!$E:$E,"Specify in Variables Tab!!")),"")</f>
        <v/>
      </c>
      <c r="I706" s="58" t="str">
        <f>IF(H706&lt;&gt;"",IF(G706="","Specify dataset!!",_xlfn.XLOOKUP(_xlfn.TEXTJOIN(".",,G706,H706),Variables!$M:$M,Variables!$C:$C,"Specify in Variables Tab!!")),"")</f>
        <v/>
      </c>
      <c r="J706" s="94" t="str">
        <f>IF(H706&lt;&gt;"",IF(G706="","",_xlfn.XLOOKUP(_xlfn.TEXTJOIN(".",,G706,H706),Variables!$M:$M,Variables!$E:$E,"Specify in Variables Tab!!")),"")</f>
        <v/>
      </c>
      <c r="X706" s="49" t="str">
        <f t="shared" ref="X706:X769" si="45">IF(W706&lt;&gt;"",IFERROR(_xlfn.XLOOKUP(_xlfn.TEXTJOIN(".",,B706,C706),W:W,V:V),""),"")</f>
        <v/>
      </c>
      <c r="Y706" s="49" t="str">
        <f t="shared" si="44"/>
        <v/>
      </c>
      <c r="Z706" s="49">
        <f t="shared" si="43"/>
        <v>0</v>
      </c>
      <c r="AA706" s="77" t="str">
        <f>IF(G706&lt;&gt;"",_xlfn.XLOOKUP(G706,Dataset!B:B,Dataset!A:A,"Not Found!",0,1),"")</f>
        <v/>
      </c>
    </row>
    <row r="707" spans="1:27" x14ac:dyDescent="0.35">
      <c r="A707">
        <v>706</v>
      </c>
      <c r="D707" s="47" t="str">
        <f>IF(C707&lt;&gt;"",IF(B707="","Specify dataset!!",_xlfn.XLOOKUP(_xlfn.TEXTJOIN(".",,B707,C707),Variables!$M:$M,Variables!$C:$C,"Specify in Variables Tab!!")),"")</f>
        <v/>
      </c>
      <c r="E707" s="94" t="str">
        <f>IF(C707&lt;&gt;"",IF(B707="","",_xlfn.XLOOKUP(_xlfn.TEXTJOIN(".",,B707,C707),Variables!$M:$M,Variables!$E:$E,"Specify in Variables Tab!!")),"")</f>
        <v/>
      </c>
      <c r="I707" s="58" t="str">
        <f>IF(H707&lt;&gt;"",IF(G707="","Specify dataset!!",_xlfn.XLOOKUP(_xlfn.TEXTJOIN(".",,G707,H707),Variables!$M:$M,Variables!$C:$C,"Specify in Variables Tab!!")),"")</f>
        <v/>
      </c>
      <c r="J707" s="94" t="str">
        <f>IF(H707&lt;&gt;"",IF(G707="","",_xlfn.XLOOKUP(_xlfn.TEXTJOIN(".",,G707,H707),Variables!$M:$M,Variables!$E:$E,"Specify in Variables Tab!!")),"")</f>
        <v/>
      </c>
      <c r="X707" s="49" t="str">
        <f t="shared" si="45"/>
        <v/>
      </c>
      <c r="Y707" s="49" t="str">
        <f t="shared" si="44"/>
        <v/>
      </c>
      <c r="Z707" s="49">
        <f t="shared" ref="Z707:Z770" si="46">IF(V708&lt;&gt;V707,IF(Y707="","",Y707),Z708)</f>
        <v>0</v>
      </c>
      <c r="AA707" s="77" t="str">
        <f>IF(G707&lt;&gt;"",_xlfn.XLOOKUP(G707,Dataset!B:B,Dataset!A:A,"Not Found!",0,1),"")</f>
        <v/>
      </c>
    </row>
    <row r="708" spans="1:27" x14ac:dyDescent="0.35">
      <c r="A708">
        <v>707</v>
      </c>
      <c r="D708" s="47" t="str">
        <f>IF(C708&lt;&gt;"",IF(B708="","Specify dataset!!",_xlfn.XLOOKUP(_xlfn.TEXTJOIN(".",,B708,C708),Variables!$M:$M,Variables!$C:$C,"Specify in Variables Tab!!")),"")</f>
        <v/>
      </c>
      <c r="E708" s="94" t="str">
        <f>IF(C708&lt;&gt;"",IF(B708="","",_xlfn.XLOOKUP(_xlfn.TEXTJOIN(".",,B708,C708),Variables!$M:$M,Variables!$E:$E,"Specify in Variables Tab!!")),"")</f>
        <v/>
      </c>
      <c r="I708" s="58" t="str">
        <f>IF(H708&lt;&gt;"",IF(G708="","Specify dataset!!",_xlfn.XLOOKUP(_xlfn.TEXTJOIN(".",,G708,H708),Variables!$M:$M,Variables!$C:$C,"Specify in Variables Tab!!")),"")</f>
        <v/>
      </c>
      <c r="J708" s="94" t="str">
        <f>IF(H708&lt;&gt;"",IF(G708="","",_xlfn.XLOOKUP(_xlfn.TEXTJOIN(".",,G708,H708),Variables!$M:$M,Variables!$E:$E,"Specify in Variables Tab!!")),"")</f>
        <v/>
      </c>
      <c r="X708" s="49" t="str">
        <f t="shared" si="45"/>
        <v/>
      </c>
      <c r="Y708" s="49" t="str">
        <f t="shared" si="44"/>
        <v/>
      </c>
      <c r="Z708" s="49">
        <f t="shared" si="46"/>
        <v>0</v>
      </c>
      <c r="AA708" s="77" t="str">
        <f>IF(G708&lt;&gt;"",_xlfn.XLOOKUP(G708,Dataset!B:B,Dataset!A:A,"Not Found!",0,1),"")</f>
        <v/>
      </c>
    </row>
    <row r="709" spans="1:27" x14ac:dyDescent="0.35">
      <c r="A709">
        <v>708</v>
      </c>
      <c r="D709" s="47" t="str">
        <f>IF(C709&lt;&gt;"",IF(B709="","Specify dataset!!",_xlfn.XLOOKUP(_xlfn.TEXTJOIN(".",,B709,C709),Variables!$M:$M,Variables!$C:$C,"Specify in Variables Tab!!")),"")</f>
        <v/>
      </c>
      <c r="E709" s="94" t="str">
        <f>IF(C709&lt;&gt;"",IF(B709="","",_xlfn.XLOOKUP(_xlfn.TEXTJOIN(".",,B709,C709),Variables!$M:$M,Variables!$E:$E,"Specify in Variables Tab!!")),"")</f>
        <v/>
      </c>
      <c r="I709" s="58" t="str">
        <f>IF(H709&lt;&gt;"",IF(G709="","Specify dataset!!",_xlfn.XLOOKUP(_xlfn.TEXTJOIN(".",,G709,H709),Variables!$M:$M,Variables!$C:$C,"Specify in Variables Tab!!")),"")</f>
        <v/>
      </c>
      <c r="J709" s="94" t="str">
        <f>IF(H709&lt;&gt;"",IF(G709="","",_xlfn.XLOOKUP(_xlfn.TEXTJOIN(".",,G709,H709),Variables!$M:$M,Variables!$E:$E,"Specify in Variables Tab!!")),"")</f>
        <v/>
      </c>
      <c r="X709" s="49" t="str">
        <f t="shared" si="45"/>
        <v/>
      </c>
      <c r="Y709" s="49" t="str">
        <f t="shared" si="44"/>
        <v/>
      </c>
      <c r="Z709" s="49">
        <f t="shared" si="46"/>
        <v>0</v>
      </c>
      <c r="AA709" s="77" t="str">
        <f>IF(G709&lt;&gt;"",_xlfn.XLOOKUP(G709,Dataset!B:B,Dataset!A:A,"Not Found!",0,1),"")</f>
        <v/>
      </c>
    </row>
    <row r="710" spans="1:27" x14ac:dyDescent="0.35">
      <c r="A710">
        <v>709</v>
      </c>
      <c r="D710" s="47" t="str">
        <f>IF(C710&lt;&gt;"",IF(B710="","Specify dataset!!",_xlfn.XLOOKUP(_xlfn.TEXTJOIN(".",,B710,C710),Variables!$M:$M,Variables!$C:$C,"Specify in Variables Tab!!")),"")</f>
        <v/>
      </c>
      <c r="E710" s="94" t="str">
        <f>IF(C710&lt;&gt;"",IF(B710="","",_xlfn.XLOOKUP(_xlfn.TEXTJOIN(".",,B710,C710),Variables!$M:$M,Variables!$E:$E,"Specify in Variables Tab!!")),"")</f>
        <v/>
      </c>
      <c r="I710" s="58" t="str">
        <f>IF(H710&lt;&gt;"",IF(G710="","Specify dataset!!",_xlfn.XLOOKUP(_xlfn.TEXTJOIN(".",,G710,H710),Variables!$M:$M,Variables!$C:$C,"Specify in Variables Tab!!")),"")</f>
        <v/>
      </c>
      <c r="J710" s="94" t="str">
        <f>IF(H710&lt;&gt;"",IF(G710="","",_xlfn.XLOOKUP(_xlfn.TEXTJOIN(".",,G710,H710),Variables!$M:$M,Variables!$E:$E,"Specify in Variables Tab!!")),"")</f>
        <v/>
      </c>
      <c r="X710" s="49" t="str">
        <f t="shared" si="45"/>
        <v/>
      </c>
      <c r="Y710" s="49" t="str">
        <f t="shared" si="44"/>
        <v/>
      </c>
      <c r="Z710" s="49">
        <f t="shared" si="46"/>
        <v>0</v>
      </c>
      <c r="AA710" s="77" t="str">
        <f>IF(G710&lt;&gt;"",_xlfn.XLOOKUP(G710,Dataset!B:B,Dataset!A:A,"Not Found!",0,1),"")</f>
        <v/>
      </c>
    </row>
    <row r="711" spans="1:27" x14ac:dyDescent="0.35">
      <c r="A711">
        <v>710</v>
      </c>
      <c r="D711" s="47" t="str">
        <f>IF(C711&lt;&gt;"",IF(B711="","Specify dataset!!",_xlfn.XLOOKUP(_xlfn.TEXTJOIN(".",,B711,C711),Variables!$M:$M,Variables!$C:$C,"Specify in Variables Tab!!")),"")</f>
        <v/>
      </c>
      <c r="E711" s="94" t="str">
        <f>IF(C711&lt;&gt;"",IF(B711="","",_xlfn.XLOOKUP(_xlfn.TEXTJOIN(".",,B711,C711),Variables!$M:$M,Variables!$E:$E,"Specify in Variables Tab!!")),"")</f>
        <v/>
      </c>
      <c r="I711" s="58" t="str">
        <f>IF(H711&lt;&gt;"",IF(G711="","Specify dataset!!",_xlfn.XLOOKUP(_xlfn.TEXTJOIN(".",,G711,H711),Variables!$M:$M,Variables!$C:$C,"Specify in Variables Tab!!")),"")</f>
        <v/>
      </c>
      <c r="J711" s="94" t="str">
        <f>IF(H711&lt;&gt;"",IF(G711="","",_xlfn.XLOOKUP(_xlfn.TEXTJOIN(".",,G711,H711),Variables!$M:$M,Variables!$E:$E,"Specify in Variables Tab!!")),"")</f>
        <v/>
      </c>
      <c r="X711" s="49" t="str">
        <f t="shared" si="45"/>
        <v/>
      </c>
      <c r="Y711" s="49" t="str">
        <f t="shared" si="44"/>
        <v/>
      </c>
      <c r="Z711" s="49">
        <f t="shared" si="46"/>
        <v>0</v>
      </c>
      <c r="AA711" s="77" t="str">
        <f>IF(G711&lt;&gt;"",_xlfn.XLOOKUP(G711,Dataset!B:B,Dataset!A:A,"Not Found!",0,1),"")</f>
        <v/>
      </c>
    </row>
    <row r="712" spans="1:27" x14ac:dyDescent="0.35">
      <c r="A712">
        <v>711</v>
      </c>
      <c r="D712" s="47" t="str">
        <f>IF(C712&lt;&gt;"",IF(B712="","Specify dataset!!",_xlfn.XLOOKUP(_xlfn.TEXTJOIN(".",,B712,C712),Variables!$M:$M,Variables!$C:$C,"Specify in Variables Tab!!")),"")</f>
        <v/>
      </c>
      <c r="E712" s="94" t="str">
        <f>IF(C712&lt;&gt;"",IF(B712="","",_xlfn.XLOOKUP(_xlfn.TEXTJOIN(".",,B712,C712),Variables!$M:$M,Variables!$E:$E,"Specify in Variables Tab!!")),"")</f>
        <v/>
      </c>
      <c r="I712" s="58" t="str">
        <f>IF(H712&lt;&gt;"",IF(G712="","Specify dataset!!",_xlfn.XLOOKUP(_xlfn.TEXTJOIN(".",,G712,H712),Variables!$M:$M,Variables!$C:$C,"Specify in Variables Tab!!")),"")</f>
        <v/>
      </c>
      <c r="J712" s="94" t="str">
        <f>IF(H712&lt;&gt;"",IF(G712="","",_xlfn.XLOOKUP(_xlfn.TEXTJOIN(".",,G712,H712),Variables!$M:$M,Variables!$E:$E,"Specify in Variables Tab!!")),"")</f>
        <v/>
      </c>
      <c r="X712" s="49" t="str">
        <f t="shared" si="45"/>
        <v/>
      </c>
      <c r="Y712" s="49" t="str">
        <f t="shared" si="44"/>
        <v/>
      </c>
      <c r="Z712" s="49">
        <f t="shared" si="46"/>
        <v>0</v>
      </c>
      <c r="AA712" s="77" t="str">
        <f>IF(G712&lt;&gt;"",_xlfn.XLOOKUP(G712,Dataset!B:B,Dataset!A:A,"Not Found!",0,1),"")</f>
        <v/>
      </c>
    </row>
    <row r="713" spans="1:27" x14ac:dyDescent="0.35">
      <c r="A713">
        <v>712</v>
      </c>
      <c r="D713" s="47" t="str">
        <f>IF(C713&lt;&gt;"",IF(B713="","Specify dataset!!",_xlfn.XLOOKUP(_xlfn.TEXTJOIN(".",,B713,C713),Variables!$M:$M,Variables!$C:$C,"Specify in Variables Tab!!")),"")</f>
        <v/>
      </c>
      <c r="E713" s="94" t="str">
        <f>IF(C713&lt;&gt;"",IF(B713="","",_xlfn.XLOOKUP(_xlfn.TEXTJOIN(".",,B713,C713),Variables!$M:$M,Variables!$E:$E,"Specify in Variables Tab!!")),"")</f>
        <v/>
      </c>
      <c r="I713" s="58" t="str">
        <f>IF(H713&lt;&gt;"",IF(G713="","Specify dataset!!",_xlfn.XLOOKUP(_xlfn.TEXTJOIN(".",,G713,H713),Variables!$M:$M,Variables!$C:$C,"Specify in Variables Tab!!")),"")</f>
        <v/>
      </c>
      <c r="J713" s="94" t="str">
        <f>IF(H713&lt;&gt;"",IF(G713="","",_xlfn.XLOOKUP(_xlfn.TEXTJOIN(".",,G713,H713),Variables!$M:$M,Variables!$E:$E,"Specify in Variables Tab!!")),"")</f>
        <v/>
      </c>
      <c r="X713" s="49" t="str">
        <f t="shared" si="45"/>
        <v/>
      </c>
      <c r="Y713" s="49" t="str">
        <f t="shared" si="44"/>
        <v/>
      </c>
      <c r="Z713" s="49">
        <f t="shared" si="46"/>
        <v>0</v>
      </c>
      <c r="AA713" s="77" t="str">
        <f>IF(G713&lt;&gt;"",_xlfn.XLOOKUP(G713,Dataset!B:B,Dataset!A:A,"Not Found!",0,1),"")</f>
        <v/>
      </c>
    </row>
    <row r="714" spans="1:27" x14ac:dyDescent="0.35">
      <c r="A714">
        <v>713</v>
      </c>
      <c r="D714" s="47" t="str">
        <f>IF(C714&lt;&gt;"",IF(B714="","Specify dataset!!",_xlfn.XLOOKUP(_xlfn.TEXTJOIN(".",,B714,C714),Variables!$M:$M,Variables!$C:$C,"Specify in Variables Tab!!")),"")</f>
        <v/>
      </c>
      <c r="E714" s="94" t="str">
        <f>IF(C714&lt;&gt;"",IF(B714="","",_xlfn.XLOOKUP(_xlfn.TEXTJOIN(".",,B714,C714),Variables!$M:$M,Variables!$E:$E,"Specify in Variables Tab!!")),"")</f>
        <v/>
      </c>
      <c r="I714" s="58" t="str">
        <f>IF(H714&lt;&gt;"",IF(G714="","Specify dataset!!",_xlfn.XLOOKUP(_xlfn.TEXTJOIN(".",,G714,H714),Variables!$M:$M,Variables!$C:$C,"Specify in Variables Tab!!")),"")</f>
        <v/>
      </c>
      <c r="J714" s="94" t="str">
        <f>IF(H714&lt;&gt;"",IF(G714="","",_xlfn.XLOOKUP(_xlfn.TEXTJOIN(".",,G714,H714),Variables!$M:$M,Variables!$E:$E,"Specify in Variables Tab!!")),"")</f>
        <v/>
      </c>
      <c r="X714" s="49" t="str">
        <f t="shared" si="45"/>
        <v/>
      </c>
      <c r="Y714" s="49" t="str">
        <f t="shared" si="44"/>
        <v/>
      </c>
      <c r="Z714" s="49">
        <f t="shared" si="46"/>
        <v>0</v>
      </c>
      <c r="AA714" s="77" t="str">
        <f>IF(G714&lt;&gt;"",_xlfn.XLOOKUP(G714,Dataset!B:B,Dataset!A:A,"Not Found!",0,1),"")</f>
        <v/>
      </c>
    </row>
    <row r="715" spans="1:27" x14ac:dyDescent="0.35">
      <c r="A715">
        <v>714</v>
      </c>
      <c r="D715" s="47" t="str">
        <f>IF(C715&lt;&gt;"",IF(B715="","Specify dataset!!",_xlfn.XLOOKUP(_xlfn.TEXTJOIN(".",,B715,C715),Variables!$M:$M,Variables!$C:$C,"Specify in Variables Tab!!")),"")</f>
        <v/>
      </c>
      <c r="E715" s="94" t="str">
        <f>IF(C715&lt;&gt;"",IF(B715="","",_xlfn.XLOOKUP(_xlfn.TEXTJOIN(".",,B715,C715),Variables!$M:$M,Variables!$E:$E,"Specify in Variables Tab!!")),"")</f>
        <v/>
      </c>
      <c r="I715" s="58" t="str">
        <f>IF(H715&lt;&gt;"",IF(G715="","Specify dataset!!",_xlfn.XLOOKUP(_xlfn.TEXTJOIN(".",,G715,H715),Variables!$M:$M,Variables!$C:$C,"Specify in Variables Tab!!")),"")</f>
        <v/>
      </c>
      <c r="J715" s="94" t="str">
        <f>IF(H715&lt;&gt;"",IF(G715="","",_xlfn.XLOOKUP(_xlfn.TEXTJOIN(".",,G715,H715),Variables!$M:$M,Variables!$E:$E,"Specify in Variables Tab!!")),"")</f>
        <v/>
      </c>
      <c r="X715" s="49" t="str">
        <f t="shared" si="45"/>
        <v/>
      </c>
      <c r="Y715" s="49" t="str">
        <f t="shared" si="44"/>
        <v/>
      </c>
      <c r="Z715" s="49">
        <f t="shared" si="46"/>
        <v>0</v>
      </c>
      <c r="AA715" s="77" t="str">
        <f>IF(G715&lt;&gt;"",_xlfn.XLOOKUP(G715,Dataset!B:B,Dataset!A:A,"Not Found!",0,1),"")</f>
        <v/>
      </c>
    </row>
    <row r="716" spans="1:27" x14ac:dyDescent="0.35">
      <c r="A716">
        <v>715</v>
      </c>
      <c r="D716" s="47" t="str">
        <f>IF(C716&lt;&gt;"",IF(B716="","Specify dataset!!",_xlfn.XLOOKUP(_xlfn.TEXTJOIN(".",,B716,C716),Variables!$M:$M,Variables!$C:$C,"Specify in Variables Tab!!")),"")</f>
        <v/>
      </c>
      <c r="E716" s="94" t="str">
        <f>IF(C716&lt;&gt;"",IF(B716="","",_xlfn.XLOOKUP(_xlfn.TEXTJOIN(".",,B716,C716),Variables!$M:$M,Variables!$E:$E,"Specify in Variables Tab!!")),"")</f>
        <v/>
      </c>
      <c r="I716" s="58" t="str">
        <f>IF(H716&lt;&gt;"",IF(G716="","Specify dataset!!",_xlfn.XLOOKUP(_xlfn.TEXTJOIN(".",,G716,H716),Variables!$M:$M,Variables!$C:$C,"Specify in Variables Tab!!")),"")</f>
        <v/>
      </c>
      <c r="J716" s="94" t="str">
        <f>IF(H716&lt;&gt;"",IF(G716="","",_xlfn.XLOOKUP(_xlfn.TEXTJOIN(".",,G716,H716),Variables!$M:$M,Variables!$E:$E,"Specify in Variables Tab!!")),"")</f>
        <v/>
      </c>
      <c r="X716" s="49" t="str">
        <f t="shared" si="45"/>
        <v/>
      </c>
      <c r="Y716" s="49" t="str">
        <f t="shared" si="44"/>
        <v/>
      </c>
      <c r="Z716" s="49">
        <f t="shared" si="46"/>
        <v>0</v>
      </c>
      <c r="AA716" s="77" t="str">
        <f>IF(G716&lt;&gt;"",_xlfn.XLOOKUP(G716,Dataset!B:B,Dataset!A:A,"Not Found!",0,1),"")</f>
        <v/>
      </c>
    </row>
    <row r="717" spans="1:27" x14ac:dyDescent="0.35">
      <c r="A717">
        <v>716</v>
      </c>
      <c r="D717" s="47" t="str">
        <f>IF(C717&lt;&gt;"",IF(B717="","Specify dataset!!",_xlfn.XLOOKUP(_xlfn.TEXTJOIN(".",,B717,C717),Variables!$M:$M,Variables!$C:$C,"Specify in Variables Tab!!")),"")</f>
        <v/>
      </c>
      <c r="E717" s="94" t="str">
        <f>IF(C717&lt;&gt;"",IF(B717="","",_xlfn.XLOOKUP(_xlfn.TEXTJOIN(".",,B717,C717),Variables!$M:$M,Variables!$E:$E,"Specify in Variables Tab!!")),"")</f>
        <v/>
      </c>
      <c r="I717" s="58" t="str">
        <f>IF(H717&lt;&gt;"",IF(G717="","Specify dataset!!",_xlfn.XLOOKUP(_xlfn.TEXTJOIN(".",,G717,H717),Variables!$M:$M,Variables!$C:$C,"Specify in Variables Tab!!")),"")</f>
        <v/>
      </c>
      <c r="J717" s="94" t="str">
        <f>IF(H717&lt;&gt;"",IF(G717="","",_xlfn.XLOOKUP(_xlfn.TEXTJOIN(".",,G717,H717),Variables!$M:$M,Variables!$E:$E,"Specify in Variables Tab!!")),"")</f>
        <v/>
      </c>
      <c r="X717" s="49" t="str">
        <f t="shared" si="45"/>
        <v/>
      </c>
      <c r="Y717" s="49" t="str">
        <f t="shared" si="44"/>
        <v/>
      </c>
      <c r="Z717" s="49">
        <f t="shared" si="46"/>
        <v>0</v>
      </c>
      <c r="AA717" s="77" t="str">
        <f>IF(G717&lt;&gt;"",_xlfn.XLOOKUP(G717,Dataset!B:B,Dataset!A:A,"Not Found!",0,1),"")</f>
        <v/>
      </c>
    </row>
    <row r="718" spans="1:27" x14ac:dyDescent="0.35">
      <c r="A718">
        <v>717</v>
      </c>
      <c r="D718" s="47" t="str">
        <f>IF(C718&lt;&gt;"",IF(B718="","Specify dataset!!",_xlfn.XLOOKUP(_xlfn.TEXTJOIN(".",,B718,C718),Variables!$M:$M,Variables!$C:$C,"Specify in Variables Tab!!")),"")</f>
        <v/>
      </c>
      <c r="E718" s="94" t="str">
        <f>IF(C718&lt;&gt;"",IF(B718="","",_xlfn.XLOOKUP(_xlfn.TEXTJOIN(".",,B718,C718),Variables!$M:$M,Variables!$E:$E,"Specify in Variables Tab!!")),"")</f>
        <v/>
      </c>
      <c r="I718" s="58" t="str">
        <f>IF(H718&lt;&gt;"",IF(G718="","Specify dataset!!",_xlfn.XLOOKUP(_xlfn.TEXTJOIN(".",,G718,H718),Variables!$M:$M,Variables!$C:$C,"Specify in Variables Tab!!")),"")</f>
        <v/>
      </c>
      <c r="J718" s="94" t="str">
        <f>IF(H718&lt;&gt;"",IF(G718="","",_xlfn.XLOOKUP(_xlfn.TEXTJOIN(".",,G718,H718),Variables!$M:$M,Variables!$E:$E,"Specify in Variables Tab!!")),"")</f>
        <v/>
      </c>
      <c r="X718" s="49" t="str">
        <f t="shared" si="45"/>
        <v/>
      </c>
      <c r="Y718" s="49" t="str">
        <f t="shared" si="44"/>
        <v/>
      </c>
      <c r="Z718" s="49">
        <f t="shared" si="46"/>
        <v>0</v>
      </c>
      <c r="AA718" s="77" t="str">
        <f>IF(G718&lt;&gt;"",_xlfn.XLOOKUP(G718,Dataset!B:B,Dataset!A:A,"Not Found!",0,1),"")</f>
        <v/>
      </c>
    </row>
    <row r="719" spans="1:27" x14ac:dyDescent="0.35">
      <c r="A719">
        <v>718</v>
      </c>
      <c r="D719" s="47" t="str">
        <f>IF(C719&lt;&gt;"",IF(B719="","Specify dataset!!",_xlfn.XLOOKUP(_xlfn.TEXTJOIN(".",,B719,C719),Variables!$M:$M,Variables!$C:$C,"Specify in Variables Tab!!")),"")</f>
        <v/>
      </c>
      <c r="E719" s="94" t="str">
        <f>IF(C719&lt;&gt;"",IF(B719="","",_xlfn.XLOOKUP(_xlfn.TEXTJOIN(".",,B719,C719),Variables!$M:$M,Variables!$E:$E,"Specify in Variables Tab!!")),"")</f>
        <v/>
      </c>
      <c r="I719" s="58" t="str">
        <f>IF(H719&lt;&gt;"",IF(G719="","Specify dataset!!",_xlfn.XLOOKUP(_xlfn.TEXTJOIN(".",,G719,H719),Variables!$M:$M,Variables!$C:$C,"Specify in Variables Tab!!")),"")</f>
        <v/>
      </c>
      <c r="J719" s="94" t="str">
        <f>IF(H719&lt;&gt;"",IF(G719="","",_xlfn.XLOOKUP(_xlfn.TEXTJOIN(".",,G719,H719),Variables!$M:$M,Variables!$E:$E,"Specify in Variables Tab!!")),"")</f>
        <v/>
      </c>
      <c r="X719" s="49" t="str">
        <f t="shared" si="45"/>
        <v/>
      </c>
      <c r="Y719" s="49" t="str">
        <f t="shared" si="44"/>
        <v/>
      </c>
      <c r="Z719" s="49">
        <f t="shared" si="46"/>
        <v>0</v>
      </c>
      <c r="AA719" s="77" t="str">
        <f>IF(G719&lt;&gt;"",_xlfn.XLOOKUP(G719,Dataset!B:B,Dataset!A:A,"Not Found!",0,1),"")</f>
        <v/>
      </c>
    </row>
    <row r="720" spans="1:27" x14ac:dyDescent="0.35">
      <c r="A720">
        <v>719</v>
      </c>
      <c r="D720" s="47" t="str">
        <f>IF(C720&lt;&gt;"",IF(B720="","Specify dataset!!",_xlfn.XLOOKUP(_xlfn.TEXTJOIN(".",,B720,C720),Variables!$M:$M,Variables!$C:$C,"Specify in Variables Tab!!")),"")</f>
        <v/>
      </c>
      <c r="E720" s="94" t="str">
        <f>IF(C720&lt;&gt;"",IF(B720="","",_xlfn.XLOOKUP(_xlfn.TEXTJOIN(".",,B720,C720),Variables!$M:$M,Variables!$E:$E,"Specify in Variables Tab!!")),"")</f>
        <v/>
      </c>
      <c r="I720" s="58" t="str">
        <f>IF(H720&lt;&gt;"",IF(G720="","Specify dataset!!",_xlfn.XLOOKUP(_xlfn.TEXTJOIN(".",,G720,H720),Variables!$M:$M,Variables!$C:$C,"Specify in Variables Tab!!")),"")</f>
        <v/>
      </c>
      <c r="J720" s="94" t="str">
        <f>IF(H720&lt;&gt;"",IF(G720="","",_xlfn.XLOOKUP(_xlfn.TEXTJOIN(".",,G720,H720),Variables!$M:$M,Variables!$E:$E,"Specify in Variables Tab!!")),"")</f>
        <v/>
      </c>
      <c r="X720" s="49" t="str">
        <f t="shared" si="45"/>
        <v/>
      </c>
      <c r="Y720" s="49" t="str">
        <f t="shared" si="44"/>
        <v/>
      </c>
      <c r="Z720" s="49">
        <f t="shared" si="46"/>
        <v>0</v>
      </c>
      <c r="AA720" s="77" t="str">
        <f>IF(G720&lt;&gt;"",_xlfn.XLOOKUP(G720,Dataset!B:B,Dataset!A:A,"Not Found!",0,1),"")</f>
        <v/>
      </c>
    </row>
    <row r="721" spans="1:27" x14ac:dyDescent="0.35">
      <c r="A721">
        <v>720</v>
      </c>
      <c r="D721" s="47" t="str">
        <f>IF(C721&lt;&gt;"",IF(B721="","Specify dataset!!",_xlfn.XLOOKUP(_xlfn.TEXTJOIN(".",,B721,C721),Variables!$M:$M,Variables!$C:$C,"Specify in Variables Tab!!")),"")</f>
        <v/>
      </c>
      <c r="E721" s="94" t="str">
        <f>IF(C721&lt;&gt;"",IF(B721="","",_xlfn.XLOOKUP(_xlfn.TEXTJOIN(".",,B721,C721),Variables!$M:$M,Variables!$E:$E,"Specify in Variables Tab!!")),"")</f>
        <v/>
      </c>
      <c r="I721" s="58" t="str">
        <f>IF(H721&lt;&gt;"",IF(G721="","Specify dataset!!",_xlfn.XLOOKUP(_xlfn.TEXTJOIN(".",,G721,H721),Variables!$M:$M,Variables!$C:$C,"Specify in Variables Tab!!")),"")</f>
        <v/>
      </c>
      <c r="J721" s="94" t="str">
        <f>IF(H721&lt;&gt;"",IF(G721="","",_xlfn.XLOOKUP(_xlfn.TEXTJOIN(".",,G721,H721),Variables!$M:$M,Variables!$E:$E,"Specify in Variables Tab!!")),"")</f>
        <v/>
      </c>
      <c r="X721" s="49" t="str">
        <f t="shared" si="45"/>
        <v/>
      </c>
      <c r="Y721" s="49" t="str">
        <f t="shared" si="44"/>
        <v/>
      </c>
      <c r="Z721" s="49">
        <f t="shared" si="46"/>
        <v>0</v>
      </c>
      <c r="AA721" s="77" t="str">
        <f>IF(G721&lt;&gt;"",_xlfn.XLOOKUP(G721,Dataset!B:B,Dataset!A:A,"Not Found!",0,1),"")</f>
        <v/>
      </c>
    </row>
    <row r="722" spans="1:27" x14ac:dyDescent="0.35">
      <c r="A722">
        <v>721</v>
      </c>
      <c r="D722" s="47" t="str">
        <f>IF(C722&lt;&gt;"",IF(B722="","Specify dataset!!",_xlfn.XLOOKUP(_xlfn.TEXTJOIN(".",,B722,C722),Variables!$M:$M,Variables!$C:$C,"Specify in Variables Tab!!")),"")</f>
        <v/>
      </c>
      <c r="E722" s="94" t="str">
        <f>IF(C722&lt;&gt;"",IF(B722="","",_xlfn.XLOOKUP(_xlfn.TEXTJOIN(".",,B722,C722),Variables!$M:$M,Variables!$E:$E,"Specify in Variables Tab!!")),"")</f>
        <v/>
      </c>
      <c r="I722" s="58" t="str">
        <f>IF(H722&lt;&gt;"",IF(G722="","Specify dataset!!",_xlfn.XLOOKUP(_xlfn.TEXTJOIN(".",,G722,H722),Variables!$M:$M,Variables!$C:$C,"Specify in Variables Tab!!")),"")</f>
        <v/>
      </c>
      <c r="J722" s="94" t="str">
        <f>IF(H722&lt;&gt;"",IF(G722="","",_xlfn.XLOOKUP(_xlfn.TEXTJOIN(".",,G722,H722),Variables!$M:$M,Variables!$E:$E,"Specify in Variables Tab!!")),"")</f>
        <v/>
      </c>
      <c r="X722" s="49" t="str">
        <f t="shared" si="45"/>
        <v/>
      </c>
      <c r="Y722" s="49" t="str">
        <f t="shared" si="44"/>
        <v/>
      </c>
      <c r="Z722" s="49">
        <f t="shared" si="46"/>
        <v>0</v>
      </c>
      <c r="AA722" s="77" t="str">
        <f>IF(G722&lt;&gt;"",_xlfn.XLOOKUP(G722,Dataset!B:B,Dataset!A:A,"Not Found!",0,1),"")</f>
        <v/>
      </c>
    </row>
    <row r="723" spans="1:27" x14ac:dyDescent="0.35">
      <c r="A723">
        <v>722</v>
      </c>
      <c r="D723" s="47" t="str">
        <f>IF(C723&lt;&gt;"",IF(B723="","Specify dataset!!",_xlfn.XLOOKUP(_xlfn.TEXTJOIN(".",,B723,C723),Variables!$M:$M,Variables!$C:$C,"Specify in Variables Tab!!")),"")</f>
        <v/>
      </c>
      <c r="E723" s="94" t="str">
        <f>IF(C723&lt;&gt;"",IF(B723="","",_xlfn.XLOOKUP(_xlfn.TEXTJOIN(".",,B723,C723),Variables!$M:$M,Variables!$E:$E,"Specify in Variables Tab!!")),"")</f>
        <v/>
      </c>
      <c r="I723" s="58" t="str">
        <f>IF(H723&lt;&gt;"",IF(G723="","Specify dataset!!",_xlfn.XLOOKUP(_xlfn.TEXTJOIN(".",,G723,H723),Variables!$M:$M,Variables!$C:$C,"Specify in Variables Tab!!")),"")</f>
        <v/>
      </c>
      <c r="J723" s="94" t="str">
        <f>IF(H723&lt;&gt;"",IF(G723="","",_xlfn.XLOOKUP(_xlfn.TEXTJOIN(".",,G723,H723),Variables!$M:$M,Variables!$E:$E,"Specify in Variables Tab!!")),"")</f>
        <v/>
      </c>
      <c r="X723" s="49" t="str">
        <f t="shared" si="45"/>
        <v/>
      </c>
      <c r="Y723" s="49" t="str">
        <f t="shared" si="44"/>
        <v/>
      </c>
      <c r="Z723" s="49">
        <f t="shared" si="46"/>
        <v>0</v>
      </c>
      <c r="AA723" s="77" t="str">
        <f>IF(G723&lt;&gt;"",_xlfn.XLOOKUP(G723,Dataset!B:B,Dataset!A:A,"Not Found!",0,1),"")</f>
        <v/>
      </c>
    </row>
    <row r="724" spans="1:27" x14ac:dyDescent="0.35">
      <c r="A724">
        <v>723</v>
      </c>
      <c r="D724" s="47" t="str">
        <f>IF(C724&lt;&gt;"",IF(B724="","Specify dataset!!",_xlfn.XLOOKUP(_xlfn.TEXTJOIN(".",,B724,C724),Variables!$M:$M,Variables!$C:$C,"Specify in Variables Tab!!")),"")</f>
        <v/>
      </c>
      <c r="E724" s="94" t="str">
        <f>IF(C724&lt;&gt;"",IF(B724="","",_xlfn.XLOOKUP(_xlfn.TEXTJOIN(".",,B724,C724),Variables!$M:$M,Variables!$E:$E,"Specify in Variables Tab!!")),"")</f>
        <v/>
      </c>
      <c r="I724" s="58" t="str">
        <f>IF(H724&lt;&gt;"",IF(G724="","Specify dataset!!",_xlfn.XLOOKUP(_xlfn.TEXTJOIN(".",,G724,H724),Variables!$M:$M,Variables!$C:$C,"Specify in Variables Tab!!")),"")</f>
        <v/>
      </c>
      <c r="J724" s="94" t="str">
        <f>IF(H724&lt;&gt;"",IF(G724="","",_xlfn.XLOOKUP(_xlfn.TEXTJOIN(".",,G724,H724),Variables!$M:$M,Variables!$E:$E,"Specify in Variables Tab!!")),"")</f>
        <v/>
      </c>
      <c r="X724" s="49" t="str">
        <f t="shared" si="45"/>
        <v/>
      </c>
      <c r="Y724" s="49" t="str">
        <f t="shared" si="44"/>
        <v/>
      </c>
      <c r="Z724" s="49">
        <f t="shared" si="46"/>
        <v>0</v>
      </c>
      <c r="AA724" s="77" t="str">
        <f>IF(G724&lt;&gt;"",_xlfn.XLOOKUP(G724,Dataset!B:B,Dataset!A:A,"Not Found!",0,1),"")</f>
        <v/>
      </c>
    </row>
    <row r="725" spans="1:27" x14ac:dyDescent="0.35">
      <c r="A725">
        <v>724</v>
      </c>
      <c r="D725" s="47" t="str">
        <f>IF(C725&lt;&gt;"",IF(B725="","Specify dataset!!",_xlfn.XLOOKUP(_xlfn.TEXTJOIN(".",,B725,C725),Variables!$M:$M,Variables!$C:$C,"Specify in Variables Tab!!")),"")</f>
        <v/>
      </c>
      <c r="E725" s="94" t="str">
        <f>IF(C725&lt;&gt;"",IF(B725="","",_xlfn.XLOOKUP(_xlfn.TEXTJOIN(".",,B725,C725),Variables!$M:$M,Variables!$E:$E,"Specify in Variables Tab!!")),"")</f>
        <v/>
      </c>
      <c r="I725" s="58" t="str">
        <f>IF(H725&lt;&gt;"",IF(G725="","Specify dataset!!",_xlfn.XLOOKUP(_xlfn.TEXTJOIN(".",,G725,H725),Variables!$M:$M,Variables!$C:$C,"Specify in Variables Tab!!")),"")</f>
        <v/>
      </c>
      <c r="J725" s="94" t="str">
        <f>IF(H725&lt;&gt;"",IF(G725="","",_xlfn.XLOOKUP(_xlfn.TEXTJOIN(".",,G725,H725),Variables!$M:$M,Variables!$E:$E,"Specify in Variables Tab!!")),"")</f>
        <v/>
      </c>
      <c r="X725" s="49" t="str">
        <f t="shared" si="45"/>
        <v/>
      </c>
      <c r="Y725" s="49" t="str">
        <f t="shared" si="44"/>
        <v/>
      </c>
      <c r="Z725" s="49">
        <f t="shared" si="46"/>
        <v>0</v>
      </c>
      <c r="AA725" s="77" t="str">
        <f>IF(G725&lt;&gt;"",_xlfn.XLOOKUP(G725,Dataset!B:B,Dataset!A:A,"Not Found!",0,1),"")</f>
        <v/>
      </c>
    </row>
    <row r="726" spans="1:27" x14ac:dyDescent="0.35">
      <c r="A726">
        <v>725</v>
      </c>
      <c r="D726" s="47" t="str">
        <f>IF(C726&lt;&gt;"",IF(B726="","Specify dataset!!",_xlfn.XLOOKUP(_xlfn.TEXTJOIN(".",,B726,C726),Variables!$M:$M,Variables!$C:$C,"Specify in Variables Tab!!")),"")</f>
        <v/>
      </c>
      <c r="E726" s="94" t="str">
        <f>IF(C726&lt;&gt;"",IF(B726="","",_xlfn.XLOOKUP(_xlfn.TEXTJOIN(".",,B726,C726),Variables!$M:$M,Variables!$E:$E,"Specify in Variables Tab!!")),"")</f>
        <v/>
      </c>
      <c r="I726" s="58" t="str">
        <f>IF(H726&lt;&gt;"",IF(G726="","Specify dataset!!",_xlfn.XLOOKUP(_xlfn.TEXTJOIN(".",,G726,H726),Variables!$M:$M,Variables!$C:$C,"Specify in Variables Tab!!")),"")</f>
        <v/>
      </c>
      <c r="J726" s="94" t="str">
        <f>IF(H726&lt;&gt;"",IF(G726="","",_xlfn.XLOOKUP(_xlfn.TEXTJOIN(".",,G726,H726),Variables!$M:$M,Variables!$E:$E,"Specify in Variables Tab!!")),"")</f>
        <v/>
      </c>
      <c r="X726" s="49" t="str">
        <f t="shared" si="45"/>
        <v/>
      </c>
      <c r="Y726" s="49" t="str">
        <f t="shared" si="44"/>
        <v/>
      </c>
      <c r="Z726" s="49">
        <f t="shared" si="46"/>
        <v>0</v>
      </c>
      <c r="AA726" s="77" t="str">
        <f>IF(G726&lt;&gt;"",_xlfn.XLOOKUP(G726,Dataset!B:B,Dataset!A:A,"Not Found!",0,1),"")</f>
        <v/>
      </c>
    </row>
    <row r="727" spans="1:27" x14ac:dyDescent="0.35">
      <c r="A727">
        <v>726</v>
      </c>
      <c r="D727" s="47" t="str">
        <f>IF(C727&lt;&gt;"",IF(B727="","Specify dataset!!",_xlfn.XLOOKUP(_xlfn.TEXTJOIN(".",,B727,C727),Variables!$M:$M,Variables!$C:$C,"Specify in Variables Tab!!")),"")</f>
        <v/>
      </c>
      <c r="E727" s="94" t="str">
        <f>IF(C727&lt;&gt;"",IF(B727="","",_xlfn.XLOOKUP(_xlfn.TEXTJOIN(".",,B727,C727),Variables!$M:$M,Variables!$E:$E,"Specify in Variables Tab!!")),"")</f>
        <v/>
      </c>
      <c r="I727" s="58" t="str">
        <f>IF(H727&lt;&gt;"",IF(G727="","Specify dataset!!",_xlfn.XLOOKUP(_xlfn.TEXTJOIN(".",,G727,H727),Variables!$M:$M,Variables!$C:$C,"Specify in Variables Tab!!")),"")</f>
        <v/>
      </c>
      <c r="J727" s="94" t="str">
        <f>IF(H727&lt;&gt;"",IF(G727="","",_xlfn.XLOOKUP(_xlfn.TEXTJOIN(".",,G727,H727),Variables!$M:$M,Variables!$E:$E,"Specify in Variables Tab!!")),"")</f>
        <v/>
      </c>
      <c r="X727" s="49" t="str">
        <f t="shared" si="45"/>
        <v/>
      </c>
      <c r="Y727" s="49" t="str">
        <f t="shared" si="44"/>
        <v/>
      </c>
      <c r="Z727" s="49">
        <f t="shared" si="46"/>
        <v>0</v>
      </c>
      <c r="AA727" s="77" t="str">
        <f>IF(G727&lt;&gt;"",_xlfn.XLOOKUP(G727,Dataset!B:B,Dataset!A:A,"Not Found!",0,1),"")</f>
        <v/>
      </c>
    </row>
    <row r="728" spans="1:27" x14ac:dyDescent="0.35">
      <c r="A728">
        <v>727</v>
      </c>
      <c r="D728" s="47" t="str">
        <f>IF(C728&lt;&gt;"",IF(B728="","Specify dataset!!",_xlfn.XLOOKUP(_xlfn.TEXTJOIN(".",,B728,C728),Variables!$M:$M,Variables!$C:$C,"Specify in Variables Tab!!")),"")</f>
        <v/>
      </c>
      <c r="E728" s="94" t="str">
        <f>IF(C728&lt;&gt;"",IF(B728="","",_xlfn.XLOOKUP(_xlfn.TEXTJOIN(".",,B728,C728),Variables!$M:$M,Variables!$E:$E,"Specify in Variables Tab!!")),"")</f>
        <v/>
      </c>
      <c r="I728" s="58" t="str">
        <f>IF(H728&lt;&gt;"",IF(G728="","Specify dataset!!",_xlfn.XLOOKUP(_xlfn.TEXTJOIN(".",,G728,H728),Variables!$M:$M,Variables!$C:$C,"Specify in Variables Tab!!")),"")</f>
        <v/>
      </c>
      <c r="J728" s="94" t="str">
        <f>IF(H728&lt;&gt;"",IF(G728="","",_xlfn.XLOOKUP(_xlfn.TEXTJOIN(".",,G728,H728),Variables!$M:$M,Variables!$E:$E,"Specify in Variables Tab!!")),"")</f>
        <v/>
      </c>
      <c r="X728" s="49" t="str">
        <f t="shared" si="45"/>
        <v/>
      </c>
      <c r="Y728" s="49" t="str">
        <f t="shared" si="44"/>
        <v/>
      </c>
      <c r="Z728" s="49">
        <f t="shared" si="46"/>
        <v>0</v>
      </c>
      <c r="AA728" s="77" t="str">
        <f>IF(G728&lt;&gt;"",_xlfn.XLOOKUP(G728,Dataset!B:B,Dataset!A:A,"Not Found!",0,1),"")</f>
        <v/>
      </c>
    </row>
    <row r="729" spans="1:27" x14ac:dyDescent="0.35">
      <c r="A729">
        <v>728</v>
      </c>
      <c r="D729" s="47" t="str">
        <f>IF(C729&lt;&gt;"",IF(B729="","Specify dataset!!",_xlfn.XLOOKUP(_xlfn.TEXTJOIN(".",,B729,C729),Variables!$M:$M,Variables!$C:$C,"Specify in Variables Tab!!")),"")</f>
        <v/>
      </c>
      <c r="E729" s="94" t="str">
        <f>IF(C729&lt;&gt;"",IF(B729="","",_xlfn.XLOOKUP(_xlfn.TEXTJOIN(".",,B729,C729),Variables!$M:$M,Variables!$E:$E,"Specify in Variables Tab!!")),"")</f>
        <v/>
      </c>
      <c r="I729" s="58" t="str">
        <f>IF(H729&lt;&gt;"",IF(G729="","Specify dataset!!",_xlfn.XLOOKUP(_xlfn.TEXTJOIN(".",,G729,H729),Variables!$M:$M,Variables!$C:$C,"Specify in Variables Tab!!")),"")</f>
        <v/>
      </c>
      <c r="J729" s="94" t="str">
        <f>IF(H729&lt;&gt;"",IF(G729="","",_xlfn.XLOOKUP(_xlfn.TEXTJOIN(".",,G729,H729),Variables!$M:$M,Variables!$E:$E,"Specify in Variables Tab!!")),"")</f>
        <v/>
      </c>
      <c r="X729" s="49" t="str">
        <f t="shared" si="45"/>
        <v/>
      </c>
      <c r="Y729" s="49" t="str">
        <f t="shared" si="44"/>
        <v/>
      </c>
      <c r="Z729" s="49">
        <f t="shared" si="46"/>
        <v>0</v>
      </c>
      <c r="AA729" s="77" t="str">
        <f>IF(G729&lt;&gt;"",_xlfn.XLOOKUP(G729,Dataset!B:B,Dataset!A:A,"Not Found!",0,1),"")</f>
        <v/>
      </c>
    </row>
    <row r="730" spans="1:27" x14ac:dyDescent="0.35">
      <c r="A730">
        <v>729</v>
      </c>
      <c r="D730" s="47" t="str">
        <f>IF(C730&lt;&gt;"",IF(B730="","Specify dataset!!",_xlfn.XLOOKUP(_xlfn.TEXTJOIN(".",,B730,C730),Variables!$M:$M,Variables!$C:$C,"Specify in Variables Tab!!")),"")</f>
        <v/>
      </c>
      <c r="E730" s="94" t="str">
        <f>IF(C730&lt;&gt;"",IF(B730="","",_xlfn.XLOOKUP(_xlfn.TEXTJOIN(".",,B730,C730),Variables!$M:$M,Variables!$E:$E,"Specify in Variables Tab!!")),"")</f>
        <v/>
      </c>
      <c r="I730" s="58" t="str">
        <f>IF(H730&lt;&gt;"",IF(G730="","Specify dataset!!",_xlfn.XLOOKUP(_xlfn.TEXTJOIN(".",,G730,H730),Variables!$M:$M,Variables!$C:$C,"Specify in Variables Tab!!")),"")</f>
        <v/>
      </c>
      <c r="J730" s="94" t="str">
        <f>IF(H730&lt;&gt;"",IF(G730="","",_xlfn.XLOOKUP(_xlfn.TEXTJOIN(".",,G730,H730),Variables!$M:$M,Variables!$E:$E,"Specify in Variables Tab!!")),"")</f>
        <v/>
      </c>
      <c r="X730" s="49" t="str">
        <f t="shared" si="45"/>
        <v/>
      </c>
      <c r="Y730" s="49" t="str">
        <f t="shared" si="44"/>
        <v/>
      </c>
      <c r="Z730" s="49">
        <f t="shared" si="46"/>
        <v>0</v>
      </c>
      <c r="AA730" s="77" t="str">
        <f>IF(G730&lt;&gt;"",_xlfn.XLOOKUP(G730,Dataset!B:B,Dataset!A:A,"Not Found!",0,1),"")</f>
        <v/>
      </c>
    </row>
    <row r="731" spans="1:27" x14ac:dyDescent="0.35">
      <c r="A731">
        <v>730</v>
      </c>
      <c r="D731" s="47" t="str">
        <f>IF(C731&lt;&gt;"",IF(B731="","Specify dataset!!",_xlfn.XLOOKUP(_xlfn.TEXTJOIN(".",,B731,C731),Variables!$M:$M,Variables!$C:$C,"Specify in Variables Tab!!")),"")</f>
        <v/>
      </c>
      <c r="E731" s="94" t="str">
        <f>IF(C731&lt;&gt;"",IF(B731="","",_xlfn.XLOOKUP(_xlfn.TEXTJOIN(".",,B731,C731),Variables!$M:$M,Variables!$E:$E,"Specify in Variables Tab!!")),"")</f>
        <v/>
      </c>
      <c r="I731" s="58" t="str">
        <f>IF(H731&lt;&gt;"",IF(G731="","Specify dataset!!",_xlfn.XLOOKUP(_xlfn.TEXTJOIN(".",,G731,H731),Variables!$M:$M,Variables!$C:$C,"Specify in Variables Tab!!")),"")</f>
        <v/>
      </c>
      <c r="J731" s="94" t="str">
        <f>IF(H731&lt;&gt;"",IF(G731="","",_xlfn.XLOOKUP(_xlfn.TEXTJOIN(".",,G731,H731),Variables!$M:$M,Variables!$E:$E,"Specify in Variables Tab!!")),"")</f>
        <v/>
      </c>
      <c r="X731" s="49" t="str">
        <f t="shared" si="45"/>
        <v/>
      </c>
      <c r="Y731" s="49" t="str">
        <f t="shared" si="44"/>
        <v/>
      </c>
      <c r="Z731" s="49">
        <f t="shared" si="46"/>
        <v>0</v>
      </c>
      <c r="AA731" s="77" t="str">
        <f>IF(G731&lt;&gt;"",_xlfn.XLOOKUP(G731,Dataset!B:B,Dataset!A:A,"Not Found!",0,1),"")</f>
        <v/>
      </c>
    </row>
    <row r="732" spans="1:27" x14ac:dyDescent="0.35">
      <c r="A732">
        <v>731</v>
      </c>
      <c r="D732" s="47" t="str">
        <f>IF(C732&lt;&gt;"",IF(B732="","Specify dataset!!",_xlfn.XLOOKUP(_xlfn.TEXTJOIN(".",,B732,C732),Variables!$M:$M,Variables!$C:$C,"Specify in Variables Tab!!")),"")</f>
        <v/>
      </c>
      <c r="E732" s="94" t="str">
        <f>IF(C732&lt;&gt;"",IF(B732="","",_xlfn.XLOOKUP(_xlfn.TEXTJOIN(".",,B732,C732),Variables!$M:$M,Variables!$E:$E,"Specify in Variables Tab!!")),"")</f>
        <v/>
      </c>
      <c r="I732" s="58" t="str">
        <f>IF(H732&lt;&gt;"",IF(G732="","Specify dataset!!",_xlfn.XLOOKUP(_xlfn.TEXTJOIN(".",,G732,H732),Variables!$M:$M,Variables!$C:$C,"Specify in Variables Tab!!")),"")</f>
        <v/>
      </c>
      <c r="J732" s="94" t="str">
        <f>IF(H732&lt;&gt;"",IF(G732="","",_xlfn.XLOOKUP(_xlfn.TEXTJOIN(".",,G732,H732),Variables!$M:$M,Variables!$E:$E,"Specify in Variables Tab!!")),"")</f>
        <v/>
      </c>
      <c r="X732" s="49" t="str">
        <f t="shared" si="45"/>
        <v/>
      </c>
      <c r="Y732" s="49" t="str">
        <f t="shared" si="44"/>
        <v/>
      </c>
      <c r="Z732" s="49">
        <f t="shared" si="46"/>
        <v>0</v>
      </c>
      <c r="AA732" s="77" t="str">
        <f>IF(G732&lt;&gt;"",_xlfn.XLOOKUP(G732,Dataset!B:B,Dataset!A:A,"Not Found!",0,1),"")</f>
        <v/>
      </c>
    </row>
    <row r="733" spans="1:27" x14ac:dyDescent="0.35">
      <c r="A733">
        <v>732</v>
      </c>
      <c r="D733" s="47" t="str">
        <f>IF(C733&lt;&gt;"",IF(B733="","Specify dataset!!",_xlfn.XLOOKUP(_xlfn.TEXTJOIN(".",,B733,C733),Variables!$M:$M,Variables!$C:$C,"Specify in Variables Tab!!")),"")</f>
        <v/>
      </c>
      <c r="E733" s="94" t="str">
        <f>IF(C733&lt;&gt;"",IF(B733="","",_xlfn.XLOOKUP(_xlfn.TEXTJOIN(".",,B733,C733),Variables!$M:$M,Variables!$E:$E,"Specify in Variables Tab!!")),"")</f>
        <v/>
      </c>
      <c r="I733" s="58" t="str">
        <f>IF(H733&lt;&gt;"",IF(G733="","Specify dataset!!",_xlfn.XLOOKUP(_xlfn.TEXTJOIN(".",,G733,H733),Variables!$M:$M,Variables!$C:$C,"Specify in Variables Tab!!")),"")</f>
        <v/>
      </c>
      <c r="J733" s="94" t="str">
        <f>IF(H733&lt;&gt;"",IF(G733="","",_xlfn.XLOOKUP(_xlfn.TEXTJOIN(".",,G733,H733),Variables!$M:$M,Variables!$E:$E,"Specify in Variables Tab!!")),"")</f>
        <v/>
      </c>
      <c r="X733" s="49" t="str">
        <f t="shared" si="45"/>
        <v/>
      </c>
      <c r="Y733" s="49" t="str">
        <f t="shared" si="44"/>
        <v/>
      </c>
      <c r="Z733" s="49">
        <f t="shared" si="46"/>
        <v>0</v>
      </c>
      <c r="AA733" s="77" t="str">
        <f>IF(G733&lt;&gt;"",_xlfn.XLOOKUP(G733,Dataset!B:B,Dataset!A:A,"Not Found!",0,1),"")</f>
        <v/>
      </c>
    </row>
    <row r="734" spans="1:27" x14ac:dyDescent="0.35">
      <c r="A734">
        <v>733</v>
      </c>
      <c r="D734" s="47" t="str">
        <f>IF(C734&lt;&gt;"",IF(B734="","Specify dataset!!",_xlfn.XLOOKUP(_xlfn.TEXTJOIN(".",,B734,C734),Variables!$M:$M,Variables!$C:$C,"Specify in Variables Tab!!")),"")</f>
        <v/>
      </c>
      <c r="E734" s="94" t="str">
        <f>IF(C734&lt;&gt;"",IF(B734="","",_xlfn.XLOOKUP(_xlfn.TEXTJOIN(".",,B734,C734),Variables!$M:$M,Variables!$E:$E,"Specify in Variables Tab!!")),"")</f>
        <v/>
      </c>
      <c r="I734" s="58" t="str">
        <f>IF(H734&lt;&gt;"",IF(G734="","Specify dataset!!",_xlfn.XLOOKUP(_xlfn.TEXTJOIN(".",,G734,H734),Variables!$M:$M,Variables!$C:$C,"Specify in Variables Tab!!")),"")</f>
        <v/>
      </c>
      <c r="J734" s="94" t="str">
        <f>IF(H734&lt;&gt;"",IF(G734="","",_xlfn.XLOOKUP(_xlfn.TEXTJOIN(".",,G734,H734),Variables!$M:$M,Variables!$E:$E,"Specify in Variables Tab!!")),"")</f>
        <v/>
      </c>
      <c r="X734" s="49" t="str">
        <f t="shared" si="45"/>
        <v/>
      </c>
      <c r="Y734" s="49" t="str">
        <f t="shared" si="44"/>
        <v/>
      </c>
      <c r="Z734" s="49">
        <f t="shared" si="46"/>
        <v>0</v>
      </c>
      <c r="AA734" s="77" t="str">
        <f>IF(G734&lt;&gt;"",_xlfn.XLOOKUP(G734,Dataset!B:B,Dataset!A:A,"Not Found!",0,1),"")</f>
        <v/>
      </c>
    </row>
    <row r="735" spans="1:27" x14ac:dyDescent="0.35">
      <c r="A735">
        <v>734</v>
      </c>
      <c r="D735" s="47" t="str">
        <f>IF(C735&lt;&gt;"",IF(B735="","Specify dataset!!",_xlfn.XLOOKUP(_xlfn.TEXTJOIN(".",,B735,C735),Variables!$M:$M,Variables!$C:$C,"Specify in Variables Tab!!")),"")</f>
        <v/>
      </c>
      <c r="E735" s="94" t="str">
        <f>IF(C735&lt;&gt;"",IF(B735="","",_xlfn.XLOOKUP(_xlfn.TEXTJOIN(".",,B735,C735),Variables!$M:$M,Variables!$E:$E,"Specify in Variables Tab!!")),"")</f>
        <v/>
      </c>
      <c r="I735" s="58" t="str">
        <f>IF(H735&lt;&gt;"",IF(G735="","Specify dataset!!",_xlfn.XLOOKUP(_xlfn.TEXTJOIN(".",,G735,H735),Variables!$M:$M,Variables!$C:$C,"Specify in Variables Tab!!")),"")</f>
        <v/>
      </c>
      <c r="J735" s="94" t="str">
        <f>IF(H735&lt;&gt;"",IF(G735="","",_xlfn.XLOOKUP(_xlfn.TEXTJOIN(".",,G735,H735),Variables!$M:$M,Variables!$E:$E,"Specify in Variables Tab!!")),"")</f>
        <v/>
      </c>
      <c r="X735" s="49" t="str">
        <f t="shared" si="45"/>
        <v/>
      </c>
      <c r="Y735" s="49" t="str">
        <f t="shared" si="44"/>
        <v/>
      </c>
      <c r="Z735" s="49">
        <f t="shared" si="46"/>
        <v>0</v>
      </c>
      <c r="AA735" s="77" t="str">
        <f>IF(G735&lt;&gt;"",_xlfn.XLOOKUP(G735,Dataset!B:B,Dataset!A:A,"Not Found!",0,1),"")</f>
        <v/>
      </c>
    </row>
    <row r="736" spans="1:27" x14ac:dyDescent="0.35">
      <c r="A736">
        <v>735</v>
      </c>
      <c r="D736" s="47" t="str">
        <f>IF(C736&lt;&gt;"",IF(B736="","Specify dataset!!",_xlfn.XLOOKUP(_xlfn.TEXTJOIN(".",,B736,C736),Variables!$M:$M,Variables!$C:$C,"Specify in Variables Tab!!")),"")</f>
        <v/>
      </c>
      <c r="E736" s="94" t="str">
        <f>IF(C736&lt;&gt;"",IF(B736="","",_xlfn.XLOOKUP(_xlfn.TEXTJOIN(".",,B736,C736),Variables!$M:$M,Variables!$E:$E,"Specify in Variables Tab!!")),"")</f>
        <v/>
      </c>
      <c r="I736" s="58" t="str">
        <f>IF(H736&lt;&gt;"",IF(G736="","Specify dataset!!",_xlfn.XLOOKUP(_xlfn.TEXTJOIN(".",,G736,H736),Variables!$M:$M,Variables!$C:$C,"Specify in Variables Tab!!")),"")</f>
        <v/>
      </c>
      <c r="J736" s="94" t="str">
        <f>IF(H736&lt;&gt;"",IF(G736="","",_xlfn.XLOOKUP(_xlfn.TEXTJOIN(".",,G736,H736),Variables!$M:$M,Variables!$E:$E,"Specify in Variables Tab!!")),"")</f>
        <v/>
      </c>
      <c r="X736" s="49" t="str">
        <f t="shared" si="45"/>
        <v/>
      </c>
      <c r="Y736" s="49" t="str">
        <f t="shared" si="44"/>
        <v/>
      </c>
      <c r="Z736" s="49">
        <f t="shared" si="46"/>
        <v>0</v>
      </c>
      <c r="AA736" s="77" t="str">
        <f>IF(G736&lt;&gt;"",_xlfn.XLOOKUP(G736,Dataset!B:B,Dataset!A:A,"Not Found!",0,1),"")</f>
        <v/>
      </c>
    </row>
    <row r="737" spans="1:27" x14ac:dyDescent="0.35">
      <c r="A737">
        <v>736</v>
      </c>
      <c r="D737" s="47" t="str">
        <f>IF(C737&lt;&gt;"",IF(B737="","Specify dataset!!",_xlfn.XLOOKUP(_xlfn.TEXTJOIN(".",,B737,C737),Variables!$M:$M,Variables!$C:$C,"Specify in Variables Tab!!")),"")</f>
        <v/>
      </c>
      <c r="E737" s="94" t="str">
        <f>IF(C737&lt;&gt;"",IF(B737="","",_xlfn.XLOOKUP(_xlfn.TEXTJOIN(".",,B737,C737),Variables!$M:$M,Variables!$E:$E,"Specify in Variables Tab!!")),"")</f>
        <v/>
      </c>
      <c r="I737" s="58" t="str">
        <f>IF(H737&lt;&gt;"",IF(G737="","Specify dataset!!",_xlfn.XLOOKUP(_xlfn.TEXTJOIN(".",,G737,H737),Variables!$M:$M,Variables!$C:$C,"Specify in Variables Tab!!")),"")</f>
        <v/>
      </c>
      <c r="J737" s="94" t="str">
        <f>IF(H737&lt;&gt;"",IF(G737="","",_xlfn.XLOOKUP(_xlfn.TEXTJOIN(".",,G737,H737),Variables!$M:$M,Variables!$E:$E,"Specify in Variables Tab!!")),"")</f>
        <v/>
      </c>
      <c r="X737" s="49" t="str">
        <f t="shared" si="45"/>
        <v/>
      </c>
      <c r="Y737" s="49" t="str">
        <f t="shared" si="44"/>
        <v/>
      </c>
      <c r="Z737" s="49">
        <f t="shared" si="46"/>
        <v>0</v>
      </c>
      <c r="AA737" s="77" t="str">
        <f>IF(G737&lt;&gt;"",_xlfn.XLOOKUP(G737,Dataset!B:B,Dataset!A:A,"Not Found!",0,1),"")</f>
        <v/>
      </c>
    </row>
    <row r="738" spans="1:27" x14ac:dyDescent="0.35">
      <c r="A738">
        <v>737</v>
      </c>
      <c r="D738" s="47" t="str">
        <f>IF(C738&lt;&gt;"",IF(B738="","Specify dataset!!",_xlfn.XLOOKUP(_xlfn.TEXTJOIN(".",,B738,C738),Variables!$M:$M,Variables!$C:$C,"Specify in Variables Tab!!")),"")</f>
        <v/>
      </c>
      <c r="E738" s="94" t="str">
        <f>IF(C738&lt;&gt;"",IF(B738="","",_xlfn.XLOOKUP(_xlfn.TEXTJOIN(".",,B738,C738),Variables!$M:$M,Variables!$E:$E,"Specify in Variables Tab!!")),"")</f>
        <v/>
      </c>
      <c r="I738" s="58" t="str">
        <f>IF(H738&lt;&gt;"",IF(G738="","Specify dataset!!",_xlfn.XLOOKUP(_xlfn.TEXTJOIN(".",,G738,H738),Variables!$M:$M,Variables!$C:$C,"Specify in Variables Tab!!")),"")</f>
        <v/>
      </c>
      <c r="J738" s="94" t="str">
        <f>IF(H738&lt;&gt;"",IF(G738="","",_xlfn.XLOOKUP(_xlfn.TEXTJOIN(".",,G738,H738),Variables!$M:$M,Variables!$E:$E,"Specify in Variables Tab!!")),"")</f>
        <v/>
      </c>
      <c r="X738" s="49" t="str">
        <f t="shared" si="45"/>
        <v/>
      </c>
      <c r="Y738" s="49" t="str">
        <f t="shared" si="44"/>
        <v/>
      </c>
      <c r="Z738" s="49">
        <f t="shared" si="46"/>
        <v>0</v>
      </c>
      <c r="AA738" s="77" t="str">
        <f>IF(G738&lt;&gt;"",_xlfn.XLOOKUP(G738,Dataset!B:B,Dataset!A:A,"Not Found!",0,1),"")</f>
        <v/>
      </c>
    </row>
    <row r="739" spans="1:27" x14ac:dyDescent="0.35">
      <c r="A739">
        <v>738</v>
      </c>
      <c r="D739" s="47" t="str">
        <f>IF(C739&lt;&gt;"",IF(B739="","Specify dataset!!",_xlfn.XLOOKUP(_xlfn.TEXTJOIN(".",,B739,C739),Variables!$M:$M,Variables!$C:$C,"Specify in Variables Tab!!")),"")</f>
        <v/>
      </c>
      <c r="E739" s="94" t="str">
        <f>IF(C739&lt;&gt;"",IF(B739="","",_xlfn.XLOOKUP(_xlfn.TEXTJOIN(".",,B739,C739),Variables!$M:$M,Variables!$E:$E,"Specify in Variables Tab!!")),"")</f>
        <v/>
      </c>
      <c r="I739" s="58" t="str">
        <f>IF(H739&lt;&gt;"",IF(G739="","Specify dataset!!",_xlfn.XLOOKUP(_xlfn.TEXTJOIN(".",,G739,H739),Variables!$M:$M,Variables!$C:$C,"Specify in Variables Tab!!")),"")</f>
        <v/>
      </c>
      <c r="J739" s="94" t="str">
        <f>IF(H739&lt;&gt;"",IF(G739="","",_xlfn.XLOOKUP(_xlfn.TEXTJOIN(".",,G739,H739),Variables!$M:$M,Variables!$E:$E,"Specify in Variables Tab!!")),"")</f>
        <v/>
      </c>
      <c r="X739" s="49" t="str">
        <f t="shared" si="45"/>
        <v/>
      </c>
      <c r="Y739" s="49" t="str">
        <f t="shared" ref="Y739:Y741" si="47">IF(V739&lt;&gt;V738,X739,IF(AND(X739&lt;&gt;"",IFERROR(SEARCH(X739,Y738,1),0)=0),_xlfn.TEXTJOIN(", ",,Y738,X739),Y738))</f>
        <v/>
      </c>
      <c r="Z739" s="49">
        <f t="shared" si="46"/>
        <v>0</v>
      </c>
      <c r="AA739" s="77" t="str">
        <f>IF(G739&lt;&gt;"",_xlfn.XLOOKUP(G739,Dataset!B:B,Dataset!A:A,"Not Found!",0,1),"")</f>
        <v/>
      </c>
    </row>
    <row r="740" spans="1:27" x14ac:dyDescent="0.35">
      <c r="A740">
        <v>739</v>
      </c>
      <c r="D740" s="47" t="str">
        <f>IF(C740&lt;&gt;"",IF(B740="","Specify dataset!!",_xlfn.XLOOKUP(_xlfn.TEXTJOIN(".",,B740,C740),Variables!$M:$M,Variables!$C:$C,"Specify in Variables Tab!!")),"")</f>
        <v/>
      </c>
      <c r="E740" s="94" t="str">
        <f>IF(C740&lt;&gt;"",IF(B740="","",_xlfn.XLOOKUP(_xlfn.TEXTJOIN(".",,B740,C740),Variables!$M:$M,Variables!$E:$E,"Specify in Variables Tab!!")),"")</f>
        <v/>
      </c>
      <c r="I740" s="58" t="str">
        <f>IF(H740&lt;&gt;"",IF(G740="","Specify dataset!!",_xlfn.XLOOKUP(_xlfn.TEXTJOIN(".",,G740,H740),Variables!$M:$M,Variables!$C:$C,"Specify in Variables Tab!!")),"")</f>
        <v/>
      </c>
      <c r="J740" s="94" t="str">
        <f>IF(H740&lt;&gt;"",IF(G740="","",_xlfn.XLOOKUP(_xlfn.TEXTJOIN(".",,G740,H740),Variables!$M:$M,Variables!$E:$E,"Specify in Variables Tab!!")),"")</f>
        <v/>
      </c>
      <c r="X740" s="49" t="str">
        <f t="shared" si="45"/>
        <v/>
      </c>
      <c r="Y740" s="49" t="str">
        <f t="shared" si="47"/>
        <v/>
      </c>
      <c r="Z740" s="49">
        <f t="shared" si="46"/>
        <v>0</v>
      </c>
      <c r="AA740" s="77" t="str">
        <f>IF(G740&lt;&gt;"",_xlfn.XLOOKUP(G740,Dataset!B:B,Dataset!A:A,"Not Found!",0,1),"")</f>
        <v/>
      </c>
    </row>
    <row r="741" spans="1:27" x14ac:dyDescent="0.35">
      <c r="A741">
        <v>740</v>
      </c>
      <c r="D741" s="47" t="str">
        <f>IF(C741&lt;&gt;"",IF(B741="","Specify dataset!!",_xlfn.XLOOKUP(_xlfn.TEXTJOIN(".",,B741,C741),Variables!$M:$M,Variables!$C:$C,"Specify in Variables Tab!!")),"")</f>
        <v/>
      </c>
      <c r="E741" s="94" t="str">
        <f>IF(C741&lt;&gt;"",IF(B741="","",_xlfn.XLOOKUP(_xlfn.TEXTJOIN(".",,B741,C741),Variables!$M:$M,Variables!$E:$E,"Specify in Variables Tab!!")),"")</f>
        <v/>
      </c>
      <c r="I741" s="58" t="str">
        <f>IF(H741&lt;&gt;"",IF(G741="","Specify dataset!!",_xlfn.XLOOKUP(_xlfn.TEXTJOIN(".",,G741,H741),Variables!$M:$M,Variables!$C:$C,"Specify in Variables Tab!!")),"")</f>
        <v/>
      </c>
      <c r="J741" s="94" t="str">
        <f>IF(H741&lt;&gt;"",IF(G741="","",_xlfn.XLOOKUP(_xlfn.TEXTJOIN(".",,G741,H741),Variables!$M:$M,Variables!$E:$E,"Specify in Variables Tab!!")),"")</f>
        <v/>
      </c>
      <c r="X741" s="49" t="str">
        <f t="shared" si="45"/>
        <v/>
      </c>
      <c r="Y741" s="49" t="str">
        <f t="shared" si="47"/>
        <v/>
      </c>
      <c r="Z741" s="49">
        <f t="shared" si="46"/>
        <v>0</v>
      </c>
      <c r="AA741" s="77" t="str">
        <f>IF(G741&lt;&gt;"",_xlfn.XLOOKUP(G741,Dataset!B:B,Dataset!A:A,"Not Found!",0,1),"")</f>
        <v/>
      </c>
    </row>
    <row r="742" spans="1:27" x14ac:dyDescent="0.35">
      <c r="A742">
        <v>741</v>
      </c>
      <c r="D742" s="47" t="str">
        <f>IF(C742&lt;&gt;"",IF(B742="","Specify dataset!!",_xlfn.XLOOKUP(_xlfn.TEXTJOIN(".",,B742,C742),Variables!$M:$M,Variables!$C:$C,"Specify in Variables Tab!!")),"")</f>
        <v/>
      </c>
      <c r="E742" s="94" t="str">
        <f>IF(C742&lt;&gt;"",IF(B742="","",_xlfn.XLOOKUP(_xlfn.TEXTJOIN(".",,B742,C742),Variables!$M:$M,Variables!$E:$E,"Specify in Variables Tab!!")),"")</f>
        <v/>
      </c>
      <c r="I742" s="58" t="str">
        <f>IF(H742&lt;&gt;"",IF(G742="","Specify dataset!!",_xlfn.XLOOKUP(_xlfn.TEXTJOIN(".",,G742,H742),Variables!$M:$M,Variables!$C:$C,"Specify in Variables Tab!!")),"")</f>
        <v/>
      </c>
      <c r="J742" s="94" t="str">
        <f>IF(H742&lt;&gt;"",IF(G742="","",_xlfn.XLOOKUP(_xlfn.TEXTJOIN(".",,G742,H742),Variables!$M:$M,Variables!$E:$E,"Specify in Variables Tab!!")),"")</f>
        <v/>
      </c>
      <c r="X742" s="49" t="str">
        <f t="shared" si="45"/>
        <v/>
      </c>
      <c r="Y742" s="49" t="str">
        <f t="shared" ref="Y742:Y770" si="48">IF(V742&lt;&gt;V741,X742,IF(X742&lt;&gt;"",_xlfn.TEXTJOIN(", ",,Y741,X742),X742))</f>
        <v/>
      </c>
      <c r="Z742" s="49">
        <f t="shared" si="46"/>
        <v>0</v>
      </c>
      <c r="AA742" s="77" t="str">
        <f>IF(G742&lt;&gt;"",_xlfn.XLOOKUP(G742,Dataset!B:B,Dataset!A:A,"Not Found!",0,1),"")</f>
        <v/>
      </c>
    </row>
    <row r="743" spans="1:27" x14ac:dyDescent="0.35">
      <c r="A743">
        <v>742</v>
      </c>
      <c r="D743" s="47" t="str">
        <f>IF(C743&lt;&gt;"",IF(B743="","Specify dataset!!",_xlfn.XLOOKUP(_xlfn.TEXTJOIN(".",,B743,C743),Variables!$M:$M,Variables!$C:$C,"Specify in Variables Tab!!")),"")</f>
        <v/>
      </c>
      <c r="E743" s="94" t="str">
        <f>IF(C743&lt;&gt;"",IF(B743="","",_xlfn.XLOOKUP(_xlfn.TEXTJOIN(".",,B743,C743),Variables!$M:$M,Variables!$E:$E,"Specify in Variables Tab!!")),"")</f>
        <v/>
      </c>
      <c r="I743" s="58" t="str">
        <f>IF(H743&lt;&gt;"",IF(G743="","Specify dataset!!",_xlfn.XLOOKUP(_xlfn.TEXTJOIN(".",,G743,H743),Variables!$M:$M,Variables!$C:$C,"Specify in Variables Tab!!")),"")</f>
        <v/>
      </c>
      <c r="J743" s="94" t="str">
        <f>IF(H743&lt;&gt;"",IF(G743="","",_xlfn.XLOOKUP(_xlfn.TEXTJOIN(".",,G743,H743),Variables!$M:$M,Variables!$E:$E,"Specify in Variables Tab!!")),"")</f>
        <v/>
      </c>
      <c r="X743" s="49" t="str">
        <f t="shared" si="45"/>
        <v/>
      </c>
      <c r="Y743" s="49" t="str">
        <f t="shared" si="48"/>
        <v/>
      </c>
      <c r="Z743" s="49">
        <f t="shared" si="46"/>
        <v>0</v>
      </c>
      <c r="AA743" s="77" t="str">
        <f>IF(G743&lt;&gt;"",_xlfn.XLOOKUP(G743,Dataset!B:B,Dataset!A:A,"Not Found!",0,1),"")</f>
        <v/>
      </c>
    </row>
    <row r="744" spans="1:27" x14ac:dyDescent="0.35">
      <c r="A744">
        <v>743</v>
      </c>
      <c r="D744" s="47" t="str">
        <f>IF(C744&lt;&gt;"",IF(B744="","Specify dataset!!",_xlfn.XLOOKUP(_xlfn.TEXTJOIN(".",,B744,C744),Variables!$M:$M,Variables!$C:$C,"Specify in Variables Tab!!")),"")</f>
        <v/>
      </c>
      <c r="E744" s="94" t="str">
        <f>IF(C744&lt;&gt;"",IF(B744="","",_xlfn.XLOOKUP(_xlfn.TEXTJOIN(".",,B744,C744),Variables!$M:$M,Variables!$E:$E,"Specify in Variables Tab!!")),"")</f>
        <v/>
      </c>
      <c r="I744" s="58" t="str">
        <f>IF(H744&lt;&gt;"",IF(G744="","Specify dataset!!",_xlfn.XLOOKUP(_xlfn.TEXTJOIN(".",,G744,H744),Variables!$M:$M,Variables!$C:$C,"Specify in Variables Tab!!")),"")</f>
        <v/>
      </c>
      <c r="J744" s="94" t="str">
        <f>IF(H744&lt;&gt;"",IF(G744="","",_xlfn.XLOOKUP(_xlfn.TEXTJOIN(".",,G744,H744),Variables!$M:$M,Variables!$E:$E,"Specify in Variables Tab!!")),"")</f>
        <v/>
      </c>
      <c r="X744" s="49" t="str">
        <f t="shared" si="45"/>
        <v/>
      </c>
      <c r="Y744" s="49" t="str">
        <f t="shared" si="48"/>
        <v/>
      </c>
      <c r="Z744" s="49">
        <f t="shared" si="46"/>
        <v>0</v>
      </c>
      <c r="AA744" s="77" t="str">
        <f>IF(G744&lt;&gt;"",_xlfn.XLOOKUP(G744,Dataset!B:B,Dataset!A:A,"Not Found!",0,1),"")</f>
        <v/>
      </c>
    </row>
    <row r="745" spans="1:27" x14ac:dyDescent="0.35">
      <c r="A745">
        <v>744</v>
      </c>
      <c r="D745" s="47" t="str">
        <f>IF(C745&lt;&gt;"",IF(B745="","Specify dataset!!",_xlfn.XLOOKUP(_xlfn.TEXTJOIN(".",,B745,C745),Variables!$M:$M,Variables!$C:$C,"Specify in Variables Tab!!")),"")</f>
        <v/>
      </c>
      <c r="E745" s="94" t="str">
        <f>IF(C745&lt;&gt;"",IF(B745="","",_xlfn.XLOOKUP(_xlfn.TEXTJOIN(".",,B745,C745),Variables!$M:$M,Variables!$E:$E,"Specify in Variables Tab!!")),"")</f>
        <v/>
      </c>
      <c r="I745" s="58" t="str">
        <f>IF(H745&lt;&gt;"",IF(G745="","Specify dataset!!",_xlfn.XLOOKUP(_xlfn.TEXTJOIN(".",,G745,H745),Variables!$M:$M,Variables!$C:$C,"Specify in Variables Tab!!")),"")</f>
        <v/>
      </c>
      <c r="J745" s="94" t="str">
        <f>IF(H745&lt;&gt;"",IF(G745="","",_xlfn.XLOOKUP(_xlfn.TEXTJOIN(".",,G745,H745),Variables!$M:$M,Variables!$E:$E,"Specify in Variables Tab!!")),"")</f>
        <v/>
      </c>
      <c r="X745" s="49" t="str">
        <f t="shared" si="45"/>
        <v/>
      </c>
      <c r="Y745" s="49" t="str">
        <f t="shared" si="48"/>
        <v/>
      </c>
      <c r="Z745" s="49">
        <f t="shared" si="46"/>
        <v>0</v>
      </c>
      <c r="AA745" s="77" t="str">
        <f>IF(G745&lt;&gt;"",_xlfn.XLOOKUP(G745,Dataset!B:B,Dataset!A:A,"Not Found!",0,1),"")</f>
        <v/>
      </c>
    </row>
    <row r="746" spans="1:27" x14ac:dyDescent="0.35">
      <c r="A746">
        <v>745</v>
      </c>
      <c r="D746" s="47" t="str">
        <f>IF(C746&lt;&gt;"",IF(B746="","Specify dataset!!",_xlfn.XLOOKUP(_xlfn.TEXTJOIN(".",,B746,C746),Variables!$M:$M,Variables!$C:$C,"Specify in Variables Tab!!")),"")</f>
        <v/>
      </c>
      <c r="E746" s="94" t="str">
        <f>IF(C746&lt;&gt;"",IF(B746="","",_xlfn.XLOOKUP(_xlfn.TEXTJOIN(".",,B746,C746),Variables!$M:$M,Variables!$E:$E,"Specify in Variables Tab!!")),"")</f>
        <v/>
      </c>
      <c r="I746" s="58" t="str">
        <f>IF(H746&lt;&gt;"",IF(G746="","Specify dataset!!",_xlfn.XLOOKUP(_xlfn.TEXTJOIN(".",,G746,H746),Variables!$M:$M,Variables!$C:$C,"Specify in Variables Tab!!")),"")</f>
        <v/>
      </c>
      <c r="J746" s="94" t="str">
        <f>IF(H746&lt;&gt;"",IF(G746="","",_xlfn.XLOOKUP(_xlfn.TEXTJOIN(".",,G746,H746),Variables!$M:$M,Variables!$E:$E,"Specify in Variables Tab!!")),"")</f>
        <v/>
      </c>
      <c r="X746" s="49" t="str">
        <f t="shared" si="45"/>
        <v/>
      </c>
      <c r="Y746" s="49" t="str">
        <f t="shared" si="48"/>
        <v/>
      </c>
      <c r="Z746" s="49">
        <f t="shared" si="46"/>
        <v>0</v>
      </c>
      <c r="AA746" s="77" t="str">
        <f>IF(G746&lt;&gt;"",_xlfn.XLOOKUP(G746,Dataset!B:B,Dataset!A:A,"Not Found!",0,1),"")</f>
        <v/>
      </c>
    </row>
    <row r="747" spans="1:27" x14ac:dyDescent="0.35">
      <c r="A747">
        <v>746</v>
      </c>
      <c r="D747" s="47" t="str">
        <f>IF(C747&lt;&gt;"",IF(B747="","Specify dataset!!",_xlfn.XLOOKUP(_xlfn.TEXTJOIN(".",,B747,C747),Variables!$M:$M,Variables!$C:$C,"Specify in Variables Tab!!")),"")</f>
        <v/>
      </c>
      <c r="E747" s="94" t="str">
        <f>IF(C747&lt;&gt;"",IF(B747="","",_xlfn.XLOOKUP(_xlfn.TEXTJOIN(".",,B747,C747),Variables!$M:$M,Variables!$E:$E,"Specify in Variables Tab!!")),"")</f>
        <v/>
      </c>
      <c r="I747" s="58" t="str">
        <f>IF(H747&lt;&gt;"",IF(G747="","Specify dataset!!",_xlfn.XLOOKUP(_xlfn.TEXTJOIN(".",,G747,H747),Variables!$M:$M,Variables!$C:$C,"Specify in Variables Tab!!")),"")</f>
        <v/>
      </c>
      <c r="J747" s="94" t="str">
        <f>IF(H747&lt;&gt;"",IF(G747="","",_xlfn.XLOOKUP(_xlfn.TEXTJOIN(".",,G747,H747),Variables!$M:$M,Variables!$E:$E,"Specify in Variables Tab!!")),"")</f>
        <v/>
      </c>
      <c r="X747" s="49" t="str">
        <f t="shared" si="45"/>
        <v/>
      </c>
      <c r="Y747" s="49" t="str">
        <f t="shared" si="48"/>
        <v/>
      </c>
      <c r="Z747" s="49">
        <f t="shared" si="46"/>
        <v>0</v>
      </c>
      <c r="AA747" s="77" t="str">
        <f>IF(G747&lt;&gt;"",_xlfn.XLOOKUP(G747,Dataset!B:B,Dataset!A:A,"Not Found!",0,1),"")</f>
        <v/>
      </c>
    </row>
    <row r="748" spans="1:27" x14ac:dyDescent="0.35">
      <c r="A748">
        <v>747</v>
      </c>
      <c r="D748" s="47" t="str">
        <f>IF(C748&lt;&gt;"",IF(B748="","Specify dataset!!",_xlfn.XLOOKUP(_xlfn.TEXTJOIN(".",,B748,C748),Variables!$M:$M,Variables!$C:$C,"Specify in Variables Tab!!")),"")</f>
        <v/>
      </c>
      <c r="E748" s="94" t="str">
        <f>IF(C748&lt;&gt;"",IF(B748="","",_xlfn.XLOOKUP(_xlfn.TEXTJOIN(".",,B748,C748),Variables!$M:$M,Variables!$E:$E,"Specify in Variables Tab!!")),"")</f>
        <v/>
      </c>
      <c r="I748" s="58" t="str">
        <f>IF(H748&lt;&gt;"",IF(G748="","Specify dataset!!",_xlfn.XLOOKUP(_xlfn.TEXTJOIN(".",,G748,H748),Variables!$M:$M,Variables!$C:$C,"Specify in Variables Tab!!")),"")</f>
        <v/>
      </c>
      <c r="J748" s="94" t="str">
        <f>IF(H748&lt;&gt;"",IF(G748="","",_xlfn.XLOOKUP(_xlfn.TEXTJOIN(".",,G748,H748),Variables!$M:$M,Variables!$E:$E,"Specify in Variables Tab!!")),"")</f>
        <v/>
      </c>
      <c r="X748" s="49" t="str">
        <f t="shared" si="45"/>
        <v/>
      </c>
      <c r="Y748" s="49" t="str">
        <f t="shared" si="48"/>
        <v/>
      </c>
      <c r="Z748" s="49">
        <f t="shared" si="46"/>
        <v>0</v>
      </c>
      <c r="AA748" s="77" t="str">
        <f>IF(G748&lt;&gt;"",_xlfn.XLOOKUP(G748,Dataset!B:B,Dataset!A:A,"Not Found!",0,1),"")</f>
        <v/>
      </c>
    </row>
    <row r="749" spans="1:27" x14ac:dyDescent="0.35">
      <c r="A749">
        <v>748</v>
      </c>
      <c r="D749" s="47" t="str">
        <f>IF(C749&lt;&gt;"",IF(B749="","Specify dataset!!",_xlfn.XLOOKUP(_xlfn.TEXTJOIN(".",,B749,C749),Variables!$M:$M,Variables!$C:$C,"Specify in Variables Tab!!")),"")</f>
        <v/>
      </c>
      <c r="E749" s="94" t="str">
        <f>IF(C749&lt;&gt;"",IF(B749="","",_xlfn.XLOOKUP(_xlfn.TEXTJOIN(".",,B749,C749),Variables!$M:$M,Variables!$E:$E,"Specify in Variables Tab!!")),"")</f>
        <v/>
      </c>
      <c r="I749" s="58" t="str">
        <f>IF(H749&lt;&gt;"",IF(G749="","Specify dataset!!",_xlfn.XLOOKUP(_xlfn.TEXTJOIN(".",,G749,H749),Variables!$M:$M,Variables!$C:$C,"Specify in Variables Tab!!")),"")</f>
        <v/>
      </c>
      <c r="J749" s="94" t="str">
        <f>IF(H749&lt;&gt;"",IF(G749="","",_xlfn.XLOOKUP(_xlfn.TEXTJOIN(".",,G749,H749),Variables!$M:$M,Variables!$E:$E,"Specify in Variables Tab!!")),"")</f>
        <v/>
      </c>
      <c r="X749" s="49" t="str">
        <f t="shared" si="45"/>
        <v/>
      </c>
      <c r="Y749" s="49" t="str">
        <f t="shared" si="48"/>
        <v/>
      </c>
      <c r="Z749" s="49">
        <f t="shared" si="46"/>
        <v>0</v>
      </c>
      <c r="AA749" s="77" t="str">
        <f>IF(G749&lt;&gt;"",_xlfn.XLOOKUP(G749,Dataset!B:B,Dataset!A:A,"Not Found!",0,1),"")</f>
        <v/>
      </c>
    </row>
    <row r="750" spans="1:27" x14ac:dyDescent="0.35">
      <c r="A750">
        <v>749</v>
      </c>
      <c r="D750" s="47" t="str">
        <f>IF(C750&lt;&gt;"",IF(B750="","Specify dataset!!",_xlfn.XLOOKUP(_xlfn.TEXTJOIN(".",,B750,C750),Variables!$M:$M,Variables!$C:$C,"Specify in Variables Tab!!")),"")</f>
        <v/>
      </c>
      <c r="E750" s="94" t="str">
        <f>IF(C750&lt;&gt;"",IF(B750="","",_xlfn.XLOOKUP(_xlfn.TEXTJOIN(".",,B750,C750),Variables!$M:$M,Variables!$E:$E,"Specify in Variables Tab!!")),"")</f>
        <v/>
      </c>
      <c r="I750" s="58" t="str">
        <f>IF(H750&lt;&gt;"",IF(G750="","Specify dataset!!",_xlfn.XLOOKUP(_xlfn.TEXTJOIN(".",,G750,H750),Variables!$M:$M,Variables!$C:$C,"Specify in Variables Tab!!")),"")</f>
        <v/>
      </c>
      <c r="J750" s="94" t="str">
        <f>IF(H750&lt;&gt;"",IF(G750="","",_xlfn.XLOOKUP(_xlfn.TEXTJOIN(".",,G750,H750),Variables!$M:$M,Variables!$E:$E,"Specify in Variables Tab!!")),"")</f>
        <v/>
      </c>
      <c r="X750" s="49" t="str">
        <f t="shared" si="45"/>
        <v/>
      </c>
      <c r="Y750" s="49" t="str">
        <f t="shared" si="48"/>
        <v/>
      </c>
      <c r="Z750" s="49">
        <f t="shared" si="46"/>
        <v>0</v>
      </c>
      <c r="AA750" s="77" t="str">
        <f>IF(G750&lt;&gt;"",_xlfn.XLOOKUP(G750,Dataset!B:B,Dataset!A:A,"Not Found!",0,1),"")</f>
        <v/>
      </c>
    </row>
    <row r="751" spans="1:27" x14ac:dyDescent="0.35">
      <c r="A751">
        <v>750</v>
      </c>
      <c r="D751" s="47" t="str">
        <f>IF(C751&lt;&gt;"",IF(B751="","Specify dataset!!",_xlfn.XLOOKUP(_xlfn.TEXTJOIN(".",,B751,C751),Variables!$M:$M,Variables!$C:$C,"Specify in Variables Tab!!")),"")</f>
        <v/>
      </c>
      <c r="E751" s="94" t="str">
        <f>IF(C751&lt;&gt;"",IF(B751="","",_xlfn.XLOOKUP(_xlfn.TEXTJOIN(".",,B751,C751),Variables!$M:$M,Variables!$E:$E,"Specify in Variables Tab!!")),"")</f>
        <v/>
      </c>
      <c r="I751" s="58" t="str">
        <f>IF(H751&lt;&gt;"",IF(G751="","Specify dataset!!",_xlfn.XLOOKUP(_xlfn.TEXTJOIN(".",,G751,H751),Variables!$M:$M,Variables!$C:$C,"Specify in Variables Tab!!")),"")</f>
        <v/>
      </c>
      <c r="J751" s="94" t="str">
        <f>IF(H751&lt;&gt;"",IF(G751="","",_xlfn.XLOOKUP(_xlfn.TEXTJOIN(".",,G751,H751),Variables!$M:$M,Variables!$E:$E,"Specify in Variables Tab!!")),"")</f>
        <v/>
      </c>
      <c r="X751" s="49" t="str">
        <f t="shared" si="45"/>
        <v/>
      </c>
      <c r="Y751" s="49" t="str">
        <f t="shared" si="48"/>
        <v/>
      </c>
      <c r="Z751" s="49">
        <f t="shared" si="46"/>
        <v>0</v>
      </c>
      <c r="AA751" s="77" t="str">
        <f>IF(G751&lt;&gt;"",_xlfn.XLOOKUP(G751,Dataset!B:B,Dataset!A:A,"Not Found!",0,1),"")</f>
        <v/>
      </c>
    </row>
    <row r="752" spans="1:27" x14ac:dyDescent="0.35">
      <c r="A752">
        <v>751</v>
      </c>
      <c r="D752" s="47" t="str">
        <f>IF(C752&lt;&gt;"",IF(B752="","Specify dataset!!",_xlfn.XLOOKUP(_xlfn.TEXTJOIN(".",,B752,C752),Variables!$M:$M,Variables!$C:$C,"Specify in Variables Tab!!")),"")</f>
        <v/>
      </c>
      <c r="E752" s="94" t="str">
        <f>IF(C752&lt;&gt;"",IF(B752="","",_xlfn.XLOOKUP(_xlfn.TEXTJOIN(".",,B752,C752),Variables!$M:$M,Variables!$E:$E,"Specify in Variables Tab!!")),"")</f>
        <v/>
      </c>
      <c r="I752" s="58" t="str">
        <f>IF(H752&lt;&gt;"",IF(G752="","Specify dataset!!",_xlfn.XLOOKUP(_xlfn.TEXTJOIN(".",,G752,H752),Variables!$M:$M,Variables!$C:$C,"Specify in Variables Tab!!")),"")</f>
        <v/>
      </c>
      <c r="J752" s="94" t="str">
        <f>IF(H752&lt;&gt;"",IF(G752="","",_xlfn.XLOOKUP(_xlfn.TEXTJOIN(".",,G752,H752),Variables!$M:$M,Variables!$E:$E,"Specify in Variables Tab!!")),"")</f>
        <v/>
      </c>
      <c r="X752" s="49" t="str">
        <f t="shared" si="45"/>
        <v/>
      </c>
      <c r="Y752" s="49" t="str">
        <f t="shared" si="48"/>
        <v/>
      </c>
      <c r="Z752" s="49">
        <f t="shared" si="46"/>
        <v>0</v>
      </c>
      <c r="AA752" s="77" t="str">
        <f>IF(G752&lt;&gt;"",_xlfn.XLOOKUP(G752,Dataset!B:B,Dataset!A:A,"Not Found!",0,1),"")</f>
        <v/>
      </c>
    </row>
    <row r="753" spans="1:27" x14ac:dyDescent="0.35">
      <c r="A753">
        <v>752</v>
      </c>
      <c r="D753" s="47" t="str">
        <f>IF(C753&lt;&gt;"",IF(B753="","Specify dataset!!",_xlfn.XLOOKUP(_xlfn.TEXTJOIN(".",,B753,C753),Variables!$M:$M,Variables!$C:$C,"Specify in Variables Tab!!")),"")</f>
        <v/>
      </c>
      <c r="E753" s="94" t="str">
        <f>IF(C753&lt;&gt;"",IF(B753="","",_xlfn.XLOOKUP(_xlfn.TEXTJOIN(".",,B753,C753),Variables!$M:$M,Variables!$E:$E,"Specify in Variables Tab!!")),"")</f>
        <v/>
      </c>
      <c r="I753" s="58" t="str">
        <f>IF(H753&lt;&gt;"",IF(G753="","Specify dataset!!",_xlfn.XLOOKUP(_xlfn.TEXTJOIN(".",,G753,H753),Variables!$M:$M,Variables!$C:$C,"Specify in Variables Tab!!")),"")</f>
        <v/>
      </c>
      <c r="J753" s="94" t="str">
        <f>IF(H753&lt;&gt;"",IF(G753="","",_xlfn.XLOOKUP(_xlfn.TEXTJOIN(".",,G753,H753),Variables!$M:$M,Variables!$E:$E,"Specify in Variables Tab!!")),"")</f>
        <v/>
      </c>
      <c r="X753" s="49" t="str">
        <f t="shared" si="45"/>
        <v/>
      </c>
      <c r="Y753" s="49" t="str">
        <f t="shared" si="48"/>
        <v/>
      </c>
      <c r="Z753" s="49">
        <f t="shared" si="46"/>
        <v>0</v>
      </c>
      <c r="AA753" s="77" t="str">
        <f>IF(G753&lt;&gt;"",_xlfn.XLOOKUP(G753,Dataset!B:B,Dataset!A:A,"Not Found!",0,1),"")</f>
        <v/>
      </c>
    </row>
    <row r="754" spans="1:27" x14ac:dyDescent="0.35">
      <c r="A754">
        <v>753</v>
      </c>
      <c r="D754" s="47" t="str">
        <f>IF(C754&lt;&gt;"",IF(B754="","Specify dataset!!",_xlfn.XLOOKUP(_xlfn.TEXTJOIN(".",,B754,C754),Variables!$M:$M,Variables!$C:$C,"Specify in Variables Tab!!")),"")</f>
        <v/>
      </c>
      <c r="E754" s="94" t="str">
        <f>IF(C754&lt;&gt;"",IF(B754="","",_xlfn.XLOOKUP(_xlfn.TEXTJOIN(".",,B754,C754),Variables!$M:$M,Variables!$E:$E,"Specify in Variables Tab!!")),"")</f>
        <v/>
      </c>
      <c r="I754" s="58" t="str">
        <f>IF(H754&lt;&gt;"",IF(G754="","Specify dataset!!",_xlfn.XLOOKUP(_xlfn.TEXTJOIN(".",,G754,H754),Variables!$M:$M,Variables!$C:$C,"Specify in Variables Tab!!")),"")</f>
        <v/>
      </c>
      <c r="J754" s="94" t="str">
        <f>IF(H754&lt;&gt;"",IF(G754="","",_xlfn.XLOOKUP(_xlfn.TEXTJOIN(".",,G754,H754),Variables!$M:$M,Variables!$E:$E,"Specify in Variables Tab!!")),"")</f>
        <v/>
      </c>
      <c r="X754" s="49" t="str">
        <f t="shared" si="45"/>
        <v/>
      </c>
      <c r="Y754" s="49" t="str">
        <f t="shared" si="48"/>
        <v/>
      </c>
      <c r="Z754" s="49">
        <f t="shared" si="46"/>
        <v>0</v>
      </c>
      <c r="AA754" s="77" t="str">
        <f>IF(G754&lt;&gt;"",_xlfn.XLOOKUP(G754,Dataset!B:B,Dataset!A:A,"Not Found!",0,1),"")</f>
        <v/>
      </c>
    </row>
    <row r="755" spans="1:27" x14ac:dyDescent="0.35">
      <c r="A755">
        <v>754</v>
      </c>
      <c r="D755" s="47" t="str">
        <f>IF(C755&lt;&gt;"",IF(B755="","Specify dataset!!",_xlfn.XLOOKUP(_xlfn.TEXTJOIN(".",,B755,C755),Variables!$M:$M,Variables!$C:$C,"Specify in Variables Tab!!")),"")</f>
        <v/>
      </c>
      <c r="E755" s="94" t="str">
        <f>IF(C755&lt;&gt;"",IF(B755="","",_xlfn.XLOOKUP(_xlfn.TEXTJOIN(".",,B755,C755),Variables!$M:$M,Variables!$E:$E,"Specify in Variables Tab!!")),"")</f>
        <v/>
      </c>
      <c r="I755" s="58" t="str">
        <f>IF(H755&lt;&gt;"",IF(G755="","Specify dataset!!",_xlfn.XLOOKUP(_xlfn.TEXTJOIN(".",,G755,H755),Variables!$M:$M,Variables!$C:$C,"Specify in Variables Tab!!")),"")</f>
        <v/>
      </c>
      <c r="J755" s="94" t="str">
        <f>IF(H755&lt;&gt;"",IF(G755="","",_xlfn.XLOOKUP(_xlfn.TEXTJOIN(".",,G755,H755),Variables!$M:$M,Variables!$E:$E,"Specify in Variables Tab!!")),"")</f>
        <v/>
      </c>
      <c r="X755" s="49" t="str">
        <f t="shared" si="45"/>
        <v/>
      </c>
      <c r="Y755" s="49" t="str">
        <f t="shared" si="48"/>
        <v/>
      </c>
      <c r="Z755" s="49">
        <f t="shared" si="46"/>
        <v>0</v>
      </c>
      <c r="AA755" s="77" t="str">
        <f>IF(G755&lt;&gt;"",_xlfn.XLOOKUP(G755,Dataset!B:B,Dataset!A:A,"Not Found!",0,1),"")</f>
        <v/>
      </c>
    </row>
    <row r="756" spans="1:27" x14ac:dyDescent="0.35">
      <c r="A756">
        <v>755</v>
      </c>
      <c r="D756" s="47" t="str">
        <f>IF(C756&lt;&gt;"",IF(B756="","Specify dataset!!",_xlfn.XLOOKUP(_xlfn.TEXTJOIN(".",,B756,C756),Variables!$M:$M,Variables!$C:$C,"Specify in Variables Tab!!")),"")</f>
        <v/>
      </c>
      <c r="E756" s="94" t="str">
        <f>IF(C756&lt;&gt;"",IF(B756="","",_xlfn.XLOOKUP(_xlfn.TEXTJOIN(".",,B756,C756),Variables!$M:$M,Variables!$E:$E,"Specify in Variables Tab!!")),"")</f>
        <v/>
      </c>
      <c r="I756" s="58" t="str">
        <f>IF(H756&lt;&gt;"",IF(G756="","Specify dataset!!",_xlfn.XLOOKUP(_xlfn.TEXTJOIN(".",,G756,H756),Variables!$M:$M,Variables!$C:$C,"Specify in Variables Tab!!")),"")</f>
        <v/>
      </c>
      <c r="J756" s="94" t="str">
        <f>IF(H756&lt;&gt;"",IF(G756="","",_xlfn.XLOOKUP(_xlfn.TEXTJOIN(".",,G756,H756),Variables!$M:$M,Variables!$E:$E,"Specify in Variables Tab!!")),"")</f>
        <v/>
      </c>
      <c r="X756" s="49" t="str">
        <f t="shared" si="45"/>
        <v/>
      </c>
      <c r="Y756" s="49" t="str">
        <f t="shared" si="48"/>
        <v/>
      </c>
      <c r="Z756" s="49">
        <f t="shared" si="46"/>
        <v>0</v>
      </c>
      <c r="AA756" s="77" t="str">
        <f>IF(G756&lt;&gt;"",_xlfn.XLOOKUP(G756,Dataset!B:B,Dataset!A:A,"Not Found!",0,1),"")</f>
        <v/>
      </c>
    </row>
    <row r="757" spans="1:27" x14ac:dyDescent="0.35">
      <c r="A757">
        <v>756</v>
      </c>
      <c r="D757" s="47" t="str">
        <f>IF(C757&lt;&gt;"",IF(B757="","Specify dataset!!",_xlfn.XLOOKUP(_xlfn.TEXTJOIN(".",,B757,C757),Variables!$M:$M,Variables!$C:$C,"Specify in Variables Tab!!")),"")</f>
        <v/>
      </c>
      <c r="E757" s="94" t="str">
        <f>IF(C757&lt;&gt;"",IF(B757="","",_xlfn.XLOOKUP(_xlfn.TEXTJOIN(".",,B757,C757),Variables!$M:$M,Variables!$E:$E,"Specify in Variables Tab!!")),"")</f>
        <v/>
      </c>
      <c r="I757" s="58" t="str">
        <f>IF(H757&lt;&gt;"",IF(G757="","Specify dataset!!",_xlfn.XLOOKUP(_xlfn.TEXTJOIN(".",,G757,H757),Variables!$M:$M,Variables!$C:$C,"Specify in Variables Tab!!")),"")</f>
        <v/>
      </c>
      <c r="J757" s="94" t="str">
        <f>IF(H757&lt;&gt;"",IF(G757="","",_xlfn.XLOOKUP(_xlfn.TEXTJOIN(".",,G757,H757),Variables!$M:$M,Variables!$E:$E,"Specify in Variables Tab!!")),"")</f>
        <v/>
      </c>
      <c r="X757" s="49" t="str">
        <f t="shared" si="45"/>
        <v/>
      </c>
      <c r="Y757" s="49" t="str">
        <f t="shared" si="48"/>
        <v/>
      </c>
      <c r="Z757" s="49">
        <f t="shared" si="46"/>
        <v>0</v>
      </c>
      <c r="AA757" s="77" t="str">
        <f>IF(G757&lt;&gt;"",_xlfn.XLOOKUP(G757,Dataset!B:B,Dataset!A:A,"Not Found!",0,1),"")</f>
        <v/>
      </c>
    </row>
    <row r="758" spans="1:27" x14ac:dyDescent="0.35">
      <c r="A758">
        <v>757</v>
      </c>
      <c r="D758" s="47" t="str">
        <f>IF(C758&lt;&gt;"",IF(B758="","Specify dataset!!",_xlfn.XLOOKUP(_xlfn.TEXTJOIN(".",,B758,C758),Variables!$M:$M,Variables!$C:$C,"Specify in Variables Tab!!")),"")</f>
        <v/>
      </c>
      <c r="E758" s="94" t="str">
        <f>IF(C758&lt;&gt;"",IF(B758="","",_xlfn.XLOOKUP(_xlfn.TEXTJOIN(".",,B758,C758),Variables!$M:$M,Variables!$E:$E,"Specify in Variables Tab!!")),"")</f>
        <v/>
      </c>
      <c r="I758" s="58" t="str">
        <f>IF(H758&lt;&gt;"",IF(G758="","Specify dataset!!",_xlfn.XLOOKUP(_xlfn.TEXTJOIN(".",,G758,H758),Variables!$M:$M,Variables!$C:$C,"Specify in Variables Tab!!")),"")</f>
        <v/>
      </c>
      <c r="J758" s="94" t="str">
        <f>IF(H758&lt;&gt;"",IF(G758="","",_xlfn.XLOOKUP(_xlfn.TEXTJOIN(".",,G758,H758),Variables!$M:$M,Variables!$E:$E,"Specify in Variables Tab!!")),"")</f>
        <v/>
      </c>
      <c r="X758" s="49" t="str">
        <f t="shared" si="45"/>
        <v/>
      </c>
      <c r="Y758" s="49" t="str">
        <f t="shared" si="48"/>
        <v/>
      </c>
      <c r="Z758" s="49">
        <f t="shared" si="46"/>
        <v>0</v>
      </c>
      <c r="AA758" s="77" t="str">
        <f>IF(G758&lt;&gt;"",_xlfn.XLOOKUP(G758,Dataset!B:B,Dataset!A:A,"Not Found!",0,1),"")</f>
        <v/>
      </c>
    </row>
    <row r="759" spans="1:27" x14ac:dyDescent="0.35">
      <c r="A759">
        <v>758</v>
      </c>
      <c r="D759" s="47" t="str">
        <f>IF(C759&lt;&gt;"",IF(B759="","Specify dataset!!",_xlfn.XLOOKUP(_xlfn.TEXTJOIN(".",,B759,C759),Variables!$M:$M,Variables!$C:$C,"Specify in Variables Tab!!")),"")</f>
        <v/>
      </c>
      <c r="E759" s="94" t="str">
        <f>IF(C759&lt;&gt;"",IF(B759="","",_xlfn.XLOOKUP(_xlfn.TEXTJOIN(".",,B759,C759),Variables!$M:$M,Variables!$E:$E,"Specify in Variables Tab!!")),"")</f>
        <v/>
      </c>
      <c r="I759" s="58" t="str">
        <f>IF(H759&lt;&gt;"",IF(G759="","Specify dataset!!",_xlfn.XLOOKUP(_xlfn.TEXTJOIN(".",,G759,H759),Variables!$M:$M,Variables!$C:$C,"Specify in Variables Tab!!")),"")</f>
        <v/>
      </c>
      <c r="J759" s="94" t="str">
        <f>IF(H759&lt;&gt;"",IF(G759="","",_xlfn.XLOOKUP(_xlfn.TEXTJOIN(".",,G759,H759),Variables!$M:$M,Variables!$E:$E,"Specify in Variables Tab!!")),"")</f>
        <v/>
      </c>
      <c r="X759" s="49" t="str">
        <f t="shared" si="45"/>
        <v/>
      </c>
      <c r="Y759" s="49" t="str">
        <f t="shared" si="48"/>
        <v/>
      </c>
      <c r="Z759" s="49">
        <f t="shared" si="46"/>
        <v>0</v>
      </c>
      <c r="AA759" s="77" t="str">
        <f>IF(G759&lt;&gt;"",_xlfn.XLOOKUP(G759,Dataset!B:B,Dataset!A:A,"Not Found!",0,1),"")</f>
        <v/>
      </c>
    </row>
    <row r="760" spans="1:27" x14ac:dyDescent="0.35">
      <c r="A760">
        <v>759</v>
      </c>
      <c r="D760" s="47" t="str">
        <f>IF(C760&lt;&gt;"",IF(B760="","Specify dataset!!",_xlfn.XLOOKUP(_xlfn.TEXTJOIN(".",,B760,C760),Variables!$M:$M,Variables!$C:$C,"Specify in Variables Tab!!")),"")</f>
        <v/>
      </c>
      <c r="E760" s="94" t="str">
        <f>IF(C760&lt;&gt;"",IF(B760="","",_xlfn.XLOOKUP(_xlfn.TEXTJOIN(".",,B760,C760),Variables!$M:$M,Variables!$E:$E,"Specify in Variables Tab!!")),"")</f>
        <v/>
      </c>
      <c r="I760" s="58" t="str">
        <f>IF(H760&lt;&gt;"",IF(G760="","Specify dataset!!",_xlfn.XLOOKUP(_xlfn.TEXTJOIN(".",,G760,H760),Variables!$M:$M,Variables!$C:$C,"Specify in Variables Tab!!")),"")</f>
        <v/>
      </c>
      <c r="J760" s="94" t="str">
        <f>IF(H760&lt;&gt;"",IF(G760="","",_xlfn.XLOOKUP(_xlfn.TEXTJOIN(".",,G760,H760),Variables!$M:$M,Variables!$E:$E,"Specify in Variables Tab!!")),"")</f>
        <v/>
      </c>
      <c r="X760" s="49" t="str">
        <f t="shared" si="45"/>
        <v/>
      </c>
      <c r="Y760" s="49" t="str">
        <f t="shared" si="48"/>
        <v/>
      </c>
      <c r="Z760" s="49">
        <f t="shared" si="46"/>
        <v>0</v>
      </c>
      <c r="AA760" s="77" t="str">
        <f>IF(G760&lt;&gt;"",_xlfn.XLOOKUP(G760,Dataset!B:B,Dataset!A:A,"Not Found!",0,1),"")</f>
        <v/>
      </c>
    </row>
    <row r="761" spans="1:27" x14ac:dyDescent="0.35">
      <c r="A761">
        <v>760</v>
      </c>
      <c r="D761" s="47" t="str">
        <f>IF(C761&lt;&gt;"",IF(B761="","Specify dataset!!",_xlfn.XLOOKUP(_xlfn.TEXTJOIN(".",,B761,C761),Variables!$M:$M,Variables!$C:$C,"Specify in Variables Tab!!")),"")</f>
        <v/>
      </c>
      <c r="E761" s="94" t="str">
        <f>IF(C761&lt;&gt;"",IF(B761="","",_xlfn.XLOOKUP(_xlfn.TEXTJOIN(".",,B761,C761),Variables!$M:$M,Variables!$E:$E,"Specify in Variables Tab!!")),"")</f>
        <v/>
      </c>
      <c r="I761" s="58" t="str">
        <f>IF(H761&lt;&gt;"",IF(G761="","Specify dataset!!",_xlfn.XLOOKUP(_xlfn.TEXTJOIN(".",,G761,H761),Variables!$M:$M,Variables!$C:$C,"Specify in Variables Tab!!")),"")</f>
        <v/>
      </c>
      <c r="J761" s="94" t="str">
        <f>IF(H761&lt;&gt;"",IF(G761="","",_xlfn.XLOOKUP(_xlfn.TEXTJOIN(".",,G761,H761),Variables!$M:$M,Variables!$E:$E,"Specify in Variables Tab!!")),"")</f>
        <v/>
      </c>
      <c r="X761" s="49" t="str">
        <f t="shared" si="45"/>
        <v/>
      </c>
      <c r="Y761" s="49" t="str">
        <f t="shared" si="48"/>
        <v/>
      </c>
      <c r="Z761" s="49">
        <f t="shared" si="46"/>
        <v>0</v>
      </c>
      <c r="AA761" s="77" t="str">
        <f>IF(G761&lt;&gt;"",_xlfn.XLOOKUP(G761,Dataset!B:B,Dataset!A:A,"Not Found!",0,1),"")</f>
        <v/>
      </c>
    </row>
    <row r="762" spans="1:27" x14ac:dyDescent="0.35">
      <c r="A762">
        <v>761</v>
      </c>
      <c r="D762" s="47" t="str">
        <f>IF(C762&lt;&gt;"",IF(B762="","Specify dataset!!",_xlfn.XLOOKUP(_xlfn.TEXTJOIN(".",,B762,C762),Variables!$M:$M,Variables!$C:$C,"Specify in Variables Tab!!")),"")</f>
        <v/>
      </c>
      <c r="E762" s="94" t="str">
        <f>IF(C762&lt;&gt;"",IF(B762="","",_xlfn.XLOOKUP(_xlfn.TEXTJOIN(".",,B762,C762),Variables!$M:$M,Variables!$E:$E,"Specify in Variables Tab!!")),"")</f>
        <v/>
      </c>
      <c r="I762" s="58" t="str">
        <f>IF(H762&lt;&gt;"",IF(G762="","Specify dataset!!",_xlfn.XLOOKUP(_xlfn.TEXTJOIN(".",,G762,H762),Variables!$M:$M,Variables!$C:$C,"Specify in Variables Tab!!")),"")</f>
        <v/>
      </c>
      <c r="J762" s="94" t="str">
        <f>IF(H762&lt;&gt;"",IF(G762="","",_xlfn.XLOOKUP(_xlfn.TEXTJOIN(".",,G762,H762),Variables!$M:$M,Variables!$E:$E,"Specify in Variables Tab!!")),"")</f>
        <v/>
      </c>
      <c r="X762" s="49" t="str">
        <f t="shared" si="45"/>
        <v/>
      </c>
      <c r="Y762" s="49" t="str">
        <f t="shared" si="48"/>
        <v/>
      </c>
      <c r="Z762" s="49">
        <f t="shared" si="46"/>
        <v>0</v>
      </c>
      <c r="AA762" s="77" t="str">
        <f>IF(G762&lt;&gt;"",_xlfn.XLOOKUP(G762,Dataset!B:B,Dataset!A:A,"Not Found!",0,1),"")</f>
        <v/>
      </c>
    </row>
    <row r="763" spans="1:27" x14ac:dyDescent="0.35">
      <c r="A763">
        <v>762</v>
      </c>
      <c r="D763" s="47" t="str">
        <f>IF(C763&lt;&gt;"",IF(B763="","Specify dataset!!",_xlfn.XLOOKUP(_xlfn.TEXTJOIN(".",,B763,C763),Variables!$M:$M,Variables!$C:$C,"Specify in Variables Tab!!")),"")</f>
        <v/>
      </c>
      <c r="E763" s="94" t="str">
        <f>IF(C763&lt;&gt;"",IF(B763="","",_xlfn.XLOOKUP(_xlfn.TEXTJOIN(".",,B763,C763),Variables!$M:$M,Variables!$E:$E,"Specify in Variables Tab!!")),"")</f>
        <v/>
      </c>
      <c r="I763" s="58" t="str">
        <f>IF(H763&lt;&gt;"",IF(G763="","Specify dataset!!",_xlfn.XLOOKUP(_xlfn.TEXTJOIN(".",,G763,H763),Variables!$M:$M,Variables!$C:$C,"Specify in Variables Tab!!")),"")</f>
        <v/>
      </c>
      <c r="J763" s="94" t="str">
        <f>IF(H763&lt;&gt;"",IF(G763="","",_xlfn.XLOOKUP(_xlfn.TEXTJOIN(".",,G763,H763),Variables!$M:$M,Variables!$E:$E,"Specify in Variables Tab!!")),"")</f>
        <v/>
      </c>
      <c r="X763" s="49" t="str">
        <f t="shared" si="45"/>
        <v/>
      </c>
      <c r="Y763" s="49" t="str">
        <f t="shared" si="48"/>
        <v/>
      </c>
      <c r="Z763" s="49">
        <f t="shared" si="46"/>
        <v>0</v>
      </c>
      <c r="AA763" s="77" t="str">
        <f>IF(G763&lt;&gt;"",_xlfn.XLOOKUP(G763,Dataset!B:B,Dataset!A:A,"Not Found!",0,1),"")</f>
        <v/>
      </c>
    </row>
    <row r="764" spans="1:27" x14ac:dyDescent="0.35">
      <c r="A764">
        <v>763</v>
      </c>
      <c r="D764" s="47" t="str">
        <f>IF(C764&lt;&gt;"",IF(B764="","Specify dataset!!",_xlfn.XLOOKUP(_xlfn.TEXTJOIN(".",,B764,C764),Variables!$M:$M,Variables!$C:$C,"Specify in Variables Tab!!")),"")</f>
        <v/>
      </c>
      <c r="E764" s="94" t="str">
        <f>IF(C764&lt;&gt;"",IF(B764="","",_xlfn.XLOOKUP(_xlfn.TEXTJOIN(".",,B764,C764),Variables!$M:$M,Variables!$E:$E,"Specify in Variables Tab!!")),"")</f>
        <v/>
      </c>
      <c r="I764" s="58" t="str">
        <f>IF(H764&lt;&gt;"",IF(G764="","Specify dataset!!",_xlfn.XLOOKUP(_xlfn.TEXTJOIN(".",,G764,H764),Variables!$M:$M,Variables!$C:$C,"Specify in Variables Tab!!")),"")</f>
        <v/>
      </c>
      <c r="J764" s="94" t="str">
        <f>IF(H764&lt;&gt;"",IF(G764="","",_xlfn.XLOOKUP(_xlfn.TEXTJOIN(".",,G764,H764),Variables!$M:$M,Variables!$E:$E,"Specify in Variables Tab!!")),"")</f>
        <v/>
      </c>
      <c r="X764" s="49" t="str">
        <f t="shared" si="45"/>
        <v/>
      </c>
      <c r="Y764" s="49" t="str">
        <f t="shared" si="48"/>
        <v/>
      </c>
      <c r="Z764" s="49">
        <f t="shared" si="46"/>
        <v>0</v>
      </c>
      <c r="AA764" s="77" t="str">
        <f>IF(G764&lt;&gt;"",_xlfn.XLOOKUP(G764,Dataset!B:B,Dataset!A:A,"Not Found!",0,1),"")</f>
        <v/>
      </c>
    </row>
    <row r="765" spans="1:27" x14ac:dyDescent="0.35">
      <c r="A765">
        <v>764</v>
      </c>
      <c r="D765" s="47" t="str">
        <f>IF(C765&lt;&gt;"",IF(B765="","Specify dataset!!",_xlfn.XLOOKUP(_xlfn.TEXTJOIN(".",,B765,C765),Variables!$M:$M,Variables!$C:$C,"Specify in Variables Tab!!")),"")</f>
        <v/>
      </c>
      <c r="E765" s="94" t="str">
        <f>IF(C765&lt;&gt;"",IF(B765="","",_xlfn.XLOOKUP(_xlfn.TEXTJOIN(".",,B765,C765),Variables!$M:$M,Variables!$E:$E,"Specify in Variables Tab!!")),"")</f>
        <v/>
      </c>
      <c r="I765" s="58" t="str">
        <f>IF(H765&lt;&gt;"",IF(G765="","Specify dataset!!",_xlfn.XLOOKUP(_xlfn.TEXTJOIN(".",,G765,H765),Variables!$M:$M,Variables!$C:$C,"Specify in Variables Tab!!")),"")</f>
        <v/>
      </c>
      <c r="J765" s="94" t="str">
        <f>IF(H765&lt;&gt;"",IF(G765="","",_xlfn.XLOOKUP(_xlfn.TEXTJOIN(".",,G765,H765),Variables!$M:$M,Variables!$E:$E,"Specify in Variables Tab!!")),"")</f>
        <v/>
      </c>
      <c r="X765" s="49" t="str">
        <f t="shared" si="45"/>
        <v/>
      </c>
      <c r="Y765" s="49" t="str">
        <f t="shared" si="48"/>
        <v/>
      </c>
      <c r="Z765" s="49">
        <f t="shared" si="46"/>
        <v>0</v>
      </c>
      <c r="AA765" s="77" t="str">
        <f>IF(G765&lt;&gt;"",_xlfn.XLOOKUP(G765,Dataset!B:B,Dataset!A:A,"Not Found!",0,1),"")</f>
        <v/>
      </c>
    </row>
    <row r="766" spans="1:27" x14ac:dyDescent="0.35">
      <c r="A766">
        <v>765</v>
      </c>
      <c r="D766" s="47" t="str">
        <f>IF(C766&lt;&gt;"",IF(B766="","Specify dataset!!",_xlfn.XLOOKUP(_xlfn.TEXTJOIN(".",,B766,C766),Variables!$M:$M,Variables!$C:$C,"Specify in Variables Tab!!")),"")</f>
        <v/>
      </c>
      <c r="E766" s="94" t="str">
        <f>IF(C766&lt;&gt;"",IF(B766="","",_xlfn.XLOOKUP(_xlfn.TEXTJOIN(".",,B766,C766),Variables!$M:$M,Variables!$E:$E,"Specify in Variables Tab!!")),"")</f>
        <v/>
      </c>
      <c r="I766" s="58" t="str">
        <f>IF(H766&lt;&gt;"",IF(G766="","Specify dataset!!",_xlfn.XLOOKUP(_xlfn.TEXTJOIN(".",,G766,H766),Variables!$M:$M,Variables!$C:$C,"Specify in Variables Tab!!")),"")</f>
        <v/>
      </c>
      <c r="J766" s="94" t="str">
        <f>IF(H766&lt;&gt;"",IF(G766="","",_xlfn.XLOOKUP(_xlfn.TEXTJOIN(".",,G766,H766),Variables!$M:$M,Variables!$E:$E,"Specify in Variables Tab!!")),"")</f>
        <v/>
      </c>
      <c r="X766" s="49" t="str">
        <f t="shared" si="45"/>
        <v/>
      </c>
      <c r="Y766" s="49" t="str">
        <f t="shared" si="48"/>
        <v/>
      </c>
      <c r="Z766" s="49">
        <f t="shared" si="46"/>
        <v>0</v>
      </c>
      <c r="AA766" s="77" t="str">
        <f>IF(G766&lt;&gt;"",_xlfn.XLOOKUP(G766,Dataset!B:B,Dataset!A:A,"Not Found!",0,1),"")</f>
        <v/>
      </c>
    </row>
    <row r="767" spans="1:27" x14ac:dyDescent="0.35">
      <c r="A767">
        <v>766</v>
      </c>
      <c r="D767" s="47" t="str">
        <f>IF(C767&lt;&gt;"",IF(B767="","Specify dataset!!",_xlfn.XLOOKUP(_xlfn.TEXTJOIN(".",,B767,C767),Variables!$M:$M,Variables!$C:$C,"Specify in Variables Tab!!")),"")</f>
        <v/>
      </c>
      <c r="E767" s="94" t="str">
        <f>IF(C767&lt;&gt;"",IF(B767="","",_xlfn.XLOOKUP(_xlfn.TEXTJOIN(".",,B767,C767),Variables!$M:$M,Variables!$E:$E,"Specify in Variables Tab!!")),"")</f>
        <v/>
      </c>
      <c r="I767" s="58" t="str">
        <f>IF(H767&lt;&gt;"",IF(G767="","Specify dataset!!",_xlfn.XLOOKUP(_xlfn.TEXTJOIN(".",,G767,H767),Variables!$M:$M,Variables!$C:$C,"Specify in Variables Tab!!")),"")</f>
        <v/>
      </c>
      <c r="J767" s="94" t="str">
        <f>IF(H767&lt;&gt;"",IF(G767="","",_xlfn.XLOOKUP(_xlfn.TEXTJOIN(".",,G767,H767),Variables!$M:$M,Variables!$E:$E,"Specify in Variables Tab!!")),"")</f>
        <v/>
      </c>
      <c r="X767" s="49" t="str">
        <f t="shared" si="45"/>
        <v/>
      </c>
      <c r="Y767" s="49" t="str">
        <f t="shared" si="48"/>
        <v/>
      </c>
      <c r="Z767" s="49">
        <f t="shared" si="46"/>
        <v>0</v>
      </c>
      <c r="AA767" s="77" t="str">
        <f>IF(G767&lt;&gt;"",_xlfn.XLOOKUP(G767,Dataset!B:B,Dataset!A:A,"Not Found!",0,1),"")</f>
        <v/>
      </c>
    </row>
    <row r="768" spans="1:27" x14ac:dyDescent="0.35">
      <c r="A768">
        <v>767</v>
      </c>
      <c r="D768" s="47" t="str">
        <f>IF(C768&lt;&gt;"",IF(B768="","Specify dataset!!",_xlfn.XLOOKUP(_xlfn.TEXTJOIN(".",,B768,C768),Variables!$M:$M,Variables!$C:$C,"Specify in Variables Tab!!")),"")</f>
        <v/>
      </c>
      <c r="E768" s="94" t="str">
        <f>IF(C768&lt;&gt;"",IF(B768="","",_xlfn.XLOOKUP(_xlfn.TEXTJOIN(".",,B768,C768),Variables!$M:$M,Variables!$E:$E,"Specify in Variables Tab!!")),"")</f>
        <v/>
      </c>
      <c r="I768" s="58" t="str">
        <f>IF(H768&lt;&gt;"",IF(G768="","Specify dataset!!",_xlfn.XLOOKUP(_xlfn.TEXTJOIN(".",,G768,H768),Variables!$M:$M,Variables!$C:$C,"Specify in Variables Tab!!")),"")</f>
        <v/>
      </c>
      <c r="J768" s="94" t="str">
        <f>IF(H768&lt;&gt;"",IF(G768="","",_xlfn.XLOOKUP(_xlfn.TEXTJOIN(".",,G768,H768),Variables!$M:$M,Variables!$E:$E,"Specify in Variables Tab!!")),"")</f>
        <v/>
      </c>
      <c r="X768" s="49" t="str">
        <f t="shared" si="45"/>
        <v/>
      </c>
      <c r="Y768" s="49" t="str">
        <f t="shared" si="48"/>
        <v/>
      </c>
      <c r="Z768" s="49">
        <f t="shared" si="46"/>
        <v>0</v>
      </c>
      <c r="AA768" s="77" t="str">
        <f>IF(G768&lt;&gt;"",_xlfn.XLOOKUP(G768,Dataset!B:B,Dataset!A:A,"Not Found!",0,1),"")</f>
        <v/>
      </c>
    </row>
    <row r="769" spans="1:27" x14ac:dyDescent="0.35">
      <c r="A769">
        <v>768</v>
      </c>
      <c r="D769" s="47" t="str">
        <f>IF(C769&lt;&gt;"",IF(B769="","Specify dataset!!",_xlfn.XLOOKUP(_xlfn.TEXTJOIN(".",,B769,C769),Variables!$M:$M,Variables!$C:$C,"Specify in Variables Tab!!")),"")</f>
        <v/>
      </c>
      <c r="E769" s="94" t="str">
        <f>IF(C769&lt;&gt;"",IF(B769="","",_xlfn.XLOOKUP(_xlfn.TEXTJOIN(".",,B769,C769),Variables!$M:$M,Variables!$E:$E,"Specify in Variables Tab!!")),"")</f>
        <v/>
      </c>
      <c r="I769" s="58" t="str">
        <f>IF(H769&lt;&gt;"",IF(G769="","Specify dataset!!",_xlfn.XLOOKUP(_xlfn.TEXTJOIN(".",,G769,H769),Variables!$M:$M,Variables!$C:$C,"Specify in Variables Tab!!")),"")</f>
        <v/>
      </c>
      <c r="J769" s="94" t="str">
        <f>IF(H769&lt;&gt;"",IF(G769="","",_xlfn.XLOOKUP(_xlfn.TEXTJOIN(".",,G769,H769),Variables!$M:$M,Variables!$E:$E,"Specify in Variables Tab!!")),"")</f>
        <v/>
      </c>
      <c r="X769" s="49" t="str">
        <f t="shared" si="45"/>
        <v/>
      </c>
      <c r="Y769" s="49" t="str">
        <f t="shared" si="48"/>
        <v/>
      </c>
      <c r="Z769" s="49">
        <f t="shared" si="46"/>
        <v>0</v>
      </c>
      <c r="AA769" s="77" t="str">
        <f>IF(G769&lt;&gt;"",_xlfn.XLOOKUP(G769,Dataset!B:B,Dataset!A:A,"Not Found!",0,1),"")</f>
        <v/>
      </c>
    </row>
    <row r="770" spans="1:27" x14ac:dyDescent="0.35">
      <c r="A770">
        <v>769</v>
      </c>
      <c r="D770" s="47" t="str">
        <f>IF(C770&lt;&gt;"",IF(B770="","Specify dataset!!",_xlfn.XLOOKUP(_xlfn.TEXTJOIN(".",,B770,C770),Variables!$M:$M,Variables!$C:$C,"Specify in Variables Tab!!")),"")</f>
        <v/>
      </c>
      <c r="E770" s="94" t="str">
        <f>IF(C770&lt;&gt;"",IF(B770="","",_xlfn.XLOOKUP(_xlfn.TEXTJOIN(".",,B770,C770),Variables!$M:$M,Variables!$E:$E,"Specify in Variables Tab!!")),"")</f>
        <v/>
      </c>
      <c r="I770" s="58" t="str">
        <f>IF(H770&lt;&gt;"",IF(G770="","Specify dataset!!",_xlfn.XLOOKUP(_xlfn.TEXTJOIN(".",,G770,H770),Variables!$M:$M,Variables!$C:$C,"Specify in Variables Tab!!")),"")</f>
        <v/>
      </c>
      <c r="J770" s="94" t="str">
        <f>IF(H770&lt;&gt;"",IF(G770="","",_xlfn.XLOOKUP(_xlfn.TEXTJOIN(".",,G770,H770),Variables!$M:$M,Variables!$E:$E,"Specify in Variables Tab!!")),"")</f>
        <v/>
      </c>
      <c r="X770" s="49" t="str">
        <f t="shared" ref="X770:X833" si="49">IF(W770&lt;&gt;"",IFERROR(_xlfn.XLOOKUP(_xlfn.TEXTJOIN(".",,B770,C770),W:W,V:V),""),"")</f>
        <v/>
      </c>
      <c r="Y770" s="49" t="str">
        <f t="shared" si="48"/>
        <v/>
      </c>
      <c r="Z770" s="49">
        <f t="shared" si="46"/>
        <v>0</v>
      </c>
      <c r="AA770" s="77" t="str">
        <f>IF(G770&lt;&gt;"",_xlfn.XLOOKUP(G770,Dataset!B:B,Dataset!A:A,"Not Found!",0,1),"")</f>
        <v/>
      </c>
    </row>
    <row r="771" spans="1:27" x14ac:dyDescent="0.35">
      <c r="A771">
        <v>770</v>
      </c>
      <c r="D771" s="47" t="str">
        <f>IF(C771&lt;&gt;"",IF(B771="","Specify dataset!!",_xlfn.XLOOKUP(_xlfn.TEXTJOIN(".",,B771,C771),Variables!$M:$M,Variables!$C:$C,"Specify in Variables Tab!!")),"")</f>
        <v/>
      </c>
      <c r="E771" s="94" t="str">
        <f>IF(C771&lt;&gt;"",IF(B771="","",_xlfn.XLOOKUP(_xlfn.TEXTJOIN(".",,B771,C771),Variables!$M:$M,Variables!$E:$E,"Specify in Variables Tab!!")),"")</f>
        <v/>
      </c>
      <c r="I771" s="58" t="str">
        <f>IF(H771&lt;&gt;"",IF(G771="","Specify dataset!!",_xlfn.XLOOKUP(_xlfn.TEXTJOIN(".",,G771,H771),Variables!$M:$M,Variables!$C:$C,"Specify in Variables Tab!!")),"")</f>
        <v/>
      </c>
      <c r="J771" s="94" t="str">
        <f>IF(H771&lt;&gt;"",IF(G771="","",_xlfn.XLOOKUP(_xlfn.TEXTJOIN(".",,G771,H771),Variables!$M:$M,Variables!$E:$E,"Specify in Variables Tab!!")),"")</f>
        <v/>
      </c>
      <c r="X771" s="49" t="str">
        <f t="shared" si="49"/>
        <v/>
      </c>
      <c r="Y771" s="49" t="str">
        <f t="shared" ref="Y771:Y834" si="50">IF(V771&lt;&gt;V770,X771,IF(X771&lt;&gt;"",_xlfn.TEXTJOIN(", ",,Y770,X771),X771))</f>
        <v/>
      </c>
      <c r="Z771" s="49">
        <f t="shared" ref="Z771:Z834" si="51">IF(V772&lt;&gt;V771,IF(Y771="","",Y771),Z772)</f>
        <v>0</v>
      </c>
      <c r="AA771" s="77" t="str">
        <f>IF(G771&lt;&gt;"",_xlfn.XLOOKUP(G771,Dataset!B:B,Dataset!A:A,"Not Found!",0,1),"")</f>
        <v/>
      </c>
    </row>
    <row r="772" spans="1:27" x14ac:dyDescent="0.35">
      <c r="A772">
        <v>771</v>
      </c>
      <c r="D772" s="47" t="str">
        <f>IF(C772&lt;&gt;"",IF(B772="","Specify dataset!!",_xlfn.XLOOKUP(_xlfn.TEXTJOIN(".",,B772,C772),Variables!$M:$M,Variables!$C:$C,"Specify in Variables Tab!!")),"")</f>
        <v/>
      </c>
      <c r="E772" s="94" t="str">
        <f>IF(C772&lt;&gt;"",IF(B772="","",_xlfn.XLOOKUP(_xlfn.TEXTJOIN(".",,B772,C772),Variables!$M:$M,Variables!$E:$E,"Specify in Variables Tab!!")),"")</f>
        <v/>
      </c>
      <c r="I772" s="58" t="str">
        <f>IF(H772&lt;&gt;"",IF(G772="","Specify dataset!!",_xlfn.XLOOKUP(_xlfn.TEXTJOIN(".",,G772,H772),Variables!$M:$M,Variables!$C:$C,"Specify in Variables Tab!!")),"")</f>
        <v/>
      </c>
      <c r="J772" s="94" t="str">
        <f>IF(H772&lt;&gt;"",IF(G772="","",_xlfn.XLOOKUP(_xlfn.TEXTJOIN(".",,G772,H772),Variables!$M:$M,Variables!$E:$E,"Specify in Variables Tab!!")),"")</f>
        <v/>
      </c>
      <c r="X772" s="49" t="str">
        <f t="shared" si="49"/>
        <v/>
      </c>
      <c r="Y772" s="49" t="str">
        <f t="shared" si="50"/>
        <v/>
      </c>
      <c r="Z772" s="49">
        <f t="shared" si="51"/>
        <v>0</v>
      </c>
      <c r="AA772" s="77" t="str">
        <f>IF(G772&lt;&gt;"",_xlfn.XLOOKUP(G772,Dataset!B:B,Dataset!A:A,"Not Found!",0,1),"")</f>
        <v/>
      </c>
    </row>
    <row r="773" spans="1:27" x14ac:dyDescent="0.35">
      <c r="A773">
        <v>772</v>
      </c>
      <c r="D773" s="47" t="str">
        <f>IF(C773&lt;&gt;"",IF(B773="","Specify dataset!!",_xlfn.XLOOKUP(_xlfn.TEXTJOIN(".",,B773,C773),Variables!$M:$M,Variables!$C:$C,"Specify in Variables Tab!!")),"")</f>
        <v/>
      </c>
      <c r="E773" s="94" t="str">
        <f>IF(C773&lt;&gt;"",IF(B773="","",_xlfn.XLOOKUP(_xlfn.TEXTJOIN(".",,B773,C773),Variables!$M:$M,Variables!$E:$E,"Specify in Variables Tab!!")),"")</f>
        <v/>
      </c>
      <c r="I773" s="58" t="str">
        <f>IF(H773&lt;&gt;"",IF(G773="","Specify dataset!!",_xlfn.XLOOKUP(_xlfn.TEXTJOIN(".",,G773,H773),Variables!$M:$M,Variables!$C:$C,"Specify in Variables Tab!!")),"")</f>
        <v/>
      </c>
      <c r="J773" s="94" t="str">
        <f>IF(H773&lt;&gt;"",IF(G773="","",_xlfn.XLOOKUP(_xlfn.TEXTJOIN(".",,G773,H773),Variables!$M:$M,Variables!$E:$E,"Specify in Variables Tab!!")),"")</f>
        <v/>
      </c>
      <c r="X773" s="49" t="str">
        <f t="shared" si="49"/>
        <v/>
      </c>
      <c r="Y773" s="49" t="str">
        <f t="shared" si="50"/>
        <v/>
      </c>
      <c r="Z773" s="49">
        <f t="shared" si="51"/>
        <v>0</v>
      </c>
      <c r="AA773" s="77" t="str">
        <f>IF(G773&lt;&gt;"",_xlfn.XLOOKUP(G773,Dataset!B:B,Dataset!A:A,"Not Found!",0,1),"")</f>
        <v/>
      </c>
    </row>
    <row r="774" spans="1:27" x14ac:dyDescent="0.35">
      <c r="A774">
        <v>773</v>
      </c>
      <c r="D774" s="47" t="str">
        <f>IF(C774&lt;&gt;"",IF(B774="","Specify dataset!!",_xlfn.XLOOKUP(_xlfn.TEXTJOIN(".",,B774,C774),Variables!$M:$M,Variables!$C:$C,"Specify in Variables Tab!!")),"")</f>
        <v/>
      </c>
      <c r="E774" s="94" t="str">
        <f>IF(C774&lt;&gt;"",IF(B774="","",_xlfn.XLOOKUP(_xlfn.TEXTJOIN(".",,B774,C774),Variables!$M:$M,Variables!$E:$E,"Specify in Variables Tab!!")),"")</f>
        <v/>
      </c>
      <c r="I774" s="58" t="str">
        <f>IF(H774&lt;&gt;"",IF(G774="","Specify dataset!!",_xlfn.XLOOKUP(_xlfn.TEXTJOIN(".",,G774,H774),Variables!$M:$M,Variables!$C:$C,"Specify in Variables Tab!!")),"")</f>
        <v/>
      </c>
      <c r="J774" s="94" t="str">
        <f>IF(H774&lt;&gt;"",IF(G774="","",_xlfn.XLOOKUP(_xlfn.TEXTJOIN(".",,G774,H774),Variables!$M:$M,Variables!$E:$E,"Specify in Variables Tab!!")),"")</f>
        <v/>
      </c>
      <c r="X774" s="49" t="str">
        <f t="shared" si="49"/>
        <v/>
      </c>
      <c r="Y774" s="49" t="str">
        <f t="shared" si="50"/>
        <v/>
      </c>
      <c r="Z774" s="49">
        <f t="shared" si="51"/>
        <v>0</v>
      </c>
      <c r="AA774" s="77" t="str">
        <f>IF(G774&lt;&gt;"",_xlfn.XLOOKUP(G774,Dataset!B:B,Dataset!A:A,"Not Found!",0,1),"")</f>
        <v/>
      </c>
    </row>
    <row r="775" spans="1:27" x14ac:dyDescent="0.35">
      <c r="A775">
        <v>774</v>
      </c>
      <c r="D775" s="47" t="str">
        <f>IF(C775&lt;&gt;"",IF(B775="","Specify dataset!!",_xlfn.XLOOKUP(_xlfn.TEXTJOIN(".",,B775,C775),Variables!$M:$M,Variables!$C:$C,"Specify in Variables Tab!!")),"")</f>
        <v/>
      </c>
      <c r="E775" s="94" t="str">
        <f>IF(C775&lt;&gt;"",IF(B775="","",_xlfn.XLOOKUP(_xlfn.TEXTJOIN(".",,B775,C775),Variables!$M:$M,Variables!$E:$E,"Specify in Variables Tab!!")),"")</f>
        <v/>
      </c>
      <c r="I775" s="58" t="str">
        <f>IF(H775&lt;&gt;"",IF(G775="","Specify dataset!!",_xlfn.XLOOKUP(_xlfn.TEXTJOIN(".",,G775,H775),Variables!$M:$M,Variables!$C:$C,"Specify in Variables Tab!!")),"")</f>
        <v/>
      </c>
      <c r="J775" s="94" t="str">
        <f>IF(H775&lt;&gt;"",IF(G775="","",_xlfn.XLOOKUP(_xlfn.TEXTJOIN(".",,G775,H775),Variables!$M:$M,Variables!$E:$E,"Specify in Variables Tab!!")),"")</f>
        <v/>
      </c>
      <c r="X775" s="49" t="str">
        <f t="shared" si="49"/>
        <v/>
      </c>
      <c r="Y775" s="49" t="str">
        <f t="shared" si="50"/>
        <v/>
      </c>
      <c r="Z775" s="49">
        <f t="shared" si="51"/>
        <v>0</v>
      </c>
      <c r="AA775" s="77" t="str">
        <f>IF(G775&lt;&gt;"",_xlfn.XLOOKUP(G775,Dataset!B:B,Dataset!A:A,"Not Found!",0,1),"")</f>
        <v/>
      </c>
    </row>
    <row r="776" spans="1:27" x14ac:dyDescent="0.35">
      <c r="A776">
        <v>775</v>
      </c>
      <c r="D776" s="47" t="str">
        <f>IF(C776&lt;&gt;"",IF(B776="","Specify dataset!!",_xlfn.XLOOKUP(_xlfn.TEXTJOIN(".",,B776,C776),Variables!$M:$M,Variables!$C:$C,"Specify in Variables Tab!!")),"")</f>
        <v/>
      </c>
      <c r="E776" s="94" t="str">
        <f>IF(C776&lt;&gt;"",IF(B776="","",_xlfn.XLOOKUP(_xlfn.TEXTJOIN(".",,B776,C776),Variables!$M:$M,Variables!$E:$E,"Specify in Variables Tab!!")),"")</f>
        <v/>
      </c>
      <c r="I776" s="58" t="str">
        <f>IF(H776&lt;&gt;"",IF(G776="","Specify dataset!!",_xlfn.XLOOKUP(_xlfn.TEXTJOIN(".",,G776,H776),Variables!$M:$M,Variables!$C:$C,"Specify in Variables Tab!!")),"")</f>
        <v/>
      </c>
      <c r="J776" s="94" t="str">
        <f>IF(H776&lt;&gt;"",IF(G776="","",_xlfn.XLOOKUP(_xlfn.TEXTJOIN(".",,G776,H776),Variables!$M:$M,Variables!$E:$E,"Specify in Variables Tab!!")),"")</f>
        <v/>
      </c>
      <c r="X776" s="49" t="str">
        <f t="shared" si="49"/>
        <v/>
      </c>
      <c r="Y776" s="49" t="str">
        <f t="shared" si="50"/>
        <v/>
      </c>
      <c r="Z776" s="49">
        <f t="shared" si="51"/>
        <v>0</v>
      </c>
      <c r="AA776" s="77" t="str">
        <f>IF(G776&lt;&gt;"",_xlfn.XLOOKUP(G776,Dataset!B:B,Dataset!A:A,"Not Found!",0,1),"")</f>
        <v/>
      </c>
    </row>
    <row r="777" spans="1:27" x14ac:dyDescent="0.35">
      <c r="A777">
        <v>776</v>
      </c>
      <c r="D777" s="47" t="str">
        <f>IF(C777&lt;&gt;"",IF(B777="","Specify dataset!!",_xlfn.XLOOKUP(_xlfn.TEXTJOIN(".",,B777,C777),Variables!$M:$M,Variables!$C:$C,"Specify in Variables Tab!!")),"")</f>
        <v/>
      </c>
      <c r="E777" s="94" t="str">
        <f>IF(C777&lt;&gt;"",IF(B777="","",_xlfn.XLOOKUP(_xlfn.TEXTJOIN(".",,B777,C777),Variables!$M:$M,Variables!$E:$E,"Specify in Variables Tab!!")),"")</f>
        <v/>
      </c>
      <c r="I777" s="58" t="str">
        <f>IF(H777&lt;&gt;"",IF(G777="","Specify dataset!!",_xlfn.XLOOKUP(_xlfn.TEXTJOIN(".",,G777,H777),Variables!$M:$M,Variables!$C:$C,"Specify in Variables Tab!!")),"")</f>
        <v/>
      </c>
      <c r="J777" s="94" t="str">
        <f>IF(H777&lt;&gt;"",IF(G777="","",_xlfn.XLOOKUP(_xlfn.TEXTJOIN(".",,G777,H777),Variables!$M:$M,Variables!$E:$E,"Specify in Variables Tab!!")),"")</f>
        <v/>
      </c>
      <c r="X777" s="49" t="str">
        <f t="shared" si="49"/>
        <v/>
      </c>
      <c r="Y777" s="49" t="str">
        <f t="shared" si="50"/>
        <v/>
      </c>
      <c r="Z777" s="49">
        <f t="shared" si="51"/>
        <v>0</v>
      </c>
      <c r="AA777" s="77" t="str">
        <f>IF(G777&lt;&gt;"",_xlfn.XLOOKUP(G777,Dataset!B:B,Dataset!A:A,"Not Found!",0,1),"")</f>
        <v/>
      </c>
    </row>
    <row r="778" spans="1:27" x14ac:dyDescent="0.35">
      <c r="A778">
        <v>777</v>
      </c>
      <c r="D778" s="47" t="str">
        <f>IF(C778&lt;&gt;"",IF(B778="","Specify dataset!!",_xlfn.XLOOKUP(_xlfn.TEXTJOIN(".",,B778,C778),Variables!$M:$M,Variables!$C:$C,"Specify in Variables Tab!!")),"")</f>
        <v/>
      </c>
      <c r="E778" s="94" t="str">
        <f>IF(C778&lt;&gt;"",IF(B778="","",_xlfn.XLOOKUP(_xlfn.TEXTJOIN(".",,B778,C778),Variables!$M:$M,Variables!$E:$E,"Specify in Variables Tab!!")),"")</f>
        <v/>
      </c>
      <c r="I778" s="58" t="str">
        <f>IF(H778&lt;&gt;"",IF(G778="","Specify dataset!!",_xlfn.XLOOKUP(_xlfn.TEXTJOIN(".",,G778,H778),Variables!$M:$M,Variables!$C:$C,"Specify in Variables Tab!!")),"")</f>
        <v/>
      </c>
      <c r="J778" s="94" t="str">
        <f>IF(H778&lt;&gt;"",IF(G778="","",_xlfn.XLOOKUP(_xlfn.TEXTJOIN(".",,G778,H778),Variables!$M:$M,Variables!$E:$E,"Specify in Variables Tab!!")),"")</f>
        <v/>
      </c>
      <c r="X778" s="49" t="str">
        <f t="shared" si="49"/>
        <v/>
      </c>
      <c r="Y778" s="49" t="str">
        <f t="shared" si="50"/>
        <v/>
      </c>
      <c r="Z778" s="49">
        <f t="shared" si="51"/>
        <v>0</v>
      </c>
      <c r="AA778" s="77" t="str">
        <f>IF(G778&lt;&gt;"",_xlfn.XLOOKUP(G778,Dataset!B:B,Dataset!A:A,"Not Found!",0,1),"")</f>
        <v/>
      </c>
    </row>
    <row r="779" spans="1:27" x14ac:dyDescent="0.35">
      <c r="A779">
        <v>778</v>
      </c>
      <c r="D779" s="47" t="str">
        <f>IF(C779&lt;&gt;"",IF(B779="","Specify dataset!!",_xlfn.XLOOKUP(_xlfn.TEXTJOIN(".",,B779,C779),Variables!$M:$M,Variables!$C:$C,"Specify in Variables Tab!!")),"")</f>
        <v/>
      </c>
      <c r="E779" s="94" t="str">
        <f>IF(C779&lt;&gt;"",IF(B779="","",_xlfn.XLOOKUP(_xlfn.TEXTJOIN(".",,B779,C779),Variables!$M:$M,Variables!$E:$E,"Specify in Variables Tab!!")),"")</f>
        <v/>
      </c>
      <c r="I779" s="58" t="str">
        <f>IF(H779&lt;&gt;"",IF(G779="","Specify dataset!!",_xlfn.XLOOKUP(_xlfn.TEXTJOIN(".",,G779,H779),Variables!$M:$M,Variables!$C:$C,"Specify in Variables Tab!!")),"")</f>
        <v/>
      </c>
      <c r="J779" s="94" t="str">
        <f>IF(H779&lt;&gt;"",IF(G779="","",_xlfn.XLOOKUP(_xlfn.TEXTJOIN(".",,G779,H779),Variables!$M:$M,Variables!$E:$E,"Specify in Variables Tab!!")),"")</f>
        <v/>
      </c>
      <c r="X779" s="49" t="str">
        <f t="shared" si="49"/>
        <v/>
      </c>
      <c r="Y779" s="49" t="str">
        <f t="shared" si="50"/>
        <v/>
      </c>
      <c r="Z779" s="49">
        <f t="shared" si="51"/>
        <v>0</v>
      </c>
      <c r="AA779" s="77" t="str">
        <f>IF(G779&lt;&gt;"",_xlfn.XLOOKUP(G779,Dataset!B:B,Dataset!A:A,"Not Found!",0,1),"")</f>
        <v/>
      </c>
    </row>
    <row r="780" spans="1:27" x14ac:dyDescent="0.35">
      <c r="A780">
        <v>779</v>
      </c>
      <c r="D780" s="47" t="str">
        <f>IF(C780&lt;&gt;"",IF(B780="","Specify dataset!!",_xlfn.XLOOKUP(_xlfn.TEXTJOIN(".",,B780,C780),Variables!$M:$M,Variables!$C:$C,"Specify in Variables Tab!!")),"")</f>
        <v/>
      </c>
      <c r="E780" s="94" t="str">
        <f>IF(C780&lt;&gt;"",IF(B780="","",_xlfn.XLOOKUP(_xlfn.TEXTJOIN(".",,B780,C780),Variables!$M:$M,Variables!$E:$E,"Specify in Variables Tab!!")),"")</f>
        <v/>
      </c>
      <c r="I780" s="58" t="str">
        <f>IF(H780&lt;&gt;"",IF(G780="","Specify dataset!!",_xlfn.XLOOKUP(_xlfn.TEXTJOIN(".",,G780,H780),Variables!$M:$M,Variables!$C:$C,"Specify in Variables Tab!!")),"")</f>
        <v/>
      </c>
      <c r="J780" s="94" t="str">
        <f>IF(H780&lt;&gt;"",IF(G780="","",_xlfn.XLOOKUP(_xlfn.TEXTJOIN(".",,G780,H780),Variables!$M:$M,Variables!$E:$E,"Specify in Variables Tab!!")),"")</f>
        <v/>
      </c>
      <c r="X780" s="49" t="str">
        <f t="shared" si="49"/>
        <v/>
      </c>
      <c r="Y780" s="49" t="str">
        <f t="shared" si="50"/>
        <v/>
      </c>
      <c r="Z780" s="49">
        <f t="shared" si="51"/>
        <v>0</v>
      </c>
      <c r="AA780" s="77" t="str">
        <f>IF(G780&lt;&gt;"",_xlfn.XLOOKUP(G780,Dataset!B:B,Dataset!A:A,"Not Found!",0,1),"")</f>
        <v/>
      </c>
    </row>
    <row r="781" spans="1:27" x14ac:dyDescent="0.35">
      <c r="A781">
        <v>780</v>
      </c>
      <c r="D781" s="47" t="str">
        <f>IF(C781&lt;&gt;"",IF(B781="","Specify dataset!!",_xlfn.XLOOKUP(_xlfn.TEXTJOIN(".",,B781,C781),Variables!$M:$M,Variables!$C:$C,"Specify in Variables Tab!!")),"")</f>
        <v/>
      </c>
      <c r="E781" s="94" t="str">
        <f>IF(C781&lt;&gt;"",IF(B781="","",_xlfn.XLOOKUP(_xlfn.TEXTJOIN(".",,B781,C781),Variables!$M:$M,Variables!$E:$E,"Specify in Variables Tab!!")),"")</f>
        <v/>
      </c>
      <c r="I781" s="58" t="str">
        <f>IF(H781&lt;&gt;"",IF(G781="","Specify dataset!!",_xlfn.XLOOKUP(_xlfn.TEXTJOIN(".",,G781,H781),Variables!$M:$M,Variables!$C:$C,"Specify in Variables Tab!!")),"")</f>
        <v/>
      </c>
      <c r="J781" s="94" t="str">
        <f>IF(H781&lt;&gt;"",IF(G781="","",_xlfn.XLOOKUP(_xlfn.TEXTJOIN(".",,G781,H781),Variables!$M:$M,Variables!$E:$E,"Specify in Variables Tab!!")),"")</f>
        <v/>
      </c>
      <c r="X781" s="49" t="str">
        <f t="shared" si="49"/>
        <v/>
      </c>
      <c r="Y781" s="49" t="str">
        <f t="shared" si="50"/>
        <v/>
      </c>
      <c r="Z781" s="49">
        <f t="shared" si="51"/>
        <v>0</v>
      </c>
      <c r="AA781" s="77" t="str">
        <f>IF(G781&lt;&gt;"",_xlfn.XLOOKUP(G781,Dataset!B:B,Dataset!A:A,"Not Found!",0,1),"")</f>
        <v/>
      </c>
    </row>
    <row r="782" spans="1:27" x14ac:dyDescent="0.35">
      <c r="A782">
        <v>781</v>
      </c>
      <c r="D782" s="47" t="str">
        <f>IF(C782&lt;&gt;"",IF(B782="","Specify dataset!!",_xlfn.XLOOKUP(_xlfn.TEXTJOIN(".",,B782,C782),Variables!$M:$M,Variables!$C:$C,"Specify in Variables Tab!!")),"")</f>
        <v/>
      </c>
      <c r="E782" s="94" t="str">
        <f>IF(C782&lt;&gt;"",IF(B782="","",_xlfn.XLOOKUP(_xlfn.TEXTJOIN(".",,B782,C782),Variables!$M:$M,Variables!$E:$E,"Specify in Variables Tab!!")),"")</f>
        <v/>
      </c>
      <c r="I782" s="58" t="str">
        <f>IF(H782&lt;&gt;"",IF(G782="","Specify dataset!!",_xlfn.XLOOKUP(_xlfn.TEXTJOIN(".",,G782,H782),Variables!$M:$M,Variables!$C:$C,"Specify in Variables Tab!!")),"")</f>
        <v/>
      </c>
      <c r="J782" s="94" t="str">
        <f>IF(H782&lt;&gt;"",IF(G782="","",_xlfn.XLOOKUP(_xlfn.TEXTJOIN(".",,G782,H782),Variables!$M:$M,Variables!$E:$E,"Specify in Variables Tab!!")),"")</f>
        <v/>
      </c>
      <c r="X782" s="49" t="str">
        <f t="shared" si="49"/>
        <v/>
      </c>
      <c r="Y782" s="49" t="str">
        <f t="shared" si="50"/>
        <v/>
      </c>
      <c r="Z782" s="49">
        <f t="shared" si="51"/>
        <v>0</v>
      </c>
      <c r="AA782" s="77" t="str">
        <f>IF(G782&lt;&gt;"",_xlfn.XLOOKUP(G782,Dataset!B:B,Dataset!A:A,"Not Found!",0,1),"")</f>
        <v/>
      </c>
    </row>
    <row r="783" spans="1:27" x14ac:dyDescent="0.35">
      <c r="A783">
        <v>782</v>
      </c>
      <c r="D783" s="47" t="str">
        <f>IF(C783&lt;&gt;"",IF(B783="","Specify dataset!!",_xlfn.XLOOKUP(_xlfn.TEXTJOIN(".",,B783,C783),Variables!$M:$M,Variables!$C:$C,"Specify in Variables Tab!!")),"")</f>
        <v/>
      </c>
      <c r="E783" s="94" t="str">
        <f>IF(C783&lt;&gt;"",IF(B783="","",_xlfn.XLOOKUP(_xlfn.TEXTJOIN(".",,B783,C783),Variables!$M:$M,Variables!$E:$E,"Specify in Variables Tab!!")),"")</f>
        <v/>
      </c>
      <c r="I783" s="58" t="str">
        <f>IF(H783&lt;&gt;"",IF(G783="","Specify dataset!!",_xlfn.XLOOKUP(_xlfn.TEXTJOIN(".",,G783,H783),Variables!$M:$M,Variables!$C:$C,"Specify in Variables Tab!!")),"")</f>
        <v/>
      </c>
      <c r="J783" s="94" t="str">
        <f>IF(H783&lt;&gt;"",IF(G783="","",_xlfn.XLOOKUP(_xlfn.TEXTJOIN(".",,G783,H783),Variables!$M:$M,Variables!$E:$E,"Specify in Variables Tab!!")),"")</f>
        <v/>
      </c>
      <c r="X783" s="49" t="str">
        <f t="shared" si="49"/>
        <v/>
      </c>
      <c r="Y783" s="49" t="str">
        <f t="shared" si="50"/>
        <v/>
      </c>
      <c r="Z783" s="49">
        <f t="shared" si="51"/>
        <v>0</v>
      </c>
      <c r="AA783" s="77" t="str">
        <f>IF(G783&lt;&gt;"",_xlfn.XLOOKUP(G783,Dataset!B:B,Dataset!A:A,"Not Found!",0,1),"")</f>
        <v/>
      </c>
    </row>
    <row r="784" spans="1:27" x14ac:dyDescent="0.35">
      <c r="A784">
        <v>783</v>
      </c>
      <c r="D784" s="47" t="str">
        <f>IF(C784&lt;&gt;"",IF(B784="","Specify dataset!!",_xlfn.XLOOKUP(_xlfn.TEXTJOIN(".",,B784,C784),Variables!$M:$M,Variables!$C:$C,"Specify in Variables Tab!!")),"")</f>
        <v/>
      </c>
      <c r="E784" s="94" t="str">
        <f>IF(C784&lt;&gt;"",IF(B784="","",_xlfn.XLOOKUP(_xlfn.TEXTJOIN(".",,B784,C784),Variables!$M:$M,Variables!$E:$E,"Specify in Variables Tab!!")),"")</f>
        <v/>
      </c>
      <c r="I784" s="58" t="str">
        <f>IF(H784&lt;&gt;"",IF(G784="","Specify dataset!!",_xlfn.XLOOKUP(_xlfn.TEXTJOIN(".",,G784,H784),Variables!$M:$M,Variables!$C:$C,"Specify in Variables Tab!!")),"")</f>
        <v/>
      </c>
      <c r="J784" s="94" t="str">
        <f>IF(H784&lt;&gt;"",IF(G784="","",_xlfn.XLOOKUP(_xlfn.TEXTJOIN(".",,G784,H784),Variables!$M:$M,Variables!$E:$E,"Specify in Variables Tab!!")),"")</f>
        <v/>
      </c>
      <c r="X784" s="49" t="str">
        <f t="shared" si="49"/>
        <v/>
      </c>
      <c r="Y784" s="49" t="str">
        <f t="shared" si="50"/>
        <v/>
      </c>
      <c r="Z784" s="49">
        <f t="shared" si="51"/>
        <v>0</v>
      </c>
      <c r="AA784" s="77" t="str">
        <f>IF(G784&lt;&gt;"",_xlfn.XLOOKUP(G784,Dataset!B:B,Dataset!A:A,"Not Found!",0,1),"")</f>
        <v/>
      </c>
    </row>
    <row r="785" spans="1:27" x14ac:dyDescent="0.35">
      <c r="A785">
        <v>784</v>
      </c>
      <c r="D785" s="47" t="str">
        <f>IF(C785&lt;&gt;"",IF(B785="","Specify dataset!!",_xlfn.XLOOKUP(_xlfn.TEXTJOIN(".",,B785,C785),Variables!$M:$M,Variables!$C:$C,"Specify in Variables Tab!!")),"")</f>
        <v/>
      </c>
      <c r="E785" s="94" t="str">
        <f>IF(C785&lt;&gt;"",IF(B785="","",_xlfn.XLOOKUP(_xlfn.TEXTJOIN(".",,B785,C785),Variables!$M:$M,Variables!$E:$E,"Specify in Variables Tab!!")),"")</f>
        <v/>
      </c>
      <c r="I785" s="58" t="str">
        <f>IF(H785&lt;&gt;"",IF(G785="","Specify dataset!!",_xlfn.XLOOKUP(_xlfn.TEXTJOIN(".",,G785,H785),Variables!$M:$M,Variables!$C:$C,"Specify in Variables Tab!!")),"")</f>
        <v/>
      </c>
      <c r="J785" s="94" t="str">
        <f>IF(H785&lt;&gt;"",IF(G785="","",_xlfn.XLOOKUP(_xlfn.TEXTJOIN(".",,G785,H785),Variables!$M:$M,Variables!$E:$E,"Specify in Variables Tab!!")),"")</f>
        <v/>
      </c>
      <c r="X785" s="49" t="str">
        <f t="shared" si="49"/>
        <v/>
      </c>
      <c r="Y785" s="49" t="str">
        <f t="shared" si="50"/>
        <v/>
      </c>
      <c r="Z785" s="49">
        <f t="shared" si="51"/>
        <v>0</v>
      </c>
      <c r="AA785" s="77" t="str">
        <f>IF(G785&lt;&gt;"",_xlfn.XLOOKUP(G785,Dataset!B:B,Dataset!A:A,"Not Found!",0,1),"")</f>
        <v/>
      </c>
    </row>
    <row r="786" spans="1:27" x14ac:dyDescent="0.35">
      <c r="A786">
        <v>785</v>
      </c>
      <c r="D786" s="47" t="str">
        <f>IF(C786&lt;&gt;"",IF(B786="","Specify dataset!!",_xlfn.XLOOKUP(_xlfn.TEXTJOIN(".",,B786,C786),Variables!$M:$M,Variables!$C:$C,"Specify in Variables Tab!!")),"")</f>
        <v/>
      </c>
      <c r="E786" s="94" t="str">
        <f>IF(C786&lt;&gt;"",IF(B786="","",_xlfn.XLOOKUP(_xlfn.TEXTJOIN(".",,B786,C786),Variables!$M:$M,Variables!$E:$E,"Specify in Variables Tab!!")),"")</f>
        <v/>
      </c>
      <c r="I786" s="58" t="str">
        <f>IF(H786&lt;&gt;"",IF(G786="","Specify dataset!!",_xlfn.XLOOKUP(_xlfn.TEXTJOIN(".",,G786,H786),Variables!$M:$M,Variables!$C:$C,"Specify in Variables Tab!!")),"")</f>
        <v/>
      </c>
      <c r="J786" s="94" t="str">
        <f>IF(H786&lt;&gt;"",IF(G786="","",_xlfn.XLOOKUP(_xlfn.TEXTJOIN(".",,G786,H786),Variables!$M:$M,Variables!$E:$E,"Specify in Variables Tab!!")),"")</f>
        <v/>
      </c>
      <c r="X786" s="49" t="str">
        <f t="shared" si="49"/>
        <v/>
      </c>
      <c r="Y786" s="49" t="str">
        <f t="shared" si="50"/>
        <v/>
      </c>
      <c r="Z786" s="49">
        <f t="shared" si="51"/>
        <v>0</v>
      </c>
      <c r="AA786" s="77" t="str">
        <f>IF(G786&lt;&gt;"",_xlfn.XLOOKUP(G786,Dataset!B:B,Dataset!A:A,"Not Found!",0,1),"")</f>
        <v/>
      </c>
    </row>
    <row r="787" spans="1:27" x14ac:dyDescent="0.35">
      <c r="A787">
        <v>786</v>
      </c>
      <c r="D787" s="47" t="str">
        <f>IF(C787&lt;&gt;"",IF(B787="","Specify dataset!!",_xlfn.XLOOKUP(_xlfn.TEXTJOIN(".",,B787,C787),Variables!$M:$M,Variables!$C:$C,"Specify in Variables Tab!!")),"")</f>
        <v/>
      </c>
      <c r="E787" s="94" t="str">
        <f>IF(C787&lt;&gt;"",IF(B787="","",_xlfn.XLOOKUP(_xlfn.TEXTJOIN(".",,B787,C787),Variables!$M:$M,Variables!$E:$E,"Specify in Variables Tab!!")),"")</f>
        <v/>
      </c>
      <c r="I787" s="58" t="str">
        <f>IF(H787&lt;&gt;"",IF(G787="","Specify dataset!!",_xlfn.XLOOKUP(_xlfn.TEXTJOIN(".",,G787,H787),Variables!$M:$M,Variables!$C:$C,"Specify in Variables Tab!!")),"")</f>
        <v/>
      </c>
      <c r="J787" s="94" t="str">
        <f>IF(H787&lt;&gt;"",IF(G787="","",_xlfn.XLOOKUP(_xlfn.TEXTJOIN(".",,G787,H787),Variables!$M:$M,Variables!$E:$E,"Specify in Variables Tab!!")),"")</f>
        <v/>
      </c>
      <c r="X787" s="49" t="str">
        <f t="shared" si="49"/>
        <v/>
      </c>
      <c r="Y787" s="49" t="str">
        <f t="shared" si="50"/>
        <v/>
      </c>
      <c r="Z787" s="49">
        <f t="shared" si="51"/>
        <v>0</v>
      </c>
      <c r="AA787" s="77" t="str">
        <f>IF(G787&lt;&gt;"",_xlfn.XLOOKUP(G787,Dataset!B:B,Dataset!A:A,"Not Found!",0,1),"")</f>
        <v/>
      </c>
    </row>
    <row r="788" spans="1:27" x14ac:dyDescent="0.35">
      <c r="A788">
        <v>787</v>
      </c>
      <c r="D788" s="47" t="str">
        <f>IF(C788&lt;&gt;"",IF(B788="","Specify dataset!!",_xlfn.XLOOKUP(_xlfn.TEXTJOIN(".",,B788,C788),Variables!$M:$M,Variables!$C:$C,"Specify in Variables Tab!!")),"")</f>
        <v/>
      </c>
      <c r="E788" s="94" t="str">
        <f>IF(C788&lt;&gt;"",IF(B788="","",_xlfn.XLOOKUP(_xlfn.TEXTJOIN(".",,B788,C788),Variables!$M:$M,Variables!$E:$E,"Specify in Variables Tab!!")),"")</f>
        <v/>
      </c>
      <c r="I788" s="58" t="str">
        <f>IF(H788&lt;&gt;"",IF(G788="","Specify dataset!!",_xlfn.XLOOKUP(_xlfn.TEXTJOIN(".",,G788,H788),Variables!$M:$M,Variables!$C:$C,"Specify in Variables Tab!!")),"")</f>
        <v/>
      </c>
      <c r="J788" s="94" t="str">
        <f>IF(H788&lt;&gt;"",IF(G788="","",_xlfn.XLOOKUP(_xlfn.TEXTJOIN(".",,G788,H788),Variables!$M:$M,Variables!$E:$E,"Specify in Variables Tab!!")),"")</f>
        <v/>
      </c>
      <c r="X788" s="49" t="str">
        <f t="shared" si="49"/>
        <v/>
      </c>
      <c r="Y788" s="49" t="str">
        <f t="shared" si="50"/>
        <v/>
      </c>
      <c r="Z788" s="49">
        <f t="shared" si="51"/>
        <v>0</v>
      </c>
      <c r="AA788" s="77" t="str">
        <f>IF(G788&lt;&gt;"",_xlfn.XLOOKUP(G788,Dataset!B:B,Dataset!A:A,"Not Found!",0,1),"")</f>
        <v/>
      </c>
    </row>
    <row r="789" spans="1:27" x14ac:dyDescent="0.35">
      <c r="A789">
        <v>788</v>
      </c>
      <c r="D789" s="47" t="str">
        <f>IF(C789&lt;&gt;"",IF(B789="","Specify dataset!!",_xlfn.XLOOKUP(_xlfn.TEXTJOIN(".",,B789,C789),Variables!$M:$M,Variables!$C:$C,"Specify in Variables Tab!!")),"")</f>
        <v/>
      </c>
      <c r="E789" s="94" t="str">
        <f>IF(C789&lt;&gt;"",IF(B789="","",_xlfn.XLOOKUP(_xlfn.TEXTJOIN(".",,B789,C789),Variables!$M:$M,Variables!$E:$E,"Specify in Variables Tab!!")),"")</f>
        <v/>
      </c>
      <c r="I789" s="58" t="str">
        <f>IF(H789&lt;&gt;"",IF(G789="","Specify dataset!!",_xlfn.XLOOKUP(_xlfn.TEXTJOIN(".",,G789,H789),Variables!$M:$M,Variables!$C:$C,"Specify in Variables Tab!!")),"")</f>
        <v/>
      </c>
      <c r="J789" s="94" t="str">
        <f>IF(H789&lt;&gt;"",IF(G789="","",_xlfn.XLOOKUP(_xlfn.TEXTJOIN(".",,G789,H789),Variables!$M:$M,Variables!$E:$E,"Specify in Variables Tab!!")),"")</f>
        <v/>
      </c>
      <c r="X789" s="49" t="str">
        <f t="shared" si="49"/>
        <v/>
      </c>
      <c r="Y789" s="49" t="str">
        <f t="shared" si="50"/>
        <v/>
      </c>
      <c r="Z789" s="49">
        <f t="shared" si="51"/>
        <v>0</v>
      </c>
      <c r="AA789" s="77" t="str">
        <f>IF(G789&lt;&gt;"",_xlfn.XLOOKUP(G789,Dataset!B:B,Dataset!A:A,"Not Found!",0,1),"")</f>
        <v/>
      </c>
    </row>
    <row r="790" spans="1:27" x14ac:dyDescent="0.35">
      <c r="A790">
        <v>789</v>
      </c>
      <c r="D790" s="47" t="str">
        <f>IF(C790&lt;&gt;"",IF(B790="","Specify dataset!!",_xlfn.XLOOKUP(_xlfn.TEXTJOIN(".",,B790,C790),Variables!$M:$M,Variables!$C:$C,"Specify in Variables Tab!!")),"")</f>
        <v/>
      </c>
      <c r="E790" s="94" t="str">
        <f>IF(C790&lt;&gt;"",IF(B790="","",_xlfn.XLOOKUP(_xlfn.TEXTJOIN(".",,B790,C790),Variables!$M:$M,Variables!$E:$E,"Specify in Variables Tab!!")),"")</f>
        <v/>
      </c>
      <c r="I790" s="58" t="str">
        <f>IF(H790&lt;&gt;"",IF(G790="","Specify dataset!!",_xlfn.XLOOKUP(_xlfn.TEXTJOIN(".",,G790,H790),Variables!$M:$M,Variables!$C:$C,"Specify in Variables Tab!!")),"")</f>
        <v/>
      </c>
      <c r="J790" s="94" t="str">
        <f>IF(H790&lt;&gt;"",IF(G790="","",_xlfn.XLOOKUP(_xlfn.TEXTJOIN(".",,G790,H790),Variables!$M:$M,Variables!$E:$E,"Specify in Variables Tab!!")),"")</f>
        <v/>
      </c>
      <c r="X790" s="49" t="str">
        <f t="shared" si="49"/>
        <v/>
      </c>
      <c r="Y790" s="49" t="str">
        <f t="shared" si="50"/>
        <v/>
      </c>
      <c r="Z790" s="49">
        <f t="shared" si="51"/>
        <v>0</v>
      </c>
      <c r="AA790" s="77" t="str">
        <f>IF(G790&lt;&gt;"",_xlfn.XLOOKUP(G790,Dataset!B:B,Dataset!A:A,"Not Found!",0,1),"")</f>
        <v/>
      </c>
    </row>
    <row r="791" spans="1:27" x14ac:dyDescent="0.35">
      <c r="A791">
        <v>790</v>
      </c>
      <c r="D791" s="47" t="str">
        <f>IF(C791&lt;&gt;"",IF(B791="","Specify dataset!!",_xlfn.XLOOKUP(_xlfn.TEXTJOIN(".",,B791,C791),Variables!$M:$M,Variables!$C:$C,"Specify in Variables Tab!!")),"")</f>
        <v/>
      </c>
      <c r="E791" s="94" t="str">
        <f>IF(C791&lt;&gt;"",IF(B791="","",_xlfn.XLOOKUP(_xlfn.TEXTJOIN(".",,B791,C791),Variables!$M:$M,Variables!$E:$E,"Specify in Variables Tab!!")),"")</f>
        <v/>
      </c>
      <c r="I791" s="58" t="str">
        <f>IF(H791&lt;&gt;"",IF(G791="","Specify dataset!!",_xlfn.XLOOKUP(_xlfn.TEXTJOIN(".",,G791,H791),Variables!$M:$M,Variables!$C:$C,"Specify in Variables Tab!!")),"")</f>
        <v/>
      </c>
      <c r="J791" s="94" t="str">
        <f>IF(H791&lt;&gt;"",IF(G791="","",_xlfn.XLOOKUP(_xlfn.TEXTJOIN(".",,G791,H791),Variables!$M:$M,Variables!$E:$E,"Specify in Variables Tab!!")),"")</f>
        <v/>
      </c>
      <c r="X791" s="49" t="str">
        <f t="shared" si="49"/>
        <v/>
      </c>
      <c r="Y791" s="49" t="str">
        <f t="shared" si="50"/>
        <v/>
      </c>
      <c r="Z791" s="49">
        <f t="shared" si="51"/>
        <v>0</v>
      </c>
      <c r="AA791" s="77" t="str">
        <f>IF(G791&lt;&gt;"",_xlfn.XLOOKUP(G791,Dataset!B:B,Dataset!A:A,"Not Found!",0,1),"")</f>
        <v/>
      </c>
    </row>
    <row r="792" spans="1:27" x14ac:dyDescent="0.35">
      <c r="A792">
        <v>791</v>
      </c>
      <c r="D792" s="47" t="str">
        <f>IF(C792&lt;&gt;"",IF(B792="","Specify dataset!!",_xlfn.XLOOKUP(_xlfn.TEXTJOIN(".",,B792,C792),Variables!$M:$M,Variables!$C:$C,"Specify in Variables Tab!!")),"")</f>
        <v/>
      </c>
      <c r="E792" s="94" t="str">
        <f>IF(C792&lt;&gt;"",IF(B792="","",_xlfn.XLOOKUP(_xlfn.TEXTJOIN(".",,B792,C792),Variables!$M:$M,Variables!$E:$E,"Specify in Variables Tab!!")),"")</f>
        <v/>
      </c>
      <c r="I792" s="58" t="str">
        <f>IF(H792&lt;&gt;"",IF(G792="","Specify dataset!!",_xlfn.XLOOKUP(_xlfn.TEXTJOIN(".",,G792,H792),Variables!$M:$M,Variables!$C:$C,"Specify in Variables Tab!!")),"")</f>
        <v/>
      </c>
      <c r="J792" s="94" t="str">
        <f>IF(H792&lt;&gt;"",IF(G792="","",_xlfn.XLOOKUP(_xlfn.TEXTJOIN(".",,G792,H792),Variables!$M:$M,Variables!$E:$E,"Specify in Variables Tab!!")),"")</f>
        <v/>
      </c>
      <c r="X792" s="49" t="str">
        <f t="shared" si="49"/>
        <v/>
      </c>
      <c r="Y792" s="49" t="str">
        <f t="shared" si="50"/>
        <v/>
      </c>
      <c r="Z792" s="49">
        <f t="shared" si="51"/>
        <v>0</v>
      </c>
      <c r="AA792" s="77" t="str">
        <f>IF(G792&lt;&gt;"",_xlfn.XLOOKUP(G792,Dataset!B:B,Dataset!A:A,"Not Found!",0,1),"")</f>
        <v/>
      </c>
    </row>
    <row r="793" spans="1:27" x14ac:dyDescent="0.35">
      <c r="A793">
        <v>792</v>
      </c>
      <c r="D793" s="47" t="str">
        <f>IF(C793&lt;&gt;"",IF(B793="","Specify dataset!!",_xlfn.XLOOKUP(_xlfn.TEXTJOIN(".",,B793,C793),Variables!$M:$M,Variables!$C:$C,"Specify in Variables Tab!!")),"")</f>
        <v/>
      </c>
      <c r="E793" s="94" t="str">
        <f>IF(C793&lt;&gt;"",IF(B793="","",_xlfn.XLOOKUP(_xlfn.TEXTJOIN(".",,B793,C793),Variables!$M:$M,Variables!$E:$E,"Specify in Variables Tab!!")),"")</f>
        <v/>
      </c>
      <c r="I793" s="58" t="str">
        <f>IF(H793&lt;&gt;"",IF(G793="","Specify dataset!!",_xlfn.XLOOKUP(_xlfn.TEXTJOIN(".",,G793,H793),Variables!$M:$M,Variables!$C:$C,"Specify in Variables Tab!!")),"")</f>
        <v/>
      </c>
      <c r="J793" s="94" t="str">
        <f>IF(H793&lt;&gt;"",IF(G793="","",_xlfn.XLOOKUP(_xlfn.TEXTJOIN(".",,G793,H793),Variables!$M:$M,Variables!$E:$E,"Specify in Variables Tab!!")),"")</f>
        <v/>
      </c>
      <c r="X793" s="49" t="str">
        <f t="shared" si="49"/>
        <v/>
      </c>
      <c r="Y793" s="49" t="str">
        <f t="shared" si="50"/>
        <v/>
      </c>
      <c r="Z793" s="49">
        <f t="shared" si="51"/>
        <v>0</v>
      </c>
      <c r="AA793" s="77" t="str">
        <f>IF(G793&lt;&gt;"",_xlfn.XLOOKUP(G793,Dataset!B:B,Dataset!A:A,"Not Found!",0,1),"")</f>
        <v/>
      </c>
    </row>
    <row r="794" spans="1:27" x14ac:dyDescent="0.35">
      <c r="A794">
        <v>793</v>
      </c>
      <c r="D794" s="47" t="str">
        <f>IF(C794&lt;&gt;"",IF(B794="","Specify dataset!!",_xlfn.XLOOKUP(_xlfn.TEXTJOIN(".",,B794,C794),Variables!$M:$M,Variables!$C:$C,"Specify in Variables Tab!!")),"")</f>
        <v/>
      </c>
      <c r="E794" s="94" t="str">
        <f>IF(C794&lt;&gt;"",IF(B794="","",_xlfn.XLOOKUP(_xlfn.TEXTJOIN(".",,B794,C794),Variables!$M:$M,Variables!$E:$E,"Specify in Variables Tab!!")),"")</f>
        <v/>
      </c>
      <c r="I794" s="58" t="str">
        <f>IF(H794&lt;&gt;"",IF(G794="","Specify dataset!!",_xlfn.XLOOKUP(_xlfn.TEXTJOIN(".",,G794,H794),Variables!$M:$M,Variables!$C:$C,"Specify in Variables Tab!!")),"")</f>
        <v/>
      </c>
      <c r="J794" s="94" t="str">
        <f>IF(H794&lt;&gt;"",IF(G794="","",_xlfn.XLOOKUP(_xlfn.TEXTJOIN(".",,G794,H794),Variables!$M:$M,Variables!$E:$E,"Specify in Variables Tab!!")),"")</f>
        <v/>
      </c>
      <c r="X794" s="49" t="str">
        <f t="shared" si="49"/>
        <v/>
      </c>
      <c r="Y794" s="49" t="str">
        <f t="shared" si="50"/>
        <v/>
      </c>
      <c r="Z794" s="49">
        <f t="shared" si="51"/>
        <v>0</v>
      </c>
      <c r="AA794" s="77" t="str">
        <f>IF(G794&lt;&gt;"",_xlfn.XLOOKUP(G794,Dataset!B:B,Dataset!A:A,"Not Found!",0,1),"")</f>
        <v/>
      </c>
    </row>
    <row r="795" spans="1:27" x14ac:dyDescent="0.35">
      <c r="A795">
        <v>794</v>
      </c>
      <c r="D795" s="47" t="str">
        <f>IF(C795&lt;&gt;"",IF(B795="","Specify dataset!!",_xlfn.XLOOKUP(_xlfn.TEXTJOIN(".",,B795,C795),Variables!$M:$M,Variables!$C:$C,"Specify in Variables Tab!!")),"")</f>
        <v/>
      </c>
      <c r="E795" s="94" t="str">
        <f>IF(C795&lt;&gt;"",IF(B795="","",_xlfn.XLOOKUP(_xlfn.TEXTJOIN(".",,B795,C795),Variables!$M:$M,Variables!$E:$E,"Specify in Variables Tab!!")),"")</f>
        <v/>
      </c>
      <c r="I795" s="58" t="str">
        <f>IF(H795&lt;&gt;"",IF(G795="","Specify dataset!!",_xlfn.XLOOKUP(_xlfn.TEXTJOIN(".",,G795,H795),Variables!$M:$M,Variables!$C:$C,"Specify in Variables Tab!!")),"")</f>
        <v/>
      </c>
      <c r="J795" s="94" t="str">
        <f>IF(H795&lt;&gt;"",IF(G795="","",_xlfn.XLOOKUP(_xlfn.TEXTJOIN(".",,G795,H795),Variables!$M:$M,Variables!$E:$E,"Specify in Variables Tab!!")),"")</f>
        <v/>
      </c>
      <c r="X795" s="49" t="str">
        <f t="shared" si="49"/>
        <v/>
      </c>
      <c r="Y795" s="49" t="str">
        <f t="shared" si="50"/>
        <v/>
      </c>
      <c r="Z795" s="49">
        <f t="shared" si="51"/>
        <v>0</v>
      </c>
      <c r="AA795" s="77" t="str">
        <f>IF(G795&lt;&gt;"",_xlfn.XLOOKUP(G795,Dataset!B:B,Dataset!A:A,"Not Found!",0,1),"")</f>
        <v/>
      </c>
    </row>
    <row r="796" spans="1:27" x14ac:dyDescent="0.35">
      <c r="A796">
        <v>795</v>
      </c>
      <c r="D796" s="47" t="str">
        <f>IF(C796&lt;&gt;"",IF(B796="","Specify dataset!!",_xlfn.XLOOKUP(_xlfn.TEXTJOIN(".",,B796,C796),Variables!$M:$M,Variables!$C:$C,"Specify in Variables Tab!!")),"")</f>
        <v/>
      </c>
      <c r="E796" s="94" t="str">
        <f>IF(C796&lt;&gt;"",IF(B796="","",_xlfn.XLOOKUP(_xlfn.TEXTJOIN(".",,B796,C796),Variables!$M:$M,Variables!$E:$E,"Specify in Variables Tab!!")),"")</f>
        <v/>
      </c>
      <c r="I796" s="58" t="str">
        <f>IF(H796&lt;&gt;"",IF(G796="","Specify dataset!!",_xlfn.XLOOKUP(_xlfn.TEXTJOIN(".",,G796,H796),Variables!$M:$M,Variables!$C:$C,"Specify in Variables Tab!!")),"")</f>
        <v/>
      </c>
      <c r="J796" s="94" t="str">
        <f>IF(H796&lt;&gt;"",IF(G796="","",_xlfn.XLOOKUP(_xlfn.TEXTJOIN(".",,G796,H796),Variables!$M:$M,Variables!$E:$E,"Specify in Variables Tab!!")),"")</f>
        <v/>
      </c>
      <c r="X796" s="49" t="str">
        <f t="shared" si="49"/>
        <v/>
      </c>
      <c r="Y796" s="49" t="str">
        <f t="shared" si="50"/>
        <v/>
      </c>
      <c r="Z796" s="49">
        <f t="shared" si="51"/>
        <v>0</v>
      </c>
      <c r="AA796" s="77" t="str">
        <f>IF(G796&lt;&gt;"",_xlfn.XLOOKUP(G796,Dataset!B:B,Dataset!A:A,"Not Found!",0,1),"")</f>
        <v/>
      </c>
    </row>
    <row r="797" spans="1:27" x14ac:dyDescent="0.35">
      <c r="A797">
        <v>796</v>
      </c>
      <c r="D797" s="47" t="str">
        <f>IF(C797&lt;&gt;"",IF(B797="","Specify dataset!!",_xlfn.XLOOKUP(_xlfn.TEXTJOIN(".",,B797,C797),Variables!$M:$M,Variables!$C:$C,"Specify in Variables Tab!!")),"")</f>
        <v/>
      </c>
      <c r="E797" s="94" t="str">
        <f>IF(C797&lt;&gt;"",IF(B797="","",_xlfn.XLOOKUP(_xlfn.TEXTJOIN(".",,B797,C797),Variables!$M:$M,Variables!$E:$E,"Specify in Variables Tab!!")),"")</f>
        <v/>
      </c>
      <c r="I797" s="58" t="str">
        <f>IF(H797&lt;&gt;"",IF(G797="","Specify dataset!!",_xlfn.XLOOKUP(_xlfn.TEXTJOIN(".",,G797,H797),Variables!$M:$M,Variables!$C:$C,"Specify in Variables Tab!!")),"")</f>
        <v/>
      </c>
      <c r="J797" s="94" t="str">
        <f>IF(H797&lt;&gt;"",IF(G797="","",_xlfn.XLOOKUP(_xlfn.TEXTJOIN(".",,G797,H797),Variables!$M:$M,Variables!$E:$E,"Specify in Variables Tab!!")),"")</f>
        <v/>
      </c>
      <c r="X797" s="49" t="str">
        <f t="shared" si="49"/>
        <v/>
      </c>
      <c r="Y797" s="49" t="str">
        <f t="shared" si="50"/>
        <v/>
      </c>
      <c r="Z797" s="49">
        <f t="shared" si="51"/>
        <v>0</v>
      </c>
      <c r="AA797" s="77" t="str">
        <f>IF(G797&lt;&gt;"",_xlfn.XLOOKUP(G797,Dataset!B:B,Dataset!A:A,"Not Found!",0,1),"")</f>
        <v/>
      </c>
    </row>
    <row r="798" spans="1:27" x14ac:dyDescent="0.35">
      <c r="A798">
        <v>797</v>
      </c>
      <c r="D798" s="47" t="str">
        <f>IF(C798&lt;&gt;"",IF(B798="","Specify dataset!!",_xlfn.XLOOKUP(_xlfn.TEXTJOIN(".",,B798,C798),Variables!$M:$M,Variables!$C:$C,"Specify in Variables Tab!!")),"")</f>
        <v/>
      </c>
      <c r="E798" s="94" t="str">
        <f>IF(C798&lt;&gt;"",IF(B798="","",_xlfn.XLOOKUP(_xlfn.TEXTJOIN(".",,B798,C798),Variables!$M:$M,Variables!$E:$E,"Specify in Variables Tab!!")),"")</f>
        <v/>
      </c>
      <c r="I798" s="58" t="str">
        <f>IF(H798&lt;&gt;"",IF(G798="","Specify dataset!!",_xlfn.XLOOKUP(_xlfn.TEXTJOIN(".",,G798,H798),Variables!$M:$M,Variables!$C:$C,"Specify in Variables Tab!!")),"")</f>
        <v/>
      </c>
      <c r="J798" s="94" t="str">
        <f>IF(H798&lt;&gt;"",IF(G798="","",_xlfn.XLOOKUP(_xlfn.TEXTJOIN(".",,G798,H798),Variables!$M:$M,Variables!$E:$E,"Specify in Variables Tab!!")),"")</f>
        <v/>
      </c>
      <c r="X798" s="49" t="str">
        <f t="shared" si="49"/>
        <v/>
      </c>
      <c r="Y798" s="49" t="str">
        <f t="shared" si="50"/>
        <v/>
      </c>
      <c r="Z798" s="49">
        <f t="shared" si="51"/>
        <v>0</v>
      </c>
      <c r="AA798" s="77" t="str">
        <f>IF(G798&lt;&gt;"",_xlfn.XLOOKUP(G798,Dataset!B:B,Dataset!A:A,"Not Found!",0,1),"")</f>
        <v/>
      </c>
    </row>
    <row r="799" spans="1:27" x14ac:dyDescent="0.35">
      <c r="A799">
        <v>798</v>
      </c>
      <c r="D799" s="47" t="str">
        <f>IF(C799&lt;&gt;"",IF(B799="","Specify dataset!!",_xlfn.XLOOKUP(_xlfn.TEXTJOIN(".",,B799,C799),Variables!$M:$M,Variables!$C:$C,"Specify in Variables Tab!!")),"")</f>
        <v/>
      </c>
      <c r="E799" s="94" t="str">
        <f>IF(C799&lt;&gt;"",IF(B799="","",_xlfn.XLOOKUP(_xlfn.TEXTJOIN(".",,B799,C799),Variables!$M:$M,Variables!$E:$E,"Specify in Variables Tab!!")),"")</f>
        <v/>
      </c>
      <c r="I799" s="58" t="str">
        <f>IF(H799&lt;&gt;"",IF(G799="","Specify dataset!!",_xlfn.XLOOKUP(_xlfn.TEXTJOIN(".",,G799,H799),Variables!$M:$M,Variables!$C:$C,"Specify in Variables Tab!!")),"")</f>
        <v/>
      </c>
      <c r="J799" s="94" t="str">
        <f>IF(H799&lt;&gt;"",IF(G799="","",_xlfn.XLOOKUP(_xlfn.TEXTJOIN(".",,G799,H799),Variables!$M:$M,Variables!$E:$E,"Specify in Variables Tab!!")),"")</f>
        <v/>
      </c>
      <c r="X799" s="49" t="str">
        <f t="shared" si="49"/>
        <v/>
      </c>
      <c r="Y799" s="49" t="str">
        <f t="shared" si="50"/>
        <v/>
      </c>
      <c r="Z799" s="49">
        <f t="shared" si="51"/>
        <v>0</v>
      </c>
      <c r="AA799" s="77" t="str">
        <f>IF(G799&lt;&gt;"",_xlfn.XLOOKUP(G799,Dataset!B:B,Dataset!A:A,"Not Found!",0,1),"")</f>
        <v/>
      </c>
    </row>
    <row r="800" spans="1:27" x14ac:dyDescent="0.35">
      <c r="A800">
        <v>799</v>
      </c>
      <c r="D800" s="47" t="str">
        <f>IF(C800&lt;&gt;"",IF(B800="","Specify dataset!!",_xlfn.XLOOKUP(_xlfn.TEXTJOIN(".",,B800,C800),Variables!$M:$M,Variables!$C:$C,"Specify in Variables Tab!!")),"")</f>
        <v/>
      </c>
      <c r="E800" s="94" t="str">
        <f>IF(C800&lt;&gt;"",IF(B800="","",_xlfn.XLOOKUP(_xlfn.TEXTJOIN(".",,B800,C800),Variables!$M:$M,Variables!$E:$E,"Specify in Variables Tab!!")),"")</f>
        <v/>
      </c>
      <c r="I800" s="58" t="str">
        <f>IF(H800&lt;&gt;"",IF(G800="","Specify dataset!!",_xlfn.XLOOKUP(_xlfn.TEXTJOIN(".",,G800,H800),Variables!$M:$M,Variables!$C:$C,"Specify in Variables Tab!!")),"")</f>
        <v/>
      </c>
      <c r="J800" s="94" t="str">
        <f>IF(H800&lt;&gt;"",IF(G800="","",_xlfn.XLOOKUP(_xlfn.TEXTJOIN(".",,G800,H800),Variables!$M:$M,Variables!$E:$E,"Specify in Variables Tab!!")),"")</f>
        <v/>
      </c>
      <c r="X800" s="49" t="str">
        <f t="shared" si="49"/>
        <v/>
      </c>
      <c r="Y800" s="49" t="str">
        <f t="shared" si="50"/>
        <v/>
      </c>
      <c r="Z800" s="49">
        <f t="shared" si="51"/>
        <v>0</v>
      </c>
      <c r="AA800" s="77" t="str">
        <f>IF(G800&lt;&gt;"",_xlfn.XLOOKUP(G800,Dataset!B:B,Dataset!A:A,"Not Found!",0,1),"")</f>
        <v/>
      </c>
    </row>
    <row r="801" spans="1:27" x14ac:dyDescent="0.35">
      <c r="A801">
        <v>800</v>
      </c>
      <c r="D801" s="47" t="str">
        <f>IF(C801&lt;&gt;"",IF(B801="","Specify dataset!!",_xlfn.XLOOKUP(_xlfn.TEXTJOIN(".",,B801,C801),Variables!$M:$M,Variables!$C:$C,"Specify in Variables Tab!!")),"")</f>
        <v/>
      </c>
      <c r="E801" s="94" t="str">
        <f>IF(C801&lt;&gt;"",IF(B801="","",_xlfn.XLOOKUP(_xlfn.TEXTJOIN(".",,B801,C801),Variables!$M:$M,Variables!$E:$E,"Specify in Variables Tab!!")),"")</f>
        <v/>
      </c>
      <c r="I801" s="58" t="str">
        <f>IF(H801&lt;&gt;"",IF(G801="","Specify dataset!!",_xlfn.XLOOKUP(_xlfn.TEXTJOIN(".",,G801,H801),Variables!$M:$M,Variables!$C:$C,"Specify in Variables Tab!!")),"")</f>
        <v/>
      </c>
      <c r="J801" s="94" t="str">
        <f>IF(H801&lt;&gt;"",IF(G801="","",_xlfn.XLOOKUP(_xlfn.TEXTJOIN(".",,G801,H801),Variables!$M:$M,Variables!$E:$E,"Specify in Variables Tab!!")),"")</f>
        <v/>
      </c>
      <c r="X801" s="49" t="str">
        <f t="shared" si="49"/>
        <v/>
      </c>
      <c r="Y801" s="49" t="str">
        <f t="shared" si="50"/>
        <v/>
      </c>
      <c r="Z801" s="49">
        <f t="shared" si="51"/>
        <v>0</v>
      </c>
      <c r="AA801" s="77" t="str">
        <f>IF(G801&lt;&gt;"",_xlfn.XLOOKUP(G801,Dataset!B:B,Dataset!A:A,"Not Found!",0,1),"")</f>
        <v/>
      </c>
    </row>
    <row r="802" spans="1:27" x14ac:dyDescent="0.35">
      <c r="A802">
        <v>801</v>
      </c>
      <c r="D802" s="47" t="str">
        <f>IF(C802&lt;&gt;"",IF(B802="","Specify dataset!!",_xlfn.XLOOKUP(_xlfn.TEXTJOIN(".",,B802,C802),Variables!$M:$M,Variables!$C:$C,"Specify in Variables Tab!!")),"")</f>
        <v/>
      </c>
      <c r="E802" s="94" t="str">
        <f>IF(C802&lt;&gt;"",IF(B802="","",_xlfn.XLOOKUP(_xlfn.TEXTJOIN(".",,B802,C802),Variables!$M:$M,Variables!$E:$E,"Specify in Variables Tab!!")),"")</f>
        <v/>
      </c>
      <c r="I802" s="58" t="str">
        <f>IF(H802&lt;&gt;"",IF(G802="","Specify dataset!!",_xlfn.XLOOKUP(_xlfn.TEXTJOIN(".",,G802,H802),Variables!$M:$M,Variables!$C:$C,"Specify in Variables Tab!!")),"")</f>
        <v/>
      </c>
      <c r="J802" s="94" t="str">
        <f>IF(H802&lt;&gt;"",IF(G802="","",_xlfn.XLOOKUP(_xlfn.TEXTJOIN(".",,G802,H802),Variables!$M:$M,Variables!$E:$E,"Specify in Variables Tab!!")),"")</f>
        <v/>
      </c>
      <c r="X802" s="49" t="str">
        <f t="shared" si="49"/>
        <v/>
      </c>
      <c r="Y802" s="49" t="str">
        <f t="shared" si="50"/>
        <v/>
      </c>
      <c r="Z802" s="49">
        <f t="shared" si="51"/>
        <v>0</v>
      </c>
      <c r="AA802" s="77" t="str">
        <f>IF(G802&lt;&gt;"",_xlfn.XLOOKUP(G802,Dataset!B:B,Dataset!A:A,"Not Found!",0,1),"")</f>
        <v/>
      </c>
    </row>
    <row r="803" spans="1:27" x14ac:dyDescent="0.35">
      <c r="A803">
        <v>802</v>
      </c>
      <c r="D803" s="47" t="str">
        <f>IF(C803&lt;&gt;"",IF(B803="","Specify dataset!!",_xlfn.XLOOKUP(_xlfn.TEXTJOIN(".",,B803,C803),Variables!$M:$M,Variables!$C:$C,"Specify in Variables Tab!!")),"")</f>
        <v/>
      </c>
      <c r="E803" s="94" t="str">
        <f>IF(C803&lt;&gt;"",IF(B803="","",_xlfn.XLOOKUP(_xlfn.TEXTJOIN(".",,B803,C803),Variables!$M:$M,Variables!$E:$E,"Specify in Variables Tab!!")),"")</f>
        <v/>
      </c>
      <c r="I803" s="58" t="str">
        <f>IF(H803&lt;&gt;"",IF(G803="","Specify dataset!!",_xlfn.XLOOKUP(_xlfn.TEXTJOIN(".",,G803,H803),Variables!$M:$M,Variables!$C:$C,"Specify in Variables Tab!!")),"")</f>
        <v/>
      </c>
      <c r="J803" s="94" t="str">
        <f>IF(H803&lt;&gt;"",IF(G803="","",_xlfn.XLOOKUP(_xlfn.TEXTJOIN(".",,G803,H803),Variables!$M:$M,Variables!$E:$E,"Specify in Variables Tab!!")),"")</f>
        <v/>
      </c>
      <c r="X803" s="49" t="str">
        <f t="shared" si="49"/>
        <v/>
      </c>
      <c r="Y803" s="49" t="str">
        <f t="shared" si="50"/>
        <v/>
      </c>
      <c r="Z803" s="49">
        <f t="shared" si="51"/>
        <v>0</v>
      </c>
      <c r="AA803" s="77" t="str">
        <f>IF(G803&lt;&gt;"",_xlfn.XLOOKUP(G803,Dataset!B:B,Dataset!A:A,"Not Found!",0,1),"")</f>
        <v/>
      </c>
    </row>
    <row r="804" spans="1:27" x14ac:dyDescent="0.35">
      <c r="A804">
        <v>803</v>
      </c>
      <c r="D804" s="47" t="str">
        <f>IF(C804&lt;&gt;"",IF(B804="","Specify dataset!!",_xlfn.XLOOKUP(_xlfn.TEXTJOIN(".",,B804,C804),Variables!$M:$M,Variables!$C:$C,"Specify in Variables Tab!!")),"")</f>
        <v/>
      </c>
      <c r="E804" s="94" t="str">
        <f>IF(C804&lt;&gt;"",IF(B804="","",_xlfn.XLOOKUP(_xlfn.TEXTJOIN(".",,B804,C804),Variables!$M:$M,Variables!$E:$E,"Specify in Variables Tab!!")),"")</f>
        <v/>
      </c>
      <c r="I804" s="58" t="str">
        <f>IF(H804&lt;&gt;"",IF(G804="","Specify dataset!!",_xlfn.XLOOKUP(_xlfn.TEXTJOIN(".",,G804,H804),Variables!$M:$M,Variables!$C:$C,"Specify in Variables Tab!!")),"")</f>
        <v/>
      </c>
      <c r="J804" s="94" t="str">
        <f>IF(H804&lt;&gt;"",IF(G804="","",_xlfn.XLOOKUP(_xlfn.TEXTJOIN(".",,G804,H804),Variables!$M:$M,Variables!$E:$E,"Specify in Variables Tab!!")),"")</f>
        <v/>
      </c>
      <c r="X804" s="49" t="str">
        <f t="shared" si="49"/>
        <v/>
      </c>
      <c r="Y804" s="49" t="str">
        <f t="shared" si="50"/>
        <v/>
      </c>
      <c r="Z804" s="49">
        <f t="shared" si="51"/>
        <v>0</v>
      </c>
      <c r="AA804" s="77" t="str">
        <f>IF(G804&lt;&gt;"",_xlfn.XLOOKUP(G804,Dataset!B:B,Dataset!A:A,"Not Found!",0,1),"")</f>
        <v/>
      </c>
    </row>
    <row r="805" spans="1:27" x14ac:dyDescent="0.35">
      <c r="A805">
        <v>804</v>
      </c>
      <c r="D805" s="47" t="str">
        <f>IF(C805&lt;&gt;"",IF(B805="","Specify dataset!!",_xlfn.XLOOKUP(_xlfn.TEXTJOIN(".",,B805,C805),Variables!$M:$M,Variables!$C:$C,"Specify in Variables Tab!!")),"")</f>
        <v/>
      </c>
      <c r="E805" s="94" t="str">
        <f>IF(C805&lt;&gt;"",IF(B805="","",_xlfn.XLOOKUP(_xlfn.TEXTJOIN(".",,B805,C805),Variables!$M:$M,Variables!$E:$E,"Specify in Variables Tab!!")),"")</f>
        <v/>
      </c>
      <c r="I805" s="58" t="str">
        <f>IF(H805&lt;&gt;"",IF(G805="","Specify dataset!!",_xlfn.XLOOKUP(_xlfn.TEXTJOIN(".",,G805,H805),Variables!$M:$M,Variables!$C:$C,"Specify in Variables Tab!!")),"")</f>
        <v/>
      </c>
      <c r="J805" s="94" t="str">
        <f>IF(H805&lt;&gt;"",IF(G805="","",_xlfn.XLOOKUP(_xlfn.TEXTJOIN(".",,G805,H805),Variables!$M:$M,Variables!$E:$E,"Specify in Variables Tab!!")),"")</f>
        <v/>
      </c>
      <c r="X805" s="49" t="str">
        <f t="shared" si="49"/>
        <v/>
      </c>
      <c r="Y805" s="49" t="str">
        <f t="shared" si="50"/>
        <v/>
      </c>
      <c r="Z805" s="49">
        <f t="shared" si="51"/>
        <v>0</v>
      </c>
      <c r="AA805" s="77" t="str">
        <f>IF(G805&lt;&gt;"",_xlfn.XLOOKUP(G805,Dataset!B:B,Dataset!A:A,"Not Found!",0,1),"")</f>
        <v/>
      </c>
    </row>
    <row r="806" spans="1:27" x14ac:dyDescent="0.35">
      <c r="A806">
        <v>805</v>
      </c>
      <c r="D806" s="47" t="str">
        <f>IF(C806&lt;&gt;"",IF(B806="","Specify dataset!!",_xlfn.XLOOKUP(_xlfn.TEXTJOIN(".",,B806,C806),Variables!$M:$M,Variables!$C:$C,"Specify in Variables Tab!!")),"")</f>
        <v/>
      </c>
      <c r="E806" s="94" t="str">
        <f>IF(C806&lt;&gt;"",IF(B806="","",_xlfn.XLOOKUP(_xlfn.TEXTJOIN(".",,B806,C806),Variables!$M:$M,Variables!$E:$E,"Specify in Variables Tab!!")),"")</f>
        <v/>
      </c>
      <c r="I806" s="58" t="str">
        <f>IF(H806&lt;&gt;"",IF(G806="","Specify dataset!!",_xlfn.XLOOKUP(_xlfn.TEXTJOIN(".",,G806,H806),Variables!$M:$M,Variables!$C:$C,"Specify in Variables Tab!!")),"")</f>
        <v/>
      </c>
      <c r="J806" s="94" t="str">
        <f>IF(H806&lt;&gt;"",IF(G806="","",_xlfn.XLOOKUP(_xlfn.TEXTJOIN(".",,G806,H806),Variables!$M:$M,Variables!$E:$E,"Specify in Variables Tab!!")),"")</f>
        <v/>
      </c>
      <c r="X806" s="49" t="str">
        <f t="shared" si="49"/>
        <v/>
      </c>
      <c r="Y806" s="49" t="str">
        <f t="shared" si="50"/>
        <v/>
      </c>
      <c r="Z806" s="49">
        <f t="shared" si="51"/>
        <v>0</v>
      </c>
      <c r="AA806" s="77" t="str">
        <f>IF(G806&lt;&gt;"",_xlfn.XLOOKUP(G806,Dataset!B:B,Dataset!A:A,"Not Found!",0,1),"")</f>
        <v/>
      </c>
    </row>
    <row r="807" spans="1:27" x14ac:dyDescent="0.35">
      <c r="A807">
        <v>806</v>
      </c>
      <c r="D807" s="47" t="str">
        <f>IF(C807&lt;&gt;"",IF(B807="","Specify dataset!!",_xlfn.XLOOKUP(_xlfn.TEXTJOIN(".",,B807,C807),Variables!$M:$M,Variables!$C:$C,"Specify in Variables Tab!!")),"")</f>
        <v/>
      </c>
      <c r="E807" s="94" t="str">
        <f>IF(C807&lt;&gt;"",IF(B807="","",_xlfn.XLOOKUP(_xlfn.TEXTJOIN(".",,B807,C807),Variables!$M:$M,Variables!$E:$E,"Specify in Variables Tab!!")),"")</f>
        <v/>
      </c>
      <c r="I807" s="58" t="str">
        <f>IF(H807&lt;&gt;"",IF(G807="","Specify dataset!!",_xlfn.XLOOKUP(_xlfn.TEXTJOIN(".",,G807,H807),Variables!$M:$M,Variables!$C:$C,"Specify in Variables Tab!!")),"")</f>
        <v/>
      </c>
      <c r="J807" s="94" t="str">
        <f>IF(H807&lt;&gt;"",IF(G807="","",_xlfn.XLOOKUP(_xlfn.TEXTJOIN(".",,G807,H807),Variables!$M:$M,Variables!$E:$E,"Specify in Variables Tab!!")),"")</f>
        <v/>
      </c>
      <c r="X807" s="49" t="str">
        <f t="shared" si="49"/>
        <v/>
      </c>
      <c r="Y807" s="49" t="str">
        <f t="shared" si="50"/>
        <v/>
      </c>
      <c r="Z807" s="49">
        <f t="shared" si="51"/>
        <v>0</v>
      </c>
      <c r="AA807" s="77" t="str">
        <f>IF(G807&lt;&gt;"",_xlfn.XLOOKUP(G807,Dataset!B:B,Dataset!A:A,"Not Found!",0,1),"")</f>
        <v/>
      </c>
    </row>
    <row r="808" spans="1:27" x14ac:dyDescent="0.35">
      <c r="A808">
        <v>807</v>
      </c>
      <c r="D808" s="47" t="str">
        <f>IF(C808&lt;&gt;"",IF(B808="","Specify dataset!!",_xlfn.XLOOKUP(_xlfn.TEXTJOIN(".",,B808,C808),Variables!$M:$M,Variables!$C:$C,"Specify in Variables Tab!!")),"")</f>
        <v/>
      </c>
      <c r="E808" s="94" t="str">
        <f>IF(C808&lt;&gt;"",IF(B808="","",_xlfn.XLOOKUP(_xlfn.TEXTJOIN(".",,B808,C808),Variables!$M:$M,Variables!$E:$E,"Specify in Variables Tab!!")),"")</f>
        <v/>
      </c>
      <c r="I808" s="58" t="str">
        <f>IF(H808&lt;&gt;"",IF(G808="","Specify dataset!!",_xlfn.XLOOKUP(_xlfn.TEXTJOIN(".",,G808,H808),Variables!$M:$M,Variables!$C:$C,"Specify in Variables Tab!!")),"")</f>
        <v/>
      </c>
      <c r="J808" s="94" t="str">
        <f>IF(H808&lt;&gt;"",IF(G808="","",_xlfn.XLOOKUP(_xlfn.TEXTJOIN(".",,G808,H808),Variables!$M:$M,Variables!$E:$E,"Specify in Variables Tab!!")),"")</f>
        <v/>
      </c>
      <c r="X808" s="49" t="str">
        <f t="shared" si="49"/>
        <v/>
      </c>
      <c r="Y808" s="49" t="str">
        <f t="shared" si="50"/>
        <v/>
      </c>
      <c r="Z808" s="49">
        <f t="shared" si="51"/>
        <v>0</v>
      </c>
      <c r="AA808" s="77" t="str">
        <f>IF(G808&lt;&gt;"",_xlfn.XLOOKUP(G808,Dataset!B:B,Dataset!A:A,"Not Found!",0,1),"")</f>
        <v/>
      </c>
    </row>
    <row r="809" spans="1:27" x14ac:dyDescent="0.35">
      <c r="A809">
        <v>808</v>
      </c>
      <c r="D809" s="47" t="str">
        <f>IF(C809&lt;&gt;"",IF(B809="","Specify dataset!!",_xlfn.XLOOKUP(_xlfn.TEXTJOIN(".",,B809,C809),Variables!$M:$M,Variables!$C:$C,"Specify in Variables Tab!!")),"")</f>
        <v/>
      </c>
      <c r="E809" s="94" t="str">
        <f>IF(C809&lt;&gt;"",IF(B809="","",_xlfn.XLOOKUP(_xlfn.TEXTJOIN(".",,B809,C809),Variables!$M:$M,Variables!$E:$E,"Specify in Variables Tab!!")),"")</f>
        <v/>
      </c>
      <c r="I809" s="58" t="str">
        <f>IF(H809&lt;&gt;"",IF(G809="","Specify dataset!!",_xlfn.XLOOKUP(_xlfn.TEXTJOIN(".",,G809,H809),Variables!$M:$M,Variables!$C:$C,"Specify in Variables Tab!!")),"")</f>
        <v/>
      </c>
      <c r="J809" s="94" t="str">
        <f>IF(H809&lt;&gt;"",IF(G809="","",_xlfn.XLOOKUP(_xlfn.TEXTJOIN(".",,G809,H809),Variables!$M:$M,Variables!$E:$E,"Specify in Variables Tab!!")),"")</f>
        <v/>
      </c>
      <c r="X809" s="49" t="str">
        <f t="shared" si="49"/>
        <v/>
      </c>
      <c r="Y809" s="49" t="str">
        <f t="shared" si="50"/>
        <v/>
      </c>
      <c r="Z809" s="49">
        <f t="shared" si="51"/>
        <v>0</v>
      </c>
      <c r="AA809" s="77" t="str">
        <f>IF(G809&lt;&gt;"",_xlfn.XLOOKUP(G809,Dataset!B:B,Dataset!A:A,"Not Found!",0,1),"")</f>
        <v/>
      </c>
    </row>
    <row r="810" spans="1:27" x14ac:dyDescent="0.35">
      <c r="A810">
        <v>809</v>
      </c>
      <c r="D810" s="47" t="str">
        <f>IF(C810&lt;&gt;"",IF(B810="","Specify dataset!!",_xlfn.XLOOKUP(_xlfn.TEXTJOIN(".",,B810,C810),Variables!$M:$M,Variables!$C:$C,"Specify in Variables Tab!!")),"")</f>
        <v/>
      </c>
      <c r="E810" s="94" t="str">
        <f>IF(C810&lt;&gt;"",IF(B810="","",_xlfn.XLOOKUP(_xlfn.TEXTJOIN(".",,B810,C810),Variables!$M:$M,Variables!$E:$E,"Specify in Variables Tab!!")),"")</f>
        <v/>
      </c>
      <c r="I810" s="58" t="str">
        <f>IF(H810&lt;&gt;"",IF(G810="","Specify dataset!!",_xlfn.XLOOKUP(_xlfn.TEXTJOIN(".",,G810,H810),Variables!$M:$M,Variables!$C:$C,"Specify in Variables Tab!!")),"")</f>
        <v/>
      </c>
      <c r="J810" s="94" t="str">
        <f>IF(H810&lt;&gt;"",IF(G810="","",_xlfn.XLOOKUP(_xlfn.TEXTJOIN(".",,G810,H810),Variables!$M:$M,Variables!$E:$E,"Specify in Variables Tab!!")),"")</f>
        <v/>
      </c>
      <c r="X810" s="49" t="str">
        <f t="shared" si="49"/>
        <v/>
      </c>
      <c r="Y810" s="49" t="str">
        <f t="shared" si="50"/>
        <v/>
      </c>
      <c r="Z810" s="49">
        <f t="shared" si="51"/>
        <v>0</v>
      </c>
      <c r="AA810" s="77" t="str">
        <f>IF(G810&lt;&gt;"",_xlfn.XLOOKUP(G810,Dataset!B:B,Dataset!A:A,"Not Found!",0,1),"")</f>
        <v/>
      </c>
    </row>
    <row r="811" spans="1:27" x14ac:dyDescent="0.35">
      <c r="A811">
        <v>810</v>
      </c>
      <c r="D811" s="47" t="str">
        <f>IF(C811&lt;&gt;"",IF(B811="","Specify dataset!!",_xlfn.XLOOKUP(_xlfn.TEXTJOIN(".",,B811,C811),Variables!$M:$M,Variables!$C:$C,"Specify in Variables Tab!!")),"")</f>
        <v/>
      </c>
      <c r="E811" s="94" t="str">
        <f>IF(C811&lt;&gt;"",IF(B811="","",_xlfn.XLOOKUP(_xlfn.TEXTJOIN(".",,B811,C811),Variables!$M:$M,Variables!$E:$E,"Specify in Variables Tab!!")),"")</f>
        <v/>
      </c>
      <c r="I811" s="58" t="str">
        <f>IF(H811&lt;&gt;"",IF(G811="","Specify dataset!!",_xlfn.XLOOKUP(_xlfn.TEXTJOIN(".",,G811,H811),Variables!$M:$M,Variables!$C:$C,"Specify in Variables Tab!!")),"")</f>
        <v/>
      </c>
      <c r="J811" s="94" t="str">
        <f>IF(H811&lt;&gt;"",IF(G811="","",_xlfn.XLOOKUP(_xlfn.TEXTJOIN(".",,G811,H811),Variables!$M:$M,Variables!$E:$E,"Specify in Variables Tab!!")),"")</f>
        <v/>
      </c>
      <c r="X811" s="49" t="str">
        <f t="shared" si="49"/>
        <v/>
      </c>
      <c r="Y811" s="49" t="str">
        <f t="shared" si="50"/>
        <v/>
      </c>
      <c r="Z811" s="49">
        <f t="shared" si="51"/>
        <v>0</v>
      </c>
      <c r="AA811" s="77" t="str">
        <f>IF(G811&lt;&gt;"",_xlfn.XLOOKUP(G811,Dataset!B:B,Dataset!A:A,"Not Found!",0,1),"")</f>
        <v/>
      </c>
    </row>
    <row r="812" spans="1:27" x14ac:dyDescent="0.35">
      <c r="A812">
        <v>811</v>
      </c>
      <c r="D812" s="47" t="str">
        <f>IF(C812&lt;&gt;"",IF(B812="","Specify dataset!!",_xlfn.XLOOKUP(_xlfn.TEXTJOIN(".",,B812,C812),Variables!$M:$M,Variables!$C:$C,"Specify in Variables Tab!!")),"")</f>
        <v/>
      </c>
      <c r="E812" s="94" t="str">
        <f>IF(C812&lt;&gt;"",IF(B812="","",_xlfn.XLOOKUP(_xlfn.TEXTJOIN(".",,B812,C812),Variables!$M:$M,Variables!$E:$E,"Specify in Variables Tab!!")),"")</f>
        <v/>
      </c>
      <c r="I812" s="58" t="str">
        <f>IF(H812&lt;&gt;"",IF(G812="","Specify dataset!!",_xlfn.XLOOKUP(_xlfn.TEXTJOIN(".",,G812,H812),Variables!$M:$M,Variables!$C:$C,"Specify in Variables Tab!!")),"")</f>
        <v/>
      </c>
      <c r="J812" s="94" t="str">
        <f>IF(H812&lt;&gt;"",IF(G812="","",_xlfn.XLOOKUP(_xlfn.TEXTJOIN(".",,G812,H812),Variables!$M:$M,Variables!$E:$E,"Specify in Variables Tab!!")),"")</f>
        <v/>
      </c>
      <c r="X812" s="49" t="str">
        <f t="shared" si="49"/>
        <v/>
      </c>
      <c r="Y812" s="49" t="str">
        <f t="shared" si="50"/>
        <v/>
      </c>
      <c r="Z812" s="49">
        <f t="shared" si="51"/>
        <v>0</v>
      </c>
      <c r="AA812" s="77" t="str">
        <f>IF(G812&lt;&gt;"",_xlfn.XLOOKUP(G812,Dataset!B:B,Dataset!A:A,"Not Found!",0,1),"")</f>
        <v/>
      </c>
    </row>
    <row r="813" spans="1:27" x14ac:dyDescent="0.35">
      <c r="A813">
        <v>812</v>
      </c>
      <c r="D813" s="47" t="str">
        <f>IF(C813&lt;&gt;"",IF(B813="","Specify dataset!!",_xlfn.XLOOKUP(_xlfn.TEXTJOIN(".",,B813,C813),Variables!$M:$M,Variables!$C:$C,"Specify in Variables Tab!!")),"")</f>
        <v/>
      </c>
      <c r="E813" s="94" t="str">
        <f>IF(C813&lt;&gt;"",IF(B813="","",_xlfn.XLOOKUP(_xlfn.TEXTJOIN(".",,B813,C813),Variables!$M:$M,Variables!$E:$E,"Specify in Variables Tab!!")),"")</f>
        <v/>
      </c>
      <c r="I813" s="58" t="str">
        <f>IF(H813&lt;&gt;"",IF(G813="","Specify dataset!!",_xlfn.XLOOKUP(_xlfn.TEXTJOIN(".",,G813,H813),Variables!$M:$M,Variables!$C:$C,"Specify in Variables Tab!!")),"")</f>
        <v/>
      </c>
      <c r="J813" s="94" t="str">
        <f>IF(H813&lt;&gt;"",IF(G813="","",_xlfn.XLOOKUP(_xlfn.TEXTJOIN(".",,G813,H813),Variables!$M:$M,Variables!$E:$E,"Specify in Variables Tab!!")),"")</f>
        <v/>
      </c>
      <c r="X813" s="49" t="str">
        <f t="shared" si="49"/>
        <v/>
      </c>
      <c r="Y813" s="49" t="str">
        <f t="shared" si="50"/>
        <v/>
      </c>
      <c r="Z813" s="49">
        <f t="shared" si="51"/>
        <v>0</v>
      </c>
      <c r="AA813" s="77" t="str">
        <f>IF(G813&lt;&gt;"",_xlfn.XLOOKUP(G813,Dataset!B:B,Dataset!A:A,"Not Found!",0,1),"")</f>
        <v/>
      </c>
    </row>
    <row r="814" spans="1:27" x14ac:dyDescent="0.35">
      <c r="A814">
        <v>813</v>
      </c>
      <c r="D814" s="47" t="str">
        <f>IF(C814&lt;&gt;"",IF(B814="","Specify dataset!!",_xlfn.XLOOKUP(_xlfn.TEXTJOIN(".",,B814,C814),Variables!$M:$M,Variables!$C:$C,"Specify in Variables Tab!!")),"")</f>
        <v/>
      </c>
      <c r="E814" s="94" t="str">
        <f>IF(C814&lt;&gt;"",IF(B814="","",_xlfn.XLOOKUP(_xlfn.TEXTJOIN(".",,B814,C814),Variables!$M:$M,Variables!$E:$E,"Specify in Variables Tab!!")),"")</f>
        <v/>
      </c>
      <c r="I814" s="58" t="str">
        <f>IF(H814&lt;&gt;"",IF(G814="","Specify dataset!!",_xlfn.XLOOKUP(_xlfn.TEXTJOIN(".",,G814,H814),Variables!$M:$M,Variables!$C:$C,"Specify in Variables Tab!!")),"")</f>
        <v/>
      </c>
      <c r="J814" s="94" t="str">
        <f>IF(H814&lt;&gt;"",IF(G814="","",_xlfn.XLOOKUP(_xlfn.TEXTJOIN(".",,G814,H814),Variables!$M:$M,Variables!$E:$E,"Specify in Variables Tab!!")),"")</f>
        <v/>
      </c>
      <c r="X814" s="49" t="str">
        <f t="shared" si="49"/>
        <v/>
      </c>
      <c r="Y814" s="49" t="str">
        <f t="shared" si="50"/>
        <v/>
      </c>
      <c r="Z814" s="49">
        <f t="shared" si="51"/>
        <v>0</v>
      </c>
      <c r="AA814" s="77" t="str">
        <f>IF(G814&lt;&gt;"",_xlfn.XLOOKUP(G814,Dataset!B:B,Dataset!A:A,"Not Found!",0,1),"")</f>
        <v/>
      </c>
    </row>
    <row r="815" spans="1:27" x14ac:dyDescent="0.35">
      <c r="A815">
        <v>814</v>
      </c>
      <c r="D815" s="47" t="str">
        <f>IF(C815&lt;&gt;"",IF(B815="","Specify dataset!!",_xlfn.XLOOKUP(_xlfn.TEXTJOIN(".",,B815,C815),Variables!$M:$M,Variables!$C:$C,"Specify in Variables Tab!!")),"")</f>
        <v/>
      </c>
      <c r="E815" s="94" t="str">
        <f>IF(C815&lt;&gt;"",IF(B815="","",_xlfn.XLOOKUP(_xlfn.TEXTJOIN(".",,B815,C815),Variables!$M:$M,Variables!$E:$E,"Specify in Variables Tab!!")),"")</f>
        <v/>
      </c>
      <c r="I815" s="58" t="str">
        <f>IF(H815&lt;&gt;"",IF(G815="","Specify dataset!!",_xlfn.XLOOKUP(_xlfn.TEXTJOIN(".",,G815,H815),Variables!$M:$M,Variables!$C:$C,"Specify in Variables Tab!!")),"")</f>
        <v/>
      </c>
      <c r="J815" s="94" t="str">
        <f>IF(H815&lt;&gt;"",IF(G815="","",_xlfn.XLOOKUP(_xlfn.TEXTJOIN(".",,G815,H815),Variables!$M:$M,Variables!$E:$E,"Specify in Variables Tab!!")),"")</f>
        <v/>
      </c>
      <c r="X815" s="49" t="str">
        <f t="shared" si="49"/>
        <v/>
      </c>
      <c r="Y815" s="49" t="str">
        <f t="shared" si="50"/>
        <v/>
      </c>
      <c r="Z815" s="49">
        <f t="shared" si="51"/>
        <v>0</v>
      </c>
      <c r="AA815" s="77" t="str">
        <f>IF(G815&lt;&gt;"",_xlfn.XLOOKUP(G815,Dataset!B:B,Dataset!A:A,"Not Found!",0,1),"")</f>
        <v/>
      </c>
    </row>
    <row r="816" spans="1:27" x14ac:dyDescent="0.35">
      <c r="A816">
        <v>815</v>
      </c>
      <c r="D816" s="47" t="str">
        <f>IF(C816&lt;&gt;"",IF(B816="","Specify dataset!!",_xlfn.XLOOKUP(_xlfn.TEXTJOIN(".",,B816,C816),Variables!$M:$M,Variables!$C:$C,"Specify in Variables Tab!!")),"")</f>
        <v/>
      </c>
      <c r="E816" s="94" t="str">
        <f>IF(C816&lt;&gt;"",IF(B816="","",_xlfn.XLOOKUP(_xlfn.TEXTJOIN(".",,B816,C816),Variables!$M:$M,Variables!$E:$E,"Specify in Variables Tab!!")),"")</f>
        <v/>
      </c>
      <c r="I816" s="58" t="str">
        <f>IF(H816&lt;&gt;"",IF(G816="","Specify dataset!!",_xlfn.XLOOKUP(_xlfn.TEXTJOIN(".",,G816,H816),Variables!$M:$M,Variables!$C:$C,"Specify in Variables Tab!!")),"")</f>
        <v/>
      </c>
      <c r="J816" s="94" t="str">
        <f>IF(H816&lt;&gt;"",IF(G816="","",_xlfn.XLOOKUP(_xlfn.TEXTJOIN(".",,G816,H816),Variables!$M:$M,Variables!$E:$E,"Specify in Variables Tab!!")),"")</f>
        <v/>
      </c>
      <c r="X816" s="49" t="str">
        <f t="shared" si="49"/>
        <v/>
      </c>
      <c r="Y816" s="49" t="str">
        <f t="shared" si="50"/>
        <v/>
      </c>
      <c r="Z816" s="49">
        <f t="shared" si="51"/>
        <v>0</v>
      </c>
      <c r="AA816" s="77" t="str">
        <f>IF(G816&lt;&gt;"",_xlfn.XLOOKUP(G816,Dataset!B:B,Dataset!A:A,"Not Found!",0,1),"")</f>
        <v/>
      </c>
    </row>
    <row r="817" spans="1:27" x14ac:dyDescent="0.35">
      <c r="A817">
        <v>816</v>
      </c>
      <c r="D817" s="47" t="str">
        <f>IF(C817&lt;&gt;"",IF(B817="","Specify dataset!!",_xlfn.XLOOKUP(_xlfn.TEXTJOIN(".",,B817,C817),Variables!$M:$M,Variables!$C:$C,"Specify in Variables Tab!!")),"")</f>
        <v/>
      </c>
      <c r="E817" s="94" t="str">
        <f>IF(C817&lt;&gt;"",IF(B817="","",_xlfn.XLOOKUP(_xlfn.TEXTJOIN(".",,B817,C817),Variables!$M:$M,Variables!$E:$E,"Specify in Variables Tab!!")),"")</f>
        <v/>
      </c>
      <c r="I817" s="58" t="str">
        <f>IF(H817&lt;&gt;"",IF(G817="","Specify dataset!!",_xlfn.XLOOKUP(_xlfn.TEXTJOIN(".",,G817,H817),Variables!$M:$M,Variables!$C:$C,"Specify in Variables Tab!!")),"")</f>
        <v/>
      </c>
      <c r="J817" s="94" t="str">
        <f>IF(H817&lt;&gt;"",IF(G817="","",_xlfn.XLOOKUP(_xlfn.TEXTJOIN(".",,G817,H817),Variables!$M:$M,Variables!$E:$E,"Specify in Variables Tab!!")),"")</f>
        <v/>
      </c>
      <c r="X817" s="49" t="str">
        <f t="shared" si="49"/>
        <v/>
      </c>
      <c r="Y817" s="49" t="str">
        <f t="shared" si="50"/>
        <v/>
      </c>
      <c r="Z817" s="49">
        <f t="shared" si="51"/>
        <v>0</v>
      </c>
      <c r="AA817" s="77" t="str">
        <f>IF(G817&lt;&gt;"",_xlfn.XLOOKUP(G817,Dataset!B:B,Dataset!A:A,"Not Found!",0,1),"")</f>
        <v/>
      </c>
    </row>
    <row r="818" spans="1:27" x14ac:dyDescent="0.35">
      <c r="A818">
        <v>817</v>
      </c>
      <c r="D818" s="47" t="str">
        <f>IF(C818&lt;&gt;"",IF(B818="","Specify dataset!!",_xlfn.XLOOKUP(_xlfn.TEXTJOIN(".",,B818,C818),Variables!$M:$M,Variables!$C:$C,"Specify in Variables Tab!!")),"")</f>
        <v/>
      </c>
      <c r="E818" s="94" t="str">
        <f>IF(C818&lt;&gt;"",IF(B818="","",_xlfn.XLOOKUP(_xlfn.TEXTJOIN(".",,B818,C818),Variables!$M:$M,Variables!$E:$E,"Specify in Variables Tab!!")),"")</f>
        <v/>
      </c>
      <c r="I818" s="58" t="str">
        <f>IF(H818&lt;&gt;"",IF(G818="","Specify dataset!!",_xlfn.XLOOKUP(_xlfn.TEXTJOIN(".",,G818,H818),Variables!$M:$M,Variables!$C:$C,"Specify in Variables Tab!!")),"")</f>
        <v/>
      </c>
      <c r="J818" s="94" t="str">
        <f>IF(H818&lt;&gt;"",IF(G818="","",_xlfn.XLOOKUP(_xlfn.TEXTJOIN(".",,G818,H818),Variables!$M:$M,Variables!$E:$E,"Specify in Variables Tab!!")),"")</f>
        <v/>
      </c>
      <c r="X818" s="49" t="str">
        <f t="shared" si="49"/>
        <v/>
      </c>
      <c r="Y818" s="49" t="str">
        <f t="shared" si="50"/>
        <v/>
      </c>
      <c r="Z818" s="49">
        <f t="shared" si="51"/>
        <v>0</v>
      </c>
      <c r="AA818" s="77" t="str">
        <f>IF(G818&lt;&gt;"",_xlfn.XLOOKUP(G818,Dataset!B:B,Dataset!A:A,"Not Found!",0,1),"")</f>
        <v/>
      </c>
    </row>
    <row r="819" spans="1:27" x14ac:dyDescent="0.35">
      <c r="A819">
        <v>818</v>
      </c>
      <c r="D819" s="47" t="str">
        <f>IF(C819&lt;&gt;"",IF(B819="","Specify dataset!!",_xlfn.XLOOKUP(_xlfn.TEXTJOIN(".",,B819,C819),Variables!$M:$M,Variables!$C:$C,"Specify in Variables Tab!!")),"")</f>
        <v/>
      </c>
      <c r="E819" s="94" t="str">
        <f>IF(C819&lt;&gt;"",IF(B819="","",_xlfn.XLOOKUP(_xlfn.TEXTJOIN(".",,B819,C819),Variables!$M:$M,Variables!$E:$E,"Specify in Variables Tab!!")),"")</f>
        <v/>
      </c>
      <c r="I819" s="58" t="str">
        <f>IF(H819&lt;&gt;"",IF(G819="","Specify dataset!!",_xlfn.XLOOKUP(_xlfn.TEXTJOIN(".",,G819,H819),Variables!$M:$M,Variables!$C:$C,"Specify in Variables Tab!!")),"")</f>
        <v/>
      </c>
      <c r="J819" s="94" t="str">
        <f>IF(H819&lt;&gt;"",IF(G819="","",_xlfn.XLOOKUP(_xlfn.TEXTJOIN(".",,G819,H819),Variables!$M:$M,Variables!$E:$E,"Specify in Variables Tab!!")),"")</f>
        <v/>
      </c>
      <c r="X819" s="49" t="str">
        <f t="shared" si="49"/>
        <v/>
      </c>
      <c r="Y819" s="49" t="str">
        <f t="shared" si="50"/>
        <v/>
      </c>
      <c r="Z819" s="49">
        <f t="shared" si="51"/>
        <v>0</v>
      </c>
      <c r="AA819" s="77" t="str">
        <f>IF(G819&lt;&gt;"",_xlfn.XLOOKUP(G819,Dataset!B:B,Dataset!A:A,"Not Found!",0,1),"")</f>
        <v/>
      </c>
    </row>
    <row r="820" spans="1:27" x14ac:dyDescent="0.35">
      <c r="A820">
        <v>819</v>
      </c>
      <c r="D820" s="47" t="str">
        <f>IF(C820&lt;&gt;"",IF(B820="","Specify dataset!!",_xlfn.XLOOKUP(_xlfn.TEXTJOIN(".",,B820,C820),Variables!$M:$M,Variables!$C:$C,"Specify in Variables Tab!!")),"")</f>
        <v/>
      </c>
      <c r="E820" s="94" t="str">
        <f>IF(C820&lt;&gt;"",IF(B820="","",_xlfn.XLOOKUP(_xlfn.TEXTJOIN(".",,B820,C820),Variables!$M:$M,Variables!$E:$E,"Specify in Variables Tab!!")),"")</f>
        <v/>
      </c>
      <c r="I820" s="58" t="str">
        <f>IF(H820&lt;&gt;"",IF(G820="","Specify dataset!!",_xlfn.XLOOKUP(_xlfn.TEXTJOIN(".",,G820,H820),Variables!$M:$M,Variables!$C:$C,"Specify in Variables Tab!!")),"")</f>
        <v/>
      </c>
      <c r="J820" s="94" t="str">
        <f>IF(H820&lt;&gt;"",IF(G820="","",_xlfn.XLOOKUP(_xlfn.TEXTJOIN(".",,G820,H820),Variables!$M:$M,Variables!$E:$E,"Specify in Variables Tab!!")),"")</f>
        <v/>
      </c>
      <c r="X820" s="49" t="str">
        <f t="shared" si="49"/>
        <v/>
      </c>
      <c r="Y820" s="49" t="str">
        <f t="shared" si="50"/>
        <v/>
      </c>
      <c r="Z820" s="49">
        <f t="shared" si="51"/>
        <v>0</v>
      </c>
      <c r="AA820" s="77" t="str">
        <f>IF(G820&lt;&gt;"",_xlfn.XLOOKUP(G820,Dataset!B:B,Dataset!A:A,"Not Found!",0,1),"")</f>
        <v/>
      </c>
    </row>
    <row r="821" spans="1:27" x14ac:dyDescent="0.35">
      <c r="A821">
        <v>820</v>
      </c>
      <c r="D821" s="47" t="str">
        <f>IF(C821&lt;&gt;"",IF(B821="","Specify dataset!!",_xlfn.XLOOKUP(_xlfn.TEXTJOIN(".",,B821,C821),Variables!$M:$M,Variables!$C:$C,"Specify in Variables Tab!!")),"")</f>
        <v/>
      </c>
      <c r="E821" s="94" t="str">
        <f>IF(C821&lt;&gt;"",IF(B821="","",_xlfn.XLOOKUP(_xlfn.TEXTJOIN(".",,B821,C821),Variables!$M:$M,Variables!$E:$E,"Specify in Variables Tab!!")),"")</f>
        <v/>
      </c>
      <c r="I821" s="58" t="str">
        <f>IF(H821&lt;&gt;"",IF(G821="","Specify dataset!!",_xlfn.XLOOKUP(_xlfn.TEXTJOIN(".",,G821,H821),Variables!$M:$M,Variables!$C:$C,"Specify in Variables Tab!!")),"")</f>
        <v/>
      </c>
      <c r="J821" s="94" t="str">
        <f>IF(H821&lt;&gt;"",IF(G821="","",_xlfn.XLOOKUP(_xlfn.TEXTJOIN(".",,G821,H821),Variables!$M:$M,Variables!$E:$E,"Specify in Variables Tab!!")),"")</f>
        <v/>
      </c>
      <c r="X821" s="49" t="str">
        <f t="shared" si="49"/>
        <v/>
      </c>
      <c r="Y821" s="49" t="str">
        <f t="shared" si="50"/>
        <v/>
      </c>
      <c r="Z821" s="49">
        <f t="shared" si="51"/>
        <v>0</v>
      </c>
      <c r="AA821" s="77" t="str">
        <f>IF(G821&lt;&gt;"",_xlfn.XLOOKUP(G821,Dataset!B:B,Dataset!A:A,"Not Found!",0,1),"")</f>
        <v/>
      </c>
    </row>
    <row r="822" spans="1:27" x14ac:dyDescent="0.35">
      <c r="A822">
        <v>821</v>
      </c>
      <c r="D822" s="47" t="str">
        <f>IF(C822&lt;&gt;"",IF(B822="","Specify dataset!!",_xlfn.XLOOKUP(_xlfn.TEXTJOIN(".",,B822,C822),Variables!$M:$M,Variables!$C:$C,"Specify in Variables Tab!!")),"")</f>
        <v/>
      </c>
      <c r="E822" s="94" t="str">
        <f>IF(C822&lt;&gt;"",IF(B822="","",_xlfn.XLOOKUP(_xlfn.TEXTJOIN(".",,B822,C822),Variables!$M:$M,Variables!$E:$E,"Specify in Variables Tab!!")),"")</f>
        <v/>
      </c>
      <c r="I822" s="58" t="str">
        <f>IF(H822&lt;&gt;"",IF(G822="","Specify dataset!!",_xlfn.XLOOKUP(_xlfn.TEXTJOIN(".",,G822,H822),Variables!$M:$M,Variables!$C:$C,"Specify in Variables Tab!!")),"")</f>
        <v/>
      </c>
      <c r="J822" s="94" t="str">
        <f>IF(H822&lt;&gt;"",IF(G822="","",_xlfn.XLOOKUP(_xlfn.TEXTJOIN(".",,G822,H822),Variables!$M:$M,Variables!$E:$E,"Specify in Variables Tab!!")),"")</f>
        <v/>
      </c>
      <c r="X822" s="49" t="str">
        <f t="shared" si="49"/>
        <v/>
      </c>
      <c r="Y822" s="49" t="str">
        <f t="shared" si="50"/>
        <v/>
      </c>
      <c r="Z822" s="49">
        <f t="shared" si="51"/>
        <v>0</v>
      </c>
      <c r="AA822" s="77" t="str">
        <f>IF(G822&lt;&gt;"",_xlfn.XLOOKUP(G822,Dataset!B:B,Dataset!A:A,"Not Found!",0,1),"")</f>
        <v/>
      </c>
    </row>
    <row r="823" spans="1:27" x14ac:dyDescent="0.35">
      <c r="A823">
        <v>822</v>
      </c>
      <c r="D823" s="47" t="str">
        <f>IF(C823&lt;&gt;"",IF(B823="","Specify dataset!!",_xlfn.XLOOKUP(_xlfn.TEXTJOIN(".",,B823,C823),Variables!$M:$M,Variables!$C:$C,"Specify in Variables Tab!!")),"")</f>
        <v/>
      </c>
      <c r="E823" s="94" t="str">
        <f>IF(C823&lt;&gt;"",IF(B823="","",_xlfn.XLOOKUP(_xlfn.TEXTJOIN(".",,B823,C823),Variables!$M:$M,Variables!$E:$E,"Specify in Variables Tab!!")),"")</f>
        <v/>
      </c>
      <c r="I823" s="58" t="str">
        <f>IF(H823&lt;&gt;"",IF(G823="","Specify dataset!!",_xlfn.XLOOKUP(_xlfn.TEXTJOIN(".",,G823,H823),Variables!$M:$M,Variables!$C:$C,"Specify in Variables Tab!!")),"")</f>
        <v/>
      </c>
      <c r="J823" s="94" t="str">
        <f>IF(H823&lt;&gt;"",IF(G823="","",_xlfn.XLOOKUP(_xlfn.TEXTJOIN(".",,G823,H823),Variables!$M:$M,Variables!$E:$E,"Specify in Variables Tab!!")),"")</f>
        <v/>
      </c>
      <c r="X823" s="49" t="str">
        <f t="shared" si="49"/>
        <v/>
      </c>
      <c r="Y823" s="49" t="str">
        <f t="shared" si="50"/>
        <v/>
      </c>
      <c r="Z823" s="49">
        <f t="shared" si="51"/>
        <v>0</v>
      </c>
      <c r="AA823" s="77" t="str">
        <f>IF(G823&lt;&gt;"",_xlfn.XLOOKUP(G823,Dataset!B:B,Dataset!A:A,"Not Found!",0,1),"")</f>
        <v/>
      </c>
    </row>
    <row r="824" spans="1:27" x14ac:dyDescent="0.35">
      <c r="A824">
        <v>823</v>
      </c>
      <c r="D824" s="47" t="str">
        <f>IF(C824&lt;&gt;"",IF(B824="","Specify dataset!!",_xlfn.XLOOKUP(_xlfn.TEXTJOIN(".",,B824,C824),Variables!$M:$M,Variables!$C:$C,"Specify in Variables Tab!!")),"")</f>
        <v/>
      </c>
      <c r="E824" s="94" t="str">
        <f>IF(C824&lt;&gt;"",IF(B824="","",_xlfn.XLOOKUP(_xlfn.TEXTJOIN(".",,B824,C824),Variables!$M:$M,Variables!$E:$E,"Specify in Variables Tab!!")),"")</f>
        <v/>
      </c>
      <c r="I824" s="58" t="str">
        <f>IF(H824&lt;&gt;"",IF(G824="","Specify dataset!!",_xlfn.XLOOKUP(_xlfn.TEXTJOIN(".",,G824,H824),Variables!$M:$M,Variables!$C:$C,"Specify in Variables Tab!!")),"")</f>
        <v/>
      </c>
      <c r="J824" s="94" t="str">
        <f>IF(H824&lt;&gt;"",IF(G824="","",_xlfn.XLOOKUP(_xlfn.TEXTJOIN(".",,G824,H824),Variables!$M:$M,Variables!$E:$E,"Specify in Variables Tab!!")),"")</f>
        <v/>
      </c>
      <c r="X824" s="49" t="str">
        <f t="shared" si="49"/>
        <v/>
      </c>
      <c r="Y824" s="49" t="str">
        <f t="shared" si="50"/>
        <v/>
      </c>
      <c r="Z824" s="49">
        <f t="shared" si="51"/>
        <v>0</v>
      </c>
      <c r="AA824" s="77" t="str">
        <f>IF(G824&lt;&gt;"",_xlfn.XLOOKUP(G824,Dataset!B:B,Dataset!A:A,"Not Found!",0,1),"")</f>
        <v/>
      </c>
    </row>
    <row r="825" spans="1:27" x14ac:dyDescent="0.35">
      <c r="A825">
        <v>824</v>
      </c>
      <c r="D825" s="47" t="str">
        <f>IF(C825&lt;&gt;"",IF(B825="","Specify dataset!!",_xlfn.XLOOKUP(_xlfn.TEXTJOIN(".",,B825,C825),Variables!$M:$M,Variables!$C:$C,"Specify in Variables Tab!!")),"")</f>
        <v/>
      </c>
      <c r="E825" s="94" t="str">
        <f>IF(C825&lt;&gt;"",IF(B825="","",_xlfn.XLOOKUP(_xlfn.TEXTJOIN(".",,B825,C825),Variables!$M:$M,Variables!$E:$E,"Specify in Variables Tab!!")),"")</f>
        <v/>
      </c>
      <c r="I825" s="58" t="str">
        <f>IF(H825&lt;&gt;"",IF(G825="","Specify dataset!!",_xlfn.XLOOKUP(_xlfn.TEXTJOIN(".",,G825,H825),Variables!$M:$M,Variables!$C:$C,"Specify in Variables Tab!!")),"")</f>
        <v/>
      </c>
      <c r="J825" s="94" t="str">
        <f>IF(H825&lt;&gt;"",IF(G825="","",_xlfn.XLOOKUP(_xlfn.TEXTJOIN(".",,G825,H825),Variables!$M:$M,Variables!$E:$E,"Specify in Variables Tab!!")),"")</f>
        <v/>
      </c>
      <c r="X825" s="49" t="str">
        <f t="shared" si="49"/>
        <v/>
      </c>
      <c r="Y825" s="49" t="str">
        <f t="shared" si="50"/>
        <v/>
      </c>
      <c r="Z825" s="49">
        <f t="shared" si="51"/>
        <v>0</v>
      </c>
      <c r="AA825" s="77" t="str">
        <f>IF(G825&lt;&gt;"",_xlfn.XLOOKUP(G825,Dataset!B:B,Dataset!A:A,"Not Found!",0,1),"")</f>
        <v/>
      </c>
    </row>
    <row r="826" spans="1:27" x14ac:dyDescent="0.35">
      <c r="A826">
        <v>825</v>
      </c>
      <c r="D826" s="47" t="str">
        <f>IF(C826&lt;&gt;"",IF(B826="","Specify dataset!!",_xlfn.XLOOKUP(_xlfn.TEXTJOIN(".",,B826,C826),Variables!$M:$M,Variables!$C:$C,"Specify in Variables Tab!!")),"")</f>
        <v/>
      </c>
      <c r="E826" s="94" t="str">
        <f>IF(C826&lt;&gt;"",IF(B826="","",_xlfn.XLOOKUP(_xlfn.TEXTJOIN(".",,B826,C826),Variables!$M:$M,Variables!$E:$E,"Specify in Variables Tab!!")),"")</f>
        <v/>
      </c>
      <c r="I826" s="58" t="str">
        <f>IF(H826&lt;&gt;"",IF(G826="","Specify dataset!!",_xlfn.XLOOKUP(_xlfn.TEXTJOIN(".",,G826,H826),Variables!$M:$M,Variables!$C:$C,"Specify in Variables Tab!!")),"")</f>
        <v/>
      </c>
      <c r="J826" s="94" t="str">
        <f>IF(H826&lt;&gt;"",IF(G826="","",_xlfn.XLOOKUP(_xlfn.TEXTJOIN(".",,G826,H826),Variables!$M:$M,Variables!$E:$E,"Specify in Variables Tab!!")),"")</f>
        <v/>
      </c>
      <c r="X826" s="49" t="str">
        <f t="shared" si="49"/>
        <v/>
      </c>
      <c r="Y826" s="49" t="str">
        <f t="shared" si="50"/>
        <v/>
      </c>
      <c r="Z826" s="49">
        <f t="shared" si="51"/>
        <v>0</v>
      </c>
      <c r="AA826" s="77" t="str">
        <f>IF(G826&lt;&gt;"",_xlfn.XLOOKUP(G826,Dataset!B:B,Dataset!A:A,"Not Found!",0,1),"")</f>
        <v/>
      </c>
    </row>
    <row r="827" spans="1:27" x14ac:dyDescent="0.35">
      <c r="A827">
        <v>826</v>
      </c>
      <c r="D827" s="47" t="str">
        <f>IF(C827&lt;&gt;"",IF(B827="","Specify dataset!!",_xlfn.XLOOKUP(_xlfn.TEXTJOIN(".",,B827,C827),Variables!$M:$M,Variables!$C:$C,"Specify in Variables Tab!!")),"")</f>
        <v/>
      </c>
      <c r="E827" s="94" t="str">
        <f>IF(C827&lt;&gt;"",IF(B827="","",_xlfn.XLOOKUP(_xlfn.TEXTJOIN(".",,B827,C827),Variables!$M:$M,Variables!$E:$E,"Specify in Variables Tab!!")),"")</f>
        <v/>
      </c>
      <c r="I827" s="58" t="str">
        <f>IF(H827&lt;&gt;"",IF(G827="","Specify dataset!!",_xlfn.XLOOKUP(_xlfn.TEXTJOIN(".",,G827,H827),Variables!$M:$M,Variables!$C:$C,"Specify in Variables Tab!!")),"")</f>
        <v/>
      </c>
      <c r="J827" s="94" t="str">
        <f>IF(H827&lt;&gt;"",IF(G827="","",_xlfn.XLOOKUP(_xlfn.TEXTJOIN(".",,G827,H827),Variables!$M:$M,Variables!$E:$E,"Specify in Variables Tab!!")),"")</f>
        <v/>
      </c>
      <c r="X827" s="49" t="str">
        <f t="shared" si="49"/>
        <v/>
      </c>
      <c r="Y827" s="49" t="str">
        <f t="shared" si="50"/>
        <v/>
      </c>
      <c r="Z827" s="49">
        <f t="shared" si="51"/>
        <v>0</v>
      </c>
      <c r="AA827" s="77" t="str">
        <f>IF(G827&lt;&gt;"",_xlfn.XLOOKUP(G827,Dataset!B:B,Dataset!A:A,"Not Found!",0,1),"")</f>
        <v/>
      </c>
    </row>
    <row r="828" spans="1:27" x14ac:dyDescent="0.35">
      <c r="A828">
        <v>827</v>
      </c>
      <c r="D828" s="47" t="str">
        <f>IF(C828&lt;&gt;"",IF(B828="","Specify dataset!!",_xlfn.XLOOKUP(_xlfn.TEXTJOIN(".",,B828,C828),Variables!$M:$M,Variables!$C:$C,"Specify in Variables Tab!!")),"")</f>
        <v/>
      </c>
      <c r="E828" s="94" t="str">
        <f>IF(C828&lt;&gt;"",IF(B828="","",_xlfn.XLOOKUP(_xlfn.TEXTJOIN(".",,B828,C828),Variables!$M:$M,Variables!$E:$E,"Specify in Variables Tab!!")),"")</f>
        <v/>
      </c>
      <c r="I828" s="58" t="str">
        <f>IF(H828&lt;&gt;"",IF(G828="","Specify dataset!!",_xlfn.XLOOKUP(_xlfn.TEXTJOIN(".",,G828,H828),Variables!$M:$M,Variables!$C:$C,"Specify in Variables Tab!!")),"")</f>
        <v/>
      </c>
      <c r="J828" s="94" t="str">
        <f>IF(H828&lt;&gt;"",IF(G828="","",_xlfn.XLOOKUP(_xlfn.TEXTJOIN(".",,G828,H828),Variables!$M:$M,Variables!$E:$E,"Specify in Variables Tab!!")),"")</f>
        <v/>
      </c>
      <c r="X828" s="49" t="str">
        <f t="shared" si="49"/>
        <v/>
      </c>
      <c r="Y828" s="49" t="str">
        <f t="shared" si="50"/>
        <v/>
      </c>
      <c r="Z828" s="49">
        <f t="shared" si="51"/>
        <v>0</v>
      </c>
      <c r="AA828" s="77" t="str">
        <f>IF(G828&lt;&gt;"",_xlfn.XLOOKUP(G828,Dataset!B:B,Dataset!A:A,"Not Found!",0,1),"")</f>
        <v/>
      </c>
    </row>
    <row r="829" spans="1:27" x14ac:dyDescent="0.35">
      <c r="A829">
        <v>828</v>
      </c>
      <c r="D829" s="47" t="str">
        <f>IF(C829&lt;&gt;"",IF(B829="","Specify dataset!!",_xlfn.XLOOKUP(_xlfn.TEXTJOIN(".",,B829,C829),Variables!$M:$M,Variables!$C:$C,"Specify in Variables Tab!!")),"")</f>
        <v/>
      </c>
      <c r="E829" s="94" t="str">
        <f>IF(C829&lt;&gt;"",IF(B829="","",_xlfn.XLOOKUP(_xlfn.TEXTJOIN(".",,B829,C829),Variables!$M:$M,Variables!$E:$E,"Specify in Variables Tab!!")),"")</f>
        <v/>
      </c>
      <c r="I829" s="58" t="str">
        <f>IF(H829&lt;&gt;"",IF(G829="","Specify dataset!!",_xlfn.XLOOKUP(_xlfn.TEXTJOIN(".",,G829,H829),Variables!$M:$M,Variables!$C:$C,"Specify in Variables Tab!!")),"")</f>
        <v/>
      </c>
      <c r="J829" s="94" t="str">
        <f>IF(H829&lt;&gt;"",IF(G829="","",_xlfn.XLOOKUP(_xlfn.TEXTJOIN(".",,G829,H829),Variables!$M:$M,Variables!$E:$E,"Specify in Variables Tab!!")),"")</f>
        <v/>
      </c>
      <c r="X829" s="49" t="str">
        <f t="shared" si="49"/>
        <v/>
      </c>
      <c r="Y829" s="49" t="str">
        <f t="shared" si="50"/>
        <v/>
      </c>
      <c r="Z829" s="49">
        <f t="shared" si="51"/>
        <v>0</v>
      </c>
      <c r="AA829" s="77" t="str">
        <f>IF(G829&lt;&gt;"",_xlfn.XLOOKUP(G829,Dataset!B:B,Dataset!A:A,"Not Found!",0,1),"")</f>
        <v/>
      </c>
    </row>
    <row r="830" spans="1:27" x14ac:dyDescent="0.35">
      <c r="A830">
        <v>829</v>
      </c>
      <c r="D830" s="47" t="str">
        <f>IF(C830&lt;&gt;"",IF(B830="","Specify dataset!!",_xlfn.XLOOKUP(_xlfn.TEXTJOIN(".",,B830,C830),Variables!$M:$M,Variables!$C:$C,"Specify in Variables Tab!!")),"")</f>
        <v/>
      </c>
      <c r="E830" s="94" t="str">
        <f>IF(C830&lt;&gt;"",IF(B830="","",_xlfn.XLOOKUP(_xlfn.TEXTJOIN(".",,B830,C830),Variables!$M:$M,Variables!$E:$E,"Specify in Variables Tab!!")),"")</f>
        <v/>
      </c>
      <c r="I830" s="58" t="str">
        <f>IF(H830&lt;&gt;"",IF(G830="","Specify dataset!!",_xlfn.XLOOKUP(_xlfn.TEXTJOIN(".",,G830,H830),Variables!$M:$M,Variables!$C:$C,"Specify in Variables Tab!!")),"")</f>
        <v/>
      </c>
      <c r="J830" s="94" t="str">
        <f>IF(H830&lt;&gt;"",IF(G830="","",_xlfn.XLOOKUP(_xlfn.TEXTJOIN(".",,G830,H830),Variables!$M:$M,Variables!$E:$E,"Specify in Variables Tab!!")),"")</f>
        <v/>
      </c>
      <c r="X830" s="49" t="str">
        <f t="shared" si="49"/>
        <v/>
      </c>
      <c r="Y830" s="49" t="str">
        <f t="shared" si="50"/>
        <v/>
      </c>
      <c r="Z830" s="49">
        <f t="shared" si="51"/>
        <v>0</v>
      </c>
      <c r="AA830" s="77" t="str">
        <f>IF(G830&lt;&gt;"",_xlfn.XLOOKUP(G830,Dataset!B:B,Dataset!A:A,"Not Found!",0,1),"")</f>
        <v/>
      </c>
    </row>
    <row r="831" spans="1:27" x14ac:dyDescent="0.35">
      <c r="A831">
        <v>830</v>
      </c>
      <c r="D831" s="47" t="str">
        <f>IF(C831&lt;&gt;"",IF(B831="","Specify dataset!!",_xlfn.XLOOKUP(_xlfn.TEXTJOIN(".",,B831,C831),Variables!$M:$M,Variables!$C:$C,"Specify in Variables Tab!!")),"")</f>
        <v/>
      </c>
      <c r="E831" s="94" t="str">
        <f>IF(C831&lt;&gt;"",IF(B831="","",_xlfn.XLOOKUP(_xlfn.TEXTJOIN(".",,B831,C831),Variables!$M:$M,Variables!$E:$E,"Specify in Variables Tab!!")),"")</f>
        <v/>
      </c>
      <c r="I831" s="58" t="str">
        <f>IF(H831&lt;&gt;"",IF(G831="","Specify dataset!!",_xlfn.XLOOKUP(_xlfn.TEXTJOIN(".",,G831,H831),Variables!$M:$M,Variables!$C:$C,"Specify in Variables Tab!!")),"")</f>
        <v/>
      </c>
      <c r="J831" s="94" t="str">
        <f>IF(H831&lt;&gt;"",IF(G831="","",_xlfn.XLOOKUP(_xlfn.TEXTJOIN(".",,G831,H831),Variables!$M:$M,Variables!$E:$E,"Specify in Variables Tab!!")),"")</f>
        <v/>
      </c>
      <c r="X831" s="49" t="str">
        <f t="shared" si="49"/>
        <v/>
      </c>
      <c r="Y831" s="49" t="str">
        <f t="shared" si="50"/>
        <v/>
      </c>
      <c r="Z831" s="49">
        <f t="shared" si="51"/>
        <v>0</v>
      </c>
      <c r="AA831" s="77" t="str">
        <f>IF(G831&lt;&gt;"",_xlfn.XLOOKUP(G831,Dataset!B:B,Dataset!A:A,"Not Found!",0,1),"")</f>
        <v/>
      </c>
    </row>
    <row r="832" spans="1:27" x14ac:dyDescent="0.35">
      <c r="A832">
        <v>831</v>
      </c>
      <c r="D832" s="47" t="str">
        <f>IF(C832&lt;&gt;"",IF(B832="","Specify dataset!!",_xlfn.XLOOKUP(_xlfn.TEXTJOIN(".",,B832,C832),Variables!$M:$M,Variables!$C:$C,"Specify in Variables Tab!!")),"")</f>
        <v/>
      </c>
      <c r="E832" s="94" t="str">
        <f>IF(C832&lt;&gt;"",IF(B832="","",_xlfn.XLOOKUP(_xlfn.TEXTJOIN(".",,B832,C832),Variables!$M:$M,Variables!$E:$E,"Specify in Variables Tab!!")),"")</f>
        <v/>
      </c>
      <c r="I832" s="58" t="str">
        <f>IF(H832&lt;&gt;"",IF(G832="","Specify dataset!!",_xlfn.XLOOKUP(_xlfn.TEXTJOIN(".",,G832,H832),Variables!$M:$M,Variables!$C:$C,"Specify in Variables Tab!!")),"")</f>
        <v/>
      </c>
      <c r="J832" s="94" t="str">
        <f>IF(H832&lt;&gt;"",IF(G832="","",_xlfn.XLOOKUP(_xlfn.TEXTJOIN(".",,G832,H832),Variables!$M:$M,Variables!$E:$E,"Specify in Variables Tab!!")),"")</f>
        <v/>
      </c>
      <c r="X832" s="49" t="str">
        <f t="shared" si="49"/>
        <v/>
      </c>
      <c r="Y832" s="49" t="str">
        <f t="shared" si="50"/>
        <v/>
      </c>
      <c r="Z832" s="49">
        <f t="shared" si="51"/>
        <v>0</v>
      </c>
      <c r="AA832" s="77" t="str">
        <f>IF(G832&lt;&gt;"",_xlfn.XLOOKUP(G832,Dataset!B:B,Dataset!A:A,"Not Found!",0,1),"")</f>
        <v/>
      </c>
    </row>
    <row r="833" spans="1:27" x14ac:dyDescent="0.35">
      <c r="A833">
        <v>832</v>
      </c>
      <c r="D833" s="47" t="str">
        <f>IF(C833&lt;&gt;"",IF(B833="","Specify dataset!!",_xlfn.XLOOKUP(_xlfn.TEXTJOIN(".",,B833,C833),Variables!$M:$M,Variables!$C:$C,"Specify in Variables Tab!!")),"")</f>
        <v/>
      </c>
      <c r="E833" s="94" t="str">
        <f>IF(C833&lt;&gt;"",IF(B833="","",_xlfn.XLOOKUP(_xlfn.TEXTJOIN(".",,B833,C833),Variables!$M:$M,Variables!$E:$E,"Specify in Variables Tab!!")),"")</f>
        <v/>
      </c>
      <c r="I833" s="58" t="str">
        <f>IF(H833&lt;&gt;"",IF(G833="","Specify dataset!!",_xlfn.XLOOKUP(_xlfn.TEXTJOIN(".",,G833,H833),Variables!$M:$M,Variables!$C:$C,"Specify in Variables Tab!!")),"")</f>
        <v/>
      </c>
      <c r="J833" s="94" t="str">
        <f>IF(H833&lt;&gt;"",IF(G833="","",_xlfn.XLOOKUP(_xlfn.TEXTJOIN(".",,G833,H833),Variables!$M:$M,Variables!$E:$E,"Specify in Variables Tab!!")),"")</f>
        <v/>
      </c>
      <c r="X833" s="49" t="str">
        <f t="shared" si="49"/>
        <v/>
      </c>
      <c r="Y833" s="49" t="str">
        <f t="shared" si="50"/>
        <v/>
      </c>
      <c r="Z833" s="49">
        <f t="shared" si="51"/>
        <v>0</v>
      </c>
      <c r="AA833" s="77" t="str">
        <f>IF(G833&lt;&gt;"",_xlfn.XLOOKUP(G833,Dataset!B:B,Dataset!A:A,"Not Found!",0,1),"")</f>
        <v/>
      </c>
    </row>
    <row r="834" spans="1:27" x14ac:dyDescent="0.35">
      <c r="A834">
        <v>833</v>
      </c>
      <c r="D834" s="47" t="str">
        <f>IF(C834&lt;&gt;"",IF(B834="","Specify dataset!!",_xlfn.XLOOKUP(_xlfn.TEXTJOIN(".",,B834,C834),Variables!$M:$M,Variables!$C:$C,"Specify in Variables Tab!!")),"")</f>
        <v/>
      </c>
      <c r="E834" s="94" t="str">
        <f>IF(C834&lt;&gt;"",IF(B834="","",_xlfn.XLOOKUP(_xlfn.TEXTJOIN(".",,B834,C834),Variables!$M:$M,Variables!$E:$E,"Specify in Variables Tab!!")),"")</f>
        <v/>
      </c>
      <c r="I834" s="58" t="str">
        <f>IF(H834&lt;&gt;"",IF(G834="","Specify dataset!!",_xlfn.XLOOKUP(_xlfn.TEXTJOIN(".",,G834,H834),Variables!$M:$M,Variables!$C:$C,"Specify in Variables Tab!!")),"")</f>
        <v/>
      </c>
      <c r="J834" s="94" t="str">
        <f>IF(H834&lt;&gt;"",IF(G834="","",_xlfn.XLOOKUP(_xlfn.TEXTJOIN(".",,G834,H834),Variables!$M:$M,Variables!$E:$E,"Specify in Variables Tab!!")),"")</f>
        <v/>
      </c>
      <c r="X834" s="49" t="str">
        <f t="shared" ref="X834:X897" si="52">IF(W834&lt;&gt;"",IFERROR(_xlfn.XLOOKUP(_xlfn.TEXTJOIN(".",,B834,C834),W:W,V:V),""),"")</f>
        <v/>
      </c>
      <c r="Y834" s="49" t="str">
        <f t="shared" si="50"/>
        <v/>
      </c>
      <c r="Z834" s="49">
        <f t="shared" si="51"/>
        <v>0</v>
      </c>
      <c r="AA834" s="77" t="str">
        <f>IF(G834&lt;&gt;"",_xlfn.XLOOKUP(G834,Dataset!B:B,Dataset!A:A,"Not Found!",0,1),"")</f>
        <v/>
      </c>
    </row>
    <row r="835" spans="1:27" x14ac:dyDescent="0.35">
      <c r="A835">
        <v>834</v>
      </c>
      <c r="D835" s="47" t="str">
        <f>IF(C835&lt;&gt;"",IF(B835="","Specify dataset!!",_xlfn.XLOOKUP(_xlfn.TEXTJOIN(".",,B835,C835),Variables!$M:$M,Variables!$C:$C,"Specify in Variables Tab!!")),"")</f>
        <v/>
      </c>
      <c r="E835" s="94" t="str">
        <f>IF(C835&lt;&gt;"",IF(B835="","",_xlfn.XLOOKUP(_xlfn.TEXTJOIN(".",,B835,C835),Variables!$M:$M,Variables!$E:$E,"Specify in Variables Tab!!")),"")</f>
        <v/>
      </c>
      <c r="I835" s="58" t="str">
        <f>IF(H835&lt;&gt;"",IF(G835="","Specify dataset!!",_xlfn.XLOOKUP(_xlfn.TEXTJOIN(".",,G835,H835),Variables!$M:$M,Variables!$C:$C,"Specify in Variables Tab!!")),"")</f>
        <v/>
      </c>
      <c r="J835" s="94" t="str">
        <f>IF(H835&lt;&gt;"",IF(G835="","",_xlfn.XLOOKUP(_xlfn.TEXTJOIN(".",,G835,H835),Variables!$M:$M,Variables!$E:$E,"Specify in Variables Tab!!")),"")</f>
        <v/>
      </c>
      <c r="X835" s="49" t="str">
        <f t="shared" si="52"/>
        <v/>
      </c>
      <c r="Y835" s="49" t="str">
        <f t="shared" ref="Y835:Y898" si="53">IF(V835&lt;&gt;V834,X835,IF(X835&lt;&gt;"",_xlfn.TEXTJOIN(", ",,Y834,X835),X835))</f>
        <v/>
      </c>
      <c r="Z835" s="49">
        <f t="shared" ref="Z835:Z878" si="54">IF(V836&lt;&gt;V835,IF(Y835="","",Y835),Z836)</f>
        <v>0</v>
      </c>
      <c r="AA835" s="77" t="str">
        <f>IF(G835&lt;&gt;"",_xlfn.XLOOKUP(G835,Dataset!B:B,Dataset!A:A,"Not Found!",0,1),"")</f>
        <v/>
      </c>
    </row>
    <row r="836" spans="1:27" x14ac:dyDescent="0.35">
      <c r="A836">
        <v>835</v>
      </c>
      <c r="D836" s="47" t="str">
        <f>IF(C836&lt;&gt;"",IF(B836="","Specify dataset!!",_xlfn.XLOOKUP(_xlfn.TEXTJOIN(".",,B836,C836),Variables!$M:$M,Variables!$C:$C,"Specify in Variables Tab!!")),"")</f>
        <v/>
      </c>
      <c r="E836" s="94" t="str">
        <f>IF(C836&lt;&gt;"",IF(B836="","",_xlfn.XLOOKUP(_xlfn.TEXTJOIN(".",,B836,C836),Variables!$M:$M,Variables!$E:$E,"Specify in Variables Tab!!")),"")</f>
        <v/>
      </c>
      <c r="I836" s="58" t="str">
        <f>IF(H836&lt;&gt;"",IF(G836="","Specify dataset!!",_xlfn.XLOOKUP(_xlfn.TEXTJOIN(".",,G836,H836),Variables!$M:$M,Variables!$C:$C,"Specify in Variables Tab!!")),"")</f>
        <v/>
      </c>
      <c r="J836" s="94" t="str">
        <f>IF(H836&lt;&gt;"",IF(G836="","",_xlfn.XLOOKUP(_xlfn.TEXTJOIN(".",,G836,H836),Variables!$M:$M,Variables!$E:$E,"Specify in Variables Tab!!")),"")</f>
        <v/>
      </c>
      <c r="X836" s="49" t="str">
        <f t="shared" si="52"/>
        <v/>
      </c>
      <c r="Y836" s="49" t="str">
        <f t="shared" si="53"/>
        <v/>
      </c>
      <c r="Z836" s="49">
        <f t="shared" si="54"/>
        <v>0</v>
      </c>
      <c r="AA836" s="77" t="str">
        <f>IF(G836&lt;&gt;"",_xlfn.XLOOKUP(G836,Dataset!B:B,Dataset!A:A,"Not Found!",0,1),"")</f>
        <v/>
      </c>
    </row>
    <row r="837" spans="1:27" x14ac:dyDescent="0.35">
      <c r="A837">
        <v>836</v>
      </c>
      <c r="D837" s="47" t="str">
        <f>IF(C837&lt;&gt;"",IF(B837="","Specify dataset!!",_xlfn.XLOOKUP(_xlfn.TEXTJOIN(".",,B837,C837),Variables!$M:$M,Variables!$C:$C,"Specify in Variables Tab!!")),"")</f>
        <v/>
      </c>
      <c r="E837" s="94" t="str">
        <f>IF(C837&lt;&gt;"",IF(B837="","",_xlfn.XLOOKUP(_xlfn.TEXTJOIN(".",,B837,C837),Variables!$M:$M,Variables!$E:$E,"Specify in Variables Tab!!")),"")</f>
        <v/>
      </c>
      <c r="I837" s="58" t="str">
        <f>IF(H837&lt;&gt;"",IF(G837="","Specify dataset!!",_xlfn.XLOOKUP(_xlfn.TEXTJOIN(".",,G837,H837),Variables!$M:$M,Variables!$C:$C,"Specify in Variables Tab!!")),"")</f>
        <v/>
      </c>
      <c r="J837" s="94" t="str">
        <f>IF(H837&lt;&gt;"",IF(G837="","",_xlfn.XLOOKUP(_xlfn.TEXTJOIN(".",,G837,H837),Variables!$M:$M,Variables!$E:$E,"Specify in Variables Tab!!")),"")</f>
        <v/>
      </c>
      <c r="X837" s="49" t="str">
        <f t="shared" si="52"/>
        <v/>
      </c>
      <c r="Y837" s="49" t="str">
        <f t="shared" si="53"/>
        <v/>
      </c>
      <c r="Z837" s="49">
        <f t="shared" si="54"/>
        <v>0</v>
      </c>
      <c r="AA837" s="77" t="str">
        <f>IF(G837&lt;&gt;"",_xlfn.XLOOKUP(G837,Dataset!B:B,Dataset!A:A,"Not Found!",0,1),"")</f>
        <v/>
      </c>
    </row>
    <row r="838" spans="1:27" x14ac:dyDescent="0.35">
      <c r="A838">
        <v>837</v>
      </c>
      <c r="D838" s="47" t="str">
        <f>IF(C838&lt;&gt;"",IF(B838="","Specify dataset!!",_xlfn.XLOOKUP(_xlfn.TEXTJOIN(".",,B838,C838),Variables!$M:$M,Variables!$C:$C,"Specify in Variables Tab!!")),"")</f>
        <v/>
      </c>
      <c r="E838" s="94" t="str">
        <f>IF(C838&lt;&gt;"",IF(B838="","",_xlfn.XLOOKUP(_xlfn.TEXTJOIN(".",,B838,C838),Variables!$M:$M,Variables!$E:$E,"Specify in Variables Tab!!")),"")</f>
        <v/>
      </c>
      <c r="I838" s="58" t="str">
        <f>IF(H838&lt;&gt;"",IF(G838="","Specify dataset!!",_xlfn.XLOOKUP(_xlfn.TEXTJOIN(".",,G838,H838),Variables!$M:$M,Variables!$C:$C,"Specify in Variables Tab!!")),"")</f>
        <v/>
      </c>
      <c r="J838" s="94" t="str">
        <f>IF(H838&lt;&gt;"",IF(G838="","",_xlfn.XLOOKUP(_xlfn.TEXTJOIN(".",,G838,H838),Variables!$M:$M,Variables!$E:$E,"Specify in Variables Tab!!")),"")</f>
        <v/>
      </c>
      <c r="X838" s="49" t="str">
        <f t="shared" si="52"/>
        <v/>
      </c>
      <c r="Y838" s="49" t="str">
        <f t="shared" si="53"/>
        <v/>
      </c>
      <c r="Z838" s="49">
        <f t="shared" si="54"/>
        <v>0</v>
      </c>
      <c r="AA838" s="77" t="str">
        <f>IF(G838&lt;&gt;"",_xlfn.XLOOKUP(G838,Dataset!B:B,Dataset!A:A,"Not Found!",0,1),"")</f>
        <v/>
      </c>
    </row>
    <row r="839" spans="1:27" x14ac:dyDescent="0.35">
      <c r="A839">
        <v>838</v>
      </c>
      <c r="D839" s="47" t="str">
        <f>IF(C839&lt;&gt;"",IF(B839="","Specify dataset!!",_xlfn.XLOOKUP(_xlfn.TEXTJOIN(".",,B839,C839),Variables!$M:$M,Variables!$C:$C,"Specify in Variables Tab!!")),"")</f>
        <v/>
      </c>
      <c r="E839" s="94" t="str">
        <f>IF(C839&lt;&gt;"",IF(B839="","",_xlfn.XLOOKUP(_xlfn.TEXTJOIN(".",,B839,C839),Variables!$M:$M,Variables!$E:$E,"Specify in Variables Tab!!")),"")</f>
        <v/>
      </c>
      <c r="I839" s="58" t="str">
        <f>IF(H839&lt;&gt;"",IF(G839="","Specify dataset!!",_xlfn.XLOOKUP(_xlfn.TEXTJOIN(".",,G839,H839),Variables!$M:$M,Variables!$C:$C,"Specify in Variables Tab!!")),"")</f>
        <v/>
      </c>
      <c r="J839" s="94" t="str">
        <f>IF(H839&lt;&gt;"",IF(G839="","",_xlfn.XLOOKUP(_xlfn.TEXTJOIN(".",,G839,H839),Variables!$M:$M,Variables!$E:$E,"Specify in Variables Tab!!")),"")</f>
        <v/>
      </c>
      <c r="X839" s="49" t="str">
        <f t="shared" si="52"/>
        <v/>
      </c>
      <c r="Y839" s="49" t="str">
        <f t="shared" si="53"/>
        <v/>
      </c>
      <c r="Z839" s="49">
        <f t="shared" si="54"/>
        <v>0</v>
      </c>
      <c r="AA839" s="77" t="str">
        <f>IF(G839&lt;&gt;"",_xlfn.XLOOKUP(G839,Dataset!B:B,Dataset!A:A,"Not Found!",0,1),"")</f>
        <v/>
      </c>
    </row>
    <row r="840" spans="1:27" x14ac:dyDescent="0.35">
      <c r="A840">
        <v>839</v>
      </c>
      <c r="D840" s="47" t="str">
        <f>IF(C840&lt;&gt;"",IF(B840="","Specify dataset!!",_xlfn.XLOOKUP(_xlfn.TEXTJOIN(".",,B840,C840),Variables!$M:$M,Variables!$C:$C,"Specify in Variables Tab!!")),"")</f>
        <v/>
      </c>
      <c r="E840" s="94" t="str">
        <f>IF(C840&lt;&gt;"",IF(B840="","",_xlfn.XLOOKUP(_xlfn.TEXTJOIN(".",,B840,C840),Variables!$M:$M,Variables!$E:$E,"Specify in Variables Tab!!")),"")</f>
        <v/>
      </c>
      <c r="I840" s="58" t="str">
        <f>IF(H840&lt;&gt;"",IF(G840="","Specify dataset!!",_xlfn.XLOOKUP(_xlfn.TEXTJOIN(".",,G840,H840),Variables!$M:$M,Variables!$C:$C,"Specify in Variables Tab!!")),"")</f>
        <v/>
      </c>
      <c r="J840" s="94" t="str">
        <f>IF(H840&lt;&gt;"",IF(G840="","",_xlfn.XLOOKUP(_xlfn.TEXTJOIN(".",,G840,H840),Variables!$M:$M,Variables!$E:$E,"Specify in Variables Tab!!")),"")</f>
        <v/>
      </c>
      <c r="X840" s="49" t="str">
        <f t="shared" si="52"/>
        <v/>
      </c>
      <c r="Y840" s="49" t="str">
        <f t="shared" si="53"/>
        <v/>
      </c>
      <c r="Z840" s="49">
        <f t="shared" si="54"/>
        <v>0</v>
      </c>
      <c r="AA840" s="77" t="str">
        <f>IF(G840&lt;&gt;"",_xlfn.XLOOKUP(G840,Dataset!B:B,Dataset!A:A,"Not Found!",0,1),"")</f>
        <v/>
      </c>
    </row>
    <row r="841" spans="1:27" x14ac:dyDescent="0.35">
      <c r="A841">
        <v>840</v>
      </c>
      <c r="D841" s="47" t="str">
        <f>IF(C841&lt;&gt;"",IF(B841="","Specify dataset!!",_xlfn.XLOOKUP(_xlfn.TEXTJOIN(".",,B841,C841),Variables!$M:$M,Variables!$C:$C,"Specify in Variables Tab!!")),"")</f>
        <v/>
      </c>
      <c r="E841" s="94" t="str">
        <f>IF(C841&lt;&gt;"",IF(B841="","",_xlfn.XLOOKUP(_xlfn.TEXTJOIN(".",,B841,C841),Variables!$M:$M,Variables!$E:$E,"Specify in Variables Tab!!")),"")</f>
        <v/>
      </c>
      <c r="I841" s="58" t="str">
        <f>IF(H841&lt;&gt;"",IF(G841="","Specify dataset!!",_xlfn.XLOOKUP(_xlfn.TEXTJOIN(".",,G841,H841),Variables!$M:$M,Variables!$C:$C,"Specify in Variables Tab!!")),"")</f>
        <v/>
      </c>
      <c r="J841" s="94" t="str">
        <f>IF(H841&lt;&gt;"",IF(G841="","",_xlfn.XLOOKUP(_xlfn.TEXTJOIN(".",,G841,H841),Variables!$M:$M,Variables!$E:$E,"Specify in Variables Tab!!")),"")</f>
        <v/>
      </c>
      <c r="X841" s="49" t="str">
        <f t="shared" si="52"/>
        <v/>
      </c>
      <c r="Y841" s="49" t="str">
        <f t="shared" si="53"/>
        <v/>
      </c>
      <c r="Z841" s="49">
        <f t="shared" si="54"/>
        <v>0</v>
      </c>
      <c r="AA841" s="77" t="str">
        <f>IF(G841&lt;&gt;"",_xlfn.XLOOKUP(G841,Dataset!B:B,Dataset!A:A,"Not Found!",0,1),"")</f>
        <v/>
      </c>
    </row>
    <row r="842" spans="1:27" x14ac:dyDescent="0.35">
      <c r="A842">
        <v>841</v>
      </c>
      <c r="D842" s="47" t="str">
        <f>IF(C842&lt;&gt;"",IF(B842="","Specify dataset!!",_xlfn.XLOOKUP(_xlfn.TEXTJOIN(".",,B842,C842),Variables!$M:$M,Variables!$C:$C,"Specify in Variables Tab!!")),"")</f>
        <v/>
      </c>
      <c r="E842" s="94" t="str">
        <f>IF(C842&lt;&gt;"",IF(B842="","",_xlfn.XLOOKUP(_xlfn.TEXTJOIN(".",,B842,C842),Variables!$M:$M,Variables!$E:$E,"Specify in Variables Tab!!")),"")</f>
        <v/>
      </c>
      <c r="I842" s="58" t="str">
        <f>IF(H842&lt;&gt;"",IF(G842="","Specify dataset!!",_xlfn.XLOOKUP(_xlfn.TEXTJOIN(".",,G842,H842),Variables!$M:$M,Variables!$C:$C,"Specify in Variables Tab!!")),"")</f>
        <v/>
      </c>
      <c r="J842" s="94" t="str">
        <f>IF(H842&lt;&gt;"",IF(G842="","",_xlfn.XLOOKUP(_xlfn.TEXTJOIN(".",,G842,H842),Variables!$M:$M,Variables!$E:$E,"Specify in Variables Tab!!")),"")</f>
        <v/>
      </c>
      <c r="X842" s="49" t="str">
        <f t="shared" si="52"/>
        <v/>
      </c>
      <c r="Y842" s="49" t="str">
        <f t="shared" si="53"/>
        <v/>
      </c>
      <c r="Z842" s="49">
        <f t="shared" si="54"/>
        <v>0</v>
      </c>
      <c r="AA842" s="77" t="str">
        <f>IF(G842&lt;&gt;"",_xlfn.XLOOKUP(G842,Dataset!B:B,Dataset!A:A,"Not Found!",0,1),"")</f>
        <v/>
      </c>
    </row>
    <row r="843" spans="1:27" x14ac:dyDescent="0.35">
      <c r="A843">
        <v>842</v>
      </c>
      <c r="D843" s="47" t="str">
        <f>IF(C843&lt;&gt;"",IF(B843="","Specify dataset!!",_xlfn.XLOOKUP(_xlfn.TEXTJOIN(".",,B843,C843),Variables!$M:$M,Variables!$C:$C,"Specify in Variables Tab!!")),"")</f>
        <v/>
      </c>
      <c r="E843" s="94" t="str">
        <f>IF(C843&lt;&gt;"",IF(B843="","",_xlfn.XLOOKUP(_xlfn.TEXTJOIN(".",,B843,C843),Variables!$M:$M,Variables!$E:$E,"Specify in Variables Tab!!")),"")</f>
        <v/>
      </c>
      <c r="I843" s="58" t="str">
        <f>IF(H843&lt;&gt;"",IF(G843="","Specify dataset!!",_xlfn.XLOOKUP(_xlfn.TEXTJOIN(".",,G843,H843),Variables!$M:$M,Variables!$C:$C,"Specify in Variables Tab!!")),"")</f>
        <v/>
      </c>
      <c r="J843" s="94" t="str">
        <f>IF(H843&lt;&gt;"",IF(G843="","",_xlfn.XLOOKUP(_xlfn.TEXTJOIN(".",,G843,H843),Variables!$M:$M,Variables!$E:$E,"Specify in Variables Tab!!")),"")</f>
        <v/>
      </c>
      <c r="X843" s="49" t="str">
        <f t="shared" si="52"/>
        <v/>
      </c>
      <c r="Y843" s="49" t="str">
        <f t="shared" si="53"/>
        <v/>
      </c>
      <c r="Z843" s="49">
        <f t="shared" si="54"/>
        <v>0</v>
      </c>
      <c r="AA843" s="77" t="str">
        <f>IF(G843&lt;&gt;"",_xlfn.XLOOKUP(G843,Dataset!B:B,Dataset!A:A,"Not Found!",0,1),"")</f>
        <v/>
      </c>
    </row>
    <row r="844" spans="1:27" x14ac:dyDescent="0.35">
      <c r="A844">
        <v>843</v>
      </c>
      <c r="D844" s="47" t="str">
        <f>IF(C844&lt;&gt;"",IF(B844="","Specify dataset!!",_xlfn.XLOOKUP(_xlfn.TEXTJOIN(".",,B844,C844),Variables!$M:$M,Variables!$C:$C,"Specify in Variables Tab!!")),"")</f>
        <v/>
      </c>
      <c r="E844" s="94" t="str">
        <f>IF(C844&lt;&gt;"",IF(B844="","",_xlfn.XLOOKUP(_xlfn.TEXTJOIN(".",,B844,C844),Variables!$M:$M,Variables!$E:$E,"Specify in Variables Tab!!")),"")</f>
        <v/>
      </c>
      <c r="I844" s="58" t="str">
        <f>IF(H844&lt;&gt;"",IF(G844="","Specify dataset!!",_xlfn.XLOOKUP(_xlfn.TEXTJOIN(".",,G844,H844),Variables!$M:$M,Variables!$C:$C,"Specify in Variables Tab!!")),"")</f>
        <v/>
      </c>
      <c r="J844" s="94" t="str">
        <f>IF(H844&lt;&gt;"",IF(G844="","",_xlfn.XLOOKUP(_xlfn.TEXTJOIN(".",,G844,H844),Variables!$M:$M,Variables!$E:$E,"Specify in Variables Tab!!")),"")</f>
        <v/>
      </c>
      <c r="X844" s="49" t="str">
        <f t="shared" si="52"/>
        <v/>
      </c>
      <c r="Y844" s="49" t="str">
        <f t="shared" si="53"/>
        <v/>
      </c>
      <c r="Z844" s="49">
        <f t="shared" si="54"/>
        <v>0</v>
      </c>
      <c r="AA844" s="77" t="str">
        <f>IF(G844&lt;&gt;"",_xlfn.XLOOKUP(G844,Dataset!B:B,Dataset!A:A,"Not Found!",0,1),"")</f>
        <v/>
      </c>
    </row>
    <row r="845" spans="1:27" x14ac:dyDescent="0.35">
      <c r="A845">
        <v>844</v>
      </c>
      <c r="D845" s="47" t="str">
        <f>IF(C845&lt;&gt;"",IF(B845="","Specify dataset!!",_xlfn.XLOOKUP(_xlfn.TEXTJOIN(".",,B845,C845),Variables!$M:$M,Variables!$C:$C,"Specify in Variables Tab!!")),"")</f>
        <v/>
      </c>
      <c r="E845" s="94" t="str">
        <f>IF(C845&lt;&gt;"",IF(B845="","",_xlfn.XLOOKUP(_xlfn.TEXTJOIN(".",,B845,C845),Variables!$M:$M,Variables!$E:$E,"Specify in Variables Tab!!")),"")</f>
        <v/>
      </c>
      <c r="I845" s="58" t="str">
        <f>IF(H845&lt;&gt;"",IF(G845="","Specify dataset!!",_xlfn.XLOOKUP(_xlfn.TEXTJOIN(".",,G845,H845),Variables!$M:$M,Variables!$C:$C,"Specify in Variables Tab!!")),"")</f>
        <v/>
      </c>
      <c r="J845" s="94" t="str">
        <f>IF(H845&lt;&gt;"",IF(G845="","",_xlfn.XLOOKUP(_xlfn.TEXTJOIN(".",,G845,H845),Variables!$M:$M,Variables!$E:$E,"Specify in Variables Tab!!")),"")</f>
        <v/>
      </c>
      <c r="X845" s="49" t="str">
        <f t="shared" si="52"/>
        <v/>
      </c>
      <c r="Y845" s="49" t="str">
        <f t="shared" si="53"/>
        <v/>
      </c>
      <c r="Z845" s="49">
        <f t="shared" si="54"/>
        <v>0</v>
      </c>
      <c r="AA845" s="77" t="str">
        <f>IF(G845&lt;&gt;"",_xlfn.XLOOKUP(G845,Dataset!B:B,Dataset!A:A,"Not Found!",0,1),"")</f>
        <v/>
      </c>
    </row>
    <row r="846" spans="1:27" x14ac:dyDescent="0.35">
      <c r="A846">
        <v>845</v>
      </c>
      <c r="D846" s="47" t="str">
        <f>IF(C846&lt;&gt;"",IF(B846="","Specify dataset!!",_xlfn.XLOOKUP(_xlfn.TEXTJOIN(".",,B846,C846),Variables!$M:$M,Variables!$C:$C,"Specify in Variables Tab!!")),"")</f>
        <v/>
      </c>
      <c r="E846" s="94" t="str">
        <f>IF(C846&lt;&gt;"",IF(B846="","",_xlfn.XLOOKUP(_xlfn.TEXTJOIN(".",,B846,C846),Variables!$M:$M,Variables!$E:$E,"Specify in Variables Tab!!")),"")</f>
        <v/>
      </c>
      <c r="I846" s="58" t="str">
        <f>IF(H846&lt;&gt;"",IF(G846="","Specify dataset!!",_xlfn.XLOOKUP(_xlfn.TEXTJOIN(".",,G846,H846),Variables!$M:$M,Variables!$C:$C,"Specify in Variables Tab!!")),"")</f>
        <v/>
      </c>
      <c r="J846" s="94" t="str">
        <f>IF(H846&lt;&gt;"",IF(G846="","",_xlfn.XLOOKUP(_xlfn.TEXTJOIN(".",,G846,H846),Variables!$M:$M,Variables!$E:$E,"Specify in Variables Tab!!")),"")</f>
        <v/>
      </c>
      <c r="X846" s="49" t="str">
        <f t="shared" si="52"/>
        <v/>
      </c>
      <c r="Y846" s="49" t="str">
        <f t="shared" si="53"/>
        <v/>
      </c>
      <c r="Z846" s="49">
        <f t="shared" si="54"/>
        <v>0</v>
      </c>
      <c r="AA846" s="77" t="str">
        <f>IF(G846&lt;&gt;"",_xlfn.XLOOKUP(G846,Dataset!B:B,Dataset!A:A,"Not Found!",0,1),"")</f>
        <v/>
      </c>
    </row>
    <row r="847" spans="1:27" x14ac:dyDescent="0.35">
      <c r="A847">
        <v>846</v>
      </c>
      <c r="D847" s="47" t="str">
        <f>IF(C847&lt;&gt;"",IF(B847="","Specify dataset!!",_xlfn.XLOOKUP(_xlfn.TEXTJOIN(".",,B847,C847),Variables!$M:$M,Variables!$C:$C,"Specify in Variables Tab!!")),"")</f>
        <v/>
      </c>
      <c r="E847" s="94" t="str">
        <f>IF(C847&lt;&gt;"",IF(B847="","",_xlfn.XLOOKUP(_xlfn.TEXTJOIN(".",,B847,C847),Variables!$M:$M,Variables!$E:$E,"Specify in Variables Tab!!")),"")</f>
        <v/>
      </c>
      <c r="I847" s="58" t="str">
        <f>IF(H847&lt;&gt;"",IF(G847="","Specify dataset!!",_xlfn.XLOOKUP(_xlfn.TEXTJOIN(".",,G847,H847),Variables!$M:$M,Variables!$C:$C,"Specify in Variables Tab!!")),"")</f>
        <v/>
      </c>
      <c r="J847" s="94" t="str">
        <f>IF(H847&lt;&gt;"",IF(G847="","",_xlfn.XLOOKUP(_xlfn.TEXTJOIN(".",,G847,H847),Variables!$M:$M,Variables!$E:$E,"Specify in Variables Tab!!")),"")</f>
        <v/>
      </c>
      <c r="X847" s="49" t="str">
        <f t="shared" si="52"/>
        <v/>
      </c>
      <c r="Y847" s="49" t="str">
        <f t="shared" si="53"/>
        <v/>
      </c>
      <c r="Z847" s="49">
        <f t="shared" si="54"/>
        <v>0</v>
      </c>
      <c r="AA847" s="77" t="str">
        <f>IF(G847&lt;&gt;"",_xlfn.XLOOKUP(G847,Dataset!B:B,Dataset!A:A,"Not Found!",0,1),"")</f>
        <v/>
      </c>
    </row>
    <row r="848" spans="1:27" x14ac:dyDescent="0.35">
      <c r="A848">
        <v>847</v>
      </c>
      <c r="D848" s="47" t="str">
        <f>IF(C848&lt;&gt;"",IF(B848="","Specify dataset!!",_xlfn.XLOOKUP(_xlfn.TEXTJOIN(".",,B848,C848),Variables!$M:$M,Variables!$C:$C,"Specify in Variables Tab!!")),"")</f>
        <v/>
      </c>
      <c r="E848" s="94" t="str">
        <f>IF(C848&lt;&gt;"",IF(B848="","",_xlfn.XLOOKUP(_xlfn.TEXTJOIN(".",,B848,C848),Variables!$M:$M,Variables!$E:$E,"Specify in Variables Tab!!")),"")</f>
        <v/>
      </c>
      <c r="I848" s="58" t="str">
        <f>IF(H848&lt;&gt;"",IF(G848="","Specify dataset!!",_xlfn.XLOOKUP(_xlfn.TEXTJOIN(".",,G848,H848),Variables!$M:$M,Variables!$C:$C,"Specify in Variables Tab!!")),"")</f>
        <v/>
      </c>
      <c r="J848" s="94" t="str">
        <f>IF(H848&lt;&gt;"",IF(G848="","",_xlfn.XLOOKUP(_xlfn.TEXTJOIN(".",,G848,H848),Variables!$M:$M,Variables!$E:$E,"Specify in Variables Tab!!")),"")</f>
        <v/>
      </c>
      <c r="X848" s="49" t="str">
        <f t="shared" si="52"/>
        <v/>
      </c>
      <c r="Y848" s="49" t="str">
        <f t="shared" si="53"/>
        <v/>
      </c>
      <c r="Z848" s="49">
        <f t="shared" si="54"/>
        <v>0</v>
      </c>
      <c r="AA848" s="77" t="str">
        <f>IF(G848&lt;&gt;"",_xlfn.XLOOKUP(G848,Dataset!B:B,Dataset!A:A,"Not Found!",0,1),"")</f>
        <v/>
      </c>
    </row>
    <row r="849" spans="1:27" x14ac:dyDescent="0.35">
      <c r="A849">
        <v>848</v>
      </c>
      <c r="D849" s="47" t="str">
        <f>IF(C849&lt;&gt;"",IF(B849="","Specify dataset!!",_xlfn.XLOOKUP(_xlfn.TEXTJOIN(".",,B849,C849),Variables!$M:$M,Variables!$C:$C,"Specify in Variables Tab!!")),"")</f>
        <v/>
      </c>
      <c r="E849" s="94" t="str">
        <f>IF(C849&lt;&gt;"",IF(B849="","",_xlfn.XLOOKUP(_xlfn.TEXTJOIN(".",,B849,C849),Variables!$M:$M,Variables!$E:$E,"Specify in Variables Tab!!")),"")</f>
        <v/>
      </c>
      <c r="I849" s="58" t="str">
        <f>IF(H849&lt;&gt;"",IF(G849="","Specify dataset!!",_xlfn.XLOOKUP(_xlfn.TEXTJOIN(".",,G849,H849),Variables!$M:$M,Variables!$C:$C,"Specify in Variables Tab!!")),"")</f>
        <v/>
      </c>
      <c r="J849" s="94" t="str">
        <f>IF(H849&lt;&gt;"",IF(G849="","",_xlfn.XLOOKUP(_xlfn.TEXTJOIN(".",,G849,H849),Variables!$M:$M,Variables!$E:$E,"Specify in Variables Tab!!")),"")</f>
        <v/>
      </c>
      <c r="X849" s="49" t="str">
        <f t="shared" si="52"/>
        <v/>
      </c>
      <c r="Y849" s="49" t="str">
        <f t="shared" si="53"/>
        <v/>
      </c>
      <c r="Z849" s="49">
        <f t="shared" si="54"/>
        <v>0</v>
      </c>
      <c r="AA849" s="77" t="str">
        <f>IF(G849&lt;&gt;"",_xlfn.XLOOKUP(G849,Dataset!B:B,Dataset!A:A,"Not Found!",0,1),"")</f>
        <v/>
      </c>
    </row>
    <row r="850" spans="1:27" x14ac:dyDescent="0.35">
      <c r="A850">
        <v>849</v>
      </c>
      <c r="D850" s="47" t="str">
        <f>IF(C850&lt;&gt;"",IF(B850="","Specify dataset!!",_xlfn.XLOOKUP(_xlfn.TEXTJOIN(".",,B850,C850),Variables!$M:$M,Variables!$C:$C,"Specify in Variables Tab!!")),"")</f>
        <v/>
      </c>
      <c r="E850" s="94" t="str">
        <f>IF(C850&lt;&gt;"",IF(B850="","",_xlfn.XLOOKUP(_xlfn.TEXTJOIN(".",,B850,C850),Variables!$M:$M,Variables!$E:$E,"Specify in Variables Tab!!")),"")</f>
        <v/>
      </c>
      <c r="I850" s="58" t="str">
        <f>IF(H850&lt;&gt;"",IF(G850="","Specify dataset!!",_xlfn.XLOOKUP(_xlfn.TEXTJOIN(".",,G850,H850),Variables!$M:$M,Variables!$C:$C,"Specify in Variables Tab!!")),"")</f>
        <v/>
      </c>
      <c r="J850" s="94" t="str">
        <f>IF(H850&lt;&gt;"",IF(G850="","",_xlfn.XLOOKUP(_xlfn.TEXTJOIN(".",,G850,H850),Variables!$M:$M,Variables!$E:$E,"Specify in Variables Tab!!")),"")</f>
        <v/>
      </c>
      <c r="X850" s="49" t="str">
        <f t="shared" si="52"/>
        <v/>
      </c>
      <c r="Y850" s="49" t="str">
        <f t="shared" si="53"/>
        <v/>
      </c>
      <c r="Z850" s="49">
        <f t="shared" si="54"/>
        <v>0</v>
      </c>
      <c r="AA850" s="77" t="str">
        <f>IF(G850&lt;&gt;"",_xlfn.XLOOKUP(G850,Dataset!B:B,Dataset!A:A,"Not Found!",0,1),"")</f>
        <v/>
      </c>
    </row>
    <row r="851" spans="1:27" x14ac:dyDescent="0.35">
      <c r="A851">
        <v>850</v>
      </c>
      <c r="D851" s="47" t="str">
        <f>IF(C851&lt;&gt;"",IF(B851="","Specify dataset!!",_xlfn.XLOOKUP(_xlfn.TEXTJOIN(".",,B851,C851),Variables!$M:$M,Variables!$C:$C,"Specify in Variables Tab!!")),"")</f>
        <v/>
      </c>
      <c r="E851" s="94" t="str">
        <f>IF(C851&lt;&gt;"",IF(B851="","",_xlfn.XLOOKUP(_xlfn.TEXTJOIN(".",,B851,C851),Variables!$M:$M,Variables!$E:$E,"Specify in Variables Tab!!")),"")</f>
        <v/>
      </c>
      <c r="I851" s="58" t="str">
        <f>IF(H851&lt;&gt;"",IF(G851="","Specify dataset!!",_xlfn.XLOOKUP(_xlfn.TEXTJOIN(".",,G851,H851),Variables!$M:$M,Variables!$C:$C,"Specify in Variables Tab!!")),"")</f>
        <v/>
      </c>
      <c r="J851" s="94" t="str">
        <f>IF(H851&lt;&gt;"",IF(G851="","",_xlfn.XLOOKUP(_xlfn.TEXTJOIN(".",,G851,H851),Variables!$M:$M,Variables!$E:$E,"Specify in Variables Tab!!")),"")</f>
        <v/>
      </c>
      <c r="X851" s="49" t="str">
        <f t="shared" si="52"/>
        <v/>
      </c>
      <c r="Y851" s="49" t="str">
        <f t="shared" si="53"/>
        <v/>
      </c>
      <c r="Z851" s="49">
        <f t="shared" si="54"/>
        <v>0</v>
      </c>
      <c r="AA851" s="77" t="str">
        <f>IF(G851&lt;&gt;"",_xlfn.XLOOKUP(G851,Dataset!B:B,Dataset!A:A,"Not Found!",0,1),"")</f>
        <v/>
      </c>
    </row>
    <row r="852" spans="1:27" x14ac:dyDescent="0.35">
      <c r="A852">
        <v>851</v>
      </c>
      <c r="D852" s="47" t="str">
        <f>IF(C852&lt;&gt;"",IF(B852="","Specify dataset!!",_xlfn.XLOOKUP(_xlfn.TEXTJOIN(".",,B852,C852),Variables!$M:$M,Variables!$C:$C,"Specify in Variables Tab!!")),"")</f>
        <v/>
      </c>
      <c r="E852" s="94" t="str">
        <f>IF(C852&lt;&gt;"",IF(B852="","",_xlfn.XLOOKUP(_xlfn.TEXTJOIN(".",,B852,C852),Variables!$M:$M,Variables!$E:$E,"Specify in Variables Tab!!")),"")</f>
        <v/>
      </c>
      <c r="I852" s="58" t="str">
        <f>IF(H852&lt;&gt;"",IF(G852="","Specify dataset!!",_xlfn.XLOOKUP(_xlfn.TEXTJOIN(".",,G852,H852),Variables!$M:$M,Variables!$C:$C,"Specify in Variables Tab!!")),"")</f>
        <v/>
      </c>
      <c r="J852" s="94" t="str">
        <f>IF(H852&lt;&gt;"",IF(G852="","",_xlfn.XLOOKUP(_xlfn.TEXTJOIN(".",,G852,H852),Variables!$M:$M,Variables!$E:$E,"Specify in Variables Tab!!")),"")</f>
        <v/>
      </c>
      <c r="X852" s="49" t="str">
        <f t="shared" si="52"/>
        <v/>
      </c>
      <c r="Y852" s="49" t="str">
        <f t="shared" si="53"/>
        <v/>
      </c>
      <c r="Z852" s="49">
        <f t="shared" si="54"/>
        <v>0</v>
      </c>
      <c r="AA852" s="77" t="str">
        <f>IF(G852&lt;&gt;"",_xlfn.XLOOKUP(G852,Dataset!B:B,Dataset!A:A,"Not Found!",0,1),"")</f>
        <v/>
      </c>
    </row>
    <row r="853" spans="1:27" x14ac:dyDescent="0.35">
      <c r="A853">
        <v>852</v>
      </c>
      <c r="D853" s="47" t="str">
        <f>IF(C853&lt;&gt;"",IF(B853="","Specify dataset!!",_xlfn.XLOOKUP(_xlfn.TEXTJOIN(".",,B853,C853),Variables!$M:$M,Variables!$C:$C,"Specify in Variables Tab!!")),"")</f>
        <v/>
      </c>
      <c r="E853" s="94" t="str">
        <f>IF(C853&lt;&gt;"",IF(B853="","",_xlfn.XLOOKUP(_xlfn.TEXTJOIN(".",,B853,C853),Variables!$M:$M,Variables!$E:$E,"Specify in Variables Tab!!")),"")</f>
        <v/>
      </c>
      <c r="I853" s="58" t="str">
        <f>IF(H853&lt;&gt;"",IF(G853="","Specify dataset!!",_xlfn.XLOOKUP(_xlfn.TEXTJOIN(".",,G853,H853),Variables!$M:$M,Variables!$C:$C,"Specify in Variables Tab!!")),"")</f>
        <v/>
      </c>
      <c r="J853" s="94" t="str">
        <f>IF(H853&lt;&gt;"",IF(G853="","",_xlfn.XLOOKUP(_xlfn.TEXTJOIN(".",,G853,H853),Variables!$M:$M,Variables!$E:$E,"Specify in Variables Tab!!")),"")</f>
        <v/>
      </c>
      <c r="X853" s="49" t="str">
        <f t="shared" si="52"/>
        <v/>
      </c>
      <c r="Y853" s="49" t="str">
        <f t="shared" si="53"/>
        <v/>
      </c>
      <c r="Z853" s="49">
        <f t="shared" si="54"/>
        <v>0</v>
      </c>
      <c r="AA853" s="77" t="str">
        <f>IF(G853&lt;&gt;"",_xlfn.XLOOKUP(G853,Dataset!B:B,Dataset!A:A,"Not Found!",0,1),"")</f>
        <v/>
      </c>
    </row>
    <row r="854" spans="1:27" x14ac:dyDescent="0.35">
      <c r="A854">
        <v>853</v>
      </c>
      <c r="D854" s="47" t="str">
        <f>IF(C854&lt;&gt;"",IF(B854="","Specify dataset!!",_xlfn.XLOOKUP(_xlfn.TEXTJOIN(".",,B854,C854),Variables!$M:$M,Variables!$C:$C,"Specify in Variables Tab!!")),"")</f>
        <v/>
      </c>
      <c r="E854" s="94" t="str">
        <f>IF(C854&lt;&gt;"",IF(B854="","",_xlfn.XLOOKUP(_xlfn.TEXTJOIN(".",,B854,C854),Variables!$M:$M,Variables!$E:$E,"Specify in Variables Tab!!")),"")</f>
        <v/>
      </c>
      <c r="I854" s="58" t="str">
        <f>IF(H854&lt;&gt;"",IF(G854="","Specify dataset!!",_xlfn.XLOOKUP(_xlfn.TEXTJOIN(".",,G854,H854),Variables!$M:$M,Variables!$C:$C,"Specify in Variables Tab!!")),"")</f>
        <v/>
      </c>
      <c r="J854" s="94" t="str">
        <f>IF(H854&lt;&gt;"",IF(G854="","",_xlfn.XLOOKUP(_xlfn.TEXTJOIN(".",,G854,H854),Variables!$M:$M,Variables!$E:$E,"Specify in Variables Tab!!")),"")</f>
        <v/>
      </c>
      <c r="X854" s="49" t="str">
        <f t="shared" si="52"/>
        <v/>
      </c>
      <c r="Y854" s="49" t="str">
        <f t="shared" si="53"/>
        <v/>
      </c>
      <c r="Z854" s="49">
        <f t="shared" si="54"/>
        <v>0</v>
      </c>
      <c r="AA854" s="77" t="str">
        <f>IF(G854&lt;&gt;"",_xlfn.XLOOKUP(G854,Dataset!B:B,Dataset!A:A,"Not Found!",0,1),"")</f>
        <v/>
      </c>
    </row>
    <row r="855" spans="1:27" x14ac:dyDescent="0.35">
      <c r="A855">
        <v>854</v>
      </c>
      <c r="D855" s="47" t="str">
        <f>IF(C855&lt;&gt;"",IF(B855="","Specify dataset!!",_xlfn.XLOOKUP(_xlfn.TEXTJOIN(".",,B855,C855),Variables!$M:$M,Variables!$C:$C,"Specify in Variables Tab!!")),"")</f>
        <v/>
      </c>
      <c r="E855" s="94" t="str">
        <f>IF(C855&lt;&gt;"",IF(B855="","",_xlfn.XLOOKUP(_xlfn.TEXTJOIN(".",,B855,C855),Variables!$M:$M,Variables!$E:$E,"Specify in Variables Tab!!")),"")</f>
        <v/>
      </c>
      <c r="I855" s="58" t="str">
        <f>IF(H855&lt;&gt;"",IF(G855="","Specify dataset!!",_xlfn.XLOOKUP(_xlfn.TEXTJOIN(".",,G855,H855),Variables!$M:$M,Variables!$C:$C,"Specify in Variables Tab!!")),"")</f>
        <v/>
      </c>
      <c r="J855" s="94" t="str">
        <f>IF(H855&lt;&gt;"",IF(G855="","",_xlfn.XLOOKUP(_xlfn.TEXTJOIN(".",,G855,H855),Variables!$M:$M,Variables!$E:$E,"Specify in Variables Tab!!")),"")</f>
        <v/>
      </c>
      <c r="X855" s="49" t="str">
        <f t="shared" si="52"/>
        <v/>
      </c>
      <c r="Y855" s="49" t="str">
        <f t="shared" si="53"/>
        <v/>
      </c>
      <c r="Z855" s="49">
        <f t="shared" si="54"/>
        <v>0</v>
      </c>
      <c r="AA855" s="77" t="str">
        <f>IF(G855&lt;&gt;"",_xlfn.XLOOKUP(G855,Dataset!B:B,Dataset!A:A,"Not Found!",0,1),"")</f>
        <v/>
      </c>
    </row>
    <row r="856" spans="1:27" x14ac:dyDescent="0.35">
      <c r="A856">
        <v>855</v>
      </c>
      <c r="D856" s="47" t="str">
        <f>IF(C856&lt;&gt;"",IF(B856="","Specify dataset!!",_xlfn.XLOOKUP(_xlfn.TEXTJOIN(".",,B856,C856),Variables!$M:$M,Variables!$C:$C,"Specify in Variables Tab!!")),"")</f>
        <v/>
      </c>
      <c r="E856" s="94" t="str">
        <f>IF(C856&lt;&gt;"",IF(B856="","",_xlfn.XLOOKUP(_xlfn.TEXTJOIN(".",,B856,C856),Variables!$M:$M,Variables!$E:$E,"Specify in Variables Tab!!")),"")</f>
        <v/>
      </c>
      <c r="I856" s="58" t="str">
        <f>IF(H856&lt;&gt;"",IF(G856="","Specify dataset!!",_xlfn.XLOOKUP(_xlfn.TEXTJOIN(".",,G856,H856),Variables!$M:$M,Variables!$C:$C,"Specify in Variables Tab!!")),"")</f>
        <v/>
      </c>
      <c r="J856" s="94" t="str">
        <f>IF(H856&lt;&gt;"",IF(G856="","",_xlfn.XLOOKUP(_xlfn.TEXTJOIN(".",,G856,H856),Variables!$M:$M,Variables!$E:$E,"Specify in Variables Tab!!")),"")</f>
        <v/>
      </c>
      <c r="X856" s="49" t="str">
        <f t="shared" si="52"/>
        <v/>
      </c>
      <c r="Y856" s="49" t="str">
        <f t="shared" si="53"/>
        <v/>
      </c>
      <c r="Z856" s="49">
        <f t="shared" si="54"/>
        <v>0</v>
      </c>
      <c r="AA856" s="77" t="str">
        <f>IF(G856&lt;&gt;"",_xlfn.XLOOKUP(G856,Dataset!B:B,Dataset!A:A,"Not Found!",0,1),"")</f>
        <v/>
      </c>
    </row>
    <row r="857" spans="1:27" x14ac:dyDescent="0.35">
      <c r="A857">
        <v>856</v>
      </c>
      <c r="D857" s="47" t="str">
        <f>IF(C857&lt;&gt;"",IF(B857="","Specify dataset!!",_xlfn.XLOOKUP(_xlfn.TEXTJOIN(".",,B857,C857),Variables!$M:$M,Variables!$C:$C,"Specify in Variables Tab!!")),"")</f>
        <v/>
      </c>
      <c r="E857" s="94" t="str">
        <f>IF(C857&lt;&gt;"",IF(B857="","",_xlfn.XLOOKUP(_xlfn.TEXTJOIN(".",,B857,C857),Variables!$M:$M,Variables!$E:$E,"Specify in Variables Tab!!")),"")</f>
        <v/>
      </c>
      <c r="I857" s="58" t="str">
        <f>IF(H857&lt;&gt;"",IF(G857="","Specify dataset!!",_xlfn.XLOOKUP(_xlfn.TEXTJOIN(".",,G857,H857),Variables!$M:$M,Variables!$C:$C,"Specify in Variables Tab!!")),"")</f>
        <v/>
      </c>
      <c r="J857" s="94" t="str">
        <f>IF(H857&lt;&gt;"",IF(G857="","",_xlfn.XLOOKUP(_xlfn.TEXTJOIN(".",,G857,H857),Variables!$M:$M,Variables!$E:$E,"Specify in Variables Tab!!")),"")</f>
        <v/>
      </c>
      <c r="X857" s="49" t="str">
        <f t="shared" si="52"/>
        <v/>
      </c>
      <c r="Y857" s="49" t="str">
        <f t="shared" si="53"/>
        <v/>
      </c>
      <c r="Z857" s="49">
        <f t="shared" si="54"/>
        <v>0</v>
      </c>
      <c r="AA857" s="77" t="str">
        <f>IF(G857&lt;&gt;"",_xlfn.XLOOKUP(G857,Dataset!B:B,Dataset!A:A,"Not Found!",0,1),"")</f>
        <v/>
      </c>
    </row>
    <row r="858" spans="1:27" x14ac:dyDescent="0.35">
      <c r="A858">
        <v>857</v>
      </c>
      <c r="D858" s="47" t="str">
        <f>IF(C858&lt;&gt;"",IF(B858="","Specify dataset!!",_xlfn.XLOOKUP(_xlfn.TEXTJOIN(".",,B858,C858),Variables!$M:$M,Variables!$C:$C,"Specify in Variables Tab!!")),"")</f>
        <v/>
      </c>
      <c r="E858" s="94" t="str">
        <f>IF(C858&lt;&gt;"",IF(B858="","",_xlfn.XLOOKUP(_xlfn.TEXTJOIN(".",,B858,C858),Variables!$M:$M,Variables!$E:$E,"Specify in Variables Tab!!")),"")</f>
        <v/>
      </c>
      <c r="I858" s="58" t="str">
        <f>IF(H858&lt;&gt;"",IF(G858="","Specify dataset!!",_xlfn.XLOOKUP(_xlfn.TEXTJOIN(".",,G858,H858),Variables!$M:$M,Variables!$C:$C,"Specify in Variables Tab!!")),"")</f>
        <v/>
      </c>
      <c r="J858" s="94" t="str">
        <f>IF(H858&lt;&gt;"",IF(G858="","",_xlfn.XLOOKUP(_xlfn.TEXTJOIN(".",,G858,H858),Variables!$M:$M,Variables!$E:$E,"Specify in Variables Tab!!")),"")</f>
        <v/>
      </c>
      <c r="X858" s="49" t="str">
        <f t="shared" si="52"/>
        <v/>
      </c>
      <c r="Y858" s="49" t="str">
        <f t="shared" si="53"/>
        <v/>
      </c>
      <c r="Z858" s="49">
        <f t="shared" si="54"/>
        <v>0</v>
      </c>
      <c r="AA858" s="77" t="str">
        <f>IF(G858&lt;&gt;"",_xlfn.XLOOKUP(G858,Dataset!B:B,Dataset!A:A,"Not Found!",0,1),"")</f>
        <v/>
      </c>
    </row>
    <row r="859" spans="1:27" x14ac:dyDescent="0.35">
      <c r="A859">
        <v>858</v>
      </c>
      <c r="D859" s="47" t="str">
        <f>IF(C859&lt;&gt;"",IF(B859="","Specify dataset!!",_xlfn.XLOOKUP(_xlfn.TEXTJOIN(".",,B859,C859),Variables!$M:$M,Variables!$C:$C,"Specify in Variables Tab!!")),"")</f>
        <v/>
      </c>
      <c r="E859" s="94" t="str">
        <f>IF(C859&lt;&gt;"",IF(B859="","",_xlfn.XLOOKUP(_xlfn.TEXTJOIN(".",,B859,C859),Variables!$M:$M,Variables!$E:$E,"Specify in Variables Tab!!")),"")</f>
        <v/>
      </c>
      <c r="I859" s="58" t="str">
        <f>IF(H859&lt;&gt;"",IF(G859="","Specify dataset!!",_xlfn.XLOOKUP(_xlfn.TEXTJOIN(".",,G859,H859),Variables!$M:$M,Variables!$C:$C,"Specify in Variables Tab!!")),"")</f>
        <v/>
      </c>
      <c r="J859" s="94" t="str">
        <f>IF(H859&lt;&gt;"",IF(G859="","",_xlfn.XLOOKUP(_xlfn.TEXTJOIN(".",,G859,H859),Variables!$M:$M,Variables!$E:$E,"Specify in Variables Tab!!")),"")</f>
        <v/>
      </c>
      <c r="X859" s="49" t="str">
        <f t="shared" si="52"/>
        <v/>
      </c>
      <c r="Y859" s="49" t="str">
        <f t="shared" si="53"/>
        <v/>
      </c>
      <c r="Z859" s="49">
        <f t="shared" si="54"/>
        <v>0</v>
      </c>
      <c r="AA859" s="77" t="str">
        <f>IF(G859&lt;&gt;"",_xlfn.XLOOKUP(G859,Dataset!B:B,Dataset!A:A,"Not Found!",0,1),"")</f>
        <v/>
      </c>
    </row>
    <row r="860" spans="1:27" x14ac:dyDescent="0.35">
      <c r="A860">
        <v>859</v>
      </c>
      <c r="D860" s="47" t="str">
        <f>IF(C860&lt;&gt;"",IF(B860="","Specify dataset!!",_xlfn.XLOOKUP(_xlfn.TEXTJOIN(".",,B860,C860),Variables!$M:$M,Variables!$C:$C,"Specify in Variables Tab!!")),"")</f>
        <v/>
      </c>
      <c r="E860" s="94" t="str">
        <f>IF(C860&lt;&gt;"",IF(B860="","",_xlfn.XLOOKUP(_xlfn.TEXTJOIN(".",,B860,C860),Variables!$M:$M,Variables!$E:$E,"Specify in Variables Tab!!")),"")</f>
        <v/>
      </c>
      <c r="I860" s="58" t="str">
        <f>IF(H860&lt;&gt;"",IF(G860="","Specify dataset!!",_xlfn.XLOOKUP(_xlfn.TEXTJOIN(".",,G860,H860),Variables!$M:$M,Variables!$C:$C,"Specify in Variables Tab!!")),"")</f>
        <v/>
      </c>
      <c r="J860" s="94" t="str">
        <f>IF(H860&lt;&gt;"",IF(G860="","",_xlfn.XLOOKUP(_xlfn.TEXTJOIN(".",,G860,H860),Variables!$M:$M,Variables!$E:$E,"Specify in Variables Tab!!")),"")</f>
        <v/>
      </c>
      <c r="X860" s="49" t="str">
        <f t="shared" si="52"/>
        <v/>
      </c>
      <c r="Y860" s="49" t="str">
        <f t="shared" si="53"/>
        <v/>
      </c>
      <c r="Z860" s="49">
        <f t="shared" si="54"/>
        <v>0</v>
      </c>
      <c r="AA860" s="77" t="str">
        <f>IF(G860&lt;&gt;"",_xlfn.XLOOKUP(G860,Dataset!B:B,Dataset!A:A,"Not Found!",0,1),"")</f>
        <v/>
      </c>
    </row>
    <row r="861" spans="1:27" x14ac:dyDescent="0.35">
      <c r="A861">
        <v>860</v>
      </c>
      <c r="D861" s="47" t="str">
        <f>IF(C861&lt;&gt;"",IF(B861="","Specify dataset!!",_xlfn.XLOOKUP(_xlfn.TEXTJOIN(".",,B861,C861),Variables!$M:$M,Variables!$C:$C,"Specify in Variables Tab!!")),"")</f>
        <v/>
      </c>
      <c r="E861" s="94" t="str">
        <f>IF(C861&lt;&gt;"",IF(B861="","",_xlfn.XLOOKUP(_xlfn.TEXTJOIN(".",,B861,C861),Variables!$M:$M,Variables!$E:$E,"Specify in Variables Tab!!")),"")</f>
        <v/>
      </c>
      <c r="I861" s="58" t="str">
        <f>IF(H861&lt;&gt;"",IF(G861="","Specify dataset!!",_xlfn.XLOOKUP(_xlfn.TEXTJOIN(".",,G861,H861),Variables!$M:$M,Variables!$C:$C,"Specify in Variables Tab!!")),"")</f>
        <v/>
      </c>
      <c r="J861" s="94" t="str">
        <f>IF(H861&lt;&gt;"",IF(G861="","",_xlfn.XLOOKUP(_xlfn.TEXTJOIN(".",,G861,H861),Variables!$M:$M,Variables!$E:$E,"Specify in Variables Tab!!")),"")</f>
        <v/>
      </c>
      <c r="X861" s="49" t="str">
        <f t="shared" si="52"/>
        <v/>
      </c>
      <c r="Y861" s="49" t="str">
        <f t="shared" si="53"/>
        <v/>
      </c>
      <c r="Z861" s="49">
        <f t="shared" si="54"/>
        <v>0</v>
      </c>
      <c r="AA861" s="77" t="str">
        <f>IF(G861&lt;&gt;"",_xlfn.XLOOKUP(G861,Dataset!B:B,Dataset!A:A,"Not Found!",0,1),"")</f>
        <v/>
      </c>
    </row>
    <row r="862" spans="1:27" x14ac:dyDescent="0.35">
      <c r="A862">
        <v>861</v>
      </c>
      <c r="D862" s="47" t="str">
        <f>IF(C862&lt;&gt;"",IF(B862="","Specify dataset!!",_xlfn.XLOOKUP(_xlfn.TEXTJOIN(".",,B862,C862),Variables!$M:$M,Variables!$C:$C,"Specify in Variables Tab!!")),"")</f>
        <v/>
      </c>
      <c r="E862" s="94" t="str">
        <f>IF(C862&lt;&gt;"",IF(B862="","",_xlfn.XLOOKUP(_xlfn.TEXTJOIN(".",,B862,C862),Variables!$M:$M,Variables!$E:$E,"Specify in Variables Tab!!")),"")</f>
        <v/>
      </c>
      <c r="I862" s="58" t="str">
        <f>IF(H862&lt;&gt;"",IF(G862="","Specify dataset!!",_xlfn.XLOOKUP(_xlfn.TEXTJOIN(".",,G862,H862),Variables!$M:$M,Variables!$C:$C,"Specify in Variables Tab!!")),"")</f>
        <v/>
      </c>
      <c r="J862" s="94" t="str">
        <f>IF(H862&lt;&gt;"",IF(G862="","",_xlfn.XLOOKUP(_xlfn.TEXTJOIN(".",,G862,H862),Variables!$M:$M,Variables!$E:$E,"Specify in Variables Tab!!")),"")</f>
        <v/>
      </c>
      <c r="X862" s="49" t="str">
        <f t="shared" si="52"/>
        <v/>
      </c>
      <c r="Y862" s="49" t="str">
        <f t="shared" si="53"/>
        <v/>
      </c>
      <c r="Z862" s="49">
        <f t="shared" si="54"/>
        <v>0</v>
      </c>
      <c r="AA862" s="77" t="str">
        <f>IF(G862&lt;&gt;"",_xlfn.XLOOKUP(G862,Dataset!B:B,Dataset!A:A,"Not Found!",0,1),"")</f>
        <v/>
      </c>
    </row>
    <row r="863" spans="1:27" x14ac:dyDescent="0.35">
      <c r="A863">
        <v>862</v>
      </c>
      <c r="D863" s="47" t="str">
        <f>IF(C863&lt;&gt;"",IF(B863="","Specify dataset!!",_xlfn.XLOOKUP(_xlfn.TEXTJOIN(".",,B863,C863),Variables!$M:$M,Variables!$C:$C,"Specify in Variables Tab!!")),"")</f>
        <v/>
      </c>
      <c r="E863" s="94" t="str">
        <f>IF(C863&lt;&gt;"",IF(B863="","",_xlfn.XLOOKUP(_xlfn.TEXTJOIN(".",,B863,C863),Variables!$M:$M,Variables!$E:$E,"Specify in Variables Tab!!")),"")</f>
        <v/>
      </c>
      <c r="I863" s="58" t="str">
        <f>IF(H863&lt;&gt;"",IF(G863="","Specify dataset!!",_xlfn.XLOOKUP(_xlfn.TEXTJOIN(".",,G863,H863),Variables!$M:$M,Variables!$C:$C,"Specify in Variables Tab!!")),"")</f>
        <v/>
      </c>
      <c r="J863" s="94" t="str">
        <f>IF(H863&lt;&gt;"",IF(G863="","",_xlfn.XLOOKUP(_xlfn.TEXTJOIN(".",,G863,H863),Variables!$M:$M,Variables!$E:$E,"Specify in Variables Tab!!")),"")</f>
        <v/>
      </c>
      <c r="X863" s="49" t="str">
        <f t="shared" si="52"/>
        <v/>
      </c>
      <c r="Y863" s="49" t="str">
        <f t="shared" si="53"/>
        <v/>
      </c>
      <c r="Z863" s="49">
        <f t="shared" si="54"/>
        <v>0</v>
      </c>
      <c r="AA863" s="77" t="str">
        <f>IF(G863&lt;&gt;"",_xlfn.XLOOKUP(G863,Dataset!B:B,Dataset!A:A,"Not Found!",0,1),"")</f>
        <v/>
      </c>
    </row>
    <row r="864" spans="1:27" x14ac:dyDescent="0.35">
      <c r="A864">
        <v>863</v>
      </c>
      <c r="D864" s="47" t="str">
        <f>IF(C864&lt;&gt;"",IF(B864="","Specify dataset!!",_xlfn.XLOOKUP(_xlfn.TEXTJOIN(".",,B864,C864),Variables!$M:$M,Variables!$C:$C,"Specify in Variables Tab!!")),"")</f>
        <v/>
      </c>
      <c r="E864" s="94" t="str">
        <f>IF(C864&lt;&gt;"",IF(B864="","",_xlfn.XLOOKUP(_xlfn.TEXTJOIN(".",,B864,C864),Variables!$M:$M,Variables!$E:$E,"Specify in Variables Tab!!")),"")</f>
        <v/>
      </c>
      <c r="I864" s="58" t="str">
        <f>IF(H864&lt;&gt;"",IF(G864="","Specify dataset!!",_xlfn.XLOOKUP(_xlfn.TEXTJOIN(".",,G864,H864),Variables!$M:$M,Variables!$C:$C,"Specify in Variables Tab!!")),"")</f>
        <v/>
      </c>
      <c r="J864" s="94" t="str">
        <f>IF(H864&lt;&gt;"",IF(G864="","",_xlfn.XLOOKUP(_xlfn.TEXTJOIN(".",,G864,H864),Variables!$M:$M,Variables!$E:$E,"Specify in Variables Tab!!")),"")</f>
        <v/>
      </c>
      <c r="X864" s="49" t="str">
        <f t="shared" si="52"/>
        <v/>
      </c>
      <c r="Y864" s="49" t="str">
        <f t="shared" si="53"/>
        <v/>
      </c>
      <c r="Z864" s="49">
        <f t="shared" si="54"/>
        <v>0</v>
      </c>
      <c r="AA864" s="77" t="str">
        <f>IF(G864&lt;&gt;"",_xlfn.XLOOKUP(G864,Dataset!B:B,Dataset!A:A,"Not Found!",0,1),"")</f>
        <v/>
      </c>
    </row>
    <row r="865" spans="1:27" x14ac:dyDescent="0.35">
      <c r="A865">
        <v>864</v>
      </c>
      <c r="D865" s="47" t="str">
        <f>IF(C865&lt;&gt;"",IF(B865="","Specify dataset!!",_xlfn.XLOOKUP(_xlfn.TEXTJOIN(".",,B865,C865),Variables!$M:$M,Variables!$C:$C,"Specify in Variables Tab!!")),"")</f>
        <v/>
      </c>
      <c r="E865" s="94" t="str">
        <f>IF(C865&lt;&gt;"",IF(B865="","",_xlfn.XLOOKUP(_xlfn.TEXTJOIN(".",,B865,C865),Variables!$M:$M,Variables!$E:$E,"Specify in Variables Tab!!")),"")</f>
        <v/>
      </c>
      <c r="I865" s="58" t="str">
        <f>IF(H865&lt;&gt;"",IF(G865="","Specify dataset!!",_xlfn.XLOOKUP(_xlfn.TEXTJOIN(".",,G865,H865),Variables!$M:$M,Variables!$C:$C,"Specify in Variables Tab!!")),"")</f>
        <v/>
      </c>
      <c r="J865" s="94" t="str">
        <f>IF(H865&lt;&gt;"",IF(G865="","",_xlfn.XLOOKUP(_xlfn.TEXTJOIN(".",,G865,H865),Variables!$M:$M,Variables!$E:$E,"Specify in Variables Tab!!")),"")</f>
        <v/>
      </c>
      <c r="X865" s="49" t="str">
        <f t="shared" si="52"/>
        <v/>
      </c>
      <c r="Y865" s="49" t="str">
        <f t="shared" si="53"/>
        <v/>
      </c>
      <c r="Z865" s="49">
        <f t="shared" si="54"/>
        <v>0</v>
      </c>
      <c r="AA865" s="77" t="str">
        <f>IF(G865&lt;&gt;"",_xlfn.XLOOKUP(G865,Dataset!B:B,Dataset!A:A,"Not Found!",0,1),"")</f>
        <v/>
      </c>
    </row>
    <row r="866" spans="1:27" x14ac:dyDescent="0.35">
      <c r="A866">
        <v>865</v>
      </c>
      <c r="D866" s="47" t="str">
        <f>IF(C866&lt;&gt;"",IF(B866="","Specify dataset!!",_xlfn.XLOOKUP(_xlfn.TEXTJOIN(".",,B866,C866),Variables!$M:$M,Variables!$C:$C,"Specify in Variables Tab!!")),"")</f>
        <v/>
      </c>
      <c r="E866" s="94" t="str">
        <f>IF(C866&lt;&gt;"",IF(B866="","",_xlfn.XLOOKUP(_xlfn.TEXTJOIN(".",,B866,C866),Variables!$M:$M,Variables!$E:$E,"Specify in Variables Tab!!")),"")</f>
        <v/>
      </c>
      <c r="I866" s="58" t="str">
        <f>IF(H866&lt;&gt;"",IF(G866="","Specify dataset!!",_xlfn.XLOOKUP(_xlfn.TEXTJOIN(".",,G866,H866),Variables!$M:$M,Variables!$C:$C,"Specify in Variables Tab!!")),"")</f>
        <v/>
      </c>
      <c r="J866" s="94" t="str">
        <f>IF(H866&lt;&gt;"",IF(G866="","",_xlfn.XLOOKUP(_xlfn.TEXTJOIN(".",,G866,H866),Variables!$M:$M,Variables!$E:$E,"Specify in Variables Tab!!")),"")</f>
        <v/>
      </c>
      <c r="X866" s="49" t="str">
        <f t="shared" si="52"/>
        <v/>
      </c>
      <c r="Y866" s="49" t="str">
        <f t="shared" si="53"/>
        <v/>
      </c>
      <c r="Z866" s="49">
        <f t="shared" si="54"/>
        <v>0</v>
      </c>
      <c r="AA866" s="77" t="str">
        <f>IF(G866&lt;&gt;"",_xlfn.XLOOKUP(G866,Dataset!B:B,Dataset!A:A,"Not Found!",0,1),"")</f>
        <v/>
      </c>
    </row>
    <row r="867" spans="1:27" x14ac:dyDescent="0.35">
      <c r="A867">
        <v>866</v>
      </c>
      <c r="D867" s="47" t="str">
        <f>IF(C867&lt;&gt;"",IF(B867="","Specify dataset!!",_xlfn.XLOOKUP(_xlfn.TEXTJOIN(".",,B867,C867),Variables!$M:$M,Variables!$C:$C,"Specify in Variables Tab!!")),"")</f>
        <v/>
      </c>
      <c r="E867" s="94" t="str">
        <f>IF(C867&lt;&gt;"",IF(B867="","",_xlfn.XLOOKUP(_xlfn.TEXTJOIN(".",,B867,C867),Variables!$M:$M,Variables!$E:$E,"Specify in Variables Tab!!")),"")</f>
        <v/>
      </c>
      <c r="I867" s="58" t="str">
        <f>IF(H867&lt;&gt;"",IF(G867="","Specify dataset!!",_xlfn.XLOOKUP(_xlfn.TEXTJOIN(".",,G867,H867),Variables!$M:$M,Variables!$C:$C,"Specify in Variables Tab!!")),"")</f>
        <v/>
      </c>
      <c r="J867" s="94" t="str">
        <f>IF(H867&lt;&gt;"",IF(G867="","",_xlfn.XLOOKUP(_xlfn.TEXTJOIN(".",,G867,H867),Variables!$M:$M,Variables!$E:$E,"Specify in Variables Tab!!")),"")</f>
        <v/>
      </c>
      <c r="X867" s="49" t="str">
        <f t="shared" si="52"/>
        <v/>
      </c>
      <c r="Y867" s="49" t="str">
        <f t="shared" si="53"/>
        <v/>
      </c>
      <c r="Z867" s="49">
        <f t="shared" si="54"/>
        <v>0</v>
      </c>
      <c r="AA867" s="77" t="str">
        <f>IF(G867&lt;&gt;"",_xlfn.XLOOKUP(G867,Dataset!B:B,Dataset!A:A,"Not Found!",0,1),"")</f>
        <v/>
      </c>
    </row>
    <row r="868" spans="1:27" x14ac:dyDescent="0.35">
      <c r="A868">
        <v>867</v>
      </c>
      <c r="D868" s="47" t="str">
        <f>IF(C868&lt;&gt;"",IF(B868="","Specify dataset!!",_xlfn.XLOOKUP(_xlfn.TEXTJOIN(".",,B868,C868),Variables!$M:$M,Variables!$C:$C,"Specify in Variables Tab!!")),"")</f>
        <v/>
      </c>
      <c r="E868" s="94" t="str">
        <f>IF(C868&lt;&gt;"",IF(B868="","",_xlfn.XLOOKUP(_xlfn.TEXTJOIN(".",,B868,C868),Variables!$M:$M,Variables!$E:$E,"Specify in Variables Tab!!")),"")</f>
        <v/>
      </c>
      <c r="I868" s="58" t="str">
        <f>IF(H868&lt;&gt;"",IF(G868="","Specify dataset!!",_xlfn.XLOOKUP(_xlfn.TEXTJOIN(".",,G868,H868),Variables!$M:$M,Variables!$C:$C,"Specify in Variables Tab!!")),"")</f>
        <v/>
      </c>
      <c r="J868" s="94" t="str">
        <f>IF(H868&lt;&gt;"",IF(G868="","",_xlfn.XLOOKUP(_xlfn.TEXTJOIN(".",,G868,H868),Variables!$M:$M,Variables!$E:$E,"Specify in Variables Tab!!")),"")</f>
        <v/>
      </c>
      <c r="X868" s="49" t="str">
        <f t="shared" si="52"/>
        <v/>
      </c>
      <c r="Y868" s="49" t="str">
        <f t="shared" si="53"/>
        <v/>
      </c>
      <c r="Z868" s="49">
        <f t="shared" si="54"/>
        <v>0</v>
      </c>
      <c r="AA868" s="77" t="str">
        <f>IF(G868&lt;&gt;"",_xlfn.XLOOKUP(G868,Dataset!B:B,Dataset!A:A,"Not Found!",0,1),"")</f>
        <v/>
      </c>
    </row>
    <row r="869" spans="1:27" x14ac:dyDescent="0.35">
      <c r="A869">
        <v>868</v>
      </c>
      <c r="D869" s="47" t="str">
        <f>IF(C869&lt;&gt;"",IF(B869="","Specify dataset!!",_xlfn.XLOOKUP(_xlfn.TEXTJOIN(".",,B869,C869),Variables!$M:$M,Variables!$C:$C,"Specify in Variables Tab!!")),"")</f>
        <v/>
      </c>
      <c r="E869" s="94" t="str">
        <f>IF(C869&lt;&gt;"",IF(B869="","",_xlfn.XLOOKUP(_xlfn.TEXTJOIN(".",,B869,C869),Variables!$M:$M,Variables!$E:$E,"Specify in Variables Tab!!")),"")</f>
        <v/>
      </c>
      <c r="I869" s="58" t="str">
        <f>IF(H869&lt;&gt;"",IF(G869="","Specify dataset!!",_xlfn.XLOOKUP(_xlfn.TEXTJOIN(".",,G869,H869),Variables!$M:$M,Variables!$C:$C,"Specify in Variables Tab!!")),"")</f>
        <v/>
      </c>
      <c r="J869" s="94" t="str">
        <f>IF(H869&lt;&gt;"",IF(G869="","",_xlfn.XLOOKUP(_xlfn.TEXTJOIN(".",,G869,H869),Variables!$M:$M,Variables!$E:$E,"Specify in Variables Tab!!")),"")</f>
        <v/>
      </c>
      <c r="X869" s="49" t="str">
        <f t="shared" si="52"/>
        <v/>
      </c>
      <c r="Y869" s="49" t="str">
        <f t="shared" si="53"/>
        <v/>
      </c>
      <c r="Z869" s="49">
        <f t="shared" si="54"/>
        <v>0</v>
      </c>
      <c r="AA869" s="77" t="str">
        <f>IF(G869&lt;&gt;"",_xlfn.XLOOKUP(G869,Dataset!B:B,Dataset!A:A,"Not Found!",0,1),"")</f>
        <v/>
      </c>
    </row>
    <row r="870" spans="1:27" x14ac:dyDescent="0.35">
      <c r="A870">
        <v>869</v>
      </c>
      <c r="D870" s="47" t="str">
        <f>IF(C870&lt;&gt;"",IF(B870="","Specify dataset!!",_xlfn.XLOOKUP(_xlfn.TEXTJOIN(".",,B870,C870),Variables!$M:$M,Variables!$C:$C,"Specify in Variables Tab!!")),"")</f>
        <v/>
      </c>
      <c r="E870" s="94" t="str">
        <f>IF(C870&lt;&gt;"",IF(B870="","",_xlfn.XLOOKUP(_xlfn.TEXTJOIN(".",,B870,C870),Variables!$M:$M,Variables!$E:$E,"Specify in Variables Tab!!")),"")</f>
        <v/>
      </c>
      <c r="I870" s="58" t="str">
        <f>IF(H870&lt;&gt;"",IF(G870="","Specify dataset!!",_xlfn.XLOOKUP(_xlfn.TEXTJOIN(".",,G870,H870),Variables!$M:$M,Variables!$C:$C,"Specify in Variables Tab!!")),"")</f>
        <v/>
      </c>
      <c r="J870" s="94" t="str">
        <f>IF(H870&lt;&gt;"",IF(G870="","",_xlfn.XLOOKUP(_xlfn.TEXTJOIN(".",,G870,H870),Variables!$M:$M,Variables!$E:$E,"Specify in Variables Tab!!")),"")</f>
        <v/>
      </c>
      <c r="X870" s="49" t="str">
        <f t="shared" si="52"/>
        <v/>
      </c>
      <c r="Y870" s="49" t="str">
        <f t="shared" si="53"/>
        <v/>
      </c>
      <c r="Z870" s="49">
        <f t="shared" si="54"/>
        <v>0</v>
      </c>
      <c r="AA870" s="77" t="str">
        <f>IF(G870&lt;&gt;"",_xlfn.XLOOKUP(G870,Dataset!B:B,Dataset!A:A,"Not Found!",0,1),"")</f>
        <v/>
      </c>
    </row>
    <row r="871" spans="1:27" x14ac:dyDescent="0.35">
      <c r="A871">
        <v>870</v>
      </c>
      <c r="D871" s="47" t="str">
        <f>IF(C871&lt;&gt;"",IF(B871="","Specify dataset!!",_xlfn.XLOOKUP(_xlfn.TEXTJOIN(".",,B871,C871),Variables!$M:$M,Variables!$C:$C,"Specify in Variables Tab!!")),"")</f>
        <v/>
      </c>
      <c r="E871" s="94" t="str">
        <f>IF(C871&lt;&gt;"",IF(B871="","",_xlfn.XLOOKUP(_xlfn.TEXTJOIN(".",,B871,C871),Variables!$M:$M,Variables!$E:$E,"Specify in Variables Tab!!")),"")</f>
        <v/>
      </c>
      <c r="I871" s="58" t="str">
        <f>IF(H871&lt;&gt;"",IF(G871="","Specify dataset!!",_xlfn.XLOOKUP(_xlfn.TEXTJOIN(".",,G871,H871),Variables!$M:$M,Variables!$C:$C,"Specify in Variables Tab!!")),"")</f>
        <v/>
      </c>
      <c r="J871" s="94" t="str">
        <f>IF(H871&lt;&gt;"",IF(G871="","",_xlfn.XLOOKUP(_xlfn.TEXTJOIN(".",,G871,H871),Variables!$M:$M,Variables!$E:$E,"Specify in Variables Tab!!")),"")</f>
        <v/>
      </c>
      <c r="X871" s="49" t="str">
        <f t="shared" si="52"/>
        <v/>
      </c>
      <c r="Y871" s="49" t="str">
        <f t="shared" si="53"/>
        <v/>
      </c>
      <c r="Z871" s="49">
        <f t="shared" si="54"/>
        <v>0</v>
      </c>
      <c r="AA871" s="77" t="str">
        <f>IF(G871&lt;&gt;"",_xlfn.XLOOKUP(G871,Dataset!B:B,Dataset!A:A,"Not Found!",0,1),"")</f>
        <v/>
      </c>
    </row>
    <row r="872" spans="1:27" x14ac:dyDescent="0.35">
      <c r="A872">
        <v>871</v>
      </c>
      <c r="D872" s="47" t="str">
        <f>IF(C872&lt;&gt;"",IF(B872="","Specify dataset!!",_xlfn.XLOOKUP(_xlfn.TEXTJOIN(".",,B872,C872),Variables!$M:$M,Variables!$C:$C,"Specify in Variables Tab!!")),"")</f>
        <v/>
      </c>
      <c r="E872" s="94" t="str">
        <f>IF(C872&lt;&gt;"",IF(B872="","",_xlfn.XLOOKUP(_xlfn.TEXTJOIN(".",,B872,C872),Variables!$M:$M,Variables!$E:$E,"Specify in Variables Tab!!")),"")</f>
        <v/>
      </c>
      <c r="I872" s="58" t="str">
        <f>IF(H872&lt;&gt;"",IF(G872="","Specify dataset!!",_xlfn.XLOOKUP(_xlfn.TEXTJOIN(".",,G872,H872),Variables!$M:$M,Variables!$C:$C,"Specify in Variables Tab!!")),"")</f>
        <v/>
      </c>
      <c r="J872" s="94" t="str">
        <f>IF(H872&lt;&gt;"",IF(G872="","",_xlfn.XLOOKUP(_xlfn.TEXTJOIN(".",,G872,H872),Variables!$M:$M,Variables!$E:$E,"Specify in Variables Tab!!")),"")</f>
        <v/>
      </c>
      <c r="X872" s="49" t="str">
        <f t="shared" si="52"/>
        <v/>
      </c>
      <c r="Y872" s="49" t="str">
        <f t="shared" si="53"/>
        <v/>
      </c>
      <c r="Z872" s="49">
        <f t="shared" si="54"/>
        <v>0</v>
      </c>
      <c r="AA872" s="77" t="str">
        <f>IF(G872&lt;&gt;"",_xlfn.XLOOKUP(G872,Dataset!B:B,Dataset!A:A,"Not Found!",0,1),"")</f>
        <v/>
      </c>
    </row>
    <row r="873" spans="1:27" x14ac:dyDescent="0.35">
      <c r="A873">
        <v>872</v>
      </c>
      <c r="D873" s="47" t="str">
        <f>IF(C873&lt;&gt;"",IF(B873="","Specify dataset!!",_xlfn.XLOOKUP(_xlfn.TEXTJOIN(".",,B873,C873),Variables!$M:$M,Variables!$C:$C,"Specify in Variables Tab!!")),"")</f>
        <v/>
      </c>
      <c r="E873" s="94" t="str">
        <f>IF(C873&lt;&gt;"",IF(B873="","",_xlfn.XLOOKUP(_xlfn.TEXTJOIN(".",,B873,C873),Variables!$M:$M,Variables!$E:$E,"Specify in Variables Tab!!")),"")</f>
        <v/>
      </c>
      <c r="I873" s="58" t="str">
        <f>IF(H873&lt;&gt;"",IF(G873="","Specify dataset!!",_xlfn.XLOOKUP(_xlfn.TEXTJOIN(".",,G873,H873),Variables!$M:$M,Variables!$C:$C,"Specify in Variables Tab!!")),"")</f>
        <v/>
      </c>
      <c r="J873" s="94" t="str">
        <f>IF(H873&lt;&gt;"",IF(G873="","",_xlfn.XLOOKUP(_xlfn.TEXTJOIN(".",,G873,H873),Variables!$M:$M,Variables!$E:$E,"Specify in Variables Tab!!")),"")</f>
        <v/>
      </c>
      <c r="X873" s="49" t="str">
        <f t="shared" si="52"/>
        <v/>
      </c>
      <c r="Y873" s="49" t="str">
        <f t="shared" si="53"/>
        <v/>
      </c>
      <c r="Z873" s="49">
        <f t="shared" si="54"/>
        <v>0</v>
      </c>
      <c r="AA873" s="77" t="str">
        <f>IF(G873&lt;&gt;"",_xlfn.XLOOKUP(G873,Dataset!B:B,Dataset!A:A,"Not Found!",0,1),"")</f>
        <v/>
      </c>
    </row>
    <row r="874" spans="1:27" x14ac:dyDescent="0.35">
      <c r="A874">
        <v>873</v>
      </c>
      <c r="D874" s="47" t="str">
        <f>IF(C874&lt;&gt;"",IF(B874="","Specify dataset!!",_xlfn.XLOOKUP(_xlfn.TEXTJOIN(".",,B874,C874),Variables!$M:$M,Variables!$C:$C,"Specify in Variables Tab!!")),"")</f>
        <v/>
      </c>
      <c r="E874" s="94" t="str">
        <f>IF(C874&lt;&gt;"",IF(B874="","",_xlfn.XLOOKUP(_xlfn.TEXTJOIN(".",,B874,C874),Variables!$M:$M,Variables!$E:$E,"Specify in Variables Tab!!")),"")</f>
        <v/>
      </c>
      <c r="I874" s="58" t="str">
        <f>IF(H874&lt;&gt;"",IF(G874="","Specify dataset!!",_xlfn.XLOOKUP(_xlfn.TEXTJOIN(".",,G874,H874),Variables!$M:$M,Variables!$C:$C,"Specify in Variables Tab!!")),"")</f>
        <v/>
      </c>
      <c r="J874" s="94" t="str">
        <f>IF(H874&lt;&gt;"",IF(G874="","",_xlfn.XLOOKUP(_xlfn.TEXTJOIN(".",,G874,H874),Variables!$M:$M,Variables!$E:$E,"Specify in Variables Tab!!")),"")</f>
        <v/>
      </c>
      <c r="X874" s="49" t="str">
        <f t="shared" si="52"/>
        <v/>
      </c>
      <c r="Y874" s="49" t="str">
        <f t="shared" si="53"/>
        <v/>
      </c>
      <c r="Z874" s="49">
        <f t="shared" si="54"/>
        <v>0</v>
      </c>
      <c r="AA874" s="77" t="str">
        <f>IF(G874&lt;&gt;"",_xlfn.XLOOKUP(G874,Dataset!B:B,Dataset!A:A,"Not Found!",0,1),"")</f>
        <v/>
      </c>
    </row>
    <row r="875" spans="1:27" x14ac:dyDescent="0.35">
      <c r="A875">
        <v>874</v>
      </c>
      <c r="D875" s="47" t="str">
        <f>IF(C875&lt;&gt;"",IF(B875="","Specify dataset!!",_xlfn.XLOOKUP(_xlfn.TEXTJOIN(".",,B875,C875),Variables!$M:$M,Variables!$C:$C,"Specify in Variables Tab!!")),"")</f>
        <v/>
      </c>
      <c r="E875" s="94" t="str">
        <f>IF(C875&lt;&gt;"",IF(B875="","",_xlfn.XLOOKUP(_xlfn.TEXTJOIN(".",,B875,C875),Variables!$M:$M,Variables!$E:$E,"Specify in Variables Tab!!")),"")</f>
        <v/>
      </c>
      <c r="I875" s="58" t="str">
        <f>IF(H875&lt;&gt;"",IF(G875="","Specify dataset!!",_xlfn.XLOOKUP(_xlfn.TEXTJOIN(".",,G875,H875),Variables!$M:$M,Variables!$C:$C,"Specify in Variables Tab!!")),"")</f>
        <v/>
      </c>
      <c r="J875" s="94" t="str">
        <f>IF(H875&lt;&gt;"",IF(G875="","",_xlfn.XLOOKUP(_xlfn.TEXTJOIN(".",,G875,H875),Variables!$M:$M,Variables!$E:$E,"Specify in Variables Tab!!")),"")</f>
        <v/>
      </c>
      <c r="X875" s="49" t="str">
        <f t="shared" si="52"/>
        <v/>
      </c>
      <c r="Y875" s="49" t="str">
        <f t="shared" si="53"/>
        <v/>
      </c>
      <c r="Z875" s="49">
        <f t="shared" si="54"/>
        <v>0</v>
      </c>
      <c r="AA875" s="77" t="str">
        <f>IF(G875&lt;&gt;"",_xlfn.XLOOKUP(G875,Dataset!B:B,Dataset!A:A,"Not Found!",0,1),"")</f>
        <v/>
      </c>
    </row>
    <row r="876" spans="1:27" x14ac:dyDescent="0.35">
      <c r="A876">
        <v>875</v>
      </c>
      <c r="D876" s="47" t="str">
        <f>IF(C876&lt;&gt;"",IF(B876="","Specify dataset!!",_xlfn.XLOOKUP(_xlfn.TEXTJOIN(".",,B876,C876),Variables!$M:$M,Variables!$C:$C,"Specify in Variables Tab!!")),"")</f>
        <v/>
      </c>
      <c r="E876" s="94" t="str">
        <f>IF(C876&lt;&gt;"",IF(B876="","",_xlfn.XLOOKUP(_xlfn.TEXTJOIN(".",,B876,C876),Variables!$M:$M,Variables!$E:$E,"Specify in Variables Tab!!")),"")</f>
        <v/>
      </c>
      <c r="I876" s="58" t="str">
        <f>IF(H876&lt;&gt;"",IF(G876="","Specify dataset!!",_xlfn.XLOOKUP(_xlfn.TEXTJOIN(".",,G876,H876),Variables!$M:$M,Variables!$C:$C,"Specify in Variables Tab!!")),"")</f>
        <v/>
      </c>
      <c r="J876" s="94" t="str">
        <f>IF(H876&lt;&gt;"",IF(G876="","",_xlfn.XLOOKUP(_xlfn.TEXTJOIN(".",,G876,H876),Variables!$M:$M,Variables!$E:$E,"Specify in Variables Tab!!")),"")</f>
        <v/>
      </c>
      <c r="X876" s="49" t="str">
        <f t="shared" si="52"/>
        <v/>
      </c>
      <c r="Y876" s="49" t="str">
        <f t="shared" si="53"/>
        <v/>
      </c>
      <c r="Z876" s="49">
        <f t="shared" si="54"/>
        <v>0</v>
      </c>
      <c r="AA876" s="77" t="str">
        <f>IF(G876&lt;&gt;"",_xlfn.XLOOKUP(G876,Dataset!B:B,Dataset!A:A,"Not Found!",0,1),"")</f>
        <v/>
      </c>
    </row>
    <row r="877" spans="1:27" x14ac:dyDescent="0.35">
      <c r="A877">
        <v>876</v>
      </c>
      <c r="D877" s="47" t="str">
        <f>IF(C877&lt;&gt;"",IF(B877="","Specify dataset!!",_xlfn.XLOOKUP(_xlfn.TEXTJOIN(".",,B877,C877),Variables!$M:$M,Variables!$C:$C,"Specify in Variables Tab!!")),"")</f>
        <v/>
      </c>
      <c r="E877" s="94" t="str">
        <f>IF(C877&lt;&gt;"",IF(B877="","",_xlfn.XLOOKUP(_xlfn.TEXTJOIN(".",,B877,C877),Variables!$M:$M,Variables!$E:$E,"Specify in Variables Tab!!")),"")</f>
        <v/>
      </c>
      <c r="I877" s="58" t="str">
        <f>IF(H877&lt;&gt;"",IF(G877="","Specify dataset!!",_xlfn.XLOOKUP(_xlfn.TEXTJOIN(".",,G877,H877),Variables!$M:$M,Variables!$C:$C,"Specify in Variables Tab!!")),"")</f>
        <v/>
      </c>
      <c r="J877" s="94" t="str">
        <f>IF(H877&lt;&gt;"",IF(G877="","",_xlfn.XLOOKUP(_xlfn.TEXTJOIN(".",,G877,H877),Variables!$M:$M,Variables!$E:$E,"Specify in Variables Tab!!")),"")</f>
        <v/>
      </c>
      <c r="X877" s="49" t="str">
        <f t="shared" si="52"/>
        <v/>
      </c>
      <c r="Y877" s="49" t="str">
        <f t="shared" si="53"/>
        <v/>
      </c>
      <c r="Z877" s="49">
        <f t="shared" si="54"/>
        <v>0</v>
      </c>
      <c r="AA877" s="77" t="str">
        <f>IF(G877&lt;&gt;"",_xlfn.XLOOKUP(G877,Dataset!B:B,Dataset!A:A,"Not Found!",0,1),"")</f>
        <v/>
      </c>
    </row>
    <row r="878" spans="1:27" x14ac:dyDescent="0.35">
      <c r="A878">
        <v>877</v>
      </c>
      <c r="D878" s="47" t="str">
        <f>IF(C878&lt;&gt;"",IF(B878="","Specify dataset!!",_xlfn.XLOOKUP(_xlfn.TEXTJOIN(".",,B878,C878),Variables!$M:$M,Variables!$C:$C,"Specify in Variables Tab!!")),"")</f>
        <v/>
      </c>
      <c r="E878" s="94" t="str">
        <f>IF(C878&lt;&gt;"",IF(B878="","",_xlfn.XLOOKUP(_xlfn.TEXTJOIN(".",,B878,C878),Variables!$M:$M,Variables!$E:$E,"Specify in Variables Tab!!")),"")</f>
        <v/>
      </c>
      <c r="I878" s="58" t="str">
        <f>IF(H878&lt;&gt;"",IF(G878="","Specify dataset!!",_xlfn.XLOOKUP(_xlfn.TEXTJOIN(".",,G878,H878),Variables!$M:$M,Variables!$C:$C,"Specify in Variables Tab!!")),"")</f>
        <v/>
      </c>
      <c r="J878" s="94" t="str">
        <f>IF(H878&lt;&gt;"",IF(G878="","",_xlfn.XLOOKUP(_xlfn.TEXTJOIN(".",,G878,H878),Variables!$M:$M,Variables!$E:$E,"Specify in Variables Tab!!")),"")</f>
        <v/>
      </c>
      <c r="X878" s="49" t="str">
        <f t="shared" si="52"/>
        <v/>
      </c>
      <c r="Y878" s="49" t="str">
        <f t="shared" si="53"/>
        <v/>
      </c>
      <c r="Z878" s="49">
        <f t="shared" si="54"/>
        <v>0</v>
      </c>
      <c r="AA878" s="77" t="str">
        <f>IF(G878&lt;&gt;"",_xlfn.XLOOKUP(G878,Dataset!B:B,Dataset!A:A,"Not Found!",0,1),"")</f>
        <v/>
      </c>
    </row>
    <row r="879" spans="1:27" x14ac:dyDescent="0.35">
      <c r="A879">
        <v>878</v>
      </c>
      <c r="D879" s="47" t="str">
        <f>IF(C879&lt;&gt;"",IF(B879="","Specify dataset!!",_xlfn.XLOOKUP(_xlfn.TEXTJOIN(".",,B879,C879),Variables!$M:$M,Variables!$C:$C,"Specify in Variables Tab!!")),"")</f>
        <v/>
      </c>
      <c r="E879" s="94" t="str">
        <f>IF(C879&lt;&gt;"",IF(B879="","",_xlfn.XLOOKUP(_xlfn.TEXTJOIN(".",,B879,C879),Variables!$M:$M,Variables!$E:$E,"Specify in Variables Tab!!")),"")</f>
        <v/>
      </c>
      <c r="I879" s="58" t="str">
        <f>IF(H879&lt;&gt;"",IF(G879="","Specify dataset!!",_xlfn.XLOOKUP(_xlfn.TEXTJOIN(".",,G879,H879),Variables!$M:$M,Variables!$C:$C,"Specify in Variables Tab!!")),"")</f>
        <v/>
      </c>
      <c r="J879" s="94" t="str">
        <f>IF(H879&lt;&gt;"",IF(G879="","",_xlfn.XLOOKUP(_xlfn.TEXTJOIN(".",,G879,H879),Variables!$M:$M,Variables!$E:$E,"Specify in Variables Tab!!")),"")</f>
        <v/>
      </c>
      <c r="X879" s="49" t="str">
        <f t="shared" si="52"/>
        <v/>
      </c>
      <c r="Y879" s="49" t="str">
        <f t="shared" si="53"/>
        <v/>
      </c>
      <c r="AA879" s="77" t="str">
        <f>IF(G879&lt;&gt;"",_xlfn.XLOOKUP(G879,Dataset!B:B,Dataset!A:A,"Not Found!",0,1),"")</f>
        <v/>
      </c>
    </row>
    <row r="880" spans="1:27" x14ac:dyDescent="0.35">
      <c r="A880">
        <v>879</v>
      </c>
      <c r="D880" s="47" t="str">
        <f>IF(C880&lt;&gt;"",IF(B880="","Specify dataset!!",_xlfn.XLOOKUP(_xlfn.TEXTJOIN(".",,B880,C880),Variables!$M:$M,Variables!$C:$C,"Specify in Variables Tab!!")),"")</f>
        <v/>
      </c>
      <c r="E880" s="94" t="str">
        <f>IF(C880&lt;&gt;"",IF(B880="","",_xlfn.XLOOKUP(_xlfn.TEXTJOIN(".",,B880,C880),Variables!$M:$M,Variables!$E:$E,"Specify in Variables Tab!!")),"")</f>
        <v/>
      </c>
      <c r="I880" s="58" t="str">
        <f>IF(H880&lt;&gt;"",IF(G880="","Specify dataset!!",_xlfn.XLOOKUP(_xlfn.TEXTJOIN(".",,G880,H880),Variables!$M:$M,Variables!$C:$C,"Specify in Variables Tab!!")),"")</f>
        <v/>
      </c>
      <c r="J880" s="94" t="str">
        <f>IF(H880&lt;&gt;"",IF(G880="","",_xlfn.XLOOKUP(_xlfn.TEXTJOIN(".",,G880,H880),Variables!$M:$M,Variables!$E:$E,"Specify in Variables Tab!!")),"")</f>
        <v/>
      </c>
      <c r="X880" s="49" t="str">
        <f t="shared" si="52"/>
        <v/>
      </c>
      <c r="Y880" s="49" t="str">
        <f t="shared" si="53"/>
        <v/>
      </c>
      <c r="AA880" s="77" t="str">
        <f>IF(G880&lt;&gt;"",_xlfn.XLOOKUP(G880,Dataset!B:B,Dataset!A:A,"Not Found!",0,1),"")</f>
        <v/>
      </c>
    </row>
    <row r="881" spans="1:27" x14ac:dyDescent="0.35">
      <c r="A881">
        <v>880</v>
      </c>
      <c r="D881" s="47" t="str">
        <f>IF(C881&lt;&gt;"",IF(B881="","Specify dataset!!",_xlfn.XLOOKUP(_xlfn.TEXTJOIN(".",,B881,C881),Variables!$M:$M,Variables!$C:$C,"Specify in Variables Tab!!")),"")</f>
        <v/>
      </c>
      <c r="E881" s="94" t="str">
        <f>IF(C881&lt;&gt;"",IF(B881="","",_xlfn.XLOOKUP(_xlfn.TEXTJOIN(".",,B881,C881),Variables!$M:$M,Variables!$E:$E,"Specify in Variables Tab!!")),"")</f>
        <v/>
      </c>
      <c r="I881" s="58" t="str">
        <f>IF(H881&lt;&gt;"",IF(G881="","Specify dataset!!",_xlfn.XLOOKUP(_xlfn.TEXTJOIN(".",,G881,H881),Variables!$M:$M,Variables!$C:$C,"Specify in Variables Tab!!")),"")</f>
        <v/>
      </c>
      <c r="J881" s="94" t="str">
        <f>IF(H881&lt;&gt;"",IF(G881="","",_xlfn.XLOOKUP(_xlfn.TEXTJOIN(".",,G881,H881),Variables!$M:$M,Variables!$E:$E,"Specify in Variables Tab!!")),"")</f>
        <v/>
      </c>
      <c r="X881" s="49" t="str">
        <f t="shared" si="52"/>
        <v/>
      </c>
      <c r="Y881" s="49" t="str">
        <f t="shared" si="53"/>
        <v/>
      </c>
      <c r="AA881" s="77" t="str">
        <f>IF(G881&lt;&gt;"",_xlfn.XLOOKUP(G881,Dataset!B:B,Dataset!A:A,"Not Found!",0,1),"")</f>
        <v/>
      </c>
    </row>
    <row r="882" spans="1:27" x14ac:dyDescent="0.35">
      <c r="A882">
        <v>881</v>
      </c>
      <c r="D882" s="47" t="str">
        <f>IF(C882&lt;&gt;"",IF(B882="","Specify dataset!!",_xlfn.XLOOKUP(_xlfn.TEXTJOIN(".",,B882,C882),Variables!$M:$M,Variables!$C:$C,"Specify in Variables Tab!!")),"")</f>
        <v/>
      </c>
      <c r="E882" s="94" t="str">
        <f>IF(C882&lt;&gt;"",IF(B882="","",_xlfn.XLOOKUP(_xlfn.TEXTJOIN(".",,B882,C882),Variables!$M:$M,Variables!$E:$E,"Specify in Variables Tab!!")),"")</f>
        <v/>
      </c>
      <c r="I882" s="58" t="str">
        <f>IF(H882&lt;&gt;"",IF(G882="","Specify dataset!!",_xlfn.XLOOKUP(_xlfn.TEXTJOIN(".",,G882,H882),Variables!$M:$M,Variables!$C:$C,"Specify in Variables Tab!!")),"")</f>
        <v/>
      </c>
      <c r="J882" s="94" t="str">
        <f>IF(H882&lt;&gt;"",IF(G882="","",_xlfn.XLOOKUP(_xlfn.TEXTJOIN(".",,G882,H882),Variables!$M:$M,Variables!$E:$E,"Specify in Variables Tab!!")),"")</f>
        <v/>
      </c>
      <c r="X882" s="49" t="str">
        <f t="shared" si="52"/>
        <v/>
      </c>
      <c r="Y882" s="49" t="str">
        <f t="shared" si="53"/>
        <v/>
      </c>
      <c r="AA882" s="77" t="str">
        <f>IF(G882&lt;&gt;"",_xlfn.XLOOKUP(G882,Dataset!B:B,Dataset!A:A,"Not Found!",0,1),"")</f>
        <v/>
      </c>
    </row>
    <row r="883" spans="1:27" x14ac:dyDescent="0.35">
      <c r="A883">
        <v>882</v>
      </c>
      <c r="D883" s="47" t="str">
        <f>IF(C883&lt;&gt;"",IF(B883="","Specify dataset!!",_xlfn.XLOOKUP(_xlfn.TEXTJOIN(".",,B883,C883),Variables!$M:$M,Variables!$C:$C,"Specify in Variables Tab!!")),"")</f>
        <v/>
      </c>
      <c r="E883" s="94" t="str">
        <f>IF(C883&lt;&gt;"",IF(B883="","",_xlfn.XLOOKUP(_xlfn.TEXTJOIN(".",,B883,C883),Variables!$M:$M,Variables!$E:$E,"Specify in Variables Tab!!")),"")</f>
        <v/>
      </c>
      <c r="I883" s="58" t="str">
        <f>IF(H883&lt;&gt;"",IF(G883="","Specify dataset!!",_xlfn.XLOOKUP(_xlfn.TEXTJOIN(".",,G883,H883),Variables!$M:$M,Variables!$C:$C,"Specify in Variables Tab!!")),"")</f>
        <v/>
      </c>
      <c r="J883" s="94" t="str">
        <f>IF(H883&lt;&gt;"",IF(G883="","",_xlfn.XLOOKUP(_xlfn.TEXTJOIN(".",,G883,H883),Variables!$M:$M,Variables!$E:$E,"Specify in Variables Tab!!")),"")</f>
        <v/>
      </c>
      <c r="X883" s="49" t="str">
        <f t="shared" si="52"/>
        <v/>
      </c>
      <c r="Y883" s="49" t="str">
        <f t="shared" si="53"/>
        <v/>
      </c>
      <c r="AA883" s="77" t="str">
        <f>IF(G883&lt;&gt;"",_xlfn.XLOOKUP(G883,Dataset!B:B,Dataset!A:A,"Not Found!",0,1),"")</f>
        <v/>
      </c>
    </row>
    <row r="884" spans="1:27" x14ac:dyDescent="0.35">
      <c r="A884">
        <v>883</v>
      </c>
      <c r="D884" s="47" t="str">
        <f>IF(C884&lt;&gt;"",IF(B884="","Specify dataset!!",_xlfn.XLOOKUP(_xlfn.TEXTJOIN(".",,B884,C884),Variables!$M:$M,Variables!$C:$C,"Specify in Variables Tab!!")),"")</f>
        <v/>
      </c>
      <c r="E884" s="94" t="str">
        <f>IF(C884&lt;&gt;"",IF(B884="","",_xlfn.XLOOKUP(_xlfn.TEXTJOIN(".",,B884,C884),Variables!$M:$M,Variables!$E:$E,"Specify in Variables Tab!!")),"")</f>
        <v/>
      </c>
      <c r="I884" s="58" t="str">
        <f>IF(H884&lt;&gt;"",IF(G884="","Specify dataset!!",_xlfn.XLOOKUP(_xlfn.TEXTJOIN(".",,G884,H884),Variables!$M:$M,Variables!$C:$C,"Specify in Variables Tab!!")),"")</f>
        <v/>
      </c>
      <c r="J884" s="94" t="str">
        <f>IF(H884&lt;&gt;"",IF(G884="","",_xlfn.XLOOKUP(_xlfn.TEXTJOIN(".",,G884,H884),Variables!$M:$M,Variables!$E:$E,"Specify in Variables Tab!!")),"")</f>
        <v/>
      </c>
      <c r="X884" s="49" t="str">
        <f t="shared" si="52"/>
        <v/>
      </c>
      <c r="Y884" s="49" t="str">
        <f t="shared" si="53"/>
        <v/>
      </c>
    </row>
    <row r="885" spans="1:27" x14ac:dyDescent="0.35">
      <c r="A885">
        <v>884</v>
      </c>
      <c r="D885" s="47" t="str">
        <f>IF(C885&lt;&gt;"",IF(B885="","Specify dataset!!",_xlfn.XLOOKUP(_xlfn.TEXTJOIN(".",,B885,C885),Variables!$M:$M,Variables!$C:$C,"Specify in Variables Tab!!")),"")</f>
        <v/>
      </c>
      <c r="E885" s="94" t="str">
        <f>IF(C885&lt;&gt;"",IF(B885="","",_xlfn.XLOOKUP(_xlfn.TEXTJOIN(".",,B885,C885),Variables!$M:$M,Variables!$E:$E,"Specify in Variables Tab!!")),"")</f>
        <v/>
      </c>
      <c r="I885" s="58" t="str">
        <f>IF(H885&lt;&gt;"",IF(G885="","Specify dataset!!",_xlfn.XLOOKUP(_xlfn.TEXTJOIN(".",,G885,H885),Variables!$M:$M,Variables!$C:$C,"Specify in Variables Tab!!")),"")</f>
        <v/>
      </c>
      <c r="J885" s="94" t="str">
        <f>IF(H885&lt;&gt;"",IF(G885="","",_xlfn.XLOOKUP(_xlfn.TEXTJOIN(".",,G885,H885),Variables!$M:$M,Variables!$E:$E,"Specify in Variables Tab!!")),"")</f>
        <v/>
      </c>
      <c r="X885" s="49" t="str">
        <f t="shared" si="52"/>
        <v/>
      </c>
      <c r="Y885" s="49" t="str">
        <f t="shared" si="53"/>
        <v/>
      </c>
    </row>
    <row r="886" spans="1:27" x14ac:dyDescent="0.35">
      <c r="A886">
        <v>885</v>
      </c>
      <c r="D886" s="47" t="str">
        <f>IF(C886&lt;&gt;"",IF(B886="","Specify dataset!!",_xlfn.XLOOKUP(_xlfn.TEXTJOIN(".",,B886,C886),Variables!$M:$M,Variables!$C:$C,"Specify in Variables Tab!!")),"")</f>
        <v/>
      </c>
      <c r="E886" s="94" t="str">
        <f>IF(C886&lt;&gt;"",IF(B886="","",_xlfn.XLOOKUP(_xlfn.TEXTJOIN(".",,B886,C886),Variables!$M:$M,Variables!$E:$E,"Specify in Variables Tab!!")),"")</f>
        <v/>
      </c>
      <c r="I886" s="58" t="str">
        <f>IF(H886&lt;&gt;"",IF(G886="","Specify dataset!!",_xlfn.XLOOKUP(_xlfn.TEXTJOIN(".",,G886,H886),Variables!$M:$M,Variables!$C:$C,"Specify in Variables Tab!!")),"")</f>
        <v/>
      </c>
      <c r="J886" s="94" t="str">
        <f>IF(H886&lt;&gt;"",IF(G886="","",_xlfn.XLOOKUP(_xlfn.TEXTJOIN(".",,G886,H886),Variables!$M:$M,Variables!$E:$E,"Specify in Variables Tab!!")),"")</f>
        <v/>
      </c>
      <c r="X886" s="49" t="str">
        <f t="shared" si="52"/>
        <v/>
      </c>
      <c r="Y886" s="49" t="str">
        <f t="shared" si="53"/>
        <v/>
      </c>
    </row>
    <row r="887" spans="1:27" x14ac:dyDescent="0.35">
      <c r="A887">
        <v>886</v>
      </c>
      <c r="D887" s="47" t="str">
        <f>IF(C887&lt;&gt;"",IF(B887="","Specify dataset!!",_xlfn.XLOOKUP(_xlfn.TEXTJOIN(".",,B887,C887),Variables!$M:$M,Variables!$C:$C,"Specify in Variables Tab!!")),"")</f>
        <v/>
      </c>
      <c r="E887" s="94" t="str">
        <f>IF(C887&lt;&gt;"",IF(B887="","",_xlfn.XLOOKUP(_xlfn.TEXTJOIN(".",,B887,C887),Variables!$M:$M,Variables!$E:$E,"Specify in Variables Tab!!")),"")</f>
        <v/>
      </c>
      <c r="I887" s="58" t="str">
        <f>IF(H887&lt;&gt;"",IF(G887="","Specify dataset!!",_xlfn.XLOOKUP(_xlfn.TEXTJOIN(".",,G887,H887),Variables!$M:$M,Variables!$C:$C,"Specify in Variables Tab!!")),"")</f>
        <v/>
      </c>
      <c r="J887" s="94" t="str">
        <f>IF(H887&lt;&gt;"",IF(G887="","",_xlfn.XLOOKUP(_xlfn.TEXTJOIN(".",,G887,H887),Variables!$M:$M,Variables!$E:$E,"Specify in Variables Tab!!")),"")</f>
        <v/>
      </c>
      <c r="X887" s="49" t="str">
        <f t="shared" si="52"/>
        <v/>
      </c>
      <c r="Y887" s="49" t="str">
        <f t="shared" si="53"/>
        <v/>
      </c>
    </row>
    <row r="888" spans="1:27" x14ac:dyDescent="0.35">
      <c r="A888">
        <v>887</v>
      </c>
      <c r="D888" s="47" t="str">
        <f>IF(C888&lt;&gt;"",IF(B888="","Specify dataset!!",_xlfn.XLOOKUP(_xlfn.TEXTJOIN(".",,B888,C888),Variables!$M:$M,Variables!$C:$C,"Specify in Variables Tab!!")),"")</f>
        <v/>
      </c>
      <c r="E888" s="94" t="str">
        <f>IF(C888&lt;&gt;"",IF(B888="","",_xlfn.XLOOKUP(_xlfn.TEXTJOIN(".",,B888,C888),Variables!$M:$M,Variables!$E:$E,"Specify in Variables Tab!!")),"")</f>
        <v/>
      </c>
      <c r="I888" s="58" t="str">
        <f>IF(H888&lt;&gt;"",IF(G888="","Specify dataset!!",_xlfn.XLOOKUP(_xlfn.TEXTJOIN(".",,G888,H888),Variables!$M:$M,Variables!$C:$C,"Specify in Variables Tab!!")),"")</f>
        <v/>
      </c>
      <c r="J888" s="94" t="str">
        <f>IF(H888&lt;&gt;"",IF(G888="","",_xlfn.XLOOKUP(_xlfn.TEXTJOIN(".",,G888,H888),Variables!$M:$M,Variables!$E:$E,"Specify in Variables Tab!!")),"")</f>
        <v/>
      </c>
      <c r="X888" s="49" t="str">
        <f t="shared" si="52"/>
        <v/>
      </c>
      <c r="Y888" s="49" t="str">
        <f t="shared" si="53"/>
        <v/>
      </c>
    </row>
    <row r="889" spans="1:27" x14ac:dyDescent="0.35">
      <c r="A889">
        <v>888</v>
      </c>
      <c r="D889" s="47" t="str">
        <f>IF(C889&lt;&gt;"",IF(B889="","Specify dataset!!",_xlfn.XLOOKUP(_xlfn.TEXTJOIN(".",,B889,C889),Variables!$M:$M,Variables!$C:$C,"Specify in Variables Tab!!")),"")</f>
        <v/>
      </c>
      <c r="E889" s="94" t="str">
        <f>IF(C889&lt;&gt;"",IF(B889="","",_xlfn.XLOOKUP(_xlfn.TEXTJOIN(".",,B889,C889),Variables!$M:$M,Variables!$E:$E,"Specify in Variables Tab!!")),"")</f>
        <v/>
      </c>
      <c r="I889" s="58" t="str">
        <f>IF(H889&lt;&gt;"",IF(G889="","Specify dataset!!",_xlfn.XLOOKUP(_xlfn.TEXTJOIN(".",,G889,H889),Variables!$M:$M,Variables!$C:$C,"Specify in Variables Tab!!")),"")</f>
        <v/>
      </c>
      <c r="J889" s="94" t="str">
        <f>IF(H889&lt;&gt;"",IF(G889="","",_xlfn.XLOOKUP(_xlfn.TEXTJOIN(".",,G889,H889),Variables!$M:$M,Variables!$E:$E,"Specify in Variables Tab!!")),"")</f>
        <v/>
      </c>
      <c r="X889" s="49" t="str">
        <f t="shared" si="52"/>
        <v/>
      </c>
      <c r="Y889" s="49" t="str">
        <f t="shared" si="53"/>
        <v/>
      </c>
    </row>
    <row r="890" spans="1:27" x14ac:dyDescent="0.35">
      <c r="A890">
        <v>889</v>
      </c>
      <c r="D890" s="47" t="str">
        <f>IF(C890&lt;&gt;"",IF(B890="","Specify dataset!!",_xlfn.XLOOKUP(_xlfn.TEXTJOIN(".",,B890,C890),Variables!$M:$M,Variables!$C:$C,"Specify in Variables Tab!!")),"")</f>
        <v/>
      </c>
      <c r="E890" s="94" t="str">
        <f>IF(C890&lt;&gt;"",IF(B890="","",_xlfn.XLOOKUP(_xlfn.TEXTJOIN(".",,B890,C890),Variables!$M:$M,Variables!$E:$E,"Specify in Variables Tab!!")),"")</f>
        <v/>
      </c>
      <c r="I890" s="58" t="str">
        <f>IF(H890&lt;&gt;"",IF(G890="","Specify dataset!!",_xlfn.XLOOKUP(_xlfn.TEXTJOIN(".",,G890,H890),Variables!$M:$M,Variables!$C:$C,"Specify in Variables Tab!!")),"")</f>
        <v/>
      </c>
      <c r="J890" s="94" t="str">
        <f>IF(H890&lt;&gt;"",IF(G890="","",_xlfn.XLOOKUP(_xlfn.TEXTJOIN(".",,G890,H890),Variables!$M:$M,Variables!$E:$E,"Specify in Variables Tab!!")),"")</f>
        <v/>
      </c>
      <c r="X890" s="49" t="str">
        <f t="shared" si="52"/>
        <v/>
      </c>
      <c r="Y890" s="49" t="str">
        <f t="shared" si="53"/>
        <v/>
      </c>
    </row>
    <row r="891" spans="1:27" x14ac:dyDescent="0.35">
      <c r="A891">
        <v>890</v>
      </c>
      <c r="D891" s="47" t="str">
        <f>IF(C891&lt;&gt;"",IF(B891="","Specify dataset!!",_xlfn.XLOOKUP(_xlfn.TEXTJOIN(".",,B891,C891),Variables!$M:$M,Variables!$C:$C,"Specify in Variables Tab!!")),"")</f>
        <v/>
      </c>
      <c r="E891" s="94" t="str">
        <f>IF(C891&lt;&gt;"",IF(B891="","",_xlfn.XLOOKUP(_xlfn.TEXTJOIN(".",,B891,C891),Variables!$M:$M,Variables!$E:$E,"Specify in Variables Tab!!")),"")</f>
        <v/>
      </c>
      <c r="I891" s="58" t="str">
        <f>IF(H891&lt;&gt;"",IF(G891="","Specify dataset!!",_xlfn.XLOOKUP(_xlfn.TEXTJOIN(".",,G891,H891),Variables!$M:$M,Variables!$C:$C,"Specify in Variables Tab!!")),"")</f>
        <v/>
      </c>
      <c r="J891" s="94" t="str">
        <f>IF(H891&lt;&gt;"",IF(G891="","",_xlfn.XLOOKUP(_xlfn.TEXTJOIN(".",,G891,H891),Variables!$M:$M,Variables!$E:$E,"Specify in Variables Tab!!")),"")</f>
        <v/>
      </c>
      <c r="X891" s="49" t="str">
        <f t="shared" si="52"/>
        <v/>
      </c>
      <c r="Y891" s="49" t="str">
        <f t="shared" si="53"/>
        <v/>
      </c>
    </row>
    <row r="892" spans="1:27" x14ac:dyDescent="0.35">
      <c r="A892">
        <v>891</v>
      </c>
      <c r="D892" s="47" t="str">
        <f>IF(C892&lt;&gt;"",IF(B892="","Specify dataset!!",_xlfn.XLOOKUP(_xlfn.TEXTJOIN(".",,B892,C892),Variables!$M:$M,Variables!$C:$C,"Specify in Variables Tab!!")),"")</f>
        <v/>
      </c>
      <c r="E892" s="94" t="str">
        <f>IF(C892&lt;&gt;"",IF(B892="","",_xlfn.XLOOKUP(_xlfn.TEXTJOIN(".",,B892,C892),Variables!$M:$M,Variables!$E:$E,"Specify in Variables Tab!!")),"")</f>
        <v/>
      </c>
      <c r="I892" s="58" t="str">
        <f>IF(H892&lt;&gt;"",IF(G892="","Specify dataset!!",_xlfn.XLOOKUP(_xlfn.TEXTJOIN(".",,G892,H892),Variables!$M:$M,Variables!$C:$C,"Specify in Variables Tab!!")),"")</f>
        <v/>
      </c>
      <c r="J892" s="94" t="str">
        <f>IF(H892&lt;&gt;"",IF(G892="","",_xlfn.XLOOKUP(_xlfn.TEXTJOIN(".",,G892,H892),Variables!$M:$M,Variables!$E:$E,"Specify in Variables Tab!!")),"")</f>
        <v/>
      </c>
      <c r="X892" s="49" t="str">
        <f t="shared" si="52"/>
        <v/>
      </c>
      <c r="Y892" s="49" t="str">
        <f t="shared" si="53"/>
        <v/>
      </c>
    </row>
    <row r="893" spans="1:27" x14ac:dyDescent="0.35">
      <c r="D893" s="47" t="str">
        <f>IF(C893&lt;&gt;"",IF(B893="","Specify dataset!!",_xlfn.XLOOKUP(_xlfn.TEXTJOIN(".",,B893,C893),Variables!$M:$M,Variables!$C:$C,"Specify in Variables Tab!!")),"")</f>
        <v/>
      </c>
      <c r="E893" s="94" t="str">
        <f>IF(C893&lt;&gt;"",IF(B893="","",_xlfn.XLOOKUP(_xlfn.TEXTJOIN(".",,B893,C893),Variables!$M:$M,Variables!$E:$E,"Specify in Variables Tab!!")),"")</f>
        <v/>
      </c>
      <c r="I893" s="58" t="str">
        <f>IF(H893&lt;&gt;"",IF(G893="","Specify dataset!!",_xlfn.XLOOKUP(_xlfn.TEXTJOIN(".",,G893,H893),Variables!$M:$M,Variables!$C:$C,"Specify in Variables Tab!!")),"")</f>
        <v/>
      </c>
      <c r="J893" s="94" t="str">
        <f>IF(H893&lt;&gt;"",IF(G893="","",_xlfn.XLOOKUP(_xlfn.TEXTJOIN(".",,G893,H893),Variables!$M:$M,Variables!$E:$E,"Specify in Variables Tab!!")),"")</f>
        <v/>
      </c>
      <c r="X893" s="49" t="str">
        <f t="shared" si="52"/>
        <v/>
      </c>
      <c r="Y893" s="49" t="str">
        <f t="shared" si="53"/>
        <v/>
      </c>
    </row>
    <row r="894" spans="1:27" x14ac:dyDescent="0.35">
      <c r="D894" s="47" t="str">
        <f>IF(C894&lt;&gt;"",IF(B894="","Specify dataset!!",_xlfn.XLOOKUP(_xlfn.TEXTJOIN(".",,B894,C894),Variables!$M:$M,Variables!$C:$C,"Specify in Variables Tab!!")),"")</f>
        <v/>
      </c>
      <c r="E894" s="94" t="str">
        <f>IF(C894&lt;&gt;"",IF(B894="","",_xlfn.XLOOKUP(_xlfn.TEXTJOIN(".",,B894,C894),Variables!$M:$M,Variables!$E:$E,"Specify in Variables Tab!!")),"")</f>
        <v/>
      </c>
      <c r="I894" s="58" t="str">
        <f>IF(H894&lt;&gt;"",IF(G894="","Specify dataset!!",_xlfn.XLOOKUP(_xlfn.TEXTJOIN(".",,G894,H894),Variables!$M:$M,Variables!$C:$C,"Specify in Variables Tab!!")),"")</f>
        <v/>
      </c>
      <c r="J894" s="94" t="str">
        <f>IF(H894&lt;&gt;"",IF(G894="","",_xlfn.XLOOKUP(_xlfn.TEXTJOIN(".",,G894,H894),Variables!$M:$M,Variables!$E:$E,"Specify in Variables Tab!!")),"")</f>
        <v/>
      </c>
      <c r="X894" s="49" t="str">
        <f t="shared" si="52"/>
        <v/>
      </c>
      <c r="Y894" s="49" t="str">
        <f t="shared" si="53"/>
        <v/>
      </c>
    </row>
    <row r="895" spans="1:27" x14ac:dyDescent="0.35">
      <c r="D895" s="47" t="str">
        <f>IF(C895&lt;&gt;"",IF(B895="","Specify dataset!!",_xlfn.XLOOKUP(_xlfn.TEXTJOIN(".",,B895,C895),Variables!$M:$M,Variables!$C:$C,"Specify in Variables Tab!!")),"")</f>
        <v/>
      </c>
      <c r="E895" s="94" t="str">
        <f>IF(C895&lt;&gt;"",IF(B895="","",_xlfn.XLOOKUP(_xlfn.TEXTJOIN(".",,B895,C895),Variables!$M:$M,Variables!$E:$E,"Specify in Variables Tab!!")),"")</f>
        <v/>
      </c>
      <c r="I895" s="58" t="str">
        <f>IF(H895&lt;&gt;"",IF(G895="","Specify dataset!!",_xlfn.XLOOKUP(_xlfn.TEXTJOIN(".",,G895,H895),Variables!$M:$M,Variables!$C:$C,"Specify in Variables Tab!!")),"")</f>
        <v/>
      </c>
      <c r="J895" s="94" t="str">
        <f>IF(H895&lt;&gt;"",IF(G895="","",_xlfn.XLOOKUP(_xlfn.TEXTJOIN(".",,G895,H895),Variables!$M:$M,Variables!$E:$E,"Specify in Variables Tab!!")),"")</f>
        <v/>
      </c>
      <c r="X895" s="49" t="str">
        <f t="shared" si="52"/>
        <v/>
      </c>
      <c r="Y895" s="49" t="str">
        <f t="shared" si="53"/>
        <v/>
      </c>
    </row>
    <row r="896" spans="1:27" x14ac:dyDescent="0.35">
      <c r="D896" s="47" t="str">
        <f>IF(C896&lt;&gt;"",IF(B896="","Specify dataset!!",_xlfn.XLOOKUP(_xlfn.TEXTJOIN(".",,B896,C896),Variables!$M:$M,Variables!$C:$C,"Specify in Variables Tab!!")),"")</f>
        <v/>
      </c>
      <c r="E896" s="94" t="str">
        <f>IF(C896&lt;&gt;"",IF(B896="","",_xlfn.XLOOKUP(_xlfn.TEXTJOIN(".",,B896,C896),Variables!$M:$M,Variables!$E:$E,"Specify in Variables Tab!!")),"")</f>
        <v/>
      </c>
      <c r="I896" s="58" t="str">
        <f>IF(H896&lt;&gt;"",IF(G896="","Specify dataset!!",_xlfn.XLOOKUP(_xlfn.TEXTJOIN(".",,G896,H896),Variables!$M:$M,Variables!$C:$C,"Specify in Variables Tab!!")),"")</f>
        <v/>
      </c>
      <c r="J896" s="94" t="str">
        <f>IF(H896&lt;&gt;"",IF(G896="","",_xlfn.XLOOKUP(_xlfn.TEXTJOIN(".",,G896,H896),Variables!$M:$M,Variables!$E:$E,"Specify in Variables Tab!!")),"")</f>
        <v/>
      </c>
      <c r="X896" s="49" t="str">
        <f t="shared" si="52"/>
        <v/>
      </c>
      <c r="Y896" s="49" t="str">
        <f t="shared" si="53"/>
        <v/>
      </c>
    </row>
    <row r="897" spans="4:25" x14ac:dyDescent="0.35">
      <c r="D897" s="47" t="str">
        <f>IF(C897&lt;&gt;"",IF(B897="","Specify dataset!!",_xlfn.XLOOKUP(_xlfn.TEXTJOIN(".",,B897,C897),Variables!$M:$M,Variables!$C:$C,"Specify in Variables Tab!!")),"")</f>
        <v/>
      </c>
      <c r="E897" s="94" t="str">
        <f>IF(C897&lt;&gt;"",IF(B897="","",_xlfn.XLOOKUP(_xlfn.TEXTJOIN(".",,B897,C897),Variables!$M:$M,Variables!$E:$E,"Specify in Variables Tab!!")),"")</f>
        <v/>
      </c>
      <c r="I897" s="58" t="str">
        <f>IF(H897&lt;&gt;"",IF(G897="","Specify dataset!!",_xlfn.XLOOKUP(_xlfn.TEXTJOIN(".",,G897,H897),Variables!$M:$M,Variables!$C:$C,"Specify in Variables Tab!!")),"")</f>
        <v/>
      </c>
      <c r="J897" s="94" t="str">
        <f>IF(H897&lt;&gt;"",IF(G897="","",_xlfn.XLOOKUP(_xlfn.TEXTJOIN(".",,G897,H897),Variables!$M:$M,Variables!$E:$E,"Specify in Variables Tab!!")),"")</f>
        <v/>
      </c>
      <c r="X897" s="49" t="str">
        <f t="shared" si="52"/>
        <v/>
      </c>
      <c r="Y897" s="49" t="str">
        <f t="shared" si="53"/>
        <v/>
      </c>
    </row>
    <row r="898" spans="4:25" x14ac:dyDescent="0.35">
      <c r="D898" s="47" t="str">
        <f>IF(C898&lt;&gt;"",IF(B898="","Specify dataset!!",_xlfn.XLOOKUP(_xlfn.TEXTJOIN(".",,B898,C898),Variables!$M:$M,Variables!$C:$C,"Specify in Variables Tab!!")),"")</f>
        <v/>
      </c>
      <c r="E898" s="94" t="str">
        <f>IF(C898&lt;&gt;"",IF(B898="","",_xlfn.XLOOKUP(_xlfn.TEXTJOIN(".",,B898,C898),Variables!$M:$M,Variables!$E:$E,"Specify in Variables Tab!!")),"")</f>
        <v/>
      </c>
      <c r="I898" s="58" t="str">
        <f>IF(H898&lt;&gt;"",IF(G898="","Specify dataset!!",_xlfn.XLOOKUP(_xlfn.TEXTJOIN(".",,G898,H898),Variables!$M:$M,Variables!$C:$C,"Specify in Variables Tab!!")),"")</f>
        <v/>
      </c>
      <c r="J898" s="94" t="str">
        <f>IF(H898&lt;&gt;"",IF(G898="","",_xlfn.XLOOKUP(_xlfn.TEXTJOIN(".",,G898,H898),Variables!$M:$M,Variables!$E:$E,"Specify in Variables Tab!!")),"")</f>
        <v/>
      </c>
      <c r="X898" s="49" t="str">
        <f t="shared" ref="X898:X961" si="55">IF(W898&lt;&gt;"",IFERROR(_xlfn.XLOOKUP(_xlfn.TEXTJOIN(".",,B898,C898),W:W,V:V),""),"")</f>
        <v/>
      </c>
      <c r="Y898" s="49" t="str">
        <f t="shared" si="53"/>
        <v/>
      </c>
    </row>
    <row r="899" spans="4:25" x14ac:dyDescent="0.35">
      <c r="D899" s="47" t="str">
        <f>IF(C899&lt;&gt;"",IF(B899="","Specify dataset!!",_xlfn.XLOOKUP(_xlfn.TEXTJOIN(".",,B899,C899),Variables!$M:$M,Variables!$C:$C,"Specify in Variables Tab!!")),"")</f>
        <v/>
      </c>
      <c r="E899" s="94" t="str">
        <f>IF(C899&lt;&gt;"",IF(B899="","",_xlfn.XLOOKUP(_xlfn.TEXTJOIN(".",,B899,C899),Variables!$M:$M,Variables!$E:$E,"Specify in Variables Tab!!")),"")</f>
        <v/>
      </c>
      <c r="I899" s="58" t="str">
        <f>IF(H899&lt;&gt;"",IF(G899="","Specify dataset!!",_xlfn.XLOOKUP(_xlfn.TEXTJOIN(".",,G899,H899),Variables!$M:$M,Variables!$C:$C,"Specify in Variables Tab!!")),"")</f>
        <v/>
      </c>
      <c r="J899" s="94" t="str">
        <f>IF(H899&lt;&gt;"",IF(G899="","",_xlfn.XLOOKUP(_xlfn.TEXTJOIN(".",,G899,H899),Variables!$M:$M,Variables!$E:$E,"Specify in Variables Tab!!")),"")</f>
        <v/>
      </c>
      <c r="X899" s="49" t="str">
        <f t="shared" si="55"/>
        <v/>
      </c>
      <c r="Y899" s="49" t="str">
        <f t="shared" ref="Y899:Y962" si="56">IF(V899&lt;&gt;V898,X899,IF(X899&lt;&gt;"",_xlfn.TEXTJOIN(", ",,Y898,X899),X899))</f>
        <v/>
      </c>
    </row>
    <row r="900" spans="4:25" x14ac:dyDescent="0.35">
      <c r="D900" s="47" t="str">
        <f>IF(C900&lt;&gt;"",IF(B900="","Specify dataset!!",_xlfn.XLOOKUP(_xlfn.TEXTJOIN(".",,B900,C900),Variables!$M:$M,Variables!$C:$C,"Specify in Variables Tab!!")),"")</f>
        <v/>
      </c>
      <c r="E900" s="94" t="str">
        <f>IF(C900&lt;&gt;"",IF(B900="","",_xlfn.XLOOKUP(_xlfn.TEXTJOIN(".",,B900,C900),Variables!$M:$M,Variables!$E:$E,"Specify in Variables Tab!!")),"")</f>
        <v/>
      </c>
      <c r="I900" s="58" t="str">
        <f>IF(H900&lt;&gt;"",IF(G900="","Specify dataset!!",_xlfn.XLOOKUP(_xlfn.TEXTJOIN(".",,G900,H900),Variables!$M:$M,Variables!$C:$C,"Specify in Variables Tab!!")),"")</f>
        <v/>
      </c>
      <c r="J900" s="94" t="str">
        <f>IF(H900&lt;&gt;"",IF(G900="","",_xlfn.XLOOKUP(_xlfn.TEXTJOIN(".",,G900,H900),Variables!$M:$M,Variables!$E:$E,"Specify in Variables Tab!!")),"")</f>
        <v/>
      </c>
      <c r="X900" s="49" t="str">
        <f t="shared" si="55"/>
        <v/>
      </c>
      <c r="Y900" s="49" t="str">
        <f t="shared" si="56"/>
        <v/>
      </c>
    </row>
    <row r="901" spans="4:25" x14ac:dyDescent="0.35">
      <c r="D901" s="47" t="str">
        <f>IF(C901&lt;&gt;"",IF(B901="","Specify dataset!!",_xlfn.XLOOKUP(_xlfn.TEXTJOIN(".",,B901,C901),Variables!$M:$M,Variables!$C:$C,"Specify in Variables Tab!!")),"")</f>
        <v/>
      </c>
      <c r="E901" s="94" t="str">
        <f>IF(C901&lt;&gt;"",IF(B901="","",_xlfn.XLOOKUP(_xlfn.TEXTJOIN(".",,B901,C901),Variables!$M:$M,Variables!$E:$E,"Specify in Variables Tab!!")),"")</f>
        <v/>
      </c>
      <c r="I901" s="58" t="str">
        <f>IF(H901&lt;&gt;"",IF(G901="","Specify dataset!!",_xlfn.XLOOKUP(_xlfn.TEXTJOIN(".",,G901,H901),Variables!$M:$M,Variables!$C:$C,"Specify in Variables Tab!!")),"")</f>
        <v/>
      </c>
      <c r="J901" s="94" t="str">
        <f>IF(H901&lt;&gt;"",IF(G901="","",_xlfn.XLOOKUP(_xlfn.TEXTJOIN(".",,G901,H901),Variables!$M:$M,Variables!$E:$E,"Specify in Variables Tab!!")),"")</f>
        <v/>
      </c>
      <c r="X901" s="49" t="str">
        <f t="shared" si="55"/>
        <v/>
      </c>
      <c r="Y901" s="49" t="str">
        <f t="shared" si="56"/>
        <v/>
      </c>
    </row>
    <row r="902" spans="4:25" x14ac:dyDescent="0.35">
      <c r="D902" s="47" t="str">
        <f>IF(C902&lt;&gt;"",IF(B902="","Specify dataset!!",_xlfn.XLOOKUP(_xlfn.TEXTJOIN(".",,B902,C902),Variables!$M:$M,Variables!$C:$C,"Specify in Variables Tab!!")),"")</f>
        <v/>
      </c>
      <c r="E902" s="94" t="str">
        <f>IF(C902&lt;&gt;"",IF(B902="","",_xlfn.XLOOKUP(_xlfn.TEXTJOIN(".",,B902,C902),Variables!$M:$M,Variables!$E:$E,"Specify in Variables Tab!!")),"")</f>
        <v/>
      </c>
      <c r="I902" s="58" t="str">
        <f>IF(H902&lt;&gt;"",IF(G902="","Specify dataset!!",_xlfn.XLOOKUP(_xlfn.TEXTJOIN(".",,G902,H902),Variables!$M:$M,Variables!$C:$C,"Specify in Variables Tab!!")),"")</f>
        <v/>
      </c>
      <c r="J902" s="94" t="str">
        <f>IF(H902&lt;&gt;"",IF(G902="","",_xlfn.XLOOKUP(_xlfn.TEXTJOIN(".",,G902,H902),Variables!$M:$M,Variables!$E:$E,"Specify in Variables Tab!!")),"")</f>
        <v/>
      </c>
      <c r="X902" s="49" t="str">
        <f t="shared" si="55"/>
        <v/>
      </c>
      <c r="Y902" s="49" t="str">
        <f t="shared" si="56"/>
        <v/>
      </c>
    </row>
    <row r="903" spans="4:25" x14ac:dyDescent="0.35">
      <c r="D903" s="47" t="str">
        <f>IF(C903&lt;&gt;"",IF(B903="","Specify dataset!!",_xlfn.XLOOKUP(_xlfn.TEXTJOIN(".",,B903,C903),Variables!$M:$M,Variables!$C:$C,"Specify in Variables Tab!!")),"")</f>
        <v/>
      </c>
      <c r="E903" s="94" t="str">
        <f>IF(C903&lt;&gt;"",IF(B903="","",_xlfn.XLOOKUP(_xlfn.TEXTJOIN(".",,B903,C903),Variables!$M:$M,Variables!$E:$E,"Specify in Variables Tab!!")),"")</f>
        <v/>
      </c>
      <c r="I903" s="58" t="str">
        <f>IF(H903&lt;&gt;"",IF(G903="","Specify dataset!!",_xlfn.XLOOKUP(_xlfn.TEXTJOIN(".",,G903,H903),Variables!$M:$M,Variables!$C:$C,"Specify in Variables Tab!!")),"")</f>
        <v/>
      </c>
      <c r="J903" s="94" t="str">
        <f>IF(H903&lt;&gt;"",IF(G903="","",_xlfn.XLOOKUP(_xlfn.TEXTJOIN(".",,G903,H903),Variables!$M:$M,Variables!$E:$E,"Specify in Variables Tab!!")),"")</f>
        <v/>
      </c>
      <c r="X903" s="49" t="str">
        <f t="shared" si="55"/>
        <v/>
      </c>
      <c r="Y903" s="49" t="str">
        <f t="shared" si="56"/>
        <v/>
      </c>
    </row>
    <row r="904" spans="4:25" x14ac:dyDescent="0.35">
      <c r="D904" s="47" t="str">
        <f>IF(C904&lt;&gt;"",IF(B904="","Specify dataset!!",_xlfn.XLOOKUP(_xlfn.TEXTJOIN(".",,B904,C904),Variables!$M:$M,Variables!$C:$C,"Specify in Variables Tab!!")),"")</f>
        <v/>
      </c>
      <c r="E904" s="94" t="str">
        <f>IF(C904&lt;&gt;"",IF(B904="","",_xlfn.XLOOKUP(_xlfn.TEXTJOIN(".",,B904,C904),Variables!$M:$M,Variables!$E:$E,"Specify in Variables Tab!!")),"")</f>
        <v/>
      </c>
      <c r="I904" s="58" t="str">
        <f>IF(H904&lt;&gt;"",IF(G904="","Specify dataset!!",_xlfn.XLOOKUP(_xlfn.TEXTJOIN(".",,G904,H904),Variables!$M:$M,Variables!$C:$C,"Specify in Variables Tab!!")),"")</f>
        <v/>
      </c>
      <c r="J904" s="94" t="str">
        <f>IF(H904&lt;&gt;"",IF(G904="","",_xlfn.XLOOKUP(_xlfn.TEXTJOIN(".",,G904,H904),Variables!$M:$M,Variables!$E:$E,"Specify in Variables Tab!!")),"")</f>
        <v/>
      </c>
      <c r="X904" s="49" t="str">
        <f t="shared" si="55"/>
        <v/>
      </c>
      <c r="Y904" s="49" t="str">
        <f t="shared" si="56"/>
        <v/>
      </c>
    </row>
    <row r="905" spans="4:25" x14ac:dyDescent="0.35">
      <c r="D905" s="47" t="str">
        <f>IF(C905&lt;&gt;"",IF(B905="","Specify dataset!!",_xlfn.XLOOKUP(_xlfn.TEXTJOIN(".",,B905,C905),Variables!$M:$M,Variables!$C:$C,"Specify in Variables Tab!!")),"")</f>
        <v/>
      </c>
      <c r="E905" s="94" t="str">
        <f>IF(C905&lt;&gt;"",IF(B905="","",_xlfn.XLOOKUP(_xlfn.TEXTJOIN(".",,B905,C905),Variables!$M:$M,Variables!$E:$E,"Specify in Variables Tab!!")),"")</f>
        <v/>
      </c>
      <c r="I905" s="58" t="str">
        <f>IF(H905&lt;&gt;"",IF(G905="","Specify dataset!!",_xlfn.XLOOKUP(_xlfn.TEXTJOIN(".",,G905,H905),Variables!$M:$M,Variables!$C:$C,"Specify in Variables Tab!!")),"")</f>
        <v/>
      </c>
      <c r="J905" s="94" t="str">
        <f>IF(H905&lt;&gt;"",IF(G905="","",_xlfn.XLOOKUP(_xlfn.TEXTJOIN(".",,G905,H905),Variables!$M:$M,Variables!$E:$E,"Specify in Variables Tab!!")),"")</f>
        <v/>
      </c>
      <c r="X905" s="49" t="str">
        <f t="shared" si="55"/>
        <v/>
      </c>
      <c r="Y905" s="49" t="str">
        <f t="shared" si="56"/>
        <v/>
      </c>
    </row>
    <row r="906" spans="4:25" x14ac:dyDescent="0.35">
      <c r="D906" s="47" t="str">
        <f>IF(C906&lt;&gt;"",IF(B906="","Specify dataset!!",_xlfn.XLOOKUP(_xlfn.TEXTJOIN(".",,B906,C906),Variables!$M:$M,Variables!$C:$C,"Specify in Variables Tab!!")),"")</f>
        <v/>
      </c>
      <c r="E906" s="94" t="str">
        <f>IF(C906&lt;&gt;"",IF(B906="","",_xlfn.XLOOKUP(_xlfn.TEXTJOIN(".",,B906,C906),Variables!$M:$M,Variables!$E:$E,"Specify in Variables Tab!!")),"")</f>
        <v/>
      </c>
      <c r="I906" s="58" t="str">
        <f>IF(H906&lt;&gt;"",IF(G906="","Specify dataset!!",_xlfn.XLOOKUP(_xlfn.TEXTJOIN(".",,G906,H906),Variables!$M:$M,Variables!$C:$C,"Specify in Variables Tab!!")),"")</f>
        <v/>
      </c>
      <c r="J906" s="94" t="str">
        <f>IF(H906&lt;&gt;"",IF(G906="","",_xlfn.XLOOKUP(_xlfn.TEXTJOIN(".",,G906,H906),Variables!$M:$M,Variables!$E:$E,"Specify in Variables Tab!!")),"")</f>
        <v/>
      </c>
      <c r="X906" s="49" t="str">
        <f t="shared" si="55"/>
        <v/>
      </c>
      <c r="Y906" s="49" t="str">
        <f t="shared" si="56"/>
        <v/>
      </c>
    </row>
    <row r="907" spans="4:25" x14ac:dyDescent="0.35">
      <c r="D907" s="47" t="str">
        <f>IF(C907&lt;&gt;"",IF(B907="","Specify dataset!!",_xlfn.XLOOKUP(_xlfn.TEXTJOIN(".",,B907,C907),Variables!$M:$M,Variables!$C:$C,"Specify in Variables Tab!!")),"")</f>
        <v/>
      </c>
      <c r="E907" s="94" t="str">
        <f>IF(C907&lt;&gt;"",IF(B907="","",_xlfn.XLOOKUP(_xlfn.TEXTJOIN(".",,B907,C907),Variables!$M:$M,Variables!$E:$E,"Specify in Variables Tab!!")),"")</f>
        <v/>
      </c>
      <c r="I907" s="58" t="str">
        <f>IF(H907&lt;&gt;"",IF(G907="","Specify dataset!!",_xlfn.XLOOKUP(_xlfn.TEXTJOIN(".",,G907,H907),Variables!$M:$M,Variables!$C:$C,"Specify in Variables Tab!!")),"")</f>
        <v/>
      </c>
      <c r="J907" s="94" t="str">
        <f>IF(H907&lt;&gt;"",IF(G907="","",_xlfn.XLOOKUP(_xlfn.TEXTJOIN(".",,G907,H907),Variables!$M:$M,Variables!$E:$E,"Specify in Variables Tab!!")),"")</f>
        <v/>
      </c>
      <c r="X907" s="49" t="str">
        <f t="shared" si="55"/>
        <v/>
      </c>
      <c r="Y907" s="49" t="str">
        <f t="shared" si="56"/>
        <v/>
      </c>
    </row>
    <row r="908" spans="4:25" x14ac:dyDescent="0.35">
      <c r="D908" s="47" t="str">
        <f>IF(C908&lt;&gt;"",IF(B908="","Specify dataset!!",_xlfn.XLOOKUP(_xlfn.TEXTJOIN(".",,B908,C908),Variables!$M:$M,Variables!$C:$C,"Specify in Variables Tab!!")),"")</f>
        <v/>
      </c>
      <c r="E908" s="94" t="str">
        <f>IF(C908&lt;&gt;"",IF(B908="","",_xlfn.XLOOKUP(_xlfn.TEXTJOIN(".",,B908,C908),Variables!$M:$M,Variables!$E:$E,"Specify in Variables Tab!!")),"")</f>
        <v/>
      </c>
      <c r="I908" s="58" t="str">
        <f>IF(H908&lt;&gt;"",IF(G908="","Specify dataset!!",_xlfn.XLOOKUP(_xlfn.TEXTJOIN(".",,G908,H908),Variables!$M:$M,Variables!$C:$C,"Specify in Variables Tab!!")),"")</f>
        <v/>
      </c>
      <c r="J908" s="94" t="str">
        <f>IF(H908&lt;&gt;"",IF(G908="","",_xlfn.XLOOKUP(_xlfn.TEXTJOIN(".",,G908,H908),Variables!$M:$M,Variables!$E:$E,"Specify in Variables Tab!!")),"")</f>
        <v/>
      </c>
      <c r="X908" s="49" t="str">
        <f t="shared" si="55"/>
        <v/>
      </c>
      <c r="Y908" s="49" t="str">
        <f t="shared" si="56"/>
        <v/>
      </c>
    </row>
    <row r="909" spans="4:25" x14ac:dyDescent="0.35">
      <c r="D909" s="47" t="str">
        <f>IF(C909&lt;&gt;"",IF(B909="","Specify dataset!!",_xlfn.XLOOKUP(_xlfn.TEXTJOIN(".",,B909,C909),Variables!$M:$M,Variables!$C:$C,"Specify in Variables Tab!!")),"")</f>
        <v/>
      </c>
      <c r="E909" s="94" t="str">
        <f>IF(C909&lt;&gt;"",IF(B909="","",_xlfn.XLOOKUP(_xlfn.TEXTJOIN(".",,B909,C909),Variables!$M:$M,Variables!$E:$E,"Specify in Variables Tab!!")),"")</f>
        <v/>
      </c>
      <c r="I909" s="58" t="str">
        <f>IF(H909&lt;&gt;"",IF(G909="","Specify dataset!!",_xlfn.XLOOKUP(_xlfn.TEXTJOIN(".",,G909,H909),Variables!$M:$M,Variables!$C:$C,"Specify in Variables Tab!!")),"")</f>
        <v/>
      </c>
      <c r="J909" s="94" t="str">
        <f>IF(H909&lt;&gt;"",IF(G909="","",_xlfn.XLOOKUP(_xlfn.TEXTJOIN(".",,G909,H909),Variables!$M:$M,Variables!$E:$E,"Specify in Variables Tab!!")),"")</f>
        <v/>
      </c>
      <c r="X909" s="49" t="str">
        <f t="shared" si="55"/>
        <v/>
      </c>
      <c r="Y909" s="49" t="str">
        <f t="shared" si="56"/>
        <v/>
      </c>
    </row>
    <row r="910" spans="4:25" x14ac:dyDescent="0.35">
      <c r="D910" s="47" t="str">
        <f>IF(C910&lt;&gt;"",IF(B910="","Specify dataset!!",_xlfn.XLOOKUP(_xlfn.TEXTJOIN(".",,B910,C910),Variables!$M:$M,Variables!$C:$C,"Specify in Variables Tab!!")),"")</f>
        <v/>
      </c>
      <c r="E910" s="94" t="str">
        <f>IF(C910&lt;&gt;"",IF(B910="","",_xlfn.XLOOKUP(_xlfn.TEXTJOIN(".",,B910,C910),Variables!$M:$M,Variables!$E:$E,"Specify in Variables Tab!!")),"")</f>
        <v/>
      </c>
      <c r="I910" s="58" t="str">
        <f>IF(H910&lt;&gt;"",IF(G910="","Specify dataset!!",_xlfn.XLOOKUP(_xlfn.TEXTJOIN(".",,G910,H910),Variables!$M:$M,Variables!$C:$C,"Specify in Variables Tab!!")),"")</f>
        <v/>
      </c>
      <c r="J910" s="94" t="str">
        <f>IF(H910&lt;&gt;"",IF(G910="","",_xlfn.XLOOKUP(_xlfn.TEXTJOIN(".",,G910,H910),Variables!$M:$M,Variables!$E:$E,"Specify in Variables Tab!!")),"")</f>
        <v/>
      </c>
      <c r="X910" s="49" t="str">
        <f t="shared" si="55"/>
        <v/>
      </c>
      <c r="Y910" s="49" t="str">
        <f t="shared" si="56"/>
        <v/>
      </c>
    </row>
    <row r="911" spans="4:25" x14ac:dyDescent="0.35">
      <c r="D911" s="47" t="str">
        <f>IF(C911&lt;&gt;"",IF(B911="","Specify dataset!!",_xlfn.XLOOKUP(_xlfn.TEXTJOIN(".",,B911,C911),Variables!$M:$M,Variables!$C:$C,"Specify in Variables Tab!!")),"")</f>
        <v/>
      </c>
      <c r="E911" s="94" t="str">
        <f>IF(C911&lt;&gt;"",IF(B911="","",_xlfn.XLOOKUP(_xlfn.TEXTJOIN(".",,B911,C911),Variables!$M:$M,Variables!$E:$E,"Specify in Variables Tab!!")),"")</f>
        <v/>
      </c>
      <c r="I911" s="58" t="str">
        <f>IF(H911&lt;&gt;"",IF(G911="","Specify dataset!!",_xlfn.XLOOKUP(_xlfn.TEXTJOIN(".",,G911,H911),Variables!$M:$M,Variables!$C:$C,"Specify in Variables Tab!!")),"")</f>
        <v/>
      </c>
      <c r="J911" s="94" t="str">
        <f>IF(H911&lt;&gt;"",IF(G911="","",_xlfn.XLOOKUP(_xlfn.TEXTJOIN(".",,G911,H911),Variables!$M:$M,Variables!$E:$E,"Specify in Variables Tab!!")),"")</f>
        <v/>
      </c>
      <c r="X911" s="49" t="str">
        <f t="shared" si="55"/>
        <v/>
      </c>
      <c r="Y911" s="49" t="str">
        <f t="shared" si="56"/>
        <v/>
      </c>
    </row>
    <row r="912" spans="4:25" x14ac:dyDescent="0.35">
      <c r="D912" s="47" t="str">
        <f>IF(C912&lt;&gt;"",IF(B912="","Specify dataset!!",_xlfn.XLOOKUP(_xlfn.TEXTJOIN(".",,B912,C912),Variables!$M:$M,Variables!$C:$C,"Specify in Variables Tab!!")),"")</f>
        <v/>
      </c>
      <c r="E912" s="94" t="str">
        <f>IF(C912&lt;&gt;"",IF(B912="","",_xlfn.XLOOKUP(_xlfn.TEXTJOIN(".",,B912,C912),Variables!$M:$M,Variables!$E:$E,"Specify in Variables Tab!!")),"")</f>
        <v/>
      </c>
      <c r="I912" s="58" t="str">
        <f>IF(H912&lt;&gt;"",IF(G912="","Specify dataset!!",_xlfn.XLOOKUP(_xlfn.TEXTJOIN(".",,G912,H912),Variables!$M:$M,Variables!$C:$C,"Specify in Variables Tab!!")),"")</f>
        <v/>
      </c>
      <c r="J912" s="94" t="str">
        <f>IF(H912&lt;&gt;"",IF(G912="","",_xlfn.XLOOKUP(_xlfn.TEXTJOIN(".",,G912,H912),Variables!$M:$M,Variables!$E:$E,"Specify in Variables Tab!!")),"")</f>
        <v/>
      </c>
      <c r="X912" s="49" t="str">
        <f t="shared" si="55"/>
        <v/>
      </c>
      <c r="Y912" s="49" t="str">
        <f t="shared" si="56"/>
        <v/>
      </c>
    </row>
    <row r="913" spans="4:25" x14ac:dyDescent="0.35">
      <c r="D913" s="47" t="str">
        <f>IF(C913&lt;&gt;"",IF(B913="","Specify dataset!!",_xlfn.XLOOKUP(_xlfn.TEXTJOIN(".",,B913,C913),Variables!$M:$M,Variables!$C:$C,"Specify in Variables Tab!!")),"")</f>
        <v/>
      </c>
      <c r="E913" s="94" t="str">
        <f>IF(C913&lt;&gt;"",IF(B913="","",_xlfn.XLOOKUP(_xlfn.TEXTJOIN(".",,B913,C913),Variables!$M:$M,Variables!$E:$E,"Specify in Variables Tab!!")),"")</f>
        <v/>
      </c>
      <c r="I913" s="58" t="str">
        <f>IF(H913&lt;&gt;"",IF(G913="","Specify dataset!!",_xlfn.XLOOKUP(_xlfn.TEXTJOIN(".",,G913,H913),Variables!$M:$M,Variables!$C:$C,"Specify in Variables Tab!!")),"")</f>
        <v/>
      </c>
      <c r="J913" s="94" t="str">
        <f>IF(H913&lt;&gt;"",IF(G913="","",_xlfn.XLOOKUP(_xlfn.TEXTJOIN(".",,G913,H913),Variables!$M:$M,Variables!$E:$E,"Specify in Variables Tab!!")),"")</f>
        <v/>
      </c>
      <c r="X913" s="49" t="str">
        <f t="shared" si="55"/>
        <v/>
      </c>
      <c r="Y913" s="49" t="str">
        <f t="shared" si="56"/>
        <v/>
      </c>
    </row>
    <row r="914" spans="4:25" x14ac:dyDescent="0.35">
      <c r="D914" s="47" t="str">
        <f>IF(C914&lt;&gt;"",IF(B914="","Specify dataset!!",_xlfn.XLOOKUP(_xlfn.TEXTJOIN(".",,B914,C914),Variables!$M:$M,Variables!$C:$C,"Specify in Variables Tab!!")),"")</f>
        <v/>
      </c>
      <c r="E914" s="94" t="str">
        <f>IF(C914&lt;&gt;"",IF(B914="","",_xlfn.XLOOKUP(_xlfn.TEXTJOIN(".",,B914,C914),Variables!$M:$M,Variables!$E:$E,"Specify in Variables Tab!!")),"")</f>
        <v/>
      </c>
      <c r="I914" s="58" t="str">
        <f>IF(H914&lt;&gt;"",IF(G914="","Specify dataset!!",_xlfn.XLOOKUP(_xlfn.TEXTJOIN(".",,G914,H914),Variables!$M:$M,Variables!$C:$C,"Specify in Variables Tab!!")),"")</f>
        <v/>
      </c>
      <c r="J914" s="94" t="str">
        <f>IF(H914&lt;&gt;"",IF(G914="","",_xlfn.XLOOKUP(_xlfn.TEXTJOIN(".",,G914,H914),Variables!$M:$M,Variables!$E:$E,"Specify in Variables Tab!!")),"")</f>
        <v/>
      </c>
      <c r="X914" s="49" t="str">
        <f t="shared" si="55"/>
        <v/>
      </c>
      <c r="Y914" s="49" t="str">
        <f t="shared" si="56"/>
        <v/>
      </c>
    </row>
    <row r="915" spans="4:25" x14ac:dyDescent="0.35">
      <c r="D915" s="47" t="str">
        <f>IF(C915&lt;&gt;"",IF(B915="","Specify dataset!!",_xlfn.XLOOKUP(_xlfn.TEXTJOIN(".",,B915,C915),Variables!$M:$M,Variables!$C:$C,"Specify in Variables Tab!!")),"")</f>
        <v/>
      </c>
      <c r="E915" s="94" t="str">
        <f>IF(C915&lt;&gt;"",IF(B915="","",_xlfn.XLOOKUP(_xlfn.TEXTJOIN(".",,B915,C915),Variables!$M:$M,Variables!$E:$E,"Specify in Variables Tab!!")),"")</f>
        <v/>
      </c>
      <c r="I915" s="58" t="str">
        <f>IF(H915&lt;&gt;"",IF(G915="","Specify dataset!!",_xlfn.XLOOKUP(_xlfn.TEXTJOIN(".",,G915,H915),Variables!$M:$M,Variables!$C:$C,"Specify in Variables Tab!!")),"")</f>
        <v/>
      </c>
      <c r="J915" s="94" t="str">
        <f>IF(H915&lt;&gt;"",IF(G915="","",_xlfn.XLOOKUP(_xlfn.TEXTJOIN(".",,G915,H915),Variables!$M:$M,Variables!$E:$E,"Specify in Variables Tab!!")),"")</f>
        <v/>
      </c>
      <c r="X915" s="49" t="str">
        <f t="shared" si="55"/>
        <v/>
      </c>
      <c r="Y915" s="49" t="str">
        <f t="shared" si="56"/>
        <v/>
      </c>
    </row>
    <row r="916" spans="4:25" x14ac:dyDescent="0.35">
      <c r="D916" s="47" t="str">
        <f>IF(C916&lt;&gt;"",IF(B916="","Specify dataset!!",_xlfn.XLOOKUP(_xlfn.TEXTJOIN(".",,B916,C916),Variables!$M:$M,Variables!$C:$C,"Specify in Variables Tab!!")),"")</f>
        <v/>
      </c>
      <c r="E916" s="94" t="str">
        <f>IF(C916&lt;&gt;"",IF(B916="","",_xlfn.XLOOKUP(_xlfn.TEXTJOIN(".",,B916,C916),Variables!$M:$M,Variables!$E:$E,"Specify in Variables Tab!!")),"")</f>
        <v/>
      </c>
      <c r="I916" s="58" t="str">
        <f>IF(H916&lt;&gt;"",IF(G916="","Specify dataset!!",_xlfn.XLOOKUP(_xlfn.TEXTJOIN(".",,G916,H916),Variables!$M:$M,Variables!$C:$C,"Specify in Variables Tab!!")),"")</f>
        <v/>
      </c>
      <c r="J916" s="94" t="str">
        <f>IF(H916&lt;&gt;"",IF(G916="","",_xlfn.XLOOKUP(_xlfn.TEXTJOIN(".",,G916,H916),Variables!$M:$M,Variables!$E:$E,"Specify in Variables Tab!!")),"")</f>
        <v/>
      </c>
      <c r="X916" s="49" t="str">
        <f t="shared" si="55"/>
        <v/>
      </c>
      <c r="Y916" s="49" t="str">
        <f t="shared" si="56"/>
        <v/>
      </c>
    </row>
    <row r="917" spans="4:25" x14ac:dyDescent="0.35">
      <c r="D917" s="47" t="str">
        <f>IF(C917&lt;&gt;"",IF(B917="","Specify dataset!!",_xlfn.XLOOKUP(_xlfn.TEXTJOIN(".",,B917,C917),Variables!$M:$M,Variables!$C:$C,"Specify in Variables Tab!!")),"")</f>
        <v/>
      </c>
      <c r="E917" s="94" t="str">
        <f>IF(C917&lt;&gt;"",IF(B917="","",_xlfn.XLOOKUP(_xlfn.TEXTJOIN(".",,B917,C917),Variables!$M:$M,Variables!$E:$E,"Specify in Variables Tab!!")),"")</f>
        <v/>
      </c>
      <c r="I917" s="58" t="str">
        <f>IF(H917&lt;&gt;"",IF(G917="","Specify dataset!!",_xlfn.XLOOKUP(_xlfn.TEXTJOIN(".",,G917,H917),Variables!$M:$M,Variables!$C:$C,"Specify in Variables Tab!!")),"")</f>
        <v/>
      </c>
      <c r="J917" s="94" t="str">
        <f>IF(H917&lt;&gt;"",IF(G917="","",_xlfn.XLOOKUP(_xlfn.TEXTJOIN(".",,G917,H917),Variables!$M:$M,Variables!$E:$E,"Specify in Variables Tab!!")),"")</f>
        <v/>
      </c>
      <c r="X917" s="49" t="str">
        <f t="shared" si="55"/>
        <v/>
      </c>
      <c r="Y917" s="49" t="str">
        <f t="shared" si="56"/>
        <v/>
      </c>
    </row>
    <row r="918" spans="4:25" x14ac:dyDescent="0.35">
      <c r="D918" s="47" t="str">
        <f>IF(C918&lt;&gt;"",IF(B918="","Specify dataset!!",_xlfn.XLOOKUP(_xlfn.TEXTJOIN(".",,B918,C918),Variables!$M:$M,Variables!$C:$C,"Specify in Variables Tab!!")),"")</f>
        <v/>
      </c>
      <c r="E918" s="94" t="str">
        <f>IF(C918&lt;&gt;"",IF(B918="","",_xlfn.XLOOKUP(_xlfn.TEXTJOIN(".",,B918,C918),Variables!$M:$M,Variables!$E:$E,"Specify in Variables Tab!!")),"")</f>
        <v/>
      </c>
      <c r="I918" s="58" t="str">
        <f>IF(H918&lt;&gt;"",IF(G918="","Specify dataset!!",_xlfn.XLOOKUP(_xlfn.TEXTJOIN(".",,G918,H918),Variables!$M:$M,Variables!$C:$C,"Specify in Variables Tab!!")),"")</f>
        <v/>
      </c>
      <c r="J918" s="94" t="str">
        <f>IF(H918&lt;&gt;"",IF(G918="","",_xlfn.XLOOKUP(_xlfn.TEXTJOIN(".",,G918,H918),Variables!$M:$M,Variables!$E:$E,"Specify in Variables Tab!!")),"")</f>
        <v/>
      </c>
      <c r="X918" s="49" t="str">
        <f t="shared" si="55"/>
        <v/>
      </c>
      <c r="Y918" s="49" t="str">
        <f t="shared" si="56"/>
        <v/>
      </c>
    </row>
    <row r="919" spans="4:25" x14ac:dyDescent="0.35">
      <c r="D919" s="47" t="str">
        <f>IF(C919&lt;&gt;"",IF(B919="","Specify dataset!!",_xlfn.XLOOKUP(_xlfn.TEXTJOIN(".",,B919,C919),Variables!$M:$M,Variables!$C:$C,"Specify in Variables Tab!!")),"")</f>
        <v/>
      </c>
      <c r="E919" s="94" t="str">
        <f>IF(C919&lt;&gt;"",IF(B919="","",_xlfn.XLOOKUP(_xlfn.TEXTJOIN(".",,B919,C919),Variables!$M:$M,Variables!$E:$E,"Specify in Variables Tab!!")),"")</f>
        <v/>
      </c>
      <c r="I919" s="58" t="str">
        <f>IF(H919&lt;&gt;"",IF(G919="","Specify dataset!!",_xlfn.XLOOKUP(_xlfn.TEXTJOIN(".",,G919,H919),Variables!$M:$M,Variables!$C:$C,"Specify in Variables Tab!!")),"")</f>
        <v/>
      </c>
      <c r="J919" s="94" t="str">
        <f>IF(H919&lt;&gt;"",IF(G919="","",_xlfn.XLOOKUP(_xlfn.TEXTJOIN(".",,G919,H919),Variables!$M:$M,Variables!$E:$E,"Specify in Variables Tab!!")),"")</f>
        <v/>
      </c>
      <c r="X919" s="49" t="str">
        <f t="shared" si="55"/>
        <v/>
      </c>
      <c r="Y919" s="49" t="str">
        <f t="shared" si="56"/>
        <v/>
      </c>
    </row>
    <row r="920" spans="4:25" x14ac:dyDescent="0.35">
      <c r="D920" s="47" t="str">
        <f>IF(C920&lt;&gt;"",IF(B920="","Specify dataset!!",_xlfn.XLOOKUP(_xlfn.TEXTJOIN(".",,B920,C920),Variables!$M:$M,Variables!$C:$C,"Specify in Variables Tab!!")),"")</f>
        <v/>
      </c>
      <c r="E920" s="94" t="str">
        <f>IF(C920&lt;&gt;"",IF(B920="","",_xlfn.XLOOKUP(_xlfn.TEXTJOIN(".",,B920,C920),Variables!$M:$M,Variables!$E:$E,"Specify in Variables Tab!!")),"")</f>
        <v/>
      </c>
      <c r="I920" s="58" t="str">
        <f>IF(H920&lt;&gt;"",IF(G920="","Specify dataset!!",_xlfn.XLOOKUP(_xlfn.TEXTJOIN(".",,G920,H920),Variables!$M:$M,Variables!$C:$C,"Specify in Variables Tab!!")),"")</f>
        <v/>
      </c>
      <c r="J920" s="94" t="str">
        <f>IF(H920&lt;&gt;"",IF(G920="","",_xlfn.XLOOKUP(_xlfn.TEXTJOIN(".",,G920,H920),Variables!$M:$M,Variables!$E:$E,"Specify in Variables Tab!!")),"")</f>
        <v/>
      </c>
      <c r="X920" s="49" t="str">
        <f t="shared" si="55"/>
        <v/>
      </c>
      <c r="Y920" s="49" t="str">
        <f t="shared" si="56"/>
        <v/>
      </c>
    </row>
    <row r="921" spans="4:25" x14ac:dyDescent="0.35">
      <c r="D921" s="47" t="str">
        <f>IF(C921&lt;&gt;"",IF(B921="","Specify dataset!!",_xlfn.XLOOKUP(_xlfn.TEXTJOIN(".",,B921,C921),Variables!$M:$M,Variables!$C:$C,"Specify in Variables Tab!!")),"")</f>
        <v/>
      </c>
      <c r="E921" s="94" t="str">
        <f>IF(C921&lt;&gt;"",IF(B921="","",_xlfn.XLOOKUP(_xlfn.TEXTJOIN(".",,B921,C921),Variables!$M:$M,Variables!$E:$E,"Specify in Variables Tab!!")),"")</f>
        <v/>
      </c>
      <c r="I921" s="58" t="str">
        <f>IF(H921&lt;&gt;"",IF(G921="","Specify dataset!!",_xlfn.XLOOKUP(_xlfn.TEXTJOIN(".",,G921,H921),Variables!$M:$M,Variables!$C:$C,"Specify in Variables Tab!!")),"")</f>
        <v/>
      </c>
      <c r="J921" s="94" t="str">
        <f>IF(H921&lt;&gt;"",IF(G921="","",_xlfn.XLOOKUP(_xlfn.TEXTJOIN(".",,G921,H921),Variables!$M:$M,Variables!$E:$E,"Specify in Variables Tab!!")),"")</f>
        <v/>
      </c>
      <c r="X921" s="49" t="str">
        <f t="shared" si="55"/>
        <v/>
      </c>
      <c r="Y921" s="49" t="str">
        <f t="shared" si="56"/>
        <v/>
      </c>
    </row>
    <row r="922" spans="4:25" x14ac:dyDescent="0.35">
      <c r="D922" s="47" t="str">
        <f>IF(C922&lt;&gt;"",IF(B922="","Specify dataset!!",_xlfn.XLOOKUP(_xlfn.TEXTJOIN(".",,B922,C922),Variables!$M:$M,Variables!$C:$C,"Specify in Variables Tab!!")),"")</f>
        <v/>
      </c>
      <c r="E922" s="94" t="str">
        <f>IF(C922&lt;&gt;"",IF(B922="","",_xlfn.XLOOKUP(_xlfn.TEXTJOIN(".",,B922,C922),Variables!$M:$M,Variables!$E:$E,"Specify in Variables Tab!!")),"")</f>
        <v/>
      </c>
      <c r="I922" s="58" t="str">
        <f>IF(H922&lt;&gt;"",IF(G922="","Specify dataset!!",_xlfn.XLOOKUP(_xlfn.TEXTJOIN(".",,G922,H922),Variables!$M:$M,Variables!$C:$C,"Specify in Variables Tab!!")),"")</f>
        <v/>
      </c>
      <c r="J922" s="94" t="str">
        <f>IF(H922&lt;&gt;"",IF(G922="","",_xlfn.XLOOKUP(_xlfn.TEXTJOIN(".",,G922,H922),Variables!$M:$M,Variables!$E:$E,"Specify in Variables Tab!!")),"")</f>
        <v/>
      </c>
      <c r="X922" s="49" t="str">
        <f t="shared" si="55"/>
        <v/>
      </c>
      <c r="Y922" s="49" t="str">
        <f t="shared" si="56"/>
        <v/>
      </c>
    </row>
    <row r="923" spans="4:25" x14ac:dyDescent="0.35">
      <c r="D923" s="47" t="str">
        <f>IF(C923&lt;&gt;"",IF(B923="","Specify dataset!!",_xlfn.XLOOKUP(_xlfn.TEXTJOIN(".",,B923,C923),Variables!$M:$M,Variables!$C:$C,"Specify in Variables Tab!!")),"")</f>
        <v/>
      </c>
      <c r="E923" s="94" t="str">
        <f>IF(C923&lt;&gt;"",IF(B923="","",_xlfn.XLOOKUP(_xlfn.TEXTJOIN(".",,B923,C923),Variables!$M:$M,Variables!$E:$E,"Specify in Variables Tab!!")),"")</f>
        <v/>
      </c>
      <c r="I923" s="58" t="str">
        <f>IF(H923&lt;&gt;"",IF(G923="","Specify dataset!!",_xlfn.XLOOKUP(_xlfn.TEXTJOIN(".",,G923,H923),Variables!$M:$M,Variables!$C:$C,"Specify in Variables Tab!!")),"")</f>
        <v/>
      </c>
      <c r="J923" s="94" t="str">
        <f>IF(H923&lt;&gt;"",IF(G923="","",_xlfn.XLOOKUP(_xlfn.TEXTJOIN(".",,G923,H923),Variables!$M:$M,Variables!$E:$E,"Specify in Variables Tab!!")),"")</f>
        <v/>
      </c>
      <c r="X923" s="49" t="str">
        <f t="shared" si="55"/>
        <v/>
      </c>
      <c r="Y923" s="49" t="str">
        <f t="shared" si="56"/>
        <v/>
      </c>
    </row>
    <row r="924" spans="4:25" x14ac:dyDescent="0.35">
      <c r="D924" s="47" t="str">
        <f>IF(C924&lt;&gt;"",IF(B924="","Specify dataset!!",_xlfn.XLOOKUP(_xlfn.TEXTJOIN(".",,B924,C924),Variables!$M:$M,Variables!$C:$C,"Specify in Variables Tab!!")),"")</f>
        <v/>
      </c>
      <c r="E924" s="94" t="str">
        <f>IF(C924&lt;&gt;"",IF(B924="","",_xlfn.XLOOKUP(_xlfn.TEXTJOIN(".",,B924,C924),Variables!$M:$M,Variables!$E:$E,"Specify in Variables Tab!!")),"")</f>
        <v/>
      </c>
      <c r="I924" s="58" t="str">
        <f>IF(H924&lt;&gt;"",IF(G924="","Specify dataset!!",_xlfn.XLOOKUP(_xlfn.TEXTJOIN(".",,G924,H924),Variables!$M:$M,Variables!$C:$C,"Specify in Variables Tab!!")),"")</f>
        <v/>
      </c>
      <c r="J924" s="94" t="str">
        <f>IF(H924&lt;&gt;"",IF(G924="","",_xlfn.XLOOKUP(_xlfn.TEXTJOIN(".",,G924,H924),Variables!$M:$M,Variables!$E:$E,"Specify in Variables Tab!!")),"")</f>
        <v/>
      </c>
      <c r="X924" s="49" t="str">
        <f t="shared" si="55"/>
        <v/>
      </c>
      <c r="Y924" s="49" t="str">
        <f t="shared" si="56"/>
        <v/>
      </c>
    </row>
    <row r="925" spans="4:25" x14ac:dyDescent="0.35">
      <c r="D925" s="47" t="str">
        <f>IF(C925&lt;&gt;"",IF(B925="","Specify dataset!!",_xlfn.XLOOKUP(_xlfn.TEXTJOIN(".",,B925,C925),Variables!$M:$M,Variables!$C:$C,"Specify in Variables Tab!!")),"")</f>
        <v/>
      </c>
      <c r="E925" s="94" t="str">
        <f>IF(C925&lt;&gt;"",IF(B925="","",_xlfn.XLOOKUP(_xlfn.TEXTJOIN(".",,B925,C925),Variables!$M:$M,Variables!$E:$E,"Specify in Variables Tab!!")),"")</f>
        <v/>
      </c>
      <c r="I925" s="58" t="str">
        <f>IF(H925&lt;&gt;"",IF(G925="","Specify dataset!!",_xlfn.XLOOKUP(_xlfn.TEXTJOIN(".",,G925,H925),Variables!$M:$M,Variables!$C:$C,"Specify in Variables Tab!!")),"")</f>
        <v/>
      </c>
      <c r="J925" s="94" t="str">
        <f>IF(H925&lt;&gt;"",IF(G925="","",_xlfn.XLOOKUP(_xlfn.TEXTJOIN(".",,G925,H925),Variables!$M:$M,Variables!$E:$E,"Specify in Variables Tab!!")),"")</f>
        <v/>
      </c>
      <c r="X925" s="49" t="str">
        <f t="shared" si="55"/>
        <v/>
      </c>
      <c r="Y925" s="49" t="str">
        <f t="shared" si="56"/>
        <v/>
      </c>
    </row>
    <row r="926" spans="4:25" x14ac:dyDescent="0.35">
      <c r="D926" s="47" t="str">
        <f>IF(C926&lt;&gt;"",IF(B926="","Specify dataset!!",_xlfn.XLOOKUP(_xlfn.TEXTJOIN(".",,B926,C926),Variables!$M:$M,Variables!$C:$C,"Specify in Variables Tab!!")),"")</f>
        <v/>
      </c>
      <c r="E926" s="94" t="str">
        <f>IF(C926&lt;&gt;"",IF(B926="","",_xlfn.XLOOKUP(_xlfn.TEXTJOIN(".",,B926,C926),Variables!$M:$M,Variables!$E:$E,"Specify in Variables Tab!!")),"")</f>
        <v/>
      </c>
      <c r="I926" s="58" t="str">
        <f>IF(H926&lt;&gt;"",IF(G926="","Specify dataset!!",_xlfn.XLOOKUP(_xlfn.TEXTJOIN(".",,G926,H926),Variables!$M:$M,Variables!$C:$C,"Specify in Variables Tab!!")),"")</f>
        <v/>
      </c>
      <c r="J926" s="94" t="str">
        <f>IF(H926&lt;&gt;"",IF(G926="","",_xlfn.XLOOKUP(_xlfn.TEXTJOIN(".",,G926,H926),Variables!$M:$M,Variables!$E:$E,"Specify in Variables Tab!!")),"")</f>
        <v/>
      </c>
      <c r="X926" s="49" t="str">
        <f t="shared" si="55"/>
        <v/>
      </c>
      <c r="Y926" s="49" t="str">
        <f t="shared" si="56"/>
        <v/>
      </c>
    </row>
    <row r="927" spans="4:25" x14ac:dyDescent="0.35">
      <c r="D927" s="47" t="str">
        <f>IF(C927&lt;&gt;"",IF(B927="","Specify dataset!!",_xlfn.XLOOKUP(_xlfn.TEXTJOIN(".",,B927,C927),Variables!$M:$M,Variables!$C:$C,"Specify in Variables Tab!!")),"")</f>
        <v/>
      </c>
      <c r="E927" s="94" t="str">
        <f>IF(C927&lt;&gt;"",IF(B927="","",_xlfn.XLOOKUP(_xlfn.TEXTJOIN(".",,B927,C927),Variables!$M:$M,Variables!$E:$E,"Specify in Variables Tab!!")),"")</f>
        <v/>
      </c>
      <c r="I927" s="58" t="str">
        <f>IF(H927&lt;&gt;"",IF(G927="","Specify dataset!!",_xlfn.XLOOKUP(_xlfn.TEXTJOIN(".",,G927,H927),Variables!$M:$M,Variables!$C:$C,"Specify in Variables Tab!!")),"")</f>
        <v/>
      </c>
      <c r="J927" s="94" t="str">
        <f>IF(H927&lt;&gt;"",IF(G927="","",_xlfn.XLOOKUP(_xlfn.TEXTJOIN(".",,G927,H927),Variables!$M:$M,Variables!$E:$E,"Specify in Variables Tab!!")),"")</f>
        <v/>
      </c>
      <c r="X927" s="49" t="str">
        <f t="shared" si="55"/>
        <v/>
      </c>
      <c r="Y927" s="49" t="str">
        <f t="shared" si="56"/>
        <v/>
      </c>
    </row>
    <row r="928" spans="4:25" x14ac:dyDescent="0.35">
      <c r="D928" s="47" t="str">
        <f>IF(C928&lt;&gt;"",IF(B928="","Specify dataset!!",_xlfn.XLOOKUP(_xlfn.TEXTJOIN(".",,B928,C928),Variables!$M:$M,Variables!$C:$C,"Specify in Variables Tab!!")),"")</f>
        <v/>
      </c>
      <c r="E928" s="94" t="str">
        <f>IF(C928&lt;&gt;"",IF(B928="","",_xlfn.XLOOKUP(_xlfn.TEXTJOIN(".",,B928,C928),Variables!$M:$M,Variables!$E:$E,"Specify in Variables Tab!!")),"")</f>
        <v/>
      </c>
      <c r="I928" s="58" t="str">
        <f>IF(H928&lt;&gt;"",IF(G928="","Specify dataset!!",_xlfn.XLOOKUP(_xlfn.TEXTJOIN(".",,G928,H928),Variables!$M:$M,Variables!$C:$C,"Specify in Variables Tab!!")),"")</f>
        <v/>
      </c>
      <c r="J928" s="94" t="str">
        <f>IF(H928&lt;&gt;"",IF(G928="","",_xlfn.XLOOKUP(_xlfn.TEXTJOIN(".",,G928,H928),Variables!$M:$M,Variables!$E:$E,"Specify in Variables Tab!!")),"")</f>
        <v/>
      </c>
      <c r="X928" s="49" t="str">
        <f t="shared" si="55"/>
        <v/>
      </c>
      <c r="Y928" s="49" t="str">
        <f t="shared" si="56"/>
        <v/>
      </c>
    </row>
    <row r="929" spans="4:25" x14ac:dyDescent="0.35">
      <c r="D929" s="47" t="str">
        <f>IF(C929&lt;&gt;"",IF(B929="","Specify dataset!!",_xlfn.XLOOKUP(_xlfn.TEXTJOIN(".",,B929,C929),Variables!$M:$M,Variables!$C:$C,"Specify in Variables Tab!!")),"")</f>
        <v/>
      </c>
      <c r="E929" s="94" t="str">
        <f>IF(C929&lt;&gt;"",IF(B929="","",_xlfn.XLOOKUP(_xlfn.TEXTJOIN(".",,B929,C929),Variables!$M:$M,Variables!$E:$E,"Specify in Variables Tab!!")),"")</f>
        <v/>
      </c>
      <c r="I929" s="58" t="str">
        <f>IF(H929&lt;&gt;"",IF(G929="","Specify dataset!!",_xlfn.XLOOKUP(_xlfn.TEXTJOIN(".",,G929,H929),Variables!$M:$M,Variables!$C:$C,"Specify in Variables Tab!!")),"")</f>
        <v/>
      </c>
      <c r="J929" s="94" t="str">
        <f>IF(H929&lt;&gt;"",IF(G929="","",_xlfn.XLOOKUP(_xlfn.TEXTJOIN(".",,G929,H929),Variables!$M:$M,Variables!$E:$E,"Specify in Variables Tab!!")),"")</f>
        <v/>
      </c>
      <c r="X929" s="49" t="str">
        <f t="shared" si="55"/>
        <v/>
      </c>
      <c r="Y929" s="49" t="str">
        <f t="shared" si="56"/>
        <v/>
      </c>
    </row>
    <row r="930" spans="4:25" x14ac:dyDescent="0.35">
      <c r="D930" s="47" t="str">
        <f>IF(C930&lt;&gt;"",IF(B930="","Specify dataset!!",_xlfn.XLOOKUP(_xlfn.TEXTJOIN(".",,B930,C930),Variables!$M:$M,Variables!$C:$C,"Specify in Variables Tab!!")),"")</f>
        <v/>
      </c>
      <c r="E930" s="94" t="str">
        <f>IF(C930&lt;&gt;"",IF(B930="","",_xlfn.XLOOKUP(_xlfn.TEXTJOIN(".",,B930,C930),Variables!$M:$M,Variables!$E:$E,"Specify in Variables Tab!!")),"")</f>
        <v/>
      </c>
      <c r="I930" s="58" t="str">
        <f>IF(H930&lt;&gt;"",IF(G930="","Specify dataset!!",_xlfn.XLOOKUP(_xlfn.TEXTJOIN(".",,G930,H930),Variables!$M:$M,Variables!$C:$C,"Specify in Variables Tab!!")),"")</f>
        <v/>
      </c>
      <c r="J930" s="94" t="str">
        <f>IF(H930&lt;&gt;"",IF(G930="","",_xlfn.XLOOKUP(_xlfn.TEXTJOIN(".",,G930,H930),Variables!$M:$M,Variables!$E:$E,"Specify in Variables Tab!!")),"")</f>
        <v/>
      </c>
      <c r="X930" s="49" t="str">
        <f t="shared" si="55"/>
        <v/>
      </c>
      <c r="Y930" s="49" t="str">
        <f t="shared" si="56"/>
        <v/>
      </c>
    </row>
    <row r="931" spans="4:25" x14ac:dyDescent="0.35">
      <c r="D931" s="47" t="str">
        <f>IF(C931&lt;&gt;"",IF(B931="","Specify dataset!!",_xlfn.XLOOKUP(_xlfn.TEXTJOIN(".",,B931,C931),Variables!$M:$M,Variables!$C:$C,"Specify in Variables Tab!!")),"")</f>
        <v/>
      </c>
      <c r="E931" s="94" t="str">
        <f>IF(C931&lt;&gt;"",IF(B931="","",_xlfn.XLOOKUP(_xlfn.TEXTJOIN(".",,B931,C931),Variables!$M:$M,Variables!$E:$E,"Specify in Variables Tab!!")),"")</f>
        <v/>
      </c>
      <c r="I931" s="58" t="str">
        <f>IF(H931&lt;&gt;"",IF(G931="","Specify dataset!!",_xlfn.XLOOKUP(_xlfn.TEXTJOIN(".",,G931,H931),Variables!$M:$M,Variables!$C:$C,"Specify in Variables Tab!!")),"")</f>
        <v/>
      </c>
      <c r="J931" s="94" t="str">
        <f>IF(H931&lt;&gt;"",IF(G931="","",_xlfn.XLOOKUP(_xlfn.TEXTJOIN(".",,G931,H931),Variables!$M:$M,Variables!$E:$E,"Specify in Variables Tab!!")),"")</f>
        <v/>
      </c>
      <c r="X931" s="49" t="str">
        <f t="shared" si="55"/>
        <v/>
      </c>
      <c r="Y931" s="49" t="str">
        <f t="shared" si="56"/>
        <v/>
      </c>
    </row>
    <row r="932" spans="4:25" x14ac:dyDescent="0.35">
      <c r="D932" s="47" t="str">
        <f>IF(C932&lt;&gt;"",IF(B932="","Specify dataset!!",_xlfn.XLOOKUP(_xlfn.TEXTJOIN(".",,B932,C932),Variables!$M:$M,Variables!$C:$C,"Specify in Variables Tab!!")),"")</f>
        <v/>
      </c>
      <c r="E932" s="94" t="str">
        <f>IF(C932&lt;&gt;"",IF(B932="","",_xlfn.XLOOKUP(_xlfn.TEXTJOIN(".",,B932,C932),Variables!$M:$M,Variables!$E:$E,"Specify in Variables Tab!!")),"")</f>
        <v/>
      </c>
      <c r="I932" s="58" t="str">
        <f>IF(H932&lt;&gt;"",IF(G932="","Specify dataset!!",_xlfn.XLOOKUP(_xlfn.TEXTJOIN(".",,G932,H932),Variables!$M:$M,Variables!$C:$C,"Specify in Variables Tab!!")),"")</f>
        <v/>
      </c>
      <c r="J932" s="94" t="str">
        <f>IF(H932&lt;&gt;"",IF(G932="","",_xlfn.XLOOKUP(_xlfn.TEXTJOIN(".",,G932,H932),Variables!$M:$M,Variables!$E:$E,"Specify in Variables Tab!!")),"")</f>
        <v/>
      </c>
      <c r="X932" s="49" t="str">
        <f t="shared" si="55"/>
        <v/>
      </c>
      <c r="Y932" s="49" t="str">
        <f t="shared" si="56"/>
        <v/>
      </c>
    </row>
    <row r="933" spans="4:25" x14ac:dyDescent="0.35">
      <c r="D933" s="47" t="str">
        <f>IF(C933&lt;&gt;"",IF(B933="","Specify dataset!!",_xlfn.XLOOKUP(_xlfn.TEXTJOIN(".",,B933,C933),Variables!$M:$M,Variables!$C:$C,"Specify in Variables Tab!!")),"")</f>
        <v/>
      </c>
      <c r="E933" s="94" t="str">
        <f>IF(C933&lt;&gt;"",IF(B933="","",_xlfn.XLOOKUP(_xlfn.TEXTJOIN(".",,B933,C933),Variables!$M:$M,Variables!$E:$E,"Specify in Variables Tab!!")),"")</f>
        <v/>
      </c>
      <c r="I933" s="58" t="str">
        <f>IF(H933&lt;&gt;"",IF(G933="","Specify dataset!!",_xlfn.XLOOKUP(_xlfn.TEXTJOIN(".",,G933,H933),Variables!$M:$M,Variables!$C:$C,"Specify in Variables Tab!!")),"")</f>
        <v/>
      </c>
      <c r="J933" s="94" t="str">
        <f>IF(H933&lt;&gt;"",IF(G933="","",_xlfn.XLOOKUP(_xlfn.TEXTJOIN(".",,G933,H933),Variables!$M:$M,Variables!$E:$E,"Specify in Variables Tab!!")),"")</f>
        <v/>
      </c>
      <c r="X933" s="49" t="str">
        <f t="shared" si="55"/>
        <v/>
      </c>
      <c r="Y933" s="49" t="str">
        <f t="shared" si="56"/>
        <v/>
      </c>
    </row>
    <row r="934" spans="4:25" x14ac:dyDescent="0.35">
      <c r="D934" s="47" t="str">
        <f>IF(C934&lt;&gt;"",IF(B934="","Specify dataset!!",_xlfn.XLOOKUP(_xlfn.TEXTJOIN(".",,B934,C934),Variables!$M:$M,Variables!$C:$C,"Specify in Variables Tab!!")),"")</f>
        <v/>
      </c>
      <c r="E934" s="94" t="str">
        <f>IF(C934&lt;&gt;"",IF(B934="","",_xlfn.XLOOKUP(_xlfn.TEXTJOIN(".",,B934,C934),Variables!$M:$M,Variables!$E:$E,"Specify in Variables Tab!!")),"")</f>
        <v/>
      </c>
      <c r="I934" s="58" t="str">
        <f>IF(H934&lt;&gt;"",IF(G934="","Specify dataset!!",_xlfn.XLOOKUP(_xlfn.TEXTJOIN(".",,G934,H934),Variables!$M:$M,Variables!$C:$C,"Specify in Variables Tab!!")),"")</f>
        <v/>
      </c>
      <c r="J934" s="94" t="str">
        <f>IF(H934&lt;&gt;"",IF(G934="","",_xlfn.XLOOKUP(_xlfn.TEXTJOIN(".",,G934,H934),Variables!$M:$M,Variables!$E:$E,"Specify in Variables Tab!!")),"")</f>
        <v/>
      </c>
      <c r="X934" s="49" t="str">
        <f t="shared" si="55"/>
        <v/>
      </c>
      <c r="Y934" s="49" t="str">
        <f t="shared" si="56"/>
        <v/>
      </c>
    </row>
    <row r="935" spans="4:25" x14ac:dyDescent="0.35">
      <c r="D935" s="47" t="str">
        <f>IF(C935&lt;&gt;"",IF(B935="","Specify dataset!!",_xlfn.XLOOKUP(_xlfn.TEXTJOIN(".",,B935,C935),Variables!$M:$M,Variables!$C:$C,"Specify in Variables Tab!!")),"")</f>
        <v/>
      </c>
      <c r="E935" s="94" t="str">
        <f>IF(C935&lt;&gt;"",IF(B935="","",_xlfn.XLOOKUP(_xlfn.TEXTJOIN(".",,B935,C935),Variables!$M:$M,Variables!$E:$E,"Specify in Variables Tab!!")),"")</f>
        <v/>
      </c>
      <c r="I935" s="58" t="str">
        <f>IF(H935&lt;&gt;"",IF(G935="","Specify dataset!!",_xlfn.XLOOKUP(_xlfn.TEXTJOIN(".",,G935,H935),Variables!$M:$M,Variables!$C:$C,"Specify in Variables Tab!!")),"")</f>
        <v/>
      </c>
      <c r="J935" s="94" t="str">
        <f>IF(H935&lt;&gt;"",IF(G935="","",_xlfn.XLOOKUP(_xlfn.TEXTJOIN(".",,G935,H935),Variables!$M:$M,Variables!$E:$E,"Specify in Variables Tab!!")),"")</f>
        <v/>
      </c>
      <c r="X935" s="49" t="str">
        <f t="shared" si="55"/>
        <v/>
      </c>
      <c r="Y935" s="49" t="str">
        <f t="shared" si="56"/>
        <v/>
      </c>
    </row>
    <row r="936" spans="4:25" x14ac:dyDescent="0.35">
      <c r="D936" s="47" t="str">
        <f>IF(C936&lt;&gt;"",IF(B936="","Specify dataset!!",_xlfn.XLOOKUP(_xlfn.TEXTJOIN(".",,B936,C936),Variables!$M:$M,Variables!$C:$C,"Specify in Variables Tab!!")),"")</f>
        <v/>
      </c>
      <c r="E936" s="94" t="str">
        <f>IF(C936&lt;&gt;"",IF(B936="","",_xlfn.XLOOKUP(_xlfn.TEXTJOIN(".",,B936,C936),Variables!$M:$M,Variables!$E:$E,"Specify in Variables Tab!!")),"")</f>
        <v/>
      </c>
      <c r="I936" s="58" t="str">
        <f>IF(H936&lt;&gt;"",IF(G936="","Specify dataset!!",_xlfn.XLOOKUP(_xlfn.TEXTJOIN(".",,G936,H936),Variables!$M:$M,Variables!$C:$C,"Specify in Variables Tab!!")),"")</f>
        <v/>
      </c>
      <c r="J936" s="94" t="str">
        <f>IF(H936&lt;&gt;"",IF(G936="","",_xlfn.XLOOKUP(_xlfn.TEXTJOIN(".",,G936,H936),Variables!$M:$M,Variables!$E:$E,"Specify in Variables Tab!!")),"")</f>
        <v/>
      </c>
      <c r="X936" s="49" t="str">
        <f t="shared" si="55"/>
        <v/>
      </c>
      <c r="Y936" s="49" t="str">
        <f t="shared" si="56"/>
        <v/>
      </c>
    </row>
    <row r="937" spans="4:25" x14ac:dyDescent="0.35">
      <c r="D937" s="47" t="str">
        <f>IF(C937&lt;&gt;"",IF(B937="","Specify dataset!!",_xlfn.XLOOKUP(_xlfn.TEXTJOIN(".",,B937,C937),Variables!$M:$M,Variables!$C:$C,"Specify in Variables Tab!!")),"")</f>
        <v/>
      </c>
      <c r="E937" s="94" t="str">
        <f>IF(C937&lt;&gt;"",IF(B937="","",_xlfn.XLOOKUP(_xlfn.TEXTJOIN(".",,B937,C937),Variables!$M:$M,Variables!$E:$E,"Specify in Variables Tab!!")),"")</f>
        <v/>
      </c>
      <c r="I937" s="58" t="str">
        <f>IF(H937&lt;&gt;"",IF(G937="","Specify dataset!!",_xlfn.XLOOKUP(_xlfn.TEXTJOIN(".",,G937,H937),Variables!$M:$M,Variables!$C:$C,"Specify in Variables Tab!!")),"")</f>
        <v/>
      </c>
      <c r="J937" s="94" t="str">
        <f>IF(H937&lt;&gt;"",IF(G937="","",_xlfn.XLOOKUP(_xlfn.TEXTJOIN(".",,G937,H937),Variables!$M:$M,Variables!$E:$E,"Specify in Variables Tab!!")),"")</f>
        <v/>
      </c>
      <c r="X937" s="49" t="str">
        <f t="shared" si="55"/>
        <v/>
      </c>
      <c r="Y937" s="49" t="str">
        <f t="shared" si="56"/>
        <v/>
      </c>
    </row>
    <row r="938" spans="4:25" x14ac:dyDescent="0.35">
      <c r="D938" s="47" t="str">
        <f>IF(C938&lt;&gt;"",IF(B938="","Specify dataset!!",_xlfn.XLOOKUP(_xlfn.TEXTJOIN(".",,B938,C938),Variables!$M:$M,Variables!$C:$C,"Specify in Variables Tab!!")),"")</f>
        <v/>
      </c>
      <c r="E938" s="94" t="str">
        <f>IF(C938&lt;&gt;"",IF(B938="","",_xlfn.XLOOKUP(_xlfn.TEXTJOIN(".",,B938,C938),Variables!$M:$M,Variables!$E:$E,"Specify in Variables Tab!!")),"")</f>
        <v/>
      </c>
      <c r="I938" s="58" t="str">
        <f>IF(H938&lt;&gt;"",IF(G938="","Specify dataset!!",_xlfn.XLOOKUP(_xlfn.TEXTJOIN(".",,G938,H938),Variables!$M:$M,Variables!$C:$C,"Specify in Variables Tab!!")),"")</f>
        <v/>
      </c>
      <c r="J938" s="94" t="str">
        <f>IF(H938&lt;&gt;"",IF(G938="","",_xlfn.XLOOKUP(_xlfn.TEXTJOIN(".",,G938,H938),Variables!$M:$M,Variables!$E:$E,"Specify in Variables Tab!!")),"")</f>
        <v/>
      </c>
      <c r="X938" s="49" t="str">
        <f t="shared" si="55"/>
        <v/>
      </c>
      <c r="Y938" s="49" t="str">
        <f t="shared" si="56"/>
        <v/>
      </c>
    </row>
    <row r="939" spans="4:25" x14ac:dyDescent="0.35">
      <c r="D939" s="47" t="str">
        <f>IF(C939&lt;&gt;"",IF(B939="","Specify dataset!!",_xlfn.XLOOKUP(_xlfn.TEXTJOIN(".",,B939,C939),Variables!$M:$M,Variables!$C:$C,"Specify in Variables Tab!!")),"")</f>
        <v/>
      </c>
      <c r="E939" s="94" t="str">
        <f>IF(C939&lt;&gt;"",IF(B939="","",_xlfn.XLOOKUP(_xlfn.TEXTJOIN(".",,B939,C939),Variables!$M:$M,Variables!$E:$E,"Specify in Variables Tab!!")),"")</f>
        <v/>
      </c>
      <c r="I939" s="58" t="str">
        <f>IF(H939&lt;&gt;"",IF(G939="","Specify dataset!!",_xlfn.XLOOKUP(_xlfn.TEXTJOIN(".",,G939,H939),Variables!$M:$M,Variables!$C:$C,"Specify in Variables Tab!!")),"")</f>
        <v/>
      </c>
      <c r="J939" s="94" t="str">
        <f>IF(H939&lt;&gt;"",IF(G939="","",_xlfn.XLOOKUP(_xlfn.TEXTJOIN(".",,G939,H939),Variables!$M:$M,Variables!$E:$E,"Specify in Variables Tab!!")),"")</f>
        <v/>
      </c>
      <c r="X939" s="49" t="str">
        <f t="shared" si="55"/>
        <v/>
      </c>
      <c r="Y939" s="49" t="str">
        <f t="shared" si="56"/>
        <v/>
      </c>
    </row>
    <row r="940" spans="4:25" x14ac:dyDescent="0.35">
      <c r="D940" s="47" t="str">
        <f>IF(C940&lt;&gt;"",IF(B940="","Specify dataset!!",_xlfn.XLOOKUP(_xlfn.TEXTJOIN(".",,B940,C940),Variables!$M:$M,Variables!$C:$C,"Specify in Variables Tab!!")),"")</f>
        <v/>
      </c>
      <c r="E940" s="94" t="str">
        <f>IF(C940&lt;&gt;"",IF(B940="","",_xlfn.XLOOKUP(_xlfn.TEXTJOIN(".",,B940,C940),Variables!$M:$M,Variables!$E:$E,"Specify in Variables Tab!!")),"")</f>
        <v/>
      </c>
      <c r="I940" s="58" t="str">
        <f>IF(H940&lt;&gt;"",IF(G940="","Specify dataset!!",_xlfn.XLOOKUP(_xlfn.TEXTJOIN(".",,G940,H940),Variables!$M:$M,Variables!$C:$C,"Specify in Variables Tab!!")),"")</f>
        <v/>
      </c>
      <c r="J940" s="94" t="str">
        <f>IF(H940&lt;&gt;"",IF(G940="","",_xlfn.XLOOKUP(_xlfn.TEXTJOIN(".",,G940,H940),Variables!$M:$M,Variables!$E:$E,"Specify in Variables Tab!!")),"")</f>
        <v/>
      </c>
      <c r="X940" s="49" t="str">
        <f t="shared" si="55"/>
        <v/>
      </c>
      <c r="Y940" s="49" t="str">
        <f t="shared" si="56"/>
        <v/>
      </c>
    </row>
    <row r="941" spans="4:25" x14ac:dyDescent="0.35">
      <c r="D941" s="47" t="str">
        <f>IF(C941&lt;&gt;"",IF(B941="","Specify dataset!!",_xlfn.XLOOKUP(_xlfn.TEXTJOIN(".",,B941,C941),Variables!$M:$M,Variables!$C:$C,"Specify in Variables Tab!!")),"")</f>
        <v/>
      </c>
      <c r="E941" s="94" t="str">
        <f>IF(C941&lt;&gt;"",IF(B941="","",_xlfn.XLOOKUP(_xlfn.TEXTJOIN(".",,B941,C941),Variables!$M:$M,Variables!$E:$E,"Specify in Variables Tab!!")),"")</f>
        <v/>
      </c>
      <c r="I941" s="58" t="str">
        <f>IF(H941&lt;&gt;"",IF(G941="","Specify dataset!!",_xlfn.XLOOKUP(_xlfn.TEXTJOIN(".",,G941,H941),Variables!$M:$M,Variables!$C:$C,"Specify in Variables Tab!!")),"")</f>
        <v/>
      </c>
      <c r="J941" s="94" t="str">
        <f>IF(H941&lt;&gt;"",IF(G941="","",_xlfn.XLOOKUP(_xlfn.TEXTJOIN(".",,G941,H941),Variables!$M:$M,Variables!$E:$E,"Specify in Variables Tab!!")),"")</f>
        <v/>
      </c>
      <c r="X941" s="49" t="str">
        <f t="shared" si="55"/>
        <v/>
      </c>
      <c r="Y941" s="49" t="str">
        <f t="shared" si="56"/>
        <v/>
      </c>
    </row>
    <row r="942" spans="4:25" x14ac:dyDescent="0.35">
      <c r="D942" s="47" t="str">
        <f>IF(C942&lt;&gt;"",IF(B942="","Specify dataset!!",_xlfn.XLOOKUP(_xlfn.TEXTJOIN(".",,B942,C942),Variables!$M:$M,Variables!$C:$C,"Specify in Variables Tab!!")),"")</f>
        <v/>
      </c>
      <c r="E942" s="94" t="str">
        <f>IF(C942&lt;&gt;"",IF(B942="","",_xlfn.XLOOKUP(_xlfn.TEXTJOIN(".",,B942,C942),Variables!$M:$M,Variables!$E:$E,"Specify in Variables Tab!!")),"")</f>
        <v/>
      </c>
      <c r="I942" s="58" t="str">
        <f>IF(H942&lt;&gt;"",IF(G942="","Specify dataset!!",_xlfn.XLOOKUP(_xlfn.TEXTJOIN(".",,G942,H942),Variables!$M:$M,Variables!$C:$C,"Specify in Variables Tab!!")),"")</f>
        <v/>
      </c>
      <c r="J942" s="94" t="str">
        <f>IF(H942&lt;&gt;"",IF(G942="","",_xlfn.XLOOKUP(_xlfn.TEXTJOIN(".",,G942,H942),Variables!$M:$M,Variables!$E:$E,"Specify in Variables Tab!!")),"")</f>
        <v/>
      </c>
      <c r="X942" s="49" t="str">
        <f t="shared" si="55"/>
        <v/>
      </c>
      <c r="Y942" s="49" t="str">
        <f t="shared" si="56"/>
        <v/>
      </c>
    </row>
    <row r="943" spans="4:25" x14ac:dyDescent="0.35">
      <c r="D943" s="47" t="str">
        <f>IF(C943&lt;&gt;"",IF(B943="","Specify dataset!!",_xlfn.XLOOKUP(_xlfn.TEXTJOIN(".",,B943,C943),Variables!$M:$M,Variables!$C:$C,"Specify in Variables Tab!!")),"")</f>
        <v/>
      </c>
      <c r="E943" s="94" t="str">
        <f>IF(C943&lt;&gt;"",IF(B943="","",_xlfn.XLOOKUP(_xlfn.TEXTJOIN(".",,B943,C943),Variables!$M:$M,Variables!$E:$E,"Specify in Variables Tab!!")),"")</f>
        <v/>
      </c>
      <c r="I943" s="58" t="str">
        <f>IF(H943&lt;&gt;"",IF(G943="","Specify dataset!!",_xlfn.XLOOKUP(_xlfn.TEXTJOIN(".",,G943,H943),Variables!$M:$M,Variables!$C:$C,"Specify in Variables Tab!!")),"")</f>
        <v/>
      </c>
      <c r="J943" s="94" t="str">
        <f>IF(H943&lt;&gt;"",IF(G943="","",_xlfn.XLOOKUP(_xlfn.TEXTJOIN(".",,G943,H943),Variables!$M:$M,Variables!$E:$E,"Specify in Variables Tab!!")),"")</f>
        <v/>
      </c>
      <c r="X943" s="49" t="str">
        <f t="shared" si="55"/>
        <v/>
      </c>
      <c r="Y943" s="49" t="str">
        <f t="shared" si="56"/>
        <v/>
      </c>
    </row>
    <row r="944" spans="4:25" x14ac:dyDescent="0.35">
      <c r="D944" s="47" t="str">
        <f>IF(C944&lt;&gt;"",IF(B944="","Specify dataset!!",_xlfn.XLOOKUP(_xlfn.TEXTJOIN(".",,B944,C944),Variables!$M:$M,Variables!$C:$C,"Specify in Variables Tab!!")),"")</f>
        <v/>
      </c>
      <c r="E944" s="94" t="str">
        <f>IF(C944&lt;&gt;"",IF(B944="","",_xlfn.XLOOKUP(_xlfn.TEXTJOIN(".",,B944,C944),Variables!$M:$M,Variables!$E:$E,"Specify in Variables Tab!!")),"")</f>
        <v/>
      </c>
      <c r="I944" s="58" t="str">
        <f>IF(H944&lt;&gt;"",IF(G944="","Specify dataset!!",_xlfn.XLOOKUP(_xlfn.TEXTJOIN(".",,G944,H944),Variables!$M:$M,Variables!$C:$C,"Specify in Variables Tab!!")),"")</f>
        <v/>
      </c>
      <c r="J944" s="94" t="str">
        <f>IF(H944&lt;&gt;"",IF(G944="","",_xlfn.XLOOKUP(_xlfn.TEXTJOIN(".",,G944,H944),Variables!$M:$M,Variables!$E:$E,"Specify in Variables Tab!!")),"")</f>
        <v/>
      </c>
      <c r="X944" s="49" t="str">
        <f t="shared" si="55"/>
        <v/>
      </c>
      <c r="Y944" s="49" t="str">
        <f t="shared" si="56"/>
        <v/>
      </c>
    </row>
    <row r="945" spans="4:25" x14ac:dyDescent="0.35">
      <c r="D945" s="47" t="str">
        <f>IF(C945&lt;&gt;"",IF(B945="","Specify dataset!!",_xlfn.XLOOKUP(_xlfn.TEXTJOIN(".",,B945,C945),Variables!$M:$M,Variables!$C:$C,"Specify in Variables Tab!!")),"")</f>
        <v/>
      </c>
      <c r="E945" s="94" t="str">
        <f>IF(C945&lt;&gt;"",IF(B945="","",_xlfn.XLOOKUP(_xlfn.TEXTJOIN(".",,B945,C945),Variables!$M:$M,Variables!$E:$E,"Specify in Variables Tab!!")),"")</f>
        <v/>
      </c>
      <c r="I945" s="58" t="str">
        <f>IF(H945&lt;&gt;"",IF(G945="","Specify dataset!!",_xlfn.XLOOKUP(_xlfn.TEXTJOIN(".",,G945,H945),Variables!$M:$M,Variables!$C:$C,"Specify in Variables Tab!!")),"")</f>
        <v/>
      </c>
      <c r="J945" s="94" t="str">
        <f>IF(H945&lt;&gt;"",IF(G945="","",_xlfn.XLOOKUP(_xlfn.TEXTJOIN(".",,G945,H945),Variables!$M:$M,Variables!$E:$E,"Specify in Variables Tab!!")),"")</f>
        <v/>
      </c>
      <c r="X945" s="49" t="str">
        <f t="shared" si="55"/>
        <v/>
      </c>
      <c r="Y945" s="49" t="str">
        <f t="shared" si="56"/>
        <v/>
      </c>
    </row>
    <row r="946" spans="4:25" x14ac:dyDescent="0.35">
      <c r="D946" s="47" t="str">
        <f>IF(C946&lt;&gt;"",IF(B946="","Specify dataset!!",_xlfn.XLOOKUP(_xlfn.TEXTJOIN(".",,B946,C946),Variables!$M:$M,Variables!$C:$C,"Specify in Variables Tab!!")),"")</f>
        <v/>
      </c>
      <c r="E946" s="94" t="str">
        <f>IF(C946&lt;&gt;"",IF(B946="","",_xlfn.XLOOKUP(_xlfn.TEXTJOIN(".",,B946,C946),Variables!$M:$M,Variables!$E:$E,"Specify in Variables Tab!!")),"")</f>
        <v/>
      </c>
      <c r="I946" s="58" t="str">
        <f>IF(H946&lt;&gt;"",IF(G946="","Specify dataset!!",_xlfn.XLOOKUP(_xlfn.TEXTJOIN(".",,G946,H946),Variables!$M:$M,Variables!$C:$C,"Specify in Variables Tab!!")),"")</f>
        <v/>
      </c>
      <c r="J946" s="94" t="str">
        <f>IF(H946&lt;&gt;"",IF(G946="","",_xlfn.XLOOKUP(_xlfn.TEXTJOIN(".",,G946,H946),Variables!$M:$M,Variables!$E:$E,"Specify in Variables Tab!!")),"")</f>
        <v/>
      </c>
      <c r="X946" s="49" t="str">
        <f t="shared" si="55"/>
        <v/>
      </c>
      <c r="Y946" s="49" t="str">
        <f t="shared" si="56"/>
        <v/>
      </c>
    </row>
    <row r="947" spans="4:25" x14ac:dyDescent="0.35">
      <c r="D947" s="47" t="str">
        <f>IF(C947&lt;&gt;"",IF(B947="","Specify dataset!!",_xlfn.XLOOKUP(_xlfn.TEXTJOIN(".",,B947,C947),Variables!$M:$M,Variables!$C:$C,"Specify in Variables Tab!!")),"")</f>
        <v/>
      </c>
      <c r="E947" s="94" t="str">
        <f>IF(C947&lt;&gt;"",IF(B947="","",_xlfn.XLOOKUP(_xlfn.TEXTJOIN(".",,B947,C947),Variables!$M:$M,Variables!$E:$E,"Specify in Variables Tab!!")),"")</f>
        <v/>
      </c>
      <c r="I947" s="58" t="str">
        <f>IF(H947&lt;&gt;"",IF(G947="","Specify dataset!!",_xlfn.XLOOKUP(_xlfn.TEXTJOIN(".",,G947,H947),Variables!$M:$M,Variables!$C:$C,"Specify in Variables Tab!!")),"")</f>
        <v/>
      </c>
      <c r="J947" s="94" t="str">
        <f>IF(H947&lt;&gt;"",IF(G947="","",_xlfn.XLOOKUP(_xlfn.TEXTJOIN(".",,G947,H947),Variables!$M:$M,Variables!$E:$E,"Specify in Variables Tab!!")),"")</f>
        <v/>
      </c>
      <c r="X947" s="49" t="str">
        <f t="shared" si="55"/>
        <v/>
      </c>
      <c r="Y947" s="49" t="str">
        <f t="shared" si="56"/>
        <v/>
      </c>
    </row>
    <row r="948" spans="4:25" x14ac:dyDescent="0.35">
      <c r="D948" s="47" t="str">
        <f>IF(C948&lt;&gt;"",IF(B948="","Specify dataset!!",_xlfn.XLOOKUP(_xlfn.TEXTJOIN(".",,B948,C948),Variables!$M:$M,Variables!$C:$C,"Specify in Variables Tab!!")),"")</f>
        <v/>
      </c>
      <c r="E948" s="94" t="str">
        <f>IF(C948&lt;&gt;"",IF(B948="","",_xlfn.XLOOKUP(_xlfn.TEXTJOIN(".",,B948,C948),Variables!$M:$M,Variables!$E:$E,"Specify in Variables Tab!!")),"")</f>
        <v/>
      </c>
      <c r="I948" s="58" t="str">
        <f>IF(H948&lt;&gt;"",IF(G948="","Specify dataset!!",_xlfn.XLOOKUP(_xlfn.TEXTJOIN(".",,G948,H948),Variables!$M:$M,Variables!$C:$C,"Specify in Variables Tab!!")),"")</f>
        <v/>
      </c>
      <c r="J948" s="94" t="str">
        <f>IF(H948&lt;&gt;"",IF(G948="","",_xlfn.XLOOKUP(_xlfn.TEXTJOIN(".",,G948,H948),Variables!$M:$M,Variables!$E:$E,"Specify in Variables Tab!!")),"")</f>
        <v/>
      </c>
      <c r="X948" s="49" t="str">
        <f t="shared" si="55"/>
        <v/>
      </c>
      <c r="Y948" s="49" t="str">
        <f t="shared" si="56"/>
        <v/>
      </c>
    </row>
    <row r="949" spans="4:25" x14ac:dyDescent="0.35">
      <c r="D949" s="47" t="str">
        <f>IF(C949&lt;&gt;"",IF(B949="","Specify dataset!!",_xlfn.XLOOKUP(_xlfn.TEXTJOIN(".",,B949,C949),Variables!$M:$M,Variables!$C:$C,"Specify in Variables Tab!!")),"")</f>
        <v/>
      </c>
      <c r="E949" s="94" t="str">
        <f>IF(C949&lt;&gt;"",IF(B949="","",_xlfn.XLOOKUP(_xlfn.TEXTJOIN(".",,B949,C949),Variables!$M:$M,Variables!$E:$E,"Specify in Variables Tab!!")),"")</f>
        <v/>
      </c>
      <c r="I949" s="58" t="str">
        <f>IF(H949&lt;&gt;"",IF(G949="","Specify dataset!!",_xlfn.XLOOKUP(_xlfn.TEXTJOIN(".",,G949,H949),Variables!$M:$M,Variables!$C:$C,"Specify in Variables Tab!!")),"")</f>
        <v/>
      </c>
      <c r="J949" s="94" t="str">
        <f>IF(H949&lt;&gt;"",IF(G949="","",_xlfn.XLOOKUP(_xlfn.TEXTJOIN(".",,G949,H949),Variables!$M:$M,Variables!$E:$E,"Specify in Variables Tab!!")),"")</f>
        <v/>
      </c>
      <c r="X949" s="49" t="str">
        <f t="shared" si="55"/>
        <v/>
      </c>
      <c r="Y949" s="49" t="str">
        <f t="shared" si="56"/>
        <v/>
      </c>
    </row>
    <row r="950" spans="4:25" x14ac:dyDescent="0.35">
      <c r="D950" s="47" t="str">
        <f>IF(C950&lt;&gt;"",IF(B950="","Specify dataset!!",_xlfn.XLOOKUP(_xlfn.TEXTJOIN(".",,B950,C950),Variables!$M:$M,Variables!$C:$C,"Specify in Variables Tab!!")),"")</f>
        <v/>
      </c>
      <c r="E950" s="94" t="str">
        <f>IF(C950&lt;&gt;"",IF(B950="","",_xlfn.XLOOKUP(_xlfn.TEXTJOIN(".",,B950,C950),Variables!$M:$M,Variables!$E:$E,"Specify in Variables Tab!!")),"")</f>
        <v/>
      </c>
      <c r="I950" s="58" t="str">
        <f>IF(H950&lt;&gt;"",IF(G950="","Specify dataset!!",_xlfn.XLOOKUP(_xlfn.TEXTJOIN(".",,G950,H950),Variables!$M:$M,Variables!$C:$C,"Specify in Variables Tab!!")),"")</f>
        <v/>
      </c>
      <c r="J950" s="94" t="str">
        <f>IF(H950&lt;&gt;"",IF(G950="","",_xlfn.XLOOKUP(_xlfn.TEXTJOIN(".",,G950,H950),Variables!$M:$M,Variables!$E:$E,"Specify in Variables Tab!!")),"")</f>
        <v/>
      </c>
      <c r="X950" s="49" t="str">
        <f t="shared" si="55"/>
        <v/>
      </c>
      <c r="Y950" s="49" t="str">
        <f t="shared" si="56"/>
        <v/>
      </c>
    </row>
    <row r="951" spans="4:25" x14ac:dyDescent="0.35">
      <c r="D951" s="47" t="str">
        <f>IF(C951&lt;&gt;"",IF(B951="","Specify dataset!!",_xlfn.XLOOKUP(_xlfn.TEXTJOIN(".",,B951,C951),Variables!$M:$M,Variables!$C:$C,"Specify in Variables Tab!!")),"")</f>
        <v/>
      </c>
      <c r="E951" s="94" t="str">
        <f>IF(C951&lt;&gt;"",IF(B951="","",_xlfn.XLOOKUP(_xlfn.TEXTJOIN(".",,B951,C951),Variables!$M:$M,Variables!$E:$E,"Specify in Variables Tab!!")),"")</f>
        <v/>
      </c>
      <c r="I951" s="58" t="str">
        <f>IF(H951&lt;&gt;"",IF(G951="","Specify dataset!!",_xlfn.XLOOKUP(_xlfn.TEXTJOIN(".",,G951,H951),Variables!$M:$M,Variables!$C:$C,"Specify in Variables Tab!!")),"")</f>
        <v/>
      </c>
      <c r="J951" s="94" t="str">
        <f>IF(H951&lt;&gt;"",IF(G951="","",_xlfn.XLOOKUP(_xlfn.TEXTJOIN(".",,G951,H951),Variables!$M:$M,Variables!$E:$E,"Specify in Variables Tab!!")),"")</f>
        <v/>
      </c>
      <c r="X951" s="49" t="str">
        <f t="shared" si="55"/>
        <v/>
      </c>
      <c r="Y951" s="49" t="str">
        <f t="shared" si="56"/>
        <v/>
      </c>
    </row>
    <row r="952" spans="4:25" x14ac:dyDescent="0.35">
      <c r="D952" s="47" t="str">
        <f>IF(C952&lt;&gt;"",IF(B952="","Specify dataset!!",_xlfn.XLOOKUP(_xlfn.TEXTJOIN(".",,B952,C952),Variables!$M:$M,Variables!$C:$C,"Specify in Variables Tab!!")),"")</f>
        <v/>
      </c>
      <c r="E952" s="94" t="str">
        <f>IF(C952&lt;&gt;"",IF(B952="","",_xlfn.XLOOKUP(_xlfn.TEXTJOIN(".",,B952,C952),Variables!$M:$M,Variables!$E:$E,"Specify in Variables Tab!!")),"")</f>
        <v/>
      </c>
      <c r="I952" s="58" t="str">
        <f>IF(H952&lt;&gt;"",IF(G952="","Specify dataset!!",_xlfn.XLOOKUP(_xlfn.TEXTJOIN(".",,G952,H952),Variables!$M:$M,Variables!$C:$C,"Specify in Variables Tab!!")),"")</f>
        <v/>
      </c>
      <c r="J952" s="94" t="str">
        <f>IF(H952&lt;&gt;"",IF(G952="","",_xlfn.XLOOKUP(_xlfn.TEXTJOIN(".",,G952,H952),Variables!$M:$M,Variables!$E:$E,"Specify in Variables Tab!!")),"")</f>
        <v/>
      </c>
      <c r="X952" s="49" t="str">
        <f t="shared" si="55"/>
        <v/>
      </c>
      <c r="Y952" s="49" t="str">
        <f t="shared" si="56"/>
        <v/>
      </c>
    </row>
    <row r="953" spans="4:25" x14ac:dyDescent="0.35">
      <c r="D953" s="47" t="str">
        <f>IF(C953&lt;&gt;"",IF(B953="","Specify dataset!!",_xlfn.XLOOKUP(_xlfn.TEXTJOIN(".",,B953,C953),Variables!$M:$M,Variables!$C:$C,"Specify in Variables Tab!!")),"")</f>
        <v/>
      </c>
      <c r="E953" s="94" t="str">
        <f>IF(C953&lt;&gt;"",IF(B953="","",_xlfn.XLOOKUP(_xlfn.TEXTJOIN(".",,B953,C953),Variables!$M:$M,Variables!$E:$E,"Specify in Variables Tab!!")),"")</f>
        <v/>
      </c>
      <c r="I953" s="58" t="str">
        <f>IF(H953&lt;&gt;"",IF(G953="","Specify dataset!!",_xlfn.XLOOKUP(_xlfn.TEXTJOIN(".",,G953,H953),Variables!$M:$M,Variables!$C:$C,"Specify in Variables Tab!!")),"")</f>
        <v/>
      </c>
      <c r="J953" s="94" t="str">
        <f>IF(H953&lt;&gt;"",IF(G953="","",_xlfn.XLOOKUP(_xlfn.TEXTJOIN(".",,G953,H953),Variables!$M:$M,Variables!$E:$E,"Specify in Variables Tab!!")),"")</f>
        <v/>
      </c>
      <c r="X953" s="49" t="str">
        <f t="shared" si="55"/>
        <v/>
      </c>
      <c r="Y953" s="49" t="str">
        <f t="shared" si="56"/>
        <v/>
      </c>
    </row>
    <row r="954" spans="4:25" x14ac:dyDescent="0.35">
      <c r="D954" s="47" t="str">
        <f>IF(C954&lt;&gt;"",IF(B954="","Specify dataset!!",_xlfn.XLOOKUP(_xlfn.TEXTJOIN(".",,B954,C954),Variables!$M:$M,Variables!$C:$C,"Specify in Variables Tab!!")),"")</f>
        <v/>
      </c>
      <c r="E954" s="94" t="str">
        <f>IF(C954&lt;&gt;"",IF(B954="","",_xlfn.XLOOKUP(_xlfn.TEXTJOIN(".",,B954,C954),Variables!$M:$M,Variables!$E:$E,"Specify in Variables Tab!!")),"")</f>
        <v/>
      </c>
      <c r="I954" s="58" t="str">
        <f>IF(H954&lt;&gt;"",IF(G954="","Specify dataset!!",_xlfn.XLOOKUP(_xlfn.TEXTJOIN(".",,G954,H954),Variables!$M:$M,Variables!$C:$C,"Specify in Variables Tab!!")),"")</f>
        <v/>
      </c>
      <c r="J954" s="94" t="str">
        <f>IF(H954&lt;&gt;"",IF(G954="","",_xlfn.XLOOKUP(_xlfn.TEXTJOIN(".",,G954,H954),Variables!$M:$M,Variables!$E:$E,"Specify in Variables Tab!!")),"")</f>
        <v/>
      </c>
      <c r="X954" s="49" t="str">
        <f t="shared" si="55"/>
        <v/>
      </c>
      <c r="Y954" s="49" t="str">
        <f t="shared" si="56"/>
        <v/>
      </c>
    </row>
    <row r="955" spans="4:25" x14ac:dyDescent="0.35">
      <c r="D955" s="47" t="str">
        <f>IF(C955&lt;&gt;"",IF(B955="","Specify dataset!!",_xlfn.XLOOKUP(_xlfn.TEXTJOIN(".",,B955,C955),Variables!$M:$M,Variables!$C:$C,"Specify in Variables Tab!!")),"")</f>
        <v/>
      </c>
      <c r="E955" s="94" t="str">
        <f>IF(C955&lt;&gt;"",IF(B955="","",_xlfn.XLOOKUP(_xlfn.TEXTJOIN(".",,B955,C955),Variables!$M:$M,Variables!$E:$E,"Specify in Variables Tab!!")),"")</f>
        <v/>
      </c>
      <c r="I955" s="58" t="str">
        <f>IF(H955&lt;&gt;"",IF(G955="","Specify dataset!!",_xlfn.XLOOKUP(_xlfn.TEXTJOIN(".",,G955,H955),Variables!$M:$M,Variables!$C:$C,"Specify in Variables Tab!!")),"")</f>
        <v/>
      </c>
      <c r="J955" s="94" t="str">
        <f>IF(H955&lt;&gt;"",IF(G955="","",_xlfn.XLOOKUP(_xlfn.TEXTJOIN(".",,G955,H955),Variables!$M:$M,Variables!$E:$E,"Specify in Variables Tab!!")),"")</f>
        <v/>
      </c>
      <c r="X955" s="49" t="str">
        <f t="shared" si="55"/>
        <v/>
      </c>
      <c r="Y955" s="49" t="str">
        <f t="shared" si="56"/>
        <v/>
      </c>
    </row>
    <row r="956" spans="4:25" x14ac:dyDescent="0.35">
      <c r="D956" s="47" t="str">
        <f>IF(C956&lt;&gt;"",IF(B956="","Specify dataset!!",_xlfn.XLOOKUP(_xlfn.TEXTJOIN(".",,B956,C956),Variables!$M:$M,Variables!$C:$C,"Specify in Variables Tab!!")),"")</f>
        <v/>
      </c>
      <c r="E956" s="94" t="str">
        <f>IF(C956&lt;&gt;"",IF(B956="","",_xlfn.XLOOKUP(_xlfn.TEXTJOIN(".",,B956,C956),Variables!$M:$M,Variables!$E:$E,"Specify in Variables Tab!!")),"")</f>
        <v/>
      </c>
      <c r="I956" s="58" t="str">
        <f>IF(H956&lt;&gt;"",IF(G956="","Specify dataset!!",_xlfn.XLOOKUP(_xlfn.TEXTJOIN(".",,G956,H956),Variables!$M:$M,Variables!$C:$C,"Specify in Variables Tab!!")),"")</f>
        <v/>
      </c>
      <c r="J956" s="94" t="str">
        <f>IF(H956&lt;&gt;"",IF(G956="","",_xlfn.XLOOKUP(_xlfn.TEXTJOIN(".",,G956,H956),Variables!$M:$M,Variables!$E:$E,"Specify in Variables Tab!!")),"")</f>
        <v/>
      </c>
      <c r="X956" s="49" t="str">
        <f t="shared" si="55"/>
        <v/>
      </c>
      <c r="Y956" s="49" t="str">
        <f t="shared" si="56"/>
        <v/>
      </c>
    </row>
    <row r="957" spans="4:25" x14ac:dyDescent="0.35">
      <c r="D957" s="47" t="str">
        <f>IF(C957&lt;&gt;"",IF(B957="","Specify dataset!!",_xlfn.XLOOKUP(_xlfn.TEXTJOIN(".",,B957,C957),Variables!$M:$M,Variables!$C:$C,"Specify in Variables Tab!!")),"")</f>
        <v/>
      </c>
      <c r="E957" s="94" t="str">
        <f>IF(C957&lt;&gt;"",IF(B957="","",_xlfn.XLOOKUP(_xlfn.TEXTJOIN(".",,B957,C957),Variables!$M:$M,Variables!$E:$E,"Specify in Variables Tab!!")),"")</f>
        <v/>
      </c>
      <c r="I957" s="58" t="str">
        <f>IF(H957&lt;&gt;"",IF(G957="","Specify dataset!!",_xlfn.XLOOKUP(_xlfn.TEXTJOIN(".",,G957,H957),Variables!$M:$M,Variables!$C:$C,"Specify in Variables Tab!!")),"")</f>
        <v/>
      </c>
      <c r="J957" s="94" t="str">
        <f>IF(H957&lt;&gt;"",IF(G957="","",_xlfn.XLOOKUP(_xlfn.TEXTJOIN(".",,G957,H957),Variables!$M:$M,Variables!$E:$E,"Specify in Variables Tab!!")),"")</f>
        <v/>
      </c>
      <c r="X957" s="49" t="str">
        <f t="shared" si="55"/>
        <v/>
      </c>
      <c r="Y957" s="49" t="str">
        <f t="shared" si="56"/>
        <v/>
      </c>
    </row>
    <row r="958" spans="4:25" x14ac:dyDescent="0.35">
      <c r="D958" s="47" t="str">
        <f>IF(C958&lt;&gt;"",IF(B958="","Specify dataset!!",_xlfn.XLOOKUP(_xlfn.TEXTJOIN(".",,B958,C958),Variables!$M:$M,Variables!$C:$C,"Specify in Variables Tab!!")),"")</f>
        <v/>
      </c>
      <c r="E958" s="94" t="str">
        <f>IF(C958&lt;&gt;"",IF(B958="","",_xlfn.XLOOKUP(_xlfn.TEXTJOIN(".",,B958,C958),Variables!$M:$M,Variables!$E:$E,"Specify in Variables Tab!!")),"")</f>
        <v/>
      </c>
      <c r="I958" s="58" t="str">
        <f>IF(H958&lt;&gt;"",IF(G958="","Specify dataset!!",_xlfn.XLOOKUP(_xlfn.TEXTJOIN(".",,G958,H958),Variables!$M:$M,Variables!$C:$C,"Specify in Variables Tab!!")),"")</f>
        <v/>
      </c>
      <c r="J958" s="94" t="str">
        <f>IF(H958&lt;&gt;"",IF(G958="","",_xlfn.XLOOKUP(_xlfn.TEXTJOIN(".",,G958,H958),Variables!$M:$M,Variables!$E:$E,"Specify in Variables Tab!!")),"")</f>
        <v/>
      </c>
      <c r="X958" s="49" t="str">
        <f t="shared" si="55"/>
        <v/>
      </c>
      <c r="Y958" s="49" t="str">
        <f t="shared" si="56"/>
        <v/>
      </c>
    </row>
    <row r="959" spans="4:25" x14ac:dyDescent="0.35">
      <c r="D959" s="47" t="str">
        <f>IF(C959&lt;&gt;"",IF(B959="","Specify dataset!!",_xlfn.XLOOKUP(_xlfn.TEXTJOIN(".",,B959,C959),Variables!$M:$M,Variables!$C:$C,"Specify in Variables Tab!!")),"")</f>
        <v/>
      </c>
      <c r="E959" s="94" t="str">
        <f>IF(C959&lt;&gt;"",IF(B959="","",_xlfn.XLOOKUP(_xlfn.TEXTJOIN(".",,B959,C959),Variables!$M:$M,Variables!$E:$E,"Specify in Variables Tab!!")),"")</f>
        <v/>
      </c>
      <c r="I959" s="58" t="str">
        <f>IF(H959&lt;&gt;"",IF(G959="","Specify dataset!!",_xlfn.XLOOKUP(_xlfn.TEXTJOIN(".",,G959,H959),Variables!$M:$M,Variables!$C:$C,"Specify in Variables Tab!!")),"")</f>
        <v/>
      </c>
      <c r="J959" s="94" t="str">
        <f>IF(H959&lt;&gt;"",IF(G959="","",_xlfn.XLOOKUP(_xlfn.TEXTJOIN(".",,G959,H959),Variables!$M:$M,Variables!$E:$E,"Specify in Variables Tab!!")),"")</f>
        <v/>
      </c>
      <c r="X959" s="49" t="str">
        <f t="shared" si="55"/>
        <v/>
      </c>
      <c r="Y959" s="49" t="str">
        <f t="shared" si="56"/>
        <v/>
      </c>
    </row>
    <row r="960" spans="4:25" x14ac:dyDescent="0.35">
      <c r="D960" s="47" t="str">
        <f>IF(C960&lt;&gt;"",IF(B960="","Specify dataset!!",_xlfn.XLOOKUP(_xlfn.TEXTJOIN(".",,B960,C960),Variables!$M:$M,Variables!$C:$C,"Specify in Variables Tab!!")),"")</f>
        <v/>
      </c>
      <c r="E960" s="94" t="str">
        <f>IF(C960&lt;&gt;"",IF(B960="","",_xlfn.XLOOKUP(_xlfn.TEXTJOIN(".",,B960,C960),Variables!$M:$M,Variables!$E:$E,"Specify in Variables Tab!!")),"")</f>
        <v/>
      </c>
      <c r="I960" s="58" t="str">
        <f>IF(H960&lt;&gt;"",IF(G960="","Specify dataset!!",_xlfn.XLOOKUP(_xlfn.TEXTJOIN(".",,G960,H960),Variables!$M:$M,Variables!$C:$C,"Specify in Variables Tab!!")),"")</f>
        <v/>
      </c>
      <c r="J960" s="94" t="str">
        <f>IF(H960&lt;&gt;"",IF(G960="","",_xlfn.XLOOKUP(_xlfn.TEXTJOIN(".",,G960,H960),Variables!$M:$M,Variables!$E:$E,"Specify in Variables Tab!!")),"")</f>
        <v/>
      </c>
      <c r="X960" s="49" t="str">
        <f t="shared" si="55"/>
        <v/>
      </c>
      <c r="Y960" s="49" t="str">
        <f t="shared" si="56"/>
        <v/>
      </c>
    </row>
    <row r="961" spans="4:25" x14ac:dyDescent="0.35">
      <c r="D961" s="47" t="str">
        <f>IF(C961&lt;&gt;"",IF(B961="","Specify dataset!!",_xlfn.XLOOKUP(_xlfn.TEXTJOIN(".",,B961,C961),Variables!$M:$M,Variables!$C:$C,"Specify in Variables Tab!!")),"")</f>
        <v/>
      </c>
      <c r="E961" s="94" t="str">
        <f>IF(C961&lt;&gt;"",IF(B961="","",_xlfn.XLOOKUP(_xlfn.TEXTJOIN(".",,B961,C961),Variables!$M:$M,Variables!$E:$E,"Specify in Variables Tab!!")),"")</f>
        <v/>
      </c>
      <c r="I961" s="58" t="str">
        <f>IF(H961&lt;&gt;"",IF(G961="","Specify dataset!!",_xlfn.XLOOKUP(_xlfn.TEXTJOIN(".",,G961,H961),Variables!$M:$M,Variables!$C:$C,"Specify in Variables Tab!!")),"")</f>
        <v/>
      </c>
      <c r="J961" s="94" t="str">
        <f>IF(H961&lt;&gt;"",IF(G961="","",_xlfn.XLOOKUP(_xlfn.TEXTJOIN(".",,G961,H961),Variables!$M:$M,Variables!$E:$E,"Specify in Variables Tab!!")),"")</f>
        <v/>
      </c>
      <c r="X961" s="49" t="str">
        <f t="shared" si="55"/>
        <v/>
      </c>
      <c r="Y961" s="49" t="str">
        <f t="shared" si="56"/>
        <v/>
      </c>
    </row>
    <row r="962" spans="4:25" x14ac:dyDescent="0.35">
      <c r="D962" s="47" t="str">
        <f>IF(C962&lt;&gt;"",IF(B962="","Specify dataset!!",_xlfn.XLOOKUP(_xlfn.TEXTJOIN(".",,B962,C962),Variables!$M:$M,Variables!$C:$C,"Specify in Variables Tab!!")),"")</f>
        <v/>
      </c>
      <c r="E962" s="94" t="str">
        <f>IF(C962&lt;&gt;"",IF(B962="","",_xlfn.XLOOKUP(_xlfn.TEXTJOIN(".",,B962,C962),Variables!$M:$M,Variables!$E:$E,"Specify in Variables Tab!!")),"")</f>
        <v/>
      </c>
      <c r="I962" s="58" t="str">
        <f>IF(H962&lt;&gt;"",IF(G962="","Specify dataset!!",_xlfn.XLOOKUP(_xlfn.TEXTJOIN(".",,G962,H962),Variables!$M:$M,Variables!$C:$C,"Specify in Variables Tab!!")),"")</f>
        <v/>
      </c>
      <c r="J962" s="94" t="str">
        <f>IF(H962&lt;&gt;"",IF(G962="","",_xlfn.XLOOKUP(_xlfn.TEXTJOIN(".",,G962,H962),Variables!$M:$M,Variables!$E:$E,"Specify in Variables Tab!!")),"")</f>
        <v/>
      </c>
      <c r="X962" s="49" t="str">
        <f t="shared" ref="X962:X1025" si="57">IF(W962&lt;&gt;"",IFERROR(_xlfn.XLOOKUP(_xlfn.TEXTJOIN(".",,B962,C962),W:W,V:V),""),"")</f>
        <v/>
      </c>
      <c r="Y962" s="49" t="str">
        <f t="shared" si="56"/>
        <v/>
      </c>
    </row>
    <row r="963" spans="4:25" x14ac:dyDescent="0.35">
      <c r="D963" s="47" t="str">
        <f>IF(C963&lt;&gt;"",IF(B963="","Specify dataset!!",_xlfn.XLOOKUP(_xlfn.TEXTJOIN(".",,B963,C963),Variables!$M:$M,Variables!$C:$C,"Specify in Variables Tab!!")),"")</f>
        <v/>
      </c>
      <c r="E963" s="94" t="str">
        <f>IF(C963&lt;&gt;"",IF(B963="","",_xlfn.XLOOKUP(_xlfn.TEXTJOIN(".",,B963,C963),Variables!$M:$M,Variables!$E:$E,"Specify in Variables Tab!!")),"")</f>
        <v/>
      </c>
      <c r="I963" s="58" t="str">
        <f>IF(H963&lt;&gt;"",IF(G963="","Specify dataset!!",_xlfn.XLOOKUP(_xlfn.TEXTJOIN(".",,G963,H963),Variables!$M:$M,Variables!$C:$C,"Specify in Variables Tab!!")),"")</f>
        <v/>
      </c>
      <c r="J963" s="94" t="str">
        <f>IF(H963&lt;&gt;"",IF(G963="","",_xlfn.XLOOKUP(_xlfn.TEXTJOIN(".",,G963,H963),Variables!$M:$M,Variables!$E:$E,"Specify in Variables Tab!!")),"")</f>
        <v/>
      </c>
      <c r="X963" s="49" t="str">
        <f t="shared" si="57"/>
        <v/>
      </c>
      <c r="Y963" s="49" t="str">
        <f t="shared" ref="Y963:Y1026" si="58">IF(V963&lt;&gt;V962,X963,IF(X963&lt;&gt;"",_xlfn.TEXTJOIN(", ",,Y962,X963),X963))</f>
        <v/>
      </c>
    </row>
    <row r="964" spans="4:25" x14ac:dyDescent="0.35">
      <c r="D964" s="47" t="str">
        <f>IF(C964&lt;&gt;"",IF(B964="","Specify dataset!!",_xlfn.XLOOKUP(_xlfn.TEXTJOIN(".",,B964,C964),Variables!$M:$M,Variables!$C:$C,"Specify in Variables Tab!!")),"")</f>
        <v/>
      </c>
      <c r="E964" s="94" t="str">
        <f>IF(C964&lt;&gt;"",IF(B964="","",_xlfn.XLOOKUP(_xlfn.TEXTJOIN(".",,B964,C964),Variables!$M:$M,Variables!$E:$E,"Specify in Variables Tab!!")),"")</f>
        <v/>
      </c>
      <c r="I964" s="58" t="str">
        <f>IF(H964&lt;&gt;"",IF(G964="","Specify dataset!!",_xlfn.XLOOKUP(_xlfn.TEXTJOIN(".",,G964,H964),Variables!$M:$M,Variables!$C:$C,"Specify in Variables Tab!!")),"")</f>
        <v/>
      </c>
      <c r="J964" s="94" t="str">
        <f>IF(H964&lt;&gt;"",IF(G964="","",_xlfn.XLOOKUP(_xlfn.TEXTJOIN(".",,G964,H964),Variables!$M:$M,Variables!$E:$E,"Specify in Variables Tab!!")),"")</f>
        <v/>
      </c>
      <c r="X964" s="49" t="str">
        <f t="shared" si="57"/>
        <v/>
      </c>
      <c r="Y964" s="49" t="str">
        <f t="shared" si="58"/>
        <v/>
      </c>
    </row>
    <row r="965" spans="4:25" x14ac:dyDescent="0.35">
      <c r="D965" s="47" t="str">
        <f>IF(C965&lt;&gt;"",IF(B965="","Specify dataset!!",_xlfn.XLOOKUP(_xlfn.TEXTJOIN(".",,B965,C965),Variables!$M:$M,Variables!$C:$C,"Specify in Variables Tab!!")),"")</f>
        <v/>
      </c>
      <c r="E965" s="94" t="str">
        <f>IF(C965&lt;&gt;"",IF(B965="","",_xlfn.XLOOKUP(_xlfn.TEXTJOIN(".",,B965,C965),Variables!$M:$M,Variables!$E:$E,"Specify in Variables Tab!!")),"")</f>
        <v/>
      </c>
      <c r="I965" s="58" t="str">
        <f>IF(H965&lt;&gt;"",IF(G965="","Specify dataset!!",_xlfn.XLOOKUP(_xlfn.TEXTJOIN(".",,G965,H965),Variables!$M:$M,Variables!$C:$C,"Specify in Variables Tab!!")),"")</f>
        <v/>
      </c>
      <c r="J965" s="94" t="str">
        <f>IF(H965&lt;&gt;"",IF(G965="","",_xlfn.XLOOKUP(_xlfn.TEXTJOIN(".",,G965,H965),Variables!$M:$M,Variables!$E:$E,"Specify in Variables Tab!!")),"")</f>
        <v/>
      </c>
      <c r="X965" s="49" t="str">
        <f t="shared" si="57"/>
        <v/>
      </c>
      <c r="Y965" s="49" t="str">
        <f t="shared" si="58"/>
        <v/>
      </c>
    </row>
    <row r="966" spans="4:25" x14ac:dyDescent="0.35">
      <c r="D966" s="47" t="str">
        <f>IF(C966&lt;&gt;"",IF(B966="","Specify dataset!!",_xlfn.XLOOKUP(_xlfn.TEXTJOIN(".",,B966,C966),Variables!$M:$M,Variables!$C:$C,"Specify in Variables Tab!!")),"")</f>
        <v/>
      </c>
      <c r="E966" s="94" t="str">
        <f>IF(C966&lt;&gt;"",IF(B966="","",_xlfn.XLOOKUP(_xlfn.TEXTJOIN(".",,B966,C966),Variables!$M:$M,Variables!$E:$E,"Specify in Variables Tab!!")),"")</f>
        <v/>
      </c>
      <c r="I966" s="58" t="str">
        <f>IF(H966&lt;&gt;"",IF(G966="","Specify dataset!!",_xlfn.XLOOKUP(_xlfn.TEXTJOIN(".",,G966,H966),Variables!$M:$M,Variables!$C:$C,"Specify in Variables Tab!!")),"")</f>
        <v/>
      </c>
      <c r="J966" s="94" t="str">
        <f>IF(H966&lt;&gt;"",IF(G966="","",_xlfn.XLOOKUP(_xlfn.TEXTJOIN(".",,G966,H966),Variables!$M:$M,Variables!$E:$E,"Specify in Variables Tab!!")),"")</f>
        <v/>
      </c>
      <c r="X966" s="49" t="str">
        <f t="shared" si="57"/>
        <v/>
      </c>
      <c r="Y966" s="49" t="str">
        <f t="shared" si="58"/>
        <v/>
      </c>
    </row>
    <row r="967" spans="4:25" x14ac:dyDescent="0.35">
      <c r="D967" s="47" t="str">
        <f>IF(C967&lt;&gt;"",IF(B967="","Specify dataset!!",_xlfn.XLOOKUP(_xlfn.TEXTJOIN(".",,B967,C967),Variables!$M:$M,Variables!$C:$C,"Specify in Variables Tab!!")),"")</f>
        <v/>
      </c>
      <c r="E967" s="94" t="str">
        <f>IF(C967&lt;&gt;"",IF(B967="","",_xlfn.XLOOKUP(_xlfn.TEXTJOIN(".",,B967,C967),Variables!$M:$M,Variables!$E:$E,"Specify in Variables Tab!!")),"")</f>
        <v/>
      </c>
      <c r="I967" s="58" t="str">
        <f>IF(H967&lt;&gt;"",IF(G967="","Specify dataset!!",_xlfn.XLOOKUP(_xlfn.TEXTJOIN(".",,G967,H967),Variables!$M:$M,Variables!$C:$C,"Specify in Variables Tab!!")),"")</f>
        <v/>
      </c>
      <c r="J967" s="94" t="str">
        <f>IF(H967&lt;&gt;"",IF(G967="","",_xlfn.XLOOKUP(_xlfn.TEXTJOIN(".",,G967,H967),Variables!$M:$M,Variables!$E:$E,"Specify in Variables Tab!!")),"")</f>
        <v/>
      </c>
      <c r="X967" s="49" t="str">
        <f t="shared" si="57"/>
        <v/>
      </c>
      <c r="Y967" s="49" t="str">
        <f t="shared" si="58"/>
        <v/>
      </c>
    </row>
    <row r="968" spans="4:25" x14ac:dyDescent="0.35">
      <c r="D968" s="47" t="str">
        <f>IF(C968&lt;&gt;"",IF(B968="","Specify dataset!!",_xlfn.XLOOKUP(_xlfn.TEXTJOIN(".",,B968,C968),Variables!$M:$M,Variables!$C:$C,"Specify in Variables Tab!!")),"")</f>
        <v/>
      </c>
      <c r="E968" s="94" t="str">
        <f>IF(C968&lt;&gt;"",IF(B968="","",_xlfn.XLOOKUP(_xlfn.TEXTJOIN(".",,B968,C968),Variables!$M:$M,Variables!$E:$E,"Specify in Variables Tab!!")),"")</f>
        <v/>
      </c>
      <c r="I968" s="58" t="str">
        <f>IF(H968&lt;&gt;"",IF(G968="","Specify dataset!!",_xlfn.XLOOKUP(_xlfn.TEXTJOIN(".",,G968,H968),Variables!$M:$M,Variables!$C:$C,"Specify in Variables Tab!!")),"")</f>
        <v/>
      </c>
      <c r="J968" s="94" t="str">
        <f>IF(H968&lt;&gt;"",IF(G968="","",_xlfn.XLOOKUP(_xlfn.TEXTJOIN(".",,G968,H968),Variables!$M:$M,Variables!$E:$E,"Specify in Variables Tab!!")),"")</f>
        <v/>
      </c>
      <c r="X968" s="49" t="str">
        <f t="shared" si="57"/>
        <v/>
      </c>
      <c r="Y968" s="49" t="str">
        <f t="shared" si="58"/>
        <v/>
      </c>
    </row>
    <row r="969" spans="4:25" x14ac:dyDescent="0.35">
      <c r="D969" s="47" t="str">
        <f>IF(C969&lt;&gt;"",IF(B969="","Specify dataset!!",_xlfn.XLOOKUP(_xlfn.TEXTJOIN(".",,B969,C969),Variables!$M:$M,Variables!$C:$C,"Specify in Variables Tab!!")),"")</f>
        <v/>
      </c>
      <c r="E969" s="94" t="str">
        <f>IF(C969&lt;&gt;"",IF(B969="","",_xlfn.XLOOKUP(_xlfn.TEXTJOIN(".",,B969,C969),Variables!$M:$M,Variables!$E:$E,"Specify in Variables Tab!!")),"")</f>
        <v/>
      </c>
      <c r="I969" s="58" t="str">
        <f>IF(H969&lt;&gt;"",IF(G969="","Specify dataset!!",_xlfn.XLOOKUP(_xlfn.TEXTJOIN(".",,G969,H969),Variables!$M:$M,Variables!$C:$C,"Specify in Variables Tab!!")),"")</f>
        <v/>
      </c>
      <c r="J969" s="94" t="str">
        <f>IF(H969&lt;&gt;"",IF(G969="","",_xlfn.XLOOKUP(_xlfn.TEXTJOIN(".",,G969,H969),Variables!$M:$M,Variables!$E:$E,"Specify in Variables Tab!!")),"")</f>
        <v/>
      </c>
      <c r="X969" s="49" t="str">
        <f t="shared" si="57"/>
        <v/>
      </c>
      <c r="Y969" s="49" t="str">
        <f t="shared" si="58"/>
        <v/>
      </c>
    </row>
    <row r="970" spans="4:25" x14ac:dyDescent="0.35">
      <c r="D970" s="47" t="str">
        <f>IF(C970&lt;&gt;"",IF(B970="","Specify dataset!!",_xlfn.XLOOKUP(_xlfn.TEXTJOIN(".",,B970,C970),Variables!$M:$M,Variables!$C:$C,"Specify in Variables Tab!!")),"")</f>
        <v/>
      </c>
      <c r="E970" s="94" t="str">
        <f>IF(C970&lt;&gt;"",IF(B970="","",_xlfn.XLOOKUP(_xlfn.TEXTJOIN(".",,B970,C970),Variables!$M:$M,Variables!$E:$E,"Specify in Variables Tab!!")),"")</f>
        <v/>
      </c>
      <c r="I970" s="58" t="str">
        <f>IF(H970&lt;&gt;"",IF(G970="","Specify dataset!!",_xlfn.XLOOKUP(_xlfn.TEXTJOIN(".",,G970,H970),Variables!$M:$M,Variables!$C:$C,"Specify in Variables Tab!!")),"")</f>
        <v/>
      </c>
      <c r="J970" s="94" t="str">
        <f>IF(H970&lt;&gt;"",IF(G970="","",_xlfn.XLOOKUP(_xlfn.TEXTJOIN(".",,G970,H970),Variables!$M:$M,Variables!$E:$E,"Specify in Variables Tab!!")),"")</f>
        <v/>
      </c>
      <c r="X970" s="49" t="str">
        <f t="shared" si="57"/>
        <v/>
      </c>
      <c r="Y970" s="49" t="str">
        <f t="shared" si="58"/>
        <v/>
      </c>
    </row>
    <row r="971" spans="4:25" x14ac:dyDescent="0.35">
      <c r="D971" s="47" t="str">
        <f>IF(C971&lt;&gt;"",IF(B971="","Specify dataset!!",_xlfn.XLOOKUP(_xlfn.TEXTJOIN(".",,B971,C971),Variables!$M:$M,Variables!$C:$C,"Specify in Variables Tab!!")),"")</f>
        <v/>
      </c>
      <c r="E971" s="94" t="str">
        <f>IF(C971&lt;&gt;"",IF(B971="","",_xlfn.XLOOKUP(_xlfn.TEXTJOIN(".",,B971,C971),Variables!$M:$M,Variables!$E:$E,"Specify in Variables Tab!!")),"")</f>
        <v/>
      </c>
      <c r="I971" s="58" t="str">
        <f>IF(H971&lt;&gt;"",IF(G971="","Specify dataset!!",_xlfn.XLOOKUP(_xlfn.TEXTJOIN(".",,G971,H971),Variables!$M:$M,Variables!$C:$C,"Specify in Variables Tab!!")),"")</f>
        <v/>
      </c>
      <c r="J971" s="94" t="str">
        <f>IF(H971&lt;&gt;"",IF(G971="","",_xlfn.XLOOKUP(_xlfn.TEXTJOIN(".",,G971,H971),Variables!$M:$M,Variables!$E:$E,"Specify in Variables Tab!!")),"")</f>
        <v/>
      </c>
      <c r="X971" s="49" t="str">
        <f t="shared" si="57"/>
        <v/>
      </c>
      <c r="Y971" s="49" t="str">
        <f t="shared" si="58"/>
        <v/>
      </c>
    </row>
    <row r="972" spans="4:25" x14ac:dyDescent="0.35">
      <c r="D972" s="47" t="str">
        <f>IF(C972&lt;&gt;"",IF(B972="","Specify dataset!!",_xlfn.XLOOKUP(_xlfn.TEXTJOIN(".",,B972,C972),Variables!$M:$M,Variables!$C:$C,"Specify in Variables Tab!!")),"")</f>
        <v/>
      </c>
      <c r="E972" s="94" t="str">
        <f>IF(C972&lt;&gt;"",IF(B972="","",_xlfn.XLOOKUP(_xlfn.TEXTJOIN(".",,B972,C972),Variables!$M:$M,Variables!$E:$E,"Specify in Variables Tab!!")),"")</f>
        <v/>
      </c>
      <c r="I972" s="58" t="str">
        <f>IF(H972&lt;&gt;"",IF(G972="","Specify dataset!!",_xlfn.XLOOKUP(_xlfn.TEXTJOIN(".",,G972,H972),Variables!$M:$M,Variables!$C:$C,"Specify in Variables Tab!!")),"")</f>
        <v/>
      </c>
      <c r="J972" s="94" t="str">
        <f>IF(H972&lt;&gt;"",IF(G972="","",_xlfn.XLOOKUP(_xlfn.TEXTJOIN(".",,G972,H972),Variables!$M:$M,Variables!$E:$E,"Specify in Variables Tab!!")),"")</f>
        <v/>
      </c>
      <c r="X972" s="49" t="str">
        <f t="shared" si="57"/>
        <v/>
      </c>
      <c r="Y972" s="49" t="str">
        <f t="shared" si="58"/>
        <v/>
      </c>
    </row>
    <row r="973" spans="4:25" x14ac:dyDescent="0.35">
      <c r="D973" s="47" t="str">
        <f>IF(C973&lt;&gt;"",IF(B973="","Specify dataset!!",_xlfn.XLOOKUP(_xlfn.TEXTJOIN(".",,B973,C973),Variables!$M:$M,Variables!$C:$C,"Specify in Variables Tab!!")),"")</f>
        <v/>
      </c>
      <c r="E973" s="94" t="str">
        <f>IF(C973&lt;&gt;"",IF(B973="","",_xlfn.XLOOKUP(_xlfn.TEXTJOIN(".",,B973,C973),Variables!$M:$M,Variables!$E:$E,"Specify in Variables Tab!!")),"")</f>
        <v/>
      </c>
      <c r="I973" s="58" t="str">
        <f>IF(H973&lt;&gt;"",IF(G973="","Specify dataset!!",_xlfn.XLOOKUP(_xlfn.TEXTJOIN(".",,G973,H973),Variables!$M:$M,Variables!$C:$C,"Specify in Variables Tab!!")),"")</f>
        <v/>
      </c>
      <c r="J973" s="94" t="str">
        <f>IF(H973&lt;&gt;"",IF(G973="","",_xlfn.XLOOKUP(_xlfn.TEXTJOIN(".",,G973,H973),Variables!$M:$M,Variables!$E:$E,"Specify in Variables Tab!!")),"")</f>
        <v/>
      </c>
      <c r="X973" s="49" t="str">
        <f t="shared" si="57"/>
        <v/>
      </c>
      <c r="Y973" s="49" t="str">
        <f t="shared" si="58"/>
        <v/>
      </c>
    </row>
    <row r="974" spans="4:25" x14ac:dyDescent="0.35">
      <c r="D974" s="47" t="str">
        <f>IF(C974&lt;&gt;"",IF(B974="","Specify dataset!!",_xlfn.XLOOKUP(_xlfn.TEXTJOIN(".",,B974,C974),Variables!$M:$M,Variables!$C:$C,"Specify in Variables Tab!!")),"")</f>
        <v/>
      </c>
      <c r="E974" s="94" t="str">
        <f>IF(C974&lt;&gt;"",IF(B974="","",_xlfn.XLOOKUP(_xlfn.TEXTJOIN(".",,B974,C974),Variables!$M:$M,Variables!$E:$E,"Specify in Variables Tab!!")),"")</f>
        <v/>
      </c>
      <c r="I974" s="58" t="str">
        <f>IF(H974&lt;&gt;"",IF(G974="","Specify dataset!!",_xlfn.XLOOKUP(_xlfn.TEXTJOIN(".",,G974,H974),Variables!$M:$M,Variables!$C:$C,"Specify in Variables Tab!!")),"")</f>
        <v/>
      </c>
      <c r="J974" s="94" t="str">
        <f>IF(H974&lt;&gt;"",IF(G974="","",_xlfn.XLOOKUP(_xlfn.TEXTJOIN(".",,G974,H974),Variables!$M:$M,Variables!$E:$E,"Specify in Variables Tab!!")),"")</f>
        <v/>
      </c>
      <c r="X974" s="49" t="str">
        <f t="shared" si="57"/>
        <v/>
      </c>
      <c r="Y974" s="49" t="str">
        <f t="shared" si="58"/>
        <v/>
      </c>
    </row>
    <row r="975" spans="4:25" x14ac:dyDescent="0.35">
      <c r="D975" s="47" t="str">
        <f>IF(C975&lt;&gt;"",IF(B975="","Specify dataset!!",_xlfn.XLOOKUP(_xlfn.TEXTJOIN(".",,B975,C975),Variables!$M:$M,Variables!$C:$C,"Specify in Variables Tab!!")),"")</f>
        <v/>
      </c>
      <c r="E975" s="94" t="str">
        <f>IF(C975&lt;&gt;"",IF(B975="","",_xlfn.XLOOKUP(_xlfn.TEXTJOIN(".",,B975,C975),Variables!$M:$M,Variables!$E:$E,"Specify in Variables Tab!!")),"")</f>
        <v/>
      </c>
      <c r="I975" s="58" t="str">
        <f>IF(H975&lt;&gt;"",IF(G975="","Specify dataset!!",_xlfn.XLOOKUP(_xlfn.TEXTJOIN(".",,G975,H975),Variables!$M:$M,Variables!$C:$C,"Specify in Variables Tab!!")),"")</f>
        <v/>
      </c>
      <c r="J975" s="94" t="str">
        <f>IF(H975&lt;&gt;"",IF(G975="","",_xlfn.XLOOKUP(_xlfn.TEXTJOIN(".",,G975,H975),Variables!$M:$M,Variables!$E:$E,"Specify in Variables Tab!!")),"")</f>
        <v/>
      </c>
      <c r="X975" s="49" t="str">
        <f t="shared" si="57"/>
        <v/>
      </c>
      <c r="Y975" s="49" t="str">
        <f t="shared" si="58"/>
        <v/>
      </c>
    </row>
    <row r="976" spans="4:25" x14ac:dyDescent="0.35">
      <c r="D976" s="47" t="str">
        <f>IF(C976&lt;&gt;"",IF(B976="","Specify dataset!!",_xlfn.XLOOKUP(_xlfn.TEXTJOIN(".",,B976,C976),Variables!$M:$M,Variables!$C:$C,"Specify in Variables Tab!!")),"")</f>
        <v/>
      </c>
      <c r="E976" s="94" t="str">
        <f>IF(C976&lt;&gt;"",IF(B976="","",_xlfn.XLOOKUP(_xlfn.TEXTJOIN(".",,B976,C976),Variables!$M:$M,Variables!$E:$E,"Specify in Variables Tab!!")),"")</f>
        <v/>
      </c>
      <c r="I976" s="58" t="str">
        <f>IF(H976&lt;&gt;"",IF(G976="","Specify dataset!!",_xlfn.XLOOKUP(_xlfn.TEXTJOIN(".",,G976,H976),Variables!$M:$M,Variables!$C:$C,"Specify in Variables Tab!!")),"")</f>
        <v/>
      </c>
      <c r="J976" s="94" t="str">
        <f>IF(H976&lt;&gt;"",IF(G976="","",_xlfn.XLOOKUP(_xlfn.TEXTJOIN(".",,G976,H976),Variables!$M:$M,Variables!$E:$E,"Specify in Variables Tab!!")),"")</f>
        <v/>
      </c>
      <c r="X976" s="49" t="str">
        <f t="shared" si="57"/>
        <v/>
      </c>
      <c r="Y976" s="49" t="str">
        <f t="shared" si="58"/>
        <v/>
      </c>
    </row>
    <row r="977" spans="4:25" x14ac:dyDescent="0.35">
      <c r="D977" s="47" t="str">
        <f>IF(C977&lt;&gt;"",IF(B977="","Specify dataset!!",_xlfn.XLOOKUP(_xlfn.TEXTJOIN(".",,B977,C977),Variables!$M:$M,Variables!$C:$C,"Specify in Variables Tab!!")),"")</f>
        <v/>
      </c>
      <c r="E977" s="94" t="str">
        <f>IF(C977&lt;&gt;"",IF(B977="","",_xlfn.XLOOKUP(_xlfn.TEXTJOIN(".",,B977,C977),Variables!$M:$M,Variables!$E:$E,"Specify in Variables Tab!!")),"")</f>
        <v/>
      </c>
      <c r="I977" s="58" t="str">
        <f>IF(H977&lt;&gt;"",IF(G977="","Specify dataset!!",_xlfn.XLOOKUP(_xlfn.TEXTJOIN(".",,G977,H977),Variables!$M:$M,Variables!$C:$C,"Specify in Variables Tab!!")),"")</f>
        <v/>
      </c>
      <c r="J977" s="94" t="str">
        <f>IF(H977&lt;&gt;"",IF(G977="","",_xlfn.XLOOKUP(_xlfn.TEXTJOIN(".",,G977,H977),Variables!$M:$M,Variables!$E:$E,"Specify in Variables Tab!!")),"")</f>
        <v/>
      </c>
      <c r="X977" s="49" t="str">
        <f t="shared" si="57"/>
        <v/>
      </c>
      <c r="Y977" s="49" t="str">
        <f t="shared" si="58"/>
        <v/>
      </c>
    </row>
    <row r="978" spans="4:25" x14ac:dyDescent="0.35">
      <c r="D978" s="47" t="str">
        <f>IF(C978&lt;&gt;"",IF(B978="","Specify dataset!!",_xlfn.XLOOKUP(_xlfn.TEXTJOIN(".",,B978,C978),Variables!$M:$M,Variables!$C:$C,"Specify in Variables Tab!!")),"")</f>
        <v/>
      </c>
      <c r="E978" s="94" t="str">
        <f>IF(C978&lt;&gt;"",IF(B978="","",_xlfn.XLOOKUP(_xlfn.TEXTJOIN(".",,B978,C978),Variables!$M:$M,Variables!$E:$E,"Specify in Variables Tab!!")),"")</f>
        <v/>
      </c>
      <c r="I978" s="58" t="str">
        <f>IF(H978&lt;&gt;"",IF(G978="","Specify dataset!!",_xlfn.XLOOKUP(_xlfn.TEXTJOIN(".",,G978,H978),Variables!$M:$M,Variables!$C:$C,"Specify in Variables Tab!!")),"")</f>
        <v/>
      </c>
      <c r="J978" s="94" t="str">
        <f>IF(H978&lt;&gt;"",IF(G978="","",_xlfn.XLOOKUP(_xlfn.TEXTJOIN(".",,G978,H978),Variables!$M:$M,Variables!$E:$E,"Specify in Variables Tab!!")),"")</f>
        <v/>
      </c>
      <c r="X978" s="49" t="str">
        <f t="shared" si="57"/>
        <v/>
      </c>
      <c r="Y978" s="49" t="str">
        <f t="shared" si="58"/>
        <v/>
      </c>
    </row>
    <row r="979" spans="4:25" x14ac:dyDescent="0.35">
      <c r="D979" s="47" t="str">
        <f>IF(C979&lt;&gt;"",IF(B979="","Specify dataset!!",_xlfn.XLOOKUP(_xlfn.TEXTJOIN(".",,B979,C979),Variables!$M:$M,Variables!$C:$C,"Specify in Variables Tab!!")),"")</f>
        <v/>
      </c>
      <c r="E979" s="94" t="str">
        <f>IF(C979&lt;&gt;"",IF(B979="","",_xlfn.XLOOKUP(_xlfn.TEXTJOIN(".",,B979,C979),Variables!$M:$M,Variables!$E:$E,"Specify in Variables Tab!!")),"")</f>
        <v/>
      </c>
      <c r="I979" s="58" t="str">
        <f>IF(H979&lt;&gt;"",IF(G979="","Specify dataset!!",_xlfn.XLOOKUP(_xlfn.TEXTJOIN(".",,G979,H979),Variables!$M:$M,Variables!$C:$C,"Specify in Variables Tab!!")),"")</f>
        <v/>
      </c>
      <c r="J979" s="94" t="str">
        <f>IF(H979&lt;&gt;"",IF(G979="","",_xlfn.XLOOKUP(_xlfn.TEXTJOIN(".",,G979,H979),Variables!$M:$M,Variables!$E:$E,"Specify in Variables Tab!!")),"")</f>
        <v/>
      </c>
      <c r="X979" s="49" t="str">
        <f t="shared" si="57"/>
        <v/>
      </c>
      <c r="Y979" s="49" t="str">
        <f t="shared" si="58"/>
        <v/>
      </c>
    </row>
    <row r="980" spans="4:25" x14ac:dyDescent="0.35">
      <c r="D980" s="47" t="str">
        <f>IF(C980&lt;&gt;"",IF(B980="","Specify dataset!!",_xlfn.XLOOKUP(_xlfn.TEXTJOIN(".",,B980,C980),Variables!$M:$M,Variables!$C:$C,"Specify in Variables Tab!!")),"")</f>
        <v/>
      </c>
      <c r="E980" s="94" t="str">
        <f>IF(C980&lt;&gt;"",IF(B980="","",_xlfn.XLOOKUP(_xlfn.TEXTJOIN(".",,B980,C980),Variables!$M:$M,Variables!$E:$E,"Specify in Variables Tab!!")),"")</f>
        <v/>
      </c>
      <c r="I980" s="58" t="str">
        <f>IF(H980&lt;&gt;"",IF(G980="","Specify dataset!!",_xlfn.XLOOKUP(_xlfn.TEXTJOIN(".",,G980,H980),Variables!$M:$M,Variables!$C:$C,"Specify in Variables Tab!!")),"")</f>
        <v/>
      </c>
      <c r="J980" s="94" t="str">
        <f>IF(H980&lt;&gt;"",IF(G980="","",_xlfn.XLOOKUP(_xlfn.TEXTJOIN(".",,G980,H980),Variables!$M:$M,Variables!$E:$E,"Specify in Variables Tab!!")),"")</f>
        <v/>
      </c>
      <c r="X980" s="49" t="str">
        <f t="shared" si="57"/>
        <v/>
      </c>
      <c r="Y980" s="49" t="str">
        <f t="shared" si="58"/>
        <v/>
      </c>
    </row>
    <row r="981" spans="4:25" x14ac:dyDescent="0.35">
      <c r="D981" s="47" t="str">
        <f>IF(C981&lt;&gt;"",IF(B981="","Specify dataset!!",_xlfn.XLOOKUP(_xlfn.TEXTJOIN(".",,B981,C981),Variables!$M:$M,Variables!$C:$C,"Specify in Variables Tab!!")),"")</f>
        <v/>
      </c>
      <c r="E981" s="94" t="str">
        <f>IF(C981&lt;&gt;"",IF(B981="","",_xlfn.XLOOKUP(_xlfn.TEXTJOIN(".",,B981,C981),Variables!$M:$M,Variables!$E:$E,"Specify in Variables Tab!!")),"")</f>
        <v/>
      </c>
      <c r="I981" s="58" t="str">
        <f>IF(H981&lt;&gt;"",IF(G981="","Specify dataset!!",_xlfn.XLOOKUP(_xlfn.TEXTJOIN(".",,G981,H981),Variables!$M:$M,Variables!$C:$C,"Specify in Variables Tab!!")),"")</f>
        <v/>
      </c>
      <c r="J981" s="94" t="str">
        <f>IF(H981&lt;&gt;"",IF(G981="","",_xlfn.XLOOKUP(_xlfn.TEXTJOIN(".",,G981,H981),Variables!$M:$M,Variables!$E:$E,"Specify in Variables Tab!!")),"")</f>
        <v/>
      </c>
      <c r="X981" s="49" t="str">
        <f t="shared" si="57"/>
        <v/>
      </c>
      <c r="Y981" s="49" t="str">
        <f t="shared" si="58"/>
        <v/>
      </c>
    </row>
    <row r="982" spans="4:25" x14ac:dyDescent="0.35">
      <c r="D982" s="47" t="str">
        <f>IF(C982&lt;&gt;"",IF(B982="","Specify dataset!!",_xlfn.XLOOKUP(_xlfn.TEXTJOIN(".",,B982,C982),Variables!$M:$M,Variables!$C:$C,"Specify in Variables Tab!!")),"")</f>
        <v/>
      </c>
      <c r="E982" s="94" t="str">
        <f>IF(C982&lt;&gt;"",IF(B982="","",_xlfn.XLOOKUP(_xlfn.TEXTJOIN(".",,B982,C982),Variables!$M:$M,Variables!$E:$E,"Specify in Variables Tab!!")),"")</f>
        <v/>
      </c>
      <c r="I982" s="58" t="str">
        <f>IF(H982&lt;&gt;"",IF(G982="","Specify dataset!!",_xlfn.XLOOKUP(_xlfn.TEXTJOIN(".",,G982,H982),Variables!$M:$M,Variables!$C:$C,"Specify in Variables Tab!!")),"")</f>
        <v/>
      </c>
      <c r="J982" s="94" t="str">
        <f>IF(H982&lt;&gt;"",IF(G982="","",_xlfn.XLOOKUP(_xlfn.TEXTJOIN(".",,G982,H982),Variables!$M:$M,Variables!$E:$E,"Specify in Variables Tab!!")),"")</f>
        <v/>
      </c>
      <c r="X982" s="49" t="str">
        <f t="shared" si="57"/>
        <v/>
      </c>
      <c r="Y982" s="49" t="str">
        <f t="shared" si="58"/>
        <v/>
      </c>
    </row>
    <row r="983" spans="4:25" x14ac:dyDescent="0.35">
      <c r="D983" s="47" t="str">
        <f>IF(C983&lt;&gt;"",IF(B983="","Specify dataset!!",_xlfn.XLOOKUP(_xlfn.TEXTJOIN(".",,B983,C983),Variables!$M:$M,Variables!$C:$C,"Specify in Variables Tab!!")),"")</f>
        <v/>
      </c>
      <c r="E983" s="94" t="str">
        <f>IF(C983&lt;&gt;"",IF(B983="","",_xlfn.XLOOKUP(_xlfn.TEXTJOIN(".",,B983,C983),Variables!$M:$M,Variables!$E:$E,"Specify in Variables Tab!!")),"")</f>
        <v/>
      </c>
      <c r="I983" s="58" t="str">
        <f>IF(H983&lt;&gt;"",IF(G983="","Specify dataset!!",_xlfn.XLOOKUP(_xlfn.TEXTJOIN(".",,G983,H983),Variables!$M:$M,Variables!$C:$C,"Specify in Variables Tab!!")),"")</f>
        <v/>
      </c>
      <c r="J983" s="94" t="str">
        <f>IF(H983&lt;&gt;"",IF(G983="","",_xlfn.XLOOKUP(_xlfn.TEXTJOIN(".",,G983,H983),Variables!$M:$M,Variables!$E:$E,"Specify in Variables Tab!!")),"")</f>
        <v/>
      </c>
      <c r="X983" s="49" t="str">
        <f t="shared" si="57"/>
        <v/>
      </c>
      <c r="Y983" s="49" t="str">
        <f t="shared" si="58"/>
        <v/>
      </c>
    </row>
    <row r="984" spans="4:25" x14ac:dyDescent="0.35">
      <c r="D984" s="47" t="str">
        <f>IF(C984&lt;&gt;"",IF(B984="","Specify dataset!!",_xlfn.XLOOKUP(_xlfn.TEXTJOIN(".",,B984,C984),Variables!$M:$M,Variables!$C:$C,"Specify in Variables Tab!!")),"")</f>
        <v/>
      </c>
      <c r="E984" s="94" t="str">
        <f>IF(C984&lt;&gt;"",IF(B984="","",_xlfn.XLOOKUP(_xlfn.TEXTJOIN(".",,B984,C984),Variables!$M:$M,Variables!$E:$E,"Specify in Variables Tab!!")),"")</f>
        <v/>
      </c>
      <c r="I984" s="58" t="str">
        <f>IF(H984&lt;&gt;"",IF(G984="","Specify dataset!!",_xlfn.XLOOKUP(_xlfn.TEXTJOIN(".",,G984,H984),Variables!$M:$M,Variables!$C:$C,"Specify in Variables Tab!!")),"")</f>
        <v/>
      </c>
      <c r="J984" s="94" t="str">
        <f>IF(H984&lt;&gt;"",IF(G984="","",_xlfn.XLOOKUP(_xlfn.TEXTJOIN(".",,G984,H984),Variables!$M:$M,Variables!$E:$E,"Specify in Variables Tab!!")),"")</f>
        <v/>
      </c>
      <c r="X984" s="49" t="str">
        <f t="shared" si="57"/>
        <v/>
      </c>
      <c r="Y984" s="49" t="str">
        <f t="shared" si="58"/>
        <v/>
      </c>
    </row>
    <row r="985" spans="4:25" x14ac:dyDescent="0.35">
      <c r="D985" s="47" t="str">
        <f>IF(C985&lt;&gt;"",IF(B985="","Specify dataset!!",_xlfn.XLOOKUP(_xlfn.TEXTJOIN(".",,B985,C985),Variables!$M:$M,Variables!$C:$C,"Specify in Variables Tab!!")),"")</f>
        <v/>
      </c>
      <c r="E985" s="94" t="str">
        <f>IF(C985&lt;&gt;"",IF(B985="","",_xlfn.XLOOKUP(_xlfn.TEXTJOIN(".",,B985,C985),Variables!$M:$M,Variables!$E:$E,"Specify in Variables Tab!!")),"")</f>
        <v/>
      </c>
      <c r="I985" s="58" t="str">
        <f>IF(H985&lt;&gt;"",IF(G985="","Specify dataset!!",_xlfn.XLOOKUP(_xlfn.TEXTJOIN(".",,G985,H985),Variables!$M:$M,Variables!$C:$C,"Specify in Variables Tab!!")),"")</f>
        <v/>
      </c>
      <c r="J985" s="94" t="str">
        <f>IF(H985&lt;&gt;"",IF(G985="","",_xlfn.XLOOKUP(_xlfn.TEXTJOIN(".",,G985,H985),Variables!$M:$M,Variables!$E:$E,"Specify in Variables Tab!!")),"")</f>
        <v/>
      </c>
      <c r="X985" s="49" t="str">
        <f t="shared" si="57"/>
        <v/>
      </c>
      <c r="Y985" s="49" t="str">
        <f t="shared" si="58"/>
        <v/>
      </c>
    </row>
    <row r="986" spans="4:25" x14ac:dyDescent="0.35">
      <c r="D986" s="47" t="str">
        <f>IF(C986&lt;&gt;"",IF(B986="","Specify dataset!!",_xlfn.XLOOKUP(_xlfn.TEXTJOIN(".",,B986,C986),Variables!$M:$M,Variables!$C:$C,"Specify in Variables Tab!!")),"")</f>
        <v/>
      </c>
      <c r="E986" s="94" t="str">
        <f>IF(C986&lt;&gt;"",IF(B986="","",_xlfn.XLOOKUP(_xlfn.TEXTJOIN(".",,B986,C986),Variables!$M:$M,Variables!$E:$E,"Specify in Variables Tab!!")),"")</f>
        <v/>
      </c>
      <c r="I986" s="58" t="str">
        <f>IF(H986&lt;&gt;"",IF(G986="","Specify dataset!!",_xlfn.XLOOKUP(_xlfn.TEXTJOIN(".",,G986,H986),Variables!$M:$M,Variables!$C:$C,"Specify in Variables Tab!!")),"")</f>
        <v/>
      </c>
      <c r="J986" s="94" t="str">
        <f>IF(H986&lt;&gt;"",IF(G986="","",_xlfn.XLOOKUP(_xlfn.TEXTJOIN(".",,G986,H986),Variables!$M:$M,Variables!$E:$E,"Specify in Variables Tab!!")),"")</f>
        <v/>
      </c>
      <c r="X986" s="49" t="str">
        <f t="shared" si="57"/>
        <v/>
      </c>
      <c r="Y986" s="49" t="str">
        <f t="shared" si="58"/>
        <v/>
      </c>
    </row>
    <row r="987" spans="4:25" x14ac:dyDescent="0.35">
      <c r="D987" s="47" t="str">
        <f>IF(C987&lt;&gt;"",IF(B987="","Specify dataset!!",_xlfn.XLOOKUP(_xlfn.TEXTJOIN(".",,B987,C987),Variables!$M:$M,Variables!$C:$C,"Specify in Variables Tab!!")),"")</f>
        <v/>
      </c>
      <c r="E987" s="94" t="str">
        <f>IF(C987&lt;&gt;"",IF(B987="","",_xlfn.XLOOKUP(_xlfn.TEXTJOIN(".",,B987,C987),Variables!$M:$M,Variables!$E:$E,"Specify in Variables Tab!!")),"")</f>
        <v/>
      </c>
      <c r="I987" s="58" t="str">
        <f>IF(H987&lt;&gt;"",IF(G987="","Specify dataset!!",_xlfn.XLOOKUP(_xlfn.TEXTJOIN(".",,G987,H987),Variables!$M:$M,Variables!$C:$C,"Specify in Variables Tab!!")),"")</f>
        <v/>
      </c>
      <c r="J987" s="94" t="str">
        <f>IF(H987&lt;&gt;"",IF(G987="","",_xlfn.XLOOKUP(_xlfn.TEXTJOIN(".",,G987,H987),Variables!$M:$M,Variables!$E:$E,"Specify in Variables Tab!!")),"")</f>
        <v/>
      </c>
      <c r="X987" s="49" t="str">
        <f t="shared" si="57"/>
        <v/>
      </c>
      <c r="Y987" s="49" t="str">
        <f t="shared" si="58"/>
        <v/>
      </c>
    </row>
    <row r="988" spans="4:25" x14ac:dyDescent="0.35">
      <c r="D988" s="47" t="str">
        <f>IF(C988&lt;&gt;"",IF(B988="","Specify dataset!!",_xlfn.XLOOKUP(_xlfn.TEXTJOIN(".",,B988,C988),Variables!$M:$M,Variables!$C:$C,"Specify in Variables Tab!!")),"")</f>
        <v/>
      </c>
      <c r="E988" s="94" t="str">
        <f>IF(C988&lt;&gt;"",IF(B988="","",_xlfn.XLOOKUP(_xlfn.TEXTJOIN(".",,B988,C988),Variables!$M:$M,Variables!$E:$E,"Specify in Variables Tab!!")),"")</f>
        <v/>
      </c>
      <c r="I988" s="58" t="str">
        <f>IF(H988&lt;&gt;"",IF(G988="","Specify dataset!!",_xlfn.XLOOKUP(_xlfn.TEXTJOIN(".",,G988,H988),Variables!$M:$M,Variables!$C:$C,"Specify in Variables Tab!!")),"")</f>
        <v/>
      </c>
      <c r="J988" s="94" t="str">
        <f>IF(H988&lt;&gt;"",IF(G988="","",_xlfn.XLOOKUP(_xlfn.TEXTJOIN(".",,G988,H988),Variables!$M:$M,Variables!$E:$E,"Specify in Variables Tab!!")),"")</f>
        <v/>
      </c>
      <c r="X988" s="49" t="str">
        <f t="shared" si="57"/>
        <v/>
      </c>
      <c r="Y988" s="49" t="str">
        <f t="shared" si="58"/>
        <v/>
      </c>
    </row>
    <row r="989" spans="4:25" x14ac:dyDescent="0.35">
      <c r="D989" s="47" t="str">
        <f>IF(C989&lt;&gt;"",IF(B989="","Specify dataset!!",_xlfn.XLOOKUP(_xlfn.TEXTJOIN(".",,B989,C989),Variables!$M:$M,Variables!$C:$C,"Specify in Variables Tab!!")),"")</f>
        <v/>
      </c>
      <c r="E989" s="94" t="str">
        <f>IF(C989&lt;&gt;"",IF(B989="","",_xlfn.XLOOKUP(_xlfn.TEXTJOIN(".",,B989,C989),Variables!$M:$M,Variables!$E:$E,"Specify in Variables Tab!!")),"")</f>
        <v/>
      </c>
      <c r="I989" s="58" t="str">
        <f>IF(H989&lt;&gt;"",IF(G989="","Specify dataset!!",_xlfn.XLOOKUP(_xlfn.TEXTJOIN(".",,G989,H989),Variables!$M:$M,Variables!$C:$C,"Specify in Variables Tab!!")),"")</f>
        <v/>
      </c>
      <c r="J989" s="94" t="str">
        <f>IF(H989&lt;&gt;"",IF(G989="","",_xlfn.XLOOKUP(_xlfn.TEXTJOIN(".",,G989,H989),Variables!$M:$M,Variables!$E:$E,"Specify in Variables Tab!!")),"")</f>
        <v/>
      </c>
      <c r="X989" s="49" t="str">
        <f t="shared" si="57"/>
        <v/>
      </c>
      <c r="Y989" s="49" t="str">
        <f t="shared" si="58"/>
        <v/>
      </c>
    </row>
    <row r="990" spans="4:25" x14ac:dyDescent="0.35">
      <c r="D990" s="47" t="str">
        <f>IF(C990&lt;&gt;"",IF(B990="","Specify dataset!!",_xlfn.XLOOKUP(_xlfn.TEXTJOIN(".",,B990,C990),Variables!$M:$M,Variables!$C:$C,"Specify in Variables Tab!!")),"")</f>
        <v/>
      </c>
      <c r="E990" s="94" t="str">
        <f>IF(C990&lt;&gt;"",IF(B990="","",_xlfn.XLOOKUP(_xlfn.TEXTJOIN(".",,B990,C990),Variables!$M:$M,Variables!$E:$E,"Specify in Variables Tab!!")),"")</f>
        <v/>
      </c>
      <c r="I990" s="58" t="str">
        <f>IF(H990&lt;&gt;"",IF(G990="","Specify dataset!!",_xlfn.XLOOKUP(_xlfn.TEXTJOIN(".",,G990,H990),Variables!$M:$M,Variables!$C:$C,"Specify in Variables Tab!!")),"")</f>
        <v/>
      </c>
      <c r="J990" s="94" t="str">
        <f>IF(H990&lt;&gt;"",IF(G990="","",_xlfn.XLOOKUP(_xlfn.TEXTJOIN(".",,G990,H990),Variables!$M:$M,Variables!$E:$E,"Specify in Variables Tab!!")),"")</f>
        <v/>
      </c>
      <c r="X990" s="49" t="str">
        <f t="shared" si="57"/>
        <v/>
      </c>
      <c r="Y990" s="49" t="str">
        <f t="shared" si="58"/>
        <v/>
      </c>
    </row>
    <row r="991" spans="4:25" x14ac:dyDescent="0.35">
      <c r="D991" s="47" t="str">
        <f>IF(C991&lt;&gt;"",IF(B991="","Specify dataset!!",_xlfn.XLOOKUP(_xlfn.TEXTJOIN(".",,B991,C991),Variables!$M:$M,Variables!$C:$C,"Specify in Variables Tab!!")),"")</f>
        <v/>
      </c>
      <c r="E991" s="94" t="str">
        <f>IF(C991&lt;&gt;"",IF(B991="","",_xlfn.XLOOKUP(_xlfn.TEXTJOIN(".",,B991,C991),Variables!$M:$M,Variables!$E:$E,"Specify in Variables Tab!!")),"")</f>
        <v/>
      </c>
      <c r="I991" s="58" t="str">
        <f>IF(H991&lt;&gt;"",IF(G991="","Specify dataset!!",_xlfn.XLOOKUP(_xlfn.TEXTJOIN(".",,G991,H991),Variables!$M:$M,Variables!$C:$C,"Specify in Variables Tab!!")),"")</f>
        <v/>
      </c>
      <c r="J991" s="94" t="str">
        <f>IF(H991&lt;&gt;"",IF(G991="","",_xlfn.XLOOKUP(_xlfn.TEXTJOIN(".",,G991,H991),Variables!$M:$M,Variables!$E:$E,"Specify in Variables Tab!!")),"")</f>
        <v/>
      </c>
      <c r="X991" s="49" t="str">
        <f t="shared" si="57"/>
        <v/>
      </c>
      <c r="Y991" s="49" t="str">
        <f t="shared" si="58"/>
        <v/>
      </c>
    </row>
    <row r="992" spans="4:25" x14ac:dyDescent="0.35">
      <c r="D992" s="47" t="str">
        <f>IF(C992&lt;&gt;"",IF(B992="","Specify dataset!!",_xlfn.XLOOKUP(_xlfn.TEXTJOIN(".",,B992,C992),Variables!$M:$M,Variables!$C:$C,"Specify in Variables Tab!!")),"")</f>
        <v/>
      </c>
      <c r="E992" s="94" t="str">
        <f>IF(C992&lt;&gt;"",IF(B992="","",_xlfn.XLOOKUP(_xlfn.TEXTJOIN(".",,B992,C992),Variables!$M:$M,Variables!$E:$E,"Specify in Variables Tab!!")),"")</f>
        <v/>
      </c>
      <c r="I992" s="58" t="str">
        <f>IF(H992&lt;&gt;"",IF(G992="","Specify dataset!!",_xlfn.XLOOKUP(_xlfn.TEXTJOIN(".",,G992,H992),Variables!$M:$M,Variables!$C:$C,"Specify in Variables Tab!!")),"")</f>
        <v/>
      </c>
      <c r="J992" s="94" t="str">
        <f>IF(H992&lt;&gt;"",IF(G992="","",_xlfn.XLOOKUP(_xlfn.TEXTJOIN(".",,G992,H992),Variables!$M:$M,Variables!$E:$E,"Specify in Variables Tab!!")),"")</f>
        <v/>
      </c>
      <c r="X992" s="49" t="str">
        <f t="shared" si="57"/>
        <v/>
      </c>
      <c r="Y992" s="49" t="str">
        <f t="shared" si="58"/>
        <v/>
      </c>
    </row>
    <row r="993" spans="4:25" x14ac:dyDescent="0.35">
      <c r="D993" s="47" t="str">
        <f>IF(C993&lt;&gt;"",IF(B993="","Specify dataset!!",_xlfn.XLOOKUP(_xlfn.TEXTJOIN(".",,B993,C993),Variables!$M:$M,Variables!$C:$C,"Specify in Variables Tab!!")),"")</f>
        <v/>
      </c>
      <c r="E993" s="94" t="str">
        <f>IF(C993&lt;&gt;"",IF(B993="","",_xlfn.XLOOKUP(_xlfn.TEXTJOIN(".",,B993,C993),Variables!$M:$M,Variables!$E:$E,"Specify in Variables Tab!!")),"")</f>
        <v/>
      </c>
      <c r="I993" s="58" t="str">
        <f>IF(H993&lt;&gt;"",IF(G993="","Specify dataset!!",_xlfn.XLOOKUP(_xlfn.TEXTJOIN(".",,G993,H993),Variables!$M:$M,Variables!$C:$C,"Specify in Variables Tab!!")),"")</f>
        <v/>
      </c>
      <c r="J993" s="94" t="str">
        <f>IF(H993&lt;&gt;"",IF(G993="","",_xlfn.XLOOKUP(_xlfn.TEXTJOIN(".",,G993,H993),Variables!$M:$M,Variables!$E:$E,"Specify in Variables Tab!!")),"")</f>
        <v/>
      </c>
      <c r="X993" s="49" t="str">
        <f t="shared" si="57"/>
        <v/>
      </c>
      <c r="Y993" s="49" t="str">
        <f t="shared" si="58"/>
        <v/>
      </c>
    </row>
    <row r="994" spans="4:25" x14ac:dyDescent="0.35">
      <c r="D994" s="47" t="str">
        <f>IF(C994&lt;&gt;"",IF(B994="","Specify dataset!!",_xlfn.XLOOKUP(_xlfn.TEXTJOIN(".",,B994,C994),Variables!$M:$M,Variables!$C:$C,"Specify in Variables Tab!!")),"")</f>
        <v/>
      </c>
      <c r="E994" s="94" t="str">
        <f>IF(C994&lt;&gt;"",IF(B994="","",_xlfn.XLOOKUP(_xlfn.TEXTJOIN(".",,B994,C994),Variables!$M:$M,Variables!$E:$E,"Specify in Variables Tab!!")),"")</f>
        <v/>
      </c>
      <c r="I994" s="58" t="str">
        <f>IF(H994&lt;&gt;"",IF(G994="","Specify dataset!!",_xlfn.XLOOKUP(_xlfn.TEXTJOIN(".",,G994,H994),Variables!$M:$M,Variables!$C:$C,"Specify in Variables Tab!!")),"")</f>
        <v/>
      </c>
      <c r="J994" s="94" t="str">
        <f>IF(H994&lt;&gt;"",IF(G994="","",_xlfn.XLOOKUP(_xlfn.TEXTJOIN(".",,G994,H994),Variables!$M:$M,Variables!$E:$E,"Specify in Variables Tab!!")),"")</f>
        <v/>
      </c>
      <c r="X994" s="49" t="str">
        <f t="shared" si="57"/>
        <v/>
      </c>
      <c r="Y994" s="49" t="str">
        <f t="shared" si="58"/>
        <v/>
      </c>
    </row>
    <row r="995" spans="4:25" x14ac:dyDescent="0.35">
      <c r="D995" s="47" t="str">
        <f>IF(C995&lt;&gt;"",IF(B995="","Specify dataset!!",_xlfn.XLOOKUP(_xlfn.TEXTJOIN(".",,B995,C995),Variables!$M:$M,Variables!$C:$C,"Specify in Variables Tab!!")),"")</f>
        <v/>
      </c>
      <c r="E995" s="94" t="str">
        <f>IF(C995&lt;&gt;"",IF(B995="","",_xlfn.XLOOKUP(_xlfn.TEXTJOIN(".",,B995,C995),Variables!$M:$M,Variables!$E:$E,"Specify in Variables Tab!!")),"")</f>
        <v/>
      </c>
      <c r="I995" s="58" t="str">
        <f>IF(H995&lt;&gt;"",IF(G995="","Specify dataset!!",_xlfn.XLOOKUP(_xlfn.TEXTJOIN(".",,G995,H995),Variables!$M:$M,Variables!$C:$C,"Specify in Variables Tab!!")),"")</f>
        <v/>
      </c>
      <c r="J995" s="94" t="str">
        <f>IF(H995&lt;&gt;"",IF(G995="","",_xlfn.XLOOKUP(_xlfn.TEXTJOIN(".",,G995,H995),Variables!$M:$M,Variables!$E:$E,"Specify in Variables Tab!!")),"")</f>
        <v/>
      </c>
      <c r="X995" s="49" t="str">
        <f t="shared" si="57"/>
        <v/>
      </c>
      <c r="Y995" s="49" t="str">
        <f t="shared" si="58"/>
        <v/>
      </c>
    </row>
    <row r="996" spans="4:25" x14ac:dyDescent="0.35">
      <c r="D996" s="47" t="str">
        <f>IF(C996&lt;&gt;"",IF(B996="","Specify dataset!!",_xlfn.XLOOKUP(_xlfn.TEXTJOIN(".",,B996,C996),Variables!$M:$M,Variables!$C:$C,"Specify in Variables Tab!!")),"")</f>
        <v/>
      </c>
      <c r="E996" s="94" t="str">
        <f>IF(C996&lt;&gt;"",IF(B996="","",_xlfn.XLOOKUP(_xlfn.TEXTJOIN(".",,B996,C996),Variables!$M:$M,Variables!$E:$E,"Specify in Variables Tab!!")),"")</f>
        <v/>
      </c>
      <c r="I996" s="58" t="str">
        <f>IF(H996&lt;&gt;"",IF(G996="","Specify dataset!!",_xlfn.XLOOKUP(_xlfn.TEXTJOIN(".",,G996,H996),Variables!$M:$M,Variables!$C:$C,"Specify in Variables Tab!!")),"")</f>
        <v/>
      </c>
      <c r="J996" s="94" t="str">
        <f>IF(H996&lt;&gt;"",IF(G996="","",_xlfn.XLOOKUP(_xlfn.TEXTJOIN(".",,G996,H996),Variables!$M:$M,Variables!$E:$E,"Specify in Variables Tab!!")),"")</f>
        <v/>
      </c>
      <c r="X996" s="49" t="str">
        <f t="shared" si="57"/>
        <v/>
      </c>
      <c r="Y996" s="49" t="str">
        <f t="shared" si="58"/>
        <v/>
      </c>
    </row>
    <row r="997" spans="4:25" x14ac:dyDescent="0.35">
      <c r="D997" s="47" t="str">
        <f>IF(C997&lt;&gt;"",IF(B997="","Specify dataset!!",_xlfn.XLOOKUP(_xlfn.TEXTJOIN(".",,B997,C997),Variables!$M:$M,Variables!$C:$C,"Specify in Variables Tab!!")),"")</f>
        <v/>
      </c>
      <c r="E997" s="94" t="str">
        <f>IF(C997&lt;&gt;"",IF(B997="","",_xlfn.XLOOKUP(_xlfn.TEXTJOIN(".",,B997,C997),Variables!$M:$M,Variables!$E:$E,"Specify in Variables Tab!!")),"")</f>
        <v/>
      </c>
      <c r="I997" s="58" t="str">
        <f>IF(H997&lt;&gt;"",IF(G997="","Specify dataset!!",_xlfn.XLOOKUP(_xlfn.TEXTJOIN(".",,G997,H997),Variables!$M:$M,Variables!$C:$C,"Specify in Variables Tab!!")),"")</f>
        <v/>
      </c>
      <c r="J997" s="94" t="str">
        <f>IF(H997&lt;&gt;"",IF(G997="","",_xlfn.XLOOKUP(_xlfn.TEXTJOIN(".",,G997,H997),Variables!$M:$M,Variables!$E:$E,"Specify in Variables Tab!!")),"")</f>
        <v/>
      </c>
      <c r="X997" s="49" t="str">
        <f t="shared" si="57"/>
        <v/>
      </c>
      <c r="Y997" s="49" t="str">
        <f t="shared" si="58"/>
        <v/>
      </c>
    </row>
    <row r="998" spans="4:25" x14ac:dyDescent="0.35">
      <c r="D998" s="47" t="str">
        <f>IF(C998&lt;&gt;"",IF(B998="","Specify dataset!!",_xlfn.XLOOKUP(_xlfn.TEXTJOIN(".",,B998,C998),Variables!$M:$M,Variables!$C:$C,"Specify in Variables Tab!!")),"")</f>
        <v/>
      </c>
      <c r="E998" s="94" t="str">
        <f>IF(C998&lt;&gt;"",IF(B998="","",_xlfn.XLOOKUP(_xlfn.TEXTJOIN(".",,B998,C998),Variables!$M:$M,Variables!$E:$E,"Specify in Variables Tab!!")),"")</f>
        <v/>
      </c>
      <c r="I998" s="58" t="str">
        <f>IF(H998&lt;&gt;"",IF(G998="","Specify dataset!!",_xlfn.XLOOKUP(_xlfn.TEXTJOIN(".",,G998,H998),Variables!$M:$M,Variables!$C:$C,"Specify in Variables Tab!!")),"")</f>
        <v/>
      </c>
      <c r="J998" s="94" t="str">
        <f>IF(H998&lt;&gt;"",IF(G998="","",_xlfn.XLOOKUP(_xlfn.TEXTJOIN(".",,G998,H998),Variables!$M:$M,Variables!$E:$E,"Specify in Variables Tab!!")),"")</f>
        <v/>
      </c>
      <c r="X998" s="49" t="str">
        <f t="shared" si="57"/>
        <v/>
      </c>
      <c r="Y998" s="49" t="str">
        <f t="shared" si="58"/>
        <v/>
      </c>
    </row>
    <row r="999" spans="4:25" x14ac:dyDescent="0.35">
      <c r="D999" s="47" t="str">
        <f>IF(C999&lt;&gt;"",IF(B999="","Specify dataset!!",_xlfn.XLOOKUP(_xlfn.TEXTJOIN(".",,B999,C999),Variables!$M:$M,Variables!$C:$C,"Specify in Variables Tab!!")),"")</f>
        <v/>
      </c>
      <c r="E999" s="94" t="str">
        <f>IF(C999&lt;&gt;"",IF(B999="","",_xlfn.XLOOKUP(_xlfn.TEXTJOIN(".",,B999,C999),Variables!$M:$M,Variables!$E:$E,"Specify in Variables Tab!!")),"")</f>
        <v/>
      </c>
      <c r="I999" s="58" t="str">
        <f>IF(H999&lt;&gt;"",IF(G999="","Specify dataset!!",_xlfn.XLOOKUP(_xlfn.TEXTJOIN(".",,G999,H999),Variables!$M:$M,Variables!$C:$C,"Specify in Variables Tab!!")),"")</f>
        <v/>
      </c>
      <c r="J999" s="94" t="str">
        <f>IF(H999&lt;&gt;"",IF(G999="","",_xlfn.XLOOKUP(_xlfn.TEXTJOIN(".",,G999,H999),Variables!$M:$M,Variables!$E:$E,"Specify in Variables Tab!!")),"")</f>
        <v/>
      </c>
      <c r="X999" s="49" t="str">
        <f t="shared" si="57"/>
        <v/>
      </c>
      <c r="Y999" s="49" t="str">
        <f t="shared" si="58"/>
        <v/>
      </c>
    </row>
    <row r="1000" spans="4:25" x14ac:dyDescent="0.35">
      <c r="D1000" s="47" t="str">
        <f>IF(C1000&lt;&gt;"",IF(B1000="","Specify dataset!!",_xlfn.XLOOKUP(_xlfn.TEXTJOIN(".",,B1000,C1000),Variables!$M:$M,Variables!$C:$C,"Specify in Variables Tab!!")),"")</f>
        <v/>
      </c>
      <c r="E1000" s="94" t="str">
        <f>IF(C1000&lt;&gt;"",IF(B1000="","",_xlfn.XLOOKUP(_xlfn.TEXTJOIN(".",,B1000,C1000),Variables!$M:$M,Variables!$E:$E,"Specify in Variables Tab!!")),"")</f>
        <v/>
      </c>
      <c r="I1000" s="58" t="str">
        <f>IF(H1000&lt;&gt;"",IF(G1000="","Specify dataset!!",_xlfn.XLOOKUP(_xlfn.TEXTJOIN(".",,G1000,H1000),Variables!$M:$M,Variables!$C:$C,"Specify in Variables Tab!!")),"")</f>
        <v/>
      </c>
      <c r="J1000" s="94" t="str">
        <f>IF(H1000&lt;&gt;"",IF(G1000="","",_xlfn.XLOOKUP(_xlfn.TEXTJOIN(".",,G1000,H1000),Variables!$M:$M,Variables!$E:$E,"Specify in Variables Tab!!")),"")</f>
        <v/>
      </c>
      <c r="X1000" s="49" t="str">
        <f t="shared" si="57"/>
        <v/>
      </c>
      <c r="Y1000" s="49" t="str">
        <f t="shared" si="58"/>
        <v/>
      </c>
    </row>
    <row r="1001" spans="4:25" x14ac:dyDescent="0.35">
      <c r="D1001" s="47" t="str">
        <f>IF(C1001&lt;&gt;"",IF(B1001="","Specify dataset!!",_xlfn.XLOOKUP(_xlfn.TEXTJOIN(".",,B1001,C1001),Variables!$M:$M,Variables!$C:$C,"Specify in Variables Tab!!")),"")</f>
        <v/>
      </c>
      <c r="E1001" s="94" t="str">
        <f>IF(C1001&lt;&gt;"",IF(B1001="","",_xlfn.XLOOKUP(_xlfn.TEXTJOIN(".",,B1001,C1001),Variables!$M:$M,Variables!$E:$E,"Specify in Variables Tab!!")),"")</f>
        <v/>
      </c>
      <c r="I1001" s="58" t="str">
        <f>IF(H1001&lt;&gt;"",IF(G1001="","Specify dataset!!",_xlfn.XLOOKUP(_xlfn.TEXTJOIN(".",,G1001,H1001),Variables!$M:$M,Variables!$C:$C,"Specify in Variables Tab!!")),"")</f>
        <v/>
      </c>
      <c r="J1001" s="94" t="str">
        <f>IF(H1001&lt;&gt;"",IF(G1001="","",_xlfn.XLOOKUP(_xlfn.TEXTJOIN(".",,G1001,H1001),Variables!$M:$M,Variables!$E:$E,"Specify in Variables Tab!!")),"")</f>
        <v/>
      </c>
      <c r="X1001" s="49" t="str">
        <f t="shared" si="57"/>
        <v/>
      </c>
      <c r="Y1001" s="49" t="str">
        <f t="shared" si="58"/>
        <v/>
      </c>
    </row>
    <row r="1002" spans="4:25" x14ac:dyDescent="0.35">
      <c r="D1002" s="47" t="str">
        <f>IF(C1002&lt;&gt;"",IF(B1002="","Specify dataset!!",_xlfn.XLOOKUP(_xlfn.TEXTJOIN(".",,B1002,C1002),Variables!$M:$M,Variables!$C:$C,"Specify in Variables Tab!!")),"")</f>
        <v/>
      </c>
      <c r="E1002" s="94" t="str">
        <f>IF(C1002&lt;&gt;"",IF(B1002="","",_xlfn.XLOOKUP(_xlfn.TEXTJOIN(".",,B1002,C1002),Variables!$M:$M,Variables!$E:$E,"Specify in Variables Tab!!")),"")</f>
        <v/>
      </c>
      <c r="I1002" s="58" t="str">
        <f>IF(H1002&lt;&gt;"",IF(G1002="","Specify dataset!!",_xlfn.XLOOKUP(_xlfn.TEXTJOIN(".",,G1002,H1002),Variables!$M:$M,Variables!$C:$C,"Specify in Variables Tab!!")),"")</f>
        <v/>
      </c>
      <c r="J1002" s="94" t="str">
        <f>IF(H1002&lt;&gt;"",IF(G1002="","",_xlfn.XLOOKUP(_xlfn.TEXTJOIN(".",,G1002,H1002),Variables!$M:$M,Variables!$E:$E,"Specify in Variables Tab!!")),"")</f>
        <v/>
      </c>
      <c r="X1002" s="49" t="str">
        <f t="shared" si="57"/>
        <v/>
      </c>
      <c r="Y1002" s="49" t="str">
        <f t="shared" si="58"/>
        <v/>
      </c>
    </row>
    <row r="1003" spans="4:25" x14ac:dyDescent="0.35">
      <c r="D1003" s="47" t="str">
        <f>IF(C1003&lt;&gt;"",IF(B1003="","Specify dataset!!",_xlfn.XLOOKUP(_xlfn.TEXTJOIN(".",,B1003,C1003),Variables!$M:$M,Variables!$C:$C,"Specify in Variables Tab!!")),"")</f>
        <v/>
      </c>
      <c r="E1003" s="94" t="str">
        <f>IF(C1003&lt;&gt;"",IF(B1003="","",_xlfn.XLOOKUP(_xlfn.TEXTJOIN(".",,B1003,C1003),Variables!$M:$M,Variables!$E:$E,"Specify in Variables Tab!!")),"")</f>
        <v/>
      </c>
      <c r="I1003" s="58" t="str">
        <f>IF(H1003&lt;&gt;"",IF(G1003="","Specify dataset!!",_xlfn.XLOOKUP(_xlfn.TEXTJOIN(".",,G1003,H1003),Variables!$M:$M,Variables!$C:$C,"Specify in Variables Tab!!")),"")</f>
        <v/>
      </c>
      <c r="J1003" s="94" t="str">
        <f>IF(H1003&lt;&gt;"",IF(G1003="","",_xlfn.XLOOKUP(_xlfn.TEXTJOIN(".",,G1003,H1003),Variables!$M:$M,Variables!$E:$E,"Specify in Variables Tab!!")),"")</f>
        <v/>
      </c>
      <c r="X1003" s="49" t="str">
        <f t="shared" si="57"/>
        <v/>
      </c>
      <c r="Y1003" s="49" t="str">
        <f t="shared" si="58"/>
        <v/>
      </c>
    </row>
    <row r="1004" spans="4:25" x14ac:dyDescent="0.35">
      <c r="D1004" s="47" t="str">
        <f>IF(C1004&lt;&gt;"",IF(B1004="","Specify dataset!!",_xlfn.XLOOKUP(_xlfn.TEXTJOIN(".",,B1004,C1004),Variables!$M:$M,Variables!$C:$C,"Specify in Variables Tab!!")),"")</f>
        <v/>
      </c>
      <c r="E1004" s="94" t="str">
        <f>IF(C1004&lt;&gt;"",IF(B1004="","",_xlfn.XLOOKUP(_xlfn.TEXTJOIN(".",,B1004,C1004),Variables!$M:$M,Variables!$E:$E,"Specify in Variables Tab!!")),"")</f>
        <v/>
      </c>
      <c r="I1004" s="58" t="str">
        <f>IF(H1004&lt;&gt;"",IF(G1004="","Specify dataset!!",_xlfn.XLOOKUP(_xlfn.TEXTJOIN(".",,G1004,H1004),Variables!$M:$M,Variables!$C:$C,"Specify in Variables Tab!!")),"")</f>
        <v/>
      </c>
      <c r="J1004" s="94" t="str">
        <f>IF(H1004&lt;&gt;"",IF(G1004="","",_xlfn.XLOOKUP(_xlfn.TEXTJOIN(".",,G1004,H1004),Variables!$M:$M,Variables!$E:$E,"Specify in Variables Tab!!")),"")</f>
        <v/>
      </c>
      <c r="X1004" s="49" t="str">
        <f t="shared" si="57"/>
        <v/>
      </c>
      <c r="Y1004" s="49" t="str">
        <f t="shared" si="58"/>
        <v/>
      </c>
    </row>
    <row r="1005" spans="4:25" x14ac:dyDescent="0.35">
      <c r="D1005" s="47" t="str">
        <f>IF(C1005&lt;&gt;"",IF(B1005="","Specify dataset!!",_xlfn.XLOOKUP(_xlfn.TEXTJOIN(".",,B1005,C1005),Variables!$M:$M,Variables!$C:$C,"Specify in Variables Tab!!")),"")</f>
        <v/>
      </c>
      <c r="E1005" s="94" t="str">
        <f>IF(C1005&lt;&gt;"",IF(B1005="","",_xlfn.XLOOKUP(_xlfn.TEXTJOIN(".",,B1005,C1005),Variables!$M:$M,Variables!$E:$E,"Specify in Variables Tab!!")),"")</f>
        <v/>
      </c>
      <c r="I1005" s="58" t="str">
        <f>IF(H1005&lt;&gt;"",IF(G1005="","Specify dataset!!",_xlfn.XLOOKUP(_xlfn.TEXTJOIN(".",,G1005,H1005),Variables!$M:$M,Variables!$C:$C,"Specify in Variables Tab!!")),"")</f>
        <v/>
      </c>
      <c r="J1005" s="94" t="str">
        <f>IF(H1005&lt;&gt;"",IF(G1005="","",_xlfn.XLOOKUP(_xlfn.TEXTJOIN(".",,G1005,H1005),Variables!$M:$M,Variables!$E:$E,"Specify in Variables Tab!!")),"")</f>
        <v/>
      </c>
      <c r="X1005" s="49" t="str">
        <f t="shared" si="57"/>
        <v/>
      </c>
      <c r="Y1005" s="49" t="str">
        <f t="shared" si="58"/>
        <v/>
      </c>
    </row>
    <row r="1006" spans="4:25" x14ac:dyDescent="0.35">
      <c r="D1006" s="47" t="str">
        <f>IF(C1006&lt;&gt;"",IF(B1006="","Specify dataset!!",_xlfn.XLOOKUP(_xlfn.TEXTJOIN(".",,B1006,C1006),Variables!$M:$M,Variables!$C:$C,"Specify in Variables Tab!!")),"")</f>
        <v/>
      </c>
      <c r="E1006" s="94" t="str">
        <f>IF(C1006&lt;&gt;"",IF(B1006="","",_xlfn.XLOOKUP(_xlfn.TEXTJOIN(".",,B1006,C1006),Variables!$M:$M,Variables!$E:$E,"Specify in Variables Tab!!")),"")</f>
        <v/>
      </c>
      <c r="I1006" s="58" t="str">
        <f>IF(H1006&lt;&gt;"",IF(G1006="","Specify dataset!!",_xlfn.XLOOKUP(_xlfn.TEXTJOIN(".",,G1006,H1006),Variables!$M:$M,Variables!$C:$C,"Specify in Variables Tab!!")),"")</f>
        <v/>
      </c>
      <c r="J1006" s="94" t="str">
        <f>IF(H1006&lt;&gt;"",IF(G1006="","",_xlfn.XLOOKUP(_xlfn.TEXTJOIN(".",,G1006,H1006),Variables!$M:$M,Variables!$E:$E,"Specify in Variables Tab!!")),"")</f>
        <v/>
      </c>
      <c r="X1006" s="49" t="str">
        <f t="shared" si="57"/>
        <v/>
      </c>
      <c r="Y1006" s="49" t="str">
        <f t="shared" si="58"/>
        <v/>
      </c>
    </row>
    <row r="1007" spans="4:25" x14ac:dyDescent="0.35">
      <c r="D1007" s="47" t="str">
        <f>IF(C1007&lt;&gt;"",IF(B1007="","Specify dataset!!",_xlfn.XLOOKUP(_xlfn.TEXTJOIN(".",,B1007,C1007),Variables!$M:$M,Variables!$C:$C,"Specify in Variables Tab!!")),"")</f>
        <v/>
      </c>
      <c r="E1007" s="94" t="str">
        <f>IF(C1007&lt;&gt;"",IF(B1007="","",_xlfn.XLOOKUP(_xlfn.TEXTJOIN(".",,B1007,C1007),Variables!$M:$M,Variables!$E:$E,"Specify in Variables Tab!!")),"")</f>
        <v/>
      </c>
      <c r="I1007" s="58" t="str">
        <f>IF(H1007&lt;&gt;"",IF(G1007="","Specify dataset!!",_xlfn.XLOOKUP(_xlfn.TEXTJOIN(".",,G1007,H1007),Variables!$M:$M,Variables!$C:$C,"Specify in Variables Tab!!")),"")</f>
        <v/>
      </c>
      <c r="J1007" s="94" t="str">
        <f>IF(H1007&lt;&gt;"",IF(G1007="","",_xlfn.XLOOKUP(_xlfn.TEXTJOIN(".",,G1007,H1007),Variables!$M:$M,Variables!$E:$E,"Specify in Variables Tab!!")),"")</f>
        <v/>
      </c>
      <c r="X1007" s="49" t="str">
        <f t="shared" si="57"/>
        <v/>
      </c>
      <c r="Y1007" s="49" t="str">
        <f t="shared" si="58"/>
        <v/>
      </c>
    </row>
    <row r="1008" spans="4:25" x14ac:dyDescent="0.35">
      <c r="D1008" s="47" t="str">
        <f>IF(C1008&lt;&gt;"",IF(B1008="","Specify dataset!!",_xlfn.XLOOKUP(_xlfn.TEXTJOIN(".",,B1008,C1008),Variables!$M:$M,Variables!$C:$C,"Specify in Variables Tab!!")),"")</f>
        <v/>
      </c>
      <c r="E1008" s="94" t="str">
        <f>IF(C1008&lt;&gt;"",IF(B1008="","",_xlfn.XLOOKUP(_xlfn.TEXTJOIN(".",,B1008,C1008),Variables!$M:$M,Variables!$E:$E,"Specify in Variables Tab!!")),"")</f>
        <v/>
      </c>
      <c r="I1008" s="58" t="str">
        <f>IF(H1008&lt;&gt;"",IF(G1008="","Specify dataset!!",_xlfn.XLOOKUP(_xlfn.TEXTJOIN(".",,G1008,H1008),Variables!$M:$M,Variables!$C:$C,"Specify in Variables Tab!!")),"")</f>
        <v/>
      </c>
      <c r="J1008" s="94" t="str">
        <f>IF(H1008&lt;&gt;"",IF(G1008="","",_xlfn.XLOOKUP(_xlfn.TEXTJOIN(".",,G1008,H1008),Variables!$M:$M,Variables!$E:$E,"Specify in Variables Tab!!")),"")</f>
        <v/>
      </c>
      <c r="X1008" s="49" t="str">
        <f t="shared" si="57"/>
        <v/>
      </c>
      <c r="Y1008" s="49" t="str">
        <f t="shared" si="58"/>
        <v/>
      </c>
    </row>
    <row r="1009" spans="4:25" x14ac:dyDescent="0.35">
      <c r="D1009" s="47" t="str">
        <f>IF(C1009&lt;&gt;"",IF(B1009="","Specify dataset!!",_xlfn.XLOOKUP(_xlfn.TEXTJOIN(".",,B1009,C1009),Variables!$M:$M,Variables!$C:$C,"Specify in Variables Tab!!")),"")</f>
        <v/>
      </c>
      <c r="E1009" s="94" t="str">
        <f>IF(C1009&lt;&gt;"",IF(B1009="","",_xlfn.XLOOKUP(_xlfn.TEXTJOIN(".",,B1009,C1009),Variables!$M:$M,Variables!$E:$E,"Specify in Variables Tab!!")),"")</f>
        <v/>
      </c>
      <c r="I1009" s="58" t="str">
        <f>IF(H1009&lt;&gt;"",IF(G1009="","Specify dataset!!",_xlfn.XLOOKUP(_xlfn.TEXTJOIN(".",,G1009,H1009),Variables!$M:$M,Variables!$C:$C,"Specify in Variables Tab!!")),"")</f>
        <v/>
      </c>
      <c r="J1009" s="94" t="str">
        <f>IF(H1009&lt;&gt;"",IF(G1009="","",_xlfn.XLOOKUP(_xlfn.TEXTJOIN(".",,G1009,H1009),Variables!$M:$M,Variables!$E:$E,"Specify in Variables Tab!!")),"")</f>
        <v/>
      </c>
      <c r="X1009" s="49" t="str">
        <f t="shared" si="57"/>
        <v/>
      </c>
      <c r="Y1009" s="49" t="str">
        <f t="shared" si="58"/>
        <v/>
      </c>
    </row>
    <row r="1010" spans="4:25" x14ac:dyDescent="0.35">
      <c r="D1010" s="47" t="str">
        <f>IF(C1010&lt;&gt;"",IF(B1010="","Specify dataset!!",_xlfn.XLOOKUP(_xlfn.TEXTJOIN(".",,B1010,C1010),Variables!$M:$M,Variables!$C:$C,"Specify in Variables Tab!!")),"")</f>
        <v/>
      </c>
      <c r="E1010" s="94" t="str">
        <f>IF(C1010&lt;&gt;"",IF(B1010="","",_xlfn.XLOOKUP(_xlfn.TEXTJOIN(".",,B1010,C1010),Variables!$M:$M,Variables!$E:$E,"Specify in Variables Tab!!")),"")</f>
        <v/>
      </c>
      <c r="I1010" s="58" t="str">
        <f>IF(H1010&lt;&gt;"",IF(G1010="","Specify dataset!!",_xlfn.XLOOKUP(_xlfn.TEXTJOIN(".",,G1010,H1010),Variables!$M:$M,Variables!$C:$C,"Specify in Variables Tab!!")),"")</f>
        <v/>
      </c>
      <c r="J1010" s="94" t="str">
        <f>IF(H1010&lt;&gt;"",IF(G1010="","",_xlfn.XLOOKUP(_xlfn.TEXTJOIN(".",,G1010,H1010),Variables!$M:$M,Variables!$E:$E,"Specify in Variables Tab!!")),"")</f>
        <v/>
      </c>
      <c r="X1010" s="49" t="str">
        <f t="shared" si="57"/>
        <v/>
      </c>
      <c r="Y1010" s="49" t="str">
        <f t="shared" si="58"/>
        <v/>
      </c>
    </row>
    <row r="1011" spans="4:25" x14ac:dyDescent="0.35">
      <c r="D1011" s="47" t="str">
        <f>IF(C1011&lt;&gt;"",IF(B1011="","Specify dataset!!",_xlfn.XLOOKUP(_xlfn.TEXTJOIN(".",,B1011,C1011),Variables!$M:$M,Variables!$C:$C,"Specify in Variables Tab!!")),"")</f>
        <v/>
      </c>
      <c r="E1011" s="94" t="str">
        <f>IF(C1011&lt;&gt;"",IF(B1011="","",_xlfn.XLOOKUP(_xlfn.TEXTJOIN(".",,B1011,C1011),Variables!$M:$M,Variables!$E:$E,"Specify in Variables Tab!!")),"")</f>
        <v/>
      </c>
      <c r="I1011" s="58" t="str">
        <f>IF(H1011&lt;&gt;"",IF(G1011="","Specify dataset!!",_xlfn.XLOOKUP(_xlfn.TEXTJOIN(".",,G1011,H1011),Variables!$M:$M,Variables!$C:$C,"Specify in Variables Tab!!")),"")</f>
        <v/>
      </c>
      <c r="J1011" s="94" t="str">
        <f>IF(H1011&lt;&gt;"",IF(G1011="","",_xlfn.XLOOKUP(_xlfn.TEXTJOIN(".",,G1011,H1011),Variables!$M:$M,Variables!$E:$E,"Specify in Variables Tab!!")),"")</f>
        <v/>
      </c>
      <c r="X1011" s="49" t="str">
        <f t="shared" si="57"/>
        <v/>
      </c>
      <c r="Y1011" s="49" t="str">
        <f t="shared" si="58"/>
        <v/>
      </c>
    </row>
    <row r="1012" spans="4:25" x14ac:dyDescent="0.35">
      <c r="D1012" s="47" t="str">
        <f>IF(C1012&lt;&gt;"",IF(B1012="","Specify dataset!!",_xlfn.XLOOKUP(_xlfn.TEXTJOIN(".",,B1012,C1012),Variables!$M:$M,Variables!$C:$C,"Specify in Variables Tab!!")),"")</f>
        <v/>
      </c>
      <c r="E1012" s="94" t="str">
        <f>IF(C1012&lt;&gt;"",IF(B1012="","",_xlfn.XLOOKUP(_xlfn.TEXTJOIN(".",,B1012,C1012),Variables!$M:$M,Variables!$E:$E,"Specify in Variables Tab!!")),"")</f>
        <v/>
      </c>
      <c r="I1012" s="58" t="str">
        <f>IF(H1012&lt;&gt;"",IF(G1012="","Specify dataset!!",_xlfn.XLOOKUP(_xlfn.TEXTJOIN(".",,G1012,H1012),Variables!$M:$M,Variables!$C:$C,"Specify in Variables Tab!!")),"")</f>
        <v/>
      </c>
      <c r="J1012" s="94" t="str">
        <f>IF(H1012&lt;&gt;"",IF(G1012="","",_xlfn.XLOOKUP(_xlfn.TEXTJOIN(".",,G1012,H1012),Variables!$M:$M,Variables!$E:$E,"Specify in Variables Tab!!")),"")</f>
        <v/>
      </c>
      <c r="X1012" s="49" t="str">
        <f t="shared" si="57"/>
        <v/>
      </c>
      <c r="Y1012" s="49" t="str">
        <f t="shared" si="58"/>
        <v/>
      </c>
    </row>
    <row r="1013" spans="4:25" x14ac:dyDescent="0.35">
      <c r="D1013" s="47" t="str">
        <f>IF(C1013&lt;&gt;"",IF(B1013="","Specify dataset!!",_xlfn.XLOOKUP(_xlfn.TEXTJOIN(".",,B1013,C1013),Variables!$M:$M,Variables!$C:$C,"Specify in Variables Tab!!")),"")</f>
        <v/>
      </c>
      <c r="E1013" s="94" t="str">
        <f>IF(C1013&lt;&gt;"",IF(B1013="","",_xlfn.XLOOKUP(_xlfn.TEXTJOIN(".",,B1013,C1013),Variables!$M:$M,Variables!$E:$E,"Specify in Variables Tab!!")),"")</f>
        <v/>
      </c>
      <c r="I1013" s="58" t="str">
        <f>IF(H1013&lt;&gt;"",IF(G1013="","Specify dataset!!",_xlfn.XLOOKUP(_xlfn.TEXTJOIN(".",,G1013,H1013),Variables!$M:$M,Variables!$C:$C,"Specify in Variables Tab!!")),"")</f>
        <v/>
      </c>
      <c r="J1013" s="94" t="str">
        <f>IF(H1013&lt;&gt;"",IF(G1013="","",_xlfn.XLOOKUP(_xlfn.TEXTJOIN(".",,G1013,H1013),Variables!$M:$M,Variables!$E:$E,"Specify in Variables Tab!!")),"")</f>
        <v/>
      </c>
      <c r="X1013" s="49" t="str">
        <f t="shared" si="57"/>
        <v/>
      </c>
      <c r="Y1013" s="49" t="str">
        <f t="shared" si="58"/>
        <v/>
      </c>
    </row>
    <row r="1014" spans="4:25" x14ac:dyDescent="0.35">
      <c r="D1014" s="47" t="str">
        <f>IF(C1014&lt;&gt;"",IF(B1014="","Specify dataset!!",_xlfn.XLOOKUP(_xlfn.TEXTJOIN(".",,B1014,C1014),Variables!$M:$M,Variables!$C:$C,"Specify in Variables Tab!!")),"")</f>
        <v/>
      </c>
      <c r="E1014" s="94" t="str">
        <f>IF(C1014&lt;&gt;"",IF(B1014="","",_xlfn.XLOOKUP(_xlfn.TEXTJOIN(".",,B1014,C1014),Variables!$M:$M,Variables!$E:$E,"Specify in Variables Tab!!")),"")</f>
        <v/>
      </c>
      <c r="I1014" s="58" t="str">
        <f>IF(H1014&lt;&gt;"",IF(G1014="","Specify dataset!!",_xlfn.XLOOKUP(_xlfn.TEXTJOIN(".",,G1014,H1014),Variables!$M:$M,Variables!$C:$C,"Specify in Variables Tab!!")),"")</f>
        <v/>
      </c>
      <c r="J1014" s="94" t="str">
        <f>IF(H1014&lt;&gt;"",IF(G1014="","",_xlfn.XLOOKUP(_xlfn.TEXTJOIN(".",,G1014,H1014),Variables!$M:$M,Variables!$E:$E,"Specify in Variables Tab!!")),"")</f>
        <v/>
      </c>
      <c r="X1014" s="49" t="str">
        <f t="shared" si="57"/>
        <v/>
      </c>
      <c r="Y1014" s="49" t="str">
        <f t="shared" si="58"/>
        <v/>
      </c>
    </row>
    <row r="1015" spans="4:25" x14ac:dyDescent="0.35">
      <c r="D1015" s="47" t="str">
        <f>IF(C1015&lt;&gt;"",IF(B1015="","Specify dataset!!",_xlfn.XLOOKUP(_xlfn.TEXTJOIN(".",,B1015,C1015),Variables!$M:$M,Variables!$C:$C,"Specify in Variables Tab!!")),"")</f>
        <v/>
      </c>
      <c r="E1015" s="94" t="str">
        <f>IF(C1015&lt;&gt;"",IF(B1015="","",_xlfn.XLOOKUP(_xlfn.TEXTJOIN(".",,B1015,C1015),Variables!$M:$M,Variables!$E:$E,"Specify in Variables Tab!!")),"")</f>
        <v/>
      </c>
      <c r="I1015" s="58" t="str">
        <f>IF(H1015&lt;&gt;"",IF(G1015="","Specify dataset!!",_xlfn.XLOOKUP(_xlfn.TEXTJOIN(".",,G1015,H1015),Variables!$M:$M,Variables!$C:$C,"Specify in Variables Tab!!")),"")</f>
        <v/>
      </c>
      <c r="J1015" s="94" t="str">
        <f>IF(H1015&lt;&gt;"",IF(G1015="","",_xlfn.XLOOKUP(_xlfn.TEXTJOIN(".",,G1015,H1015),Variables!$M:$M,Variables!$E:$E,"Specify in Variables Tab!!")),"")</f>
        <v/>
      </c>
      <c r="X1015" s="49" t="str">
        <f t="shared" si="57"/>
        <v/>
      </c>
      <c r="Y1015" s="49" t="str">
        <f t="shared" si="58"/>
        <v/>
      </c>
    </row>
    <row r="1016" spans="4:25" x14ac:dyDescent="0.35">
      <c r="D1016" s="47" t="str">
        <f>IF(C1016&lt;&gt;"",IF(B1016="","Specify dataset!!",_xlfn.XLOOKUP(_xlfn.TEXTJOIN(".",,B1016,C1016),Variables!$M:$M,Variables!$C:$C,"Specify in Variables Tab!!")),"")</f>
        <v/>
      </c>
      <c r="E1016" s="94" t="str">
        <f>IF(C1016&lt;&gt;"",IF(B1016="","",_xlfn.XLOOKUP(_xlfn.TEXTJOIN(".",,B1016,C1016),Variables!$M:$M,Variables!$E:$E,"Specify in Variables Tab!!")),"")</f>
        <v/>
      </c>
      <c r="I1016" s="58" t="str">
        <f>IF(H1016&lt;&gt;"",IF(G1016="","Specify dataset!!",_xlfn.XLOOKUP(_xlfn.TEXTJOIN(".",,G1016,H1016),Variables!$M:$M,Variables!$C:$C,"Specify in Variables Tab!!")),"")</f>
        <v/>
      </c>
      <c r="J1016" s="94" t="str">
        <f>IF(H1016&lt;&gt;"",IF(G1016="","",_xlfn.XLOOKUP(_xlfn.TEXTJOIN(".",,G1016,H1016),Variables!$M:$M,Variables!$E:$E,"Specify in Variables Tab!!")),"")</f>
        <v/>
      </c>
      <c r="X1016" s="49" t="str">
        <f t="shared" si="57"/>
        <v/>
      </c>
      <c r="Y1016" s="49" t="str">
        <f t="shared" si="58"/>
        <v/>
      </c>
    </row>
    <row r="1017" spans="4:25" x14ac:dyDescent="0.35">
      <c r="D1017" s="47" t="str">
        <f>IF(C1017&lt;&gt;"",IF(B1017="","Specify dataset!!",_xlfn.XLOOKUP(_xlfn.TEXTJOIN(".",,B1017,C1017),Variables!$M:$M,Variables!$C:$C,"Specify in Variables Tab!!")),"")</f>
        <v/>
      </c>
      <c r="E1017" s="94" t="str">
        <f>IF(C1017&lt;&gt;"",IF(B1017="","",_xlfn.XLOOKUP(_xlfn.TEXTJOIN(".",,B1017,C1017),Variables!$M:$M,Variables!$E:$E,"Specify in Variables Tab!!")),"")</f>
        <v/>
      </c>
      <c r="I1017" s="58" t="str">
        <f>IF(H1017&lt;&gt;"",IF(G1017="","Specify dataset!!",_xlfn.XLOOKUP(_xlfn.TEXTJOIN(".",,G1017,H1017),Variables!$M:$M,Variables!$C:$C,"Specify in Variables Tab!!")),"")</f>
        <v/>
      </c>
      <c r="J1017" s="94" t="str">
        <f>IF(H1017&lt;&gt;"",IF(G1017="","",_xlfn.XLOOKUP(_xlfn.TEXTJOIN(".",,G1017,H1017),Variables!$M:$M,Variables!$E:$E,"Specify in Variables Tab!!")),"")</f>
        <v/>
      </c>
      <c r="X1017" s="49" t="str">
        <f t="shared" si="57"/>
        <v/>
      </c>
      <c r="Y1017" s="49" t="str">
        <f t="shared" si="58"/>
        <v/>
      </c>
    </row>
    <row r="1018" spans="4:25" x14ac:dyDescent="0.35">
      <c r="D1018" s="47" t="str">
        <f>IF(C1018&lt;&gt;"",IF(B1018="","Specify dataset!!",_xlfn.XLOOKUP(_xlfn.TEXTJOIN(".",,B1018,C1018),Variables!$M:$M,Variables!$C:$C,"Specify in Variables Tab!!")),"")</f>
        <v/>
      </c>
      <c r="E1018" s="94" t="str">
        <f>IF(C1018&lt;&gt;"",IF(B1018="","",_xlfn.XLOOKUP(_xlfn.TEXTJOIN(".",,B1018,C1018),Variables!$M:$M,Variables!$E:$E,"Specify in Variables Tab!!")),"")</f>
        <v/>
      </c>
      <c r="I1018" s="58" t="str">
        <f>IF(H1018&lt;&gt;"",IF(G1018="","Specify dataset!!",_xlfn.XLOOKUP(_xlfn.TEXTJOIN(".",,G1018,H1018),Variables!$M:$M,Variables!$C:$C,"Specify in Variables Tab!!")),"")</f>
        <v/>
      </c>
      <c r="J1018" s="94" t="str">
        <f>IF(H1018&lt;&gt;"",IF(G1018="","",_xlfn.XLOOKUP(_xlfn.TEXTJOIN(".",,G1018,H1018),Variables!$M:$M,Variables!$E:$E,"Specify in Variables Tab!!")),"")</f>
        <v/>
      </c>
      <c r="X1018" s="49" t="str">
        <f t="shared" si="57"/>
        <v/>
      </c>
      <c r="Y1018" s="49" t="str">
        <f t="shared" si="58"/>
        <v/>
      </c>
    </row>
    <row r="1019" spans="4:25" x14ac:dyDescent="0.35">
      <c r="D1019" s="47" t="str">
        <f>IF(C1019&lt;&gt;"",IF(B1019="","Specify dataset!!",_xlfn.XLOOKUP(_xlfn.TEXTJOIN(".",,B1019,C1019),Variables!$M:$M,Variables!$C:$C,"Specify in Variables Tab!!")),"")</f>
        <v/>
      </c>
      <c r="E1019" s="94" t="str">
        <f>IF(C1019&lt;&gt;"",IF(B1019="","",_xlfn.XLOOKUP(_xlfn.TEXTJOIN(".",,B1019,C1019),Variables!$M:$M,Variables!$E:$E,"Specify in Variables Tab!!")),"")</f>
        <v/>
      </c>
      <c r="I1019" s="58" t="str">
        <f>IF(H1019&lt;&gt;"",IF(G1019="","Specify dataset!!",_xlfn.XLOOKUP(_xlfn.TEXTJOIN(".",,G1019,H1019),Variables!$M:$M,Variables!$C:$C,"Specify in Variables Tab!!")),"")</f>
        <v/>
      </c>
      <c r="J1019" s="94" t="str">
        <f>IF(H1019&lt;&gt;"",IF(G1019="","",_xlfn.XLOOKUP(_xlfn.TEXTJOIN(".",,G1019,H1019),Variables!$M:$M,Variables!$E:$E,"Specify in Variables Tab!!")),"")</f>
        <v/>
      </c>
      <c r="X1019" s="49" t="str">
        <f t="shared" si="57"/>
        <v/>
      </c>
      <c r="Y1019" s="49" t="str">
        <f t="shared" si="58"/>
        <v/>
      </c>
    </row>
    <row r="1020" spans="4:25" x14ac:dyDescent="0.35">
      <c r="D1020" s="47" t="str">
        <f>IF(C1020&lt;&gt;"",IF(B1020="","Specify dataset!!",_xlfn.XLOOKUP(_xlfn.TEXTJOIN(".",,B1020,C1020),Variables!$M:$M,Variables!$C:$C,"Specify in Variables Tab!!")),"")</f>
        <v/>
      </c>
      <c r="E1020" s="94" t="str">
        <f>IF(C1020&lt;&gt;"",IF(B1020="","",_xlfn.XLOOKUP(_xlfn.TEXTJOIN(".",,B1020,C1020),Variables!$M:$M,Variables!$E:$E,"Specify in Variables Tab!!")),"")</f>
        <v/>
      </c>
      <c r="I1020" s="58" t="str">
        <f>IF(H1020&lt;&gt;"",IF(G1020="","Specify dataset!!",_xlfn.XLOOKUP(_xlfn.TEXTJOIN(".",,G1020,H1020),Variables!$M:$M,Variables!$C:$C,"Specify in Variables Tab!!")),"")</f>
        <v/>
      </c>
      <c r="J1020" s="94" t="str">
        <f>IF(H1020&lt;&gt;"",IF(G1020="","",_xlfn.XLOOKUP(_xlfn.TEXTJOIN(".",,G1020,H1020),Variables!$M:$M,Variables!$E:$E,"Specify in Variables Tab!!")),"")</f>
        <v/>
      </c>
      <c r="X1020" s="49" t="str">
        <f t="shared" si="57"/>
        <v/>
      </c>
      <c r="Y1020" s="49" t="str">
        <f t="shared" si="58"/>
        <v/>
      </c>
    </row>
    <row r="1021" spans="4:25" x14ac:dyDescent="0.35">
      <c r="D1021" s="47" t="str">
        <f>IF(C1021&lt;&gt;"",IF(B1021="","Specify dataset!!",_xlfn.XLOOKUP(_xlfn.TEXTJOIN(".",,B1021,C1021),Variables!$M:$M,Variables!$C:$C,"Specify in Variables Tab!!")),"")</f>
        <v/>
      </c>
      <c r="E1021" s="94" t="str">
        <f>IF(C1021&lt;&gt;"",IF(B1021="","",_xlfn.XLOOKUP(_xlfn.TEXTJOIN(".",,B1021,C1021),Variables!$M:$M,Variables!$E:$E,"Specify in Variables Tab!!")),"")</f>
        <v/>
      </c>
      <c r="I1021" s="58" t="str">
        <f>IF(H1021&lt;&gt;"",IF(G1021="","Specify dataset!!",_xlfn.XLOOKUP(_xlfn.TEXTJOIN(".",,G1021,H1021),Variables!$M:$M,Variables!$C:$C,"Specify in Variables Tab!!")),"")</f>
        <v/>
      </c>
      <c r="J1021" s="94" t="str">
        <f>IF(H1021&lt;&gt;"",IF(G1021="","",_xlfn.XLOOKUP(_xlfn.TEXTJOIN(".",,G1021,H1021),Variables!$M:$M,Variables!$E:$E,"Specify in Variables Tab!!")),"")</f>
        <v/>
      </c>
      <c r="X1021" s="49" t="str">
        <f t="shared" si="57"/>
        <v/>
      </c>
      <c r="Y1021" s="49" t="str">
        <f t="shared" si="58"/>
        <v/>
      </c>
    </row>
    <row r="1022" spans="4:25" x14ac:dyDescent="0.35">
      <c r="D1022" s="47" t="str">
        <f>IF(C1022&lt;&gt;"",IF(B1022="","Specify dataset!!",_xlfn.XLOOKUP(_xlfn.TEXTJOIN(".",,B1022,C1022),Variables!$M:$M,Variables!$C:$C,"Specify in Variables Tab!!")),"")</f>
        <v/>
      </c>
      <c r="E1022" s="94" t="str">
        <f>IF(C1022&lt;&gt;"",IF(B1022="","",_xlfn.XLOOKUP(_xlfn.TEXTJOIN(".",,B1022,C1022),Variables!$M:$M,Variables!$E:$E,"Specify in Variables Tab!!")),"")</f>
        <v/>
      </c>
      <c r="I1022" s="58" t="str">
        <f>IF(H1022&lt;&gt;"",IF(G1022="","Specify dataset!!",_xlfn.XLOOKUP(_xlfn.TEXTJOIN(".",,G1022,H1022),Variables!$M:$M,Variables!$C:$C,"Specify in Variables Tab!!")),"")</f>
        <v/>
      </c>
      <c r="J1022" s="94" t="str">
        <f>IF(H1022&lt;&gt;"",IF(G1022="","",_xlfn.XLOOKUP(_xlfn.TEXTJOIN(".",,G1022,H1022),Variables!$M:$M,Variables!$E:$E,"Specify in Variables Tab!!")),"")</f>
        <v/>
      </c>
      <c r="X1022" s="49" t="str">
        <f t="shared" si="57"/>
        <v/>
      </c>
      <c r="Y1022" s="49" t="str">
        <f t="shared" si="58"/>
        <v/>
      </c>
    </row>
    <row r="1023" spans="4:25" x14ac:dyDescent="0.35">
      <c r="D1023" s="47" t="str">
        <f>IF(C1023&lt;&gt;"",IF(B1023="","Specify dataset!!",_xlfn.XLOOKUP(_xlfn.TEXTJOIN(".",,B1023,C1023),Variables!$M:$M,Variables!$C:$C,"Specify in Variables Tab!!")),"")</f>
        <v/>
      </c>
      <c r="E1023" s="94" t="str">
        <f>IF(C1023&lt;&gt;"",IF(B1023="","",_xlfn.XLOOKUP(_xlfn.TEXTJOIN(".",,B1023,C1023),Variables!$M:$M,Variables!$E:$E,"Specify in Variables Tab!!")),"")</f>
        <v/>
      </c>
      <c r="I1023" s="58" t="str">
        <f>IF(H1023&lt;&gt;"",IF(G1023="","Specify dataset!!",_xlfn.XLOOKUP(_xlfn.TEXTJOIN(".",,G1023,H1023),Variables!$M:$M,Variables!$C:$C,"Specify in Variables Tab!!")),"")</f>
        <v/>
      </c>
      <c r="J1023" s="94" t="str">
        <f>IF(H1023&lt;&gt;"",IF(G1023="","",_xlfn.XLOOKUP(_xlfn.TEXTJOIN(".",,G1023,H1023),Variables!$M:$M,Variables!$E:$E,"Specify in Variables Tab!!")),"")</f>
        <v/>
      </c>
      <c r="X1023" s="49" t="str">
        <f t="shared" si="57"/>
        <v/>
      </c>
      <c r="Y1023" s="49" t="str">
        <f t="shared" si="58"/>
        <v/>
      </c>
    </row>
    <row r="1024" spans="4:25" x14ac:dyDescent="0.35">
      <c r="D1024" s="47" t="str">
        <f>IF(C1024&lt;&gt;"",IF(B1024="","Specify dataset!!",_xlfn.XLOOKUP(_xlfn.TEXTJOIN(".",,B1024,C1024),Variables!$M:$M,Variables!$C:$C,"Specify in Variables Tab!!")),"")</f>
        <v/>
      </c>
      <c r="E1024" s="94" t="str">
        <f>IF(C1024&lt;&gt;"",IF(B1024="","",_xlfn.XLOOKUP(_xlfn.TEXTJOIN(".",,B1024,C1024),Variables!$M:$M,Variables!$E:$E,"Specify in Variables Tab!!")),"")</f>
        <v/>
      </c>
      <c r="I1024" s="58" t="str">
        <f>IF(H1024&lt;&gt;"",IF(G1024="","Specify dataset!!",_xlfn.XLOOKUP(_xlfn.TEXTJOIN(".",,G1024,H1024),Variables!$M:$M,Variables!$C:$C,"Specify in Variables Tab!!")),"")</f>
        <v/>
      </c>
      <c r="J1024" s="94" t="str">
        <f>IF(H1024&lt;&gt;"",IF(G1024="","",_xlfn.XLOOKUP(_xlfn.TEXTJOIN(".",,G1024,H1024),Variables!$M:$M,Variables!$E:$E,"Specify in Variables Tab!!")),"")</f>
        <v/>
      </c>
      <c r="X1024" s="49" t="str">
        <f t="shared" si="57"/>
        <v/>
      </c>
      <c r="Y1024" s="49" t="str">
        <f t="shared" si="58"/>
        <v/>
      </c>
    </row>
    <row r="1025" spans="4:25" x14ac:dyDescent="0.35">
      <c r="D1025" s="47" t="str">
        <f>IF(C1025&lt;&gt;"",IF(B1025="","Specify dataset!!",_xlfn.XLOOKUP(_xlfn.TEXTJOIN(".",,B1025,C1025),Variables!$M:$M,Variables!$C:$C,"Specify in Variables Tab!!")),"")</f>
        <v/>
      </c>
      <c r="E1025" s="94" t="str">
        <f>IF(C1025&lt;&gt;"",IF(B1025="","",_xlfn.XLOOKUP(_xlfn.TEXTJOIN(".",,B1025,C1025),Variables!$M:$M,Variables!$E:$E,"Specify in Variables Tab!!")),"")</f>
        <v/>
      </c>
      <c r="I1025" s="58" t="str">
        <f>IF(H1025&lt;&gt;"",IF(G1025="","Specify dataset!!",_xlfn.XLOOKUP(_xlfn.TEXTJOIN(".",,G1025,H1025),Variables!$M:$M,Variables!$C:$C,"Specify in Variables Tab!!")),"")</f>
        <v/>
      </c>
      <c r="J1025" s="94" t="str">
        <f>IF(H1025&lt;&gt;"",IF(G1025="","",_xlfn.XLOOKUP(_xlfn.TEXTJOIN(".",,G1025,H1025),Variables!$M:$M,Variables!$E:$E,"Specify in Variables Tab!!")),"")</f>
        <v/>
      </c>
      <c r="X1025" s="49" t="str">
        <f t="shared" si="57"/>
        <v/>
      </c>
      <c r="Y1025" s="49" t="str">
        <f t="shared" si="58"/>
        <v/>
      </c>
    </row>
    <row r="1026" spans="4:25" x14ac:dyDescent="0.35">
      <c r="D1026" s="47" t="str">
        <f>IF(C1026&lt;&gt;"",IF(B1026="","Specify dataset!!",_xlfn.XLOOKUP(_xlfn.TEXTJOIN(".",,B1026,C1026),Variables!$M:$M,Variables!$C:$C,"Specify in Variables Tab!!")),"")</f>
        <v/>
      </c>
      <c r="E1026" s="94" t="str">
        <f>IF(C1026&lt;&gt;"",IF(B1026="","",_xlfn.XLOOKUP(_xlfn.TEXTJOIN(".",,B1026,C1026),Variables!$M:$M,Variables!$E:$E,"Specify in Variables Tab!!")),"")</f>
        <v/>
      </c>
      <c r="I1026" s="58" t="str">
        <f>IF(H1026&lt;&gt;"",IF(G1026="","Specify dataset!!",_xlfn.XLOOKUP(_xlfn.TEXTJOIN(".",,G1026,H1026),Variables!$M:$M,Variables!$C:$C,"Specify in Variables Tab!!")),"")</f>
        <v/>
      </c>
      <c r="J1026" s="94" t="str">
        <f>IF(H1026&lt;&gt;"",IF(G1026="","",_xlfn.XLOOKUP(_xlfn.TEXTJOIN(".",,G1026,H1026),Variables!$M:$M,Variables!$E:$E,"Specify in Variables Tab!!")),"")</f>
        <v/>
      </c>
      <c r="X1026" s="49" t="str">
        <f t="shared" ref="X1026:X1089" si="59">IF(W1026&lt;&gt;"",IFERROR(_xlfn.XLOOKUP(_xlfn.TEXTJOIN(".",,B1026,C1026),W:W,V:V),""),"")</f>
        <v/>
      </c>
      <c r="Y1026" s="49" t="str">
        <f t="shared" si="58"/>
        <v/>
      </c>
    </row>
    <row r="1027" spans="4:25" x14ac:dyDescent="0.35">
      <c r="D1027" s="47" t="str">
        <f>IF(C1027&lt;&gt;"",IF(B1027="","Specify dataset!!",_xlfn.XLOOKUP(_xlfn.TEXTJOIN(".",,B1027,C1027),Variables!$M:$M,Variables!$C:$C,"Specify in Variables Tab!!")),"")</f>
        <v/>
      </c>
      <c r="E1027" s="94" t="str">
        <f>IF(C1027&lt;&gt;"",IF(B1027="","",_xlfn.XLOOKUP(_xlfn.TEXTJOIN(".",,B1027,C1027),Variables!$M:$M,Variables!$E:$E,"Specify in Variables Tab!!")),"")</f>
        <v/>
      </c>
      <c r="I1027" s="58" t="str">
        <f>IF(H1027&lt;&gt;"",IF(G1027="","Specify dataset!!",_xlfn.XLOOKUP(_xlfn.TEXTJOIN(".",,G1027,H1027),Variables!$M:$M,Variables!$C:$C,"Specify in Variables Tab!!")),"")</f>
        <v/>
      </c>
      <c r="J1027" s="94" t="str">
        <f>IF(H1027&lt;&gt;"",IF(G1027="","",_xlfn.XLOOKUP(_xlfn.TEXTJOIN(".",,G1027,H1027),Variables!$M:$M,Variables!$E:$E,"Specify in Variables Tab!!")),"")</f>
        <v/>
      </c>
      <c r="X1027" s="49" t="str">
        <f t="shared" si="59"/>
        <v/>
      </c>
      <c r="Y1027" s="49" t="str">
        <f t="shared" ref="Y1027:Y1090" si="60">IF(V1027&lt;&gt;V1026,X1027,IF(X1027&lt;&gt;"",_xlfn.TEXTJOIN(", ",,Y1026,X1027),X1027))</f>
        <v/>
      </c>
    </row>
    <row r="1028" spans="4:25" x14ac:dyDescent="0.35">
      <c r="D1028" s="47" t="str">
        <f>IF(C1028&lt;&gt;"",IF(B1028="","Specify dataset!!",_xlfn.XLOOKUP(_xlfn.TEXTJOIN(".",,B1028,C1028),Variables!$M:$M,Variables!$C:$C,"Specify in Variables Tab!!")),"")</f>
        <v/>
      </c>
      <c r="E1028" s="94" t="str">
        <f>IF(C1028&lt;&gt;"",IF(B1028="","",_xlfn.XLOOKUP(_xlfn.TEXTJOIN(".",,B1028,C1028),Variables!$M:$M,Variables!$E:$E,"Specify in Variables Tab!!")),"")</f>
        <v/>
      </c>
      <c r="I1028" s="58" t="str">
        <f>IF(H1028&lt;&gt;"",IF(G1028="","Specify dataset!!",_xlfn.XLOOKUP(_xlfn.TEXTJOIN(".",,G1028,H1028),Variables!$M:$M,Variables!$C:$C,"Specify in Variables Tab!!")),"")</f>
        <v/>
      </c>
      <c r="J1028" s="94" t="str">
        <f>IF(H1028&lt;&gt;"",IF(G1028="","",_xlfn.XLOOKUP(_xlfn.TEXTJOIN(".",,G1028,H1028),Variables!$M:$M,Variables!$E:$E,"Specify in Variables Tab!!")),"")</f>
        <v/>
      </c>
      <c r="X1028" s="49" t="str">
        <f t="shared" si="59"/>
        <v/>
      </c>
      <c r="Y1028" s="49" t="str">
        <f t="shared" si="60"/>
        <v/>
      </c>
    </row>
    <row r="1029" spans="4:25" x14ac:dyDescent="0.35">
      <c r="D1029" s="47" t="str">
        <f>IF(C1029&lt;&gt;"",IF(B1029="","Specify dataset!!",_xlfn.XLOOKUP(_xlfn.TEXTJOIN(".",,B1029,C1029),Variables!$M:$M,Variables!$C:$C,"Specify in Variables Tab!!")),"")</f>
        <v/>
      </c>
      <c r="E1029" s="94" t="str">
        <f>IF(C1029&lt;&gt;"",IF(B1029="","",_xlfn.XLOOKUP(_xlfn.TEXTJOIN(".",,B1029,C1029),Variables!$M:$M,Variables!$E:$E,"Specify in Variables Tab!!")),"")</f>
        <v/>
      </c>
      <c r="I1029" s="58" t="str">
        <f>IF(H1029&lt;&gt;"",IF(G1029="","Specify dataset!!",_xlfn.XLOOKUP(_xlfn.TEXTJOIN(".",,G1029,H1029),Variables!$M:$M,Variables!$C:$C,"Specify in Variables Tab!!")),"")</f>
        <v/>
      </c>
      <c r="J1029" s="94" t="str">
        <f>IF(H1029&lt;&gt;"",IF(G1029="","",_xlfn.XLOOKUP(_xlfn.TEXTJOIN(".",,G1029,H1029),Variables!$M:$M,Variables!$E:$E,"Specify in Variables Tab!!")),"")</f>
        <v/>
      </c>
      <c r="X1029" s="49" t="str">
        <f t="shared" si="59"/>
        <v/>
      </c>
      <c r="Y1029" s="49" t="str">
        <f t="shared" si="60"/>
        <v/>
      </c>
    </row>
    <row r="1030" spans="4:25" x14ac:dyDescent="0.35">
      <c r="D1030" s="47" t="str">
        <f>IF(C1030&lt;&gt;"",IF(B1030="","Specify dataset!!",_xlfn.XLOOKUP(_xlfn.TEXTJOIN(".",,B1030,C1030),Variables!$M:$M,Variables!$C:$C,"Specify in Variables Tab!!")),"")</f>
        <v/>
      </c>
      <c r="E1030" s="94" t="str">
        <f>IF(C1030&lt;&gt;"",IF(B1030="","",_xlfn.XLOOKUP(_xlfn.TEXTJOIN(".",,B1030,C1030),Variables!$M:$M,Variables!$E:$E,"Specify in Variables Tab!!")),"")</f>
        <v/>
      </c>
      <c r="I1030" s="58" t="str">
        <f>IF(H1030&lt;&gt;"",IF(G1030="","Specify dataset!!",_xlfn.XLOOKUP(_xlfn.TEXTJOIN(".",,G1030,H1030),Variables!$M:$M,Variables!$C:$C,"Specify in Variables Tab!!")),"")</f>
        <v/>
      </c>
      <c r="J1030" s="94" t="str">
        <f>IF(H1030&lt;&gt;"",IF(G1030="","",_xlfn.XLOOKUP(_xlfn.TEXTJOIN(".",,G1030,H1030),Variables!$M:$M,Variables!$E:$E,"Specify in Variables Tab!!")),"")</f>
        <v/>
      </c>
      <c r="X1030" s="49" t="str">
        <f t="shared" si="59"/>
        <v/>
      </c>
      <c r="Y1030" s="49" t="str">
        <f t="shared" si="60"/>
        <v/>
      </c>
    </row>
    <row r="1031" spans="4:25" x14ac:dyDescent="0.35">
      <c r="D1031" s="47" t="str">
        <f>IF(C1031&lt;&gt;"",IF(B1031="","Specify dataset!!",_xlfn.XLOOKUP(_xlfn.TEXTJOIN(".",,B1031,C1031),Variables!$M:$M,Variables!$C:$C,"Specify in Variables Tab!!")),"")</f>
        <v/>
      </c>
      <c r="E1031" s="94" t="str">
        <f>IF(C1031&lt;&gt;"",IF(B1031="","",_xlfn.XLOOKUP(_xlfn.TEXTJOIN(".",,B1031,C1031),Variables!$M:$M,Variables!$E:$E,"Specify in Variables Tab!!")),"")</f>
        <v/>
      </c>
      <c r="I1031" s="58" t="str">
        <f>IF(H1031&lt;&gt;"",IF(G1031="","Specify dataset!!",_xlfn.XLOOKUP(_xlfn.TEXTJOIN(".",,G1031,H1031),Variables!$M:$M,Variables!$C:$C,"Specify in Variables Tab!!")),"")</f>
        <v/>
      </c>
      <c r="J1031" s="94" t="str">
        <f>IF(H1031&lt;&gt;"",IF(G1031="","",_xlfn.XLOOKUP(_xlfn.TEXTJOIN(".",,G1031,H1031),Variables!$M:$M,Variables!$E:$E,"Specify in Variables Tab!!")),"")</f>
        <v/>
      </c>
      <c r="X1031" s="49" t="str">
        <f t="shared" si="59"/>
        <v/>
      </c>
      <c r="Y1031" s="49" t="str">
        <f t="shared" si="60"/>
        <v/>
      </c>
    </row>
    <row r="1032" spans="4:25" x14ac:dyDescent="0.35">
      <c r="D1032" s="47" t="str">
        <f>IF(C1032&lt;&gt;"",IF(B1032="","Specify dataset!!",_xlfn.XLOOKUP(_xlfn.TEXTJOIN(".",,B1032,C1032),Variables!$M:$M,Variables!$C:$C,"Specify in Variables Tab!!")),"")</f>
        <v/>
      </c>
      <c r="E1032" s="94" t="str">
        <f>IF(C1032&lt;&gt;"",IF(B1032="","",_xlfn.XLOOKUP(_xlfn.TEXTJOIN(".",,B1032,C1032),Variables!$M:$M,Variables!$E:$E,"Specify in Variables Tab!!")),"")</f>
        <v/>
      </c>
      <c r="I1032" s="58" t="str">
        <f>IF(H1032&lt;&gt;"",IF(G1032="","Specify dataset!!",_xlfn.XLOOKUP(_xlfn.TEXTJOIN(".",,G1032,H1032),Variables!$M:$M,Variables!$C:$C,"Specify in Variables Tab!!")),"")</f>
        <v/>
      </c>
      <c r="J1032" s="94" t="str">
        <f>IF(H1032&lt;&gt;"",IF(G1032="","",_xlfn.XLOOKUP(_xlfn.TEXTJOIN(".",,G1032,H1032),Variables!$M:$M,Variables!$E:$E,"Specify in Variables Tab!!")),"")</f>
        <v/>
      </c>
      <c r="X1032" s="49" t="str">
        <f t="shared" si="59"/>
        <v/>
      </c>
      <c r="Y1032" s="49" t="str">
        <f t="shared" si="60"/>
        <v/>
      </c>
    </row>
    <row r="1033" spans="4:25" x14ac:dyDescent="0.35">
      <c r="D1033" s="47" t="str">
        <f>IF(C1033&lt;&gt;"",IF(B1033="","Specify dataset!!",_xlfn.XLOOKUP(_xlfn.TEXTJOIN(".",,B1033,C1033),Variables!$M:$M,Variables!$C:$C,"Specify in Variables Tab!!")),"")</f>
        <v/>
      </c>
      <c r="E1033" s="94" t="str">
        <f>IF(C1033&lt;&gt;"",IF(B1033="","",_xlfn.XLOOKUP(_xlfn.TEXTJOIN(".",,B1033,C1033),Variables!$M:$M,Variables!$E:$E,"Specify in Variables Tab!!")),"")</f>
        <v/>
      </c>
      <c r="I1033" s="58" t="str">
        <f>IF(H1033&lt;&gt;"",IF(G1033="","Specify dataset!!",_xlfn.XLOOKUP(_xlfn.TEXTJOIN(".",,G1033,H1033),Variables!$M:$M,Variables!$C:$C,"Specify in Variables Tab!!")),"")</f>
        <v/>
      </c>
      <c r="J1033" s="94" t="str">
        <f>IF(H1033&lt;&gt;"",IF(G1033="","",_xlfn.XLOOKUP(_xlfn.TEXTJOIN(".",,G1033,H1033),Variables!$M:$M,Variables!$E:$E,"Specify in Variables Tab!!")),"")</f>
        <v/>
      </c>
      <c r="X1033" s="49" t="str">
        <f t="shared" si="59"/>
        <v/>
      </c>
      <c r="Y1033" s="49" t="str">
        <f t="shared" si="60"/>
        <v/>
      </c>
    </row>
    <row r="1034" spans="4:25" x14ac:dyDescent="0.35">
      <c r="D1034" s="47" t="str">
        <f>IF(C1034&lt;&gt;"",IF(B1034="","Specify dataset!!",_xlfn.XLOOKUP(_xlfn.TEXTJOIN(".",,B1034,C1034),Variables!$M:$M,Variables!$C:$C,"Specify in Variables Tab!!")),"")</f>
        <v/>
      </c>
      <c r="E1034" s="94" t="str">
        <f>IF(C1034&lt;&gt;"",IF(B1034="","",_xlfn.XLOOKUP(_xlfn.TEXTJOIN(".",,B1034,C1034),Variables!$M:$M,Variables!$E:$E,"Specify in Variables Tab!!")),"")</f>
        <v/>
      </c>
      <c r="I1034" s="58" t="str">
        <f>IF(H1034&lt;&gt;"",IF(G1034="","Specify dataset!!",_xlfn.XLOOKUP(_xlfn.TEXTJOIN(".",,G1034,H1034),Variables!$M:$M,Variables!$C:$C,"Specify in Variables Tab!!")),"")</f>
        <v/>
      </c>
      <c r="J1034" s="94" t="str">
        <f>IF(H1034&lt;&gt;"",IF(G1034="","",_xlfn.XLOOKUP(_xlfn.TEXTJOIN(".",,G1034,H1034),Variables!$M:$M,Variables!$E:$E,"Specify in Variables Tab!!")),"")</f>
        <v/>
      </c>
      <c r="X1034" s="49" t="str">
        <f t="shared" si="59"/>
        <v/>
      </c>
      <c r="Y1034" s="49" t="str">
        <f t="shared" si="60"/>
        <v/>
      </c>
    </row>
    <row r="1035" spans="4:25" x14ac:dyDescent="0.35">
      <c r="D1035" s="47" t="str">
        <f>IF(C1035&lt;&gt;"",IF(B1035="","Specify dataset!!",_xlfn.XLOOKUP(_xlfn.TEXTJOIN(".",,B1035,C1035),Variables!$M:$M,Variables!$C:$C,"Specify in Variables Tab!!")),"")</f>
        <v/>
      </c>
      <c r="E1035" s="94" t="str">
        <f>IF(C1035&lt;&gt;"",IF(B1035="","",_xlfn.XLOOKUP(_xlfn.TEXTJOIN(".",,B1035,C1035),Variables!$M:$M,Variables!$E:$E,"Specify in Variables Tab!!")),"")</f>
        <v/>
      </c>
      <c r="I1035" s="58" t="str">
        <f>IF(H1035&lt;&gt;"",IF(G1035="","Specify dataset!!",_xlfn.XLOOKUP(_xlfn.TEXTJOIN(".",,G1035,H1035),Variables!$M:$M,Variables!$C:$C,"Specify in Variables Tab!!")),"")</f>
        <v/>
      </c>
      <c r="J1035" s="94" t="str">
        <f>IF(H1035&lt;&gt;"",IF(G1035="","",_xlfn.XLOOKUP(_xlfn.TEXTJOIN(".",,G1035,H1035),Variables!$M:$M,Variables!$E:$E,"Specify in Variables Tab!!")),"")</f>
        <v/>
      </c>
      <c r="X1035" s="49" t="str">
        <f t="shared" si="59"/>
        <v/>
      </c>
      <c r="Y1035" s="49" t="str">
        <f t="shared" si="60"/>
        <v/>
      </c>
    </row>
    <row r="1036" spans="4:25" x14ac:dyDescent="0.35">
      <c r="D1036" s="47" t="str">
        <f>IF(C1036&lt;&gt;"",IF(B1036="","Specify dataset!!",_xlfn.XLOOKUP(_xlfn.TEXTJOIN(".",,B1036,C1036),Variables!$M:$M,Variables!$C:$C,"Specify in Variables Tab!!")),"")</f>
        <v/>
      </c>
      <c r="E1036" s="94" t="str">
        <f>IF(C1036&lt;&gt;"",IF(B1036="","",_xlfn.XLOOKUP(_xlfn.TEXTJOIN(".",,B1036,C1036),Variables!$M:$M,Variables!$E:$E,"Specify in Variables Tab!!")),"")</f>
        <v/>
      </c>
      <c r="I1036" s="58" t="str">
        <f>IF(H1036&lt;&gt;"",IF(G1036="","Specify dataset!!",_xlfn.XLOOKUP(_xlfn.TEXTJOIN(".",,G1036,H1036),Variables!$M:$M,Variables!$C:$C,"Specify in Variables Tab!!")),"")</f>
        <v/>
      </c>
      <c r="J1036" s="94" t="str">
        <f>IF(H1036&lt;&gt;"",IF(G1036="","",_xlfn.XLOOKUP(_xlfn.TEXTJOIN(".",,G1036,H1036),Variables!$M:$M,Variables!$E:$E,"Specify in Variables Tab!!")),"")</f>
        <v/>
      </c>
      <c r="X1036" s="49" t="str">
        <f t="shared" si="59"/>
        <v/>
      </c>
      <c r="Y1036" s="49" t="str">
        <f t="shared" si="60"/>
        <v/>
      </c>
    </row>
    <row r="1037" spans="4:25" x14ac:dyDescent="0.35">
      <c r="D1037" s="47" t="str">
        <f>IF(C1037&lt;&gt;"",IF(B1037="","Specify dataset!!",_xlfn.XLOOKUP(_xlfn.TEXTJOIN(".",,B1037,C1037),Variables!$M:$M,Variables!$C:$C,"Specify in Variables Tab!!")),"")</f>
        <v/>
      </c>
      <c r="E1037" s="94" t="str">
        <f>IF(C1037&lt;&gt;"",IF(B1037="","",_xlfn.XLOOKUP(_xlfn.TEXTJOIN(".",,B1037,C1037),Variables!$M:$M,Variables!$E:$E,"Specify in Variables Tab!!")),"")</f>
        <v/>
      </c>
      <c r="I1037" s="58" t="str">
        <f>IF(H1037&lt;&gt;"",IF(G1037="","Specify dataset!!",_xlfn.XLOOKUP(_xlfn.TEXTJOIN(".",,G1037,H1037),Variables!$M:$M,Variables!$C:$C,"Specify in Variables Tab!!")),"")</f>
        <v/>
      </c>
      <c r="J1037" s="94" t="str">
        <f>IF(H1037&lt;&gt;"",IF(G1037="","",_xlfn.XLOOKUP(_xlfn.TEXTJOIN(".",,G1037,H1037),Variables!$M:$M,Variables!$E:$E,"Specify in Variables Tab!!")),"")</f>
        <v/>
      </c>
      <c r="X1037" s="49" t="str">
        <f t="shared" si="59"/>
        <v/>
      </c>
      <c r="Y1037" s="49" t="str">
        <f t="shared" si="60"/>
        <v/>
      </c>
    </row>
    <row r="1038" spans="4:25" x14ac:dyDescent="0.35">
      <c r="D1038" s="47" t="str">
        <f>IF(C1038&lt;&gt;"",IF(B1038="","Specify dataset!!",_xlfn.XLOOKUP(_xlfn.TEXTJOIN(".",,B1038,C1038),Variables!$M:$M,Variables!$C:$C,"Specify in Variables Tab!!")),"")</f>
        <v/>
      </c>
      <c r="E1038" s="94" t="str">
        <f>IF(C1038&lt;&gt;"",IF(B1038="","",_xlfn.XLOOKUP(_xlfn.TEXTJOIN(".",,B1038,C1038),Variables!$M:$M,Variables!$E:$E,"Specify in Variables Tab!!")),"")</f>
        <v/>
      </c>
      <c r="I1038" s="58" t="str">
        <f>IF(H1038&lt;&gt;"",IF(G1038="","Specify dataset!!",_xlfn.XLOOKUP(_xlfn.TEXTJOIN(".",,G1038,H1038),Variables!$M:$M,Variables!$C:$C,"Specify in Variables Tab!!")),"")</f>
        <v/>
      </c>
      <c r="J1038" s="94" t="str">
        <f>IF(H1038&lt;&gt;"",IF(G1038="","",_xlfn.XLOOKUP(_xlfn.TEXTJOIN(".",,G1038,H1038),Variables!$M:$M,Variables!$E:$E,"Specify in Variables Tab!!")),"")</f>
        <v/>
      </c>
      <c r="X1038" s="49" t="str">
        <f t="shared" si="59"/>
        <v/>
      </c>
      <c r="Y1038" s="49" t="str">
        <f t="shared" si="60"/>
        <v/>
      </c>
    </row>
    <row r="1039" spans="4:25" x14ac:dyDescent="0.35">
      <c r="D1039" s="47" t="str">
        <f>IF(C1039&lt;&gt;"",IF(B1039="","Specify dataset!!",_xlfn.XLOOKUP(_xlfn.TEXTJOIN(".",,B1039,C1039),Variables!$M:$M,Variables!$C:$C,"Specify in Variables Tab!!")),"")</f>
        <v/>
      </c>
      <c r="E1039" s="94" t="str">
        <f>IF(C1039&lt;&gt;"",IF(B1039="","",_xlfn.XLOOKUP(_xlfn.TEXTJOIN(".",,B1039,C1039),Variables!$M:$M,Variables!$E:$E,"Specify in Variables Tab!!")),"")</f>
        <v/>
      </c>
      <c r="I1039" s="58" t="str">
        <f>IF(H1039&lt;&gt;"",IF(G1039="","Specify dataset!!",_xlfn.XLOOKUP(_xlfn.TEXTJOIN(".",,G1039,H1039),Variables!$M:$M,Variables!$C:$C,"Specify in Variables Tab!!")),"")</f>
        <v/>
      </c>
      <c r="J1039" s="94" t="str">
        <f>IF(H1039&lt;&gt;"",IF(G1039="","",_xlfn.XLOOKUP(_xlfn.TEXTJOIN(".",,G1039,H1039),Variables!$M:$M,Variables!$E:$E,"Specify in Variables Tab!!")),"")</f>
        <v/>
      </c>
      <c r="X1039" s="49" t="str">
        <f t="shared" si="59"/>
        <v/>
      </c>
      <c r="Y1039" s="49" t="str">
        <f t="shared" si="60"/>
        <v/>
      </c>
    </row>
    <row r="1040" spans="4:25" x14ac:dyDescent="0.35">
      <c r="D1040" s="47" t="str">
        <f>IF(C1040&lt;&gt;"",IF(B1040="","Specify dataset!!",_xlfn.XLOOKUP(_xlfn.TEXTJOIN(".",,B1040,C1040),Variables!$M:$M,Variables!$C:$C,"Specify in Variables Tab!!")),"")</f>
        <v/>
      </c>
      <c r="E1040" s="94" t="str">
        <f>IF(C1040&lt;&gt;"",IF(B1040="","",_xlfn.XLOOKUP(_xlfn.TEXTJOIN(".",,B1040,C1040),Variables!$M:$M,Variables!$E:$E,"Specify in Variables Tab!!")),"")</f>
        <v/>
      </c>
      <c r="I1040" s="58" t="str">
        <f>IF(H1040&lt;&gt;"",IF(G1040="","Specify dataset!!",_xlfn.XLOOKUP(_xlfn.TEXTJOIN(".",,G1040,H1040),Variables!$M:$M,Variables!$C:$C,"Specify in Variables Tab!!")),"")</f>
        <v/>
      </c>
      <c r="J1040" s="94" t="str">
        <f>IF(H1040&lt;&gt;"",IF(G1040="","",_xlfn.XLOOKUP(_xlfn.TEXTJOIN(".",,G1040,H1040),Variables!$M:$M,Variables!$E:$E,"Specify in Variables Tab!!")),"")</f>
        <v/>
      </c>
      <c r="X1040" s="49" t="str">
        <f t="shared" si="59"/>
        <v/>
      </c>
      <c r="Y1040" s="49" t="str">
        <f t="shared" si="60"/>
        <v/>
      </c>
    </row>
    <row r="1041" spans="4:25" x14ac:dyDescent="0.35">
      <c r="D1041" s="47" t="str">
        <f>IF(C1041&lt;&gt;"",IF(B1041="","Specify dataset!!",_xlfn.XLOOKUP(_xlfn.TEXTJOIN(".",,B1041,C1041),Variables!$M:$M,Variables!$C:$C,"Specify in Variables Tab!!")),"")</f>
        <v/>
      </c>
      <c r="E1041" s="94" t="str">
        <f>IF(C1041&lt;&gt;"",IF(B1041="","",_xlfn.XLOOKUP(_xlfn.TEXTJOIN(".",,B1041,C1041),Variables!$M:$M,Variables!$E:$E,"Specify in Variables Tab!!")),"")</f>
        <v/>
      </c>
      <c r="I1041" s="58" t="str">
        <f>IF(H1041&lt;&gt;"",IF(G1041="","Specify dataset!!",_xlfn.XLOOKUP(_xlfn.TEXTJOIN(".",,G1041,H1041),Variables!$M:$M,Variables!$C:$C,"Specify in Variables Tab!!")),"")</f>
        <v/>
      </c>
      <c r="J1041" s="94" t="str">
        <f>IF(H1041&lt;&gt;"",IF(G1041="","",_xlfn.XLOOKUP(_xlfn.TEXTJOIN(".",,G1041,H1041),Variables!$M:$M,Variables!$E:$E,"Specify in Variables Tab!!")),"")</f>
        <v/>
      </c>
      <c r="X1041" s="49" t="str">
        <f t="shared" si="59"/>
        <v/>
      </c>
      <c r="Y1041" s="49" t="str">
        <f t="shared" si="60"/>
        <v/>
      </c>
    </row>
    <row r="1042" spans="4:25" x14ac:dyDescent="0.35">
      <c r="D1042" s="47" t="str">
        <f>IF(C1042&lt;&gt;"",IF(B1042="","Specify dataset!!",_xlfn.XLOOKUP(_xlfn.TEXTJOIN(".",,B1042,C1042),Variables!$M:$M,Variables!$C:$C,"Specify in Variables Tab!!")),"")</f>
        <v/>
      </c>
      <c r="E1042" s="94" t="str">
        <f>IF(C1042&lt;&gt;"",IF(B1042="","",_xlfn.XLOOKUP(_xlfn.TEXTJOIN(".",,B1042,C1042),Variables!$M:$M,Variables!$E:$E,"Specify in Variables Tab!!")),"")</f>
        <v/>
      </c>
      <c r="I1042" s="58" t="str">
        <f>IF(H1042&lt;&gt;"",IF(G1042="","Specify dataset!!",_xlfn.XLOOKUP(_xlfn.TEXTJOIN(".",,G1042,H1042),Variables!$M:$M,Variables!$C:$C,"Specify in Variables Tab!!")),"")</f>
        <v/>
      </c>
      <c r="J1042" s="94" t="str">
        <f>IF(H1042&lt;&gt;"",IF(G1042="","",_xlfn.XLOOKUP(_xlfn.TEXTJOIN(".",,G1042,H1042),Variables!$M:$M,Variables!$E:$E,"Specify in Variables Tab!!")),"")</f>
        <v/>
      </c>
      <c r="X1042" s="49" t="str">
        <f t="shared" si="59"/>
        <v/>
      </c>
      <c r="Y1042" s="49" t="str">
        <f t="shared" si="60"/>
        <v/>
      </c>
    </row>
    <row r="1043" spans="4:25" x14ac:dyDescent="0.35">
      <c r="D1043" s="47" t="str">
        <f>IF(C1043&lt;&gt;"",IF(B1043="","Specify dataset!!",_xlfn.XLOOKUP(_xlfn.TEXTJOIN(".",,B1043,C1043),Variables!$M:$M,Variables!$C:$C,"Specify in Variables Tab!!")),"")</f>
        <v/>
      </c>
      <c r="E1043" s="94" t="str">
        <f>IF(C1043&lt;&gt;"",IF(B1043="","",_xlfn.XLOOKUP(_xlfn.TEXTJOIN(".",,B1043,C1043),Variables!$M:$M,Variables!$E:$E,"Specify in Variables Tab!!")),"")</f>
        <v/>
      </c>
      <c r="I1043" s="58" t="str">
        <f>IF(H1043&lt;&gt;"",IF(G1043="","Specify dataset!!",_xlfn.XLOOKUP(_xlfn.TEXTJOIN(".",,G1043,H1043),Variables!$M:$M,Variables!$C:$C,"Specify in Variables Tab!!")),"")</f>
        <v/>
      </c>
      <c r="J1043" s="94" t="str">
        <f>IF(H1043&lt;&gt;"",IF(G1043="","",_xlfn.XLOOKUP(_xlfn.TEXTJOIN(".",,G1043,H1043),Variables!$M:$M,Variables!$E:$E,"Specify in Variables Tab!!")),"")</f>
        <v/>
      </c>
      <c r="X1043" s="49" t="str">
        <f t="shared" si="59"/>
        <v/>
      </c>
      <c r="Y1043" s="49" t="str">
        <f t="shared" si="60"/>
        <v/>
      </c>
    </row>
    <row r="1044" spans="4:25" x14ac:dyDescent="0.35">
      <c r="D1044" s="47" t="str">
        <f>IF(C1044&lt;&gt;"",IF(B1044="","Specify dataset!!",_xlfn.XLOOKUP(_xlfn.TEXTJOIN(".",,B1044,C1044),Variables!$M:$M,Variables!$C:$C,"Specify in Variables Tab!!")),"")</f>
        <v/>
      </c>
      <c r="E1044" s="94" t="str">
        <f>IF(C1044&lt;&gt;"",IF(B1044="","",_xlfn.XLOOKUP(_xlfn.TEXTJOIN(".",,B1044,C1044),Variables!$M:$M,Variables!$E:$E,"Specify in Variables Tab!!")),"")</f>
        <v/>
      </c>
      <c r="I1044" s="58" t="str">
        <f>IF(H1044&lt;&gt;"",IF(G1044="","Specify dataset!!",_xlfn.XLOOKUP(_xlfn.TEXTJOIN(".",,G1044,H1044),Variables!$M:$M,Variables!$C:$C,"Specify in Variables Tab!!")),"")</f>
        <v/>
      </c>
      <c r="J1044" s="94" t="str">
        <f>IF(H1044&lt;&gt;"",IF(G1044="","",_xlfn.XLOOKUP(_xlfn.TEXTJOIN(".",,G1044,H1044),Variables!$M:$M,Variables!$E:$E,"Specify in Variables Tab!!")),"")</f>
        <v/>
      </c>
      <c r="X1044" s="49" t="str">
        <f t="shared" si="59"/>
        <v/>
      </c>
      <c r="Y1044" s="49" t="str">
        <f t="shared" si="60"/>
        <v/>
      </c>
    </row>
    <row r="1045" spans="4:25" x14ac:dyDescent="0.35">
      <c r="D1045" s="47" t="str">
        <f>IF(C1045&lt;&gt;"",IF(B1045="","Specify dataset!!",_xlfn.XLOOKUP(_xlfn.TEXTJOIN(".",,B1045,C1045),Variables!$M:$M,Variables!$C:$C,"Specify in Variables Tab!!")),"")</f>
        <v/>
      </c>
      <c r="E1045" s="94" t="str">
        <f>IF(C1045&lt;&gt;"",IF(B1045="","",_xlfn.XLOOKUP(_xlfn.TEXTJOIN(".",,B1045,C1045),Variables!$M:$M,Variables!$E:$E,"Specify in Variables Tab!!")),"")</f>
        <v/>
      </c>
      <c r="I1045" s="58" t="str">
        <f>IF(H1045&lt;&gt;"",IF(G1045="","Specify dataset!!",_xlfn.XLOOKUP(_xlfn.TEXTJOIN(".",,G1045,H1045),Variables!$M:$M,Variables!$C:$C,"Specify in Variables Tab!!")),"")</f>
        <v/>
      </c>
      <c r="J1045" s="94" t="str">
        <f>IF(H1045&lt;&gt;"",IF(G1045="","",_xlfn.XLOOKUP(_xlfn.TEXTJOIN(".",,G1045,H1045),Variables!$M:$M,Variables!$E:$E,"Specify in Variables Tab!!")),"")</f>
        <v/>
      </c>
      <c r="X1045" s="49" t="str">
        <f t="shared" si="59"/>
        <v/>
      </c>
      <c r="Y1045" s="49" t="str">
        <f t="shared" si="60"/>
        <v/>
      </c>
    </row>
    <row r="1046" spans="4:25" x14ac:dyDescent="0.35">
      <c r="D1046" s="47" t="str">
        <f>IF(C1046&lt;&gt;"",IF(B1046="","Specify dataset!!",_xlfn.XLOOKUP(_xlfn.TEXTJOIN(".",,B1046,C1046),Variables!$M:$M,Variables!$C:$C,"Specify in Variables Tab!!")),"")</f>
        <v/>
      </c>
      <c r="E1046" s="94" t="str">
        <f>IF(C1046&lt;&gt;"",IF(B1046="","",_xlfn.XLOOKUP(_xlfn.TEXTJOIN(".",,B1046,C1046),Variables!$M:$M,Variables!$E:$E,"Specify in Variables Tab!!")),"")</f>
        <v/>
      </c>
      <c r="I1046" s="58" t="str">
        <f>IF(H1046&lt;&gt;"",IF(G1046="","Specify dataset!!",_xlfn.XLOOKUP(_xlfn.TEXTJOIN(".",,G1046,H1046),Variables!$M:$M,Variables!$C:$C,"Specify in Variables Tab!!")),"")</f>
        <v/>
      </c>
      <c r="J1046" s="94" t="str">
        <f>IF(H1046&lt;&gt;"",IF(G1046="","",_xlfn.XLOOKUP(_xlfn.TEXTJOIN(".",,G1046,H1046),Variables!$M:$M,Variables!$E:$E,"Specify in Variables Tab!!")),"")</f>
        <v/>
      </c>
      <c r="X1046" s="49" t="str">
        <f t="shared" si="59"/>
        <v/>
      </c>
      <c r="Y1046" s="49" t="str">
        <f t="shared" si="60"/>
        <v/>
      </c>
    </row>
    <row r="1047" spans="4:25" x14ac:dyDescent="0.35">
      <c r="D1047" s="47" t="str">
        <f>IF(C1047&lt;&gt;"",IF(B1047="","Specify dataset!!",_xlfn.XLOOKUP(_xlfn.TEXTJOIN(".",,B1047,C1047),Variables!$M:$M,Variables!$C:$C,"Specify in Variables Tab!!")),"")</f>
        <v/>
      </c>
      <c r="E1047" s="94" t="str">
        <f>IF(C1047&lt;&gt;"",IF(B1047="","",_xlfn.XLOOKUP(_xlfn.TEXTJOIN(".",,B1047,C1047),Variables!$M:$M,Variables!$E:$E,"Specify in Variables Tab!!")),"")</f>
        <v/>
      </c>
      <c r="I1047" s="58" t="str">
        <f>IF(H1047&lt;&gt;"",IF(G1047="","Specify dataset!!",_xlfn.XLOOKUP(_xlfn.TEXTJOIN(".",,G1047,H1047),Variables!$M:$M,Variables!$C:$C,"Specify in Variables Tab!!")),"")</f>
        <v/>
      </c>
      <c r="J1047" s="94" t="str">
        <f>IF(H1047&lt;&gt;"",IF(G1047="","",_xlfn.XLOOKUP(_xlfn.TEXTJOIN(".",,G1047,H1047),Variables!$M:$M,Variables!$E:$E,"Specify in Variables Tab!!")),"")</f>
        <v/>
      </c>
      <c r="X1047" s="49" t="str">
        <f t="shared" si="59"/>
        <v/>
      </c>
      <c r="Y1047" s="49" t="str">
        <f t="shared" si="60"/>
        <v/>
      </c>
    </row>
    <row r="1048" spans="4:25" x14ac:dyDescent="0.35">
      <c r="D1048" s="47" t="str">
        <f>IF(C1048&lt;&gt;"",IF(B1048="","Specify dataset!!",_xlfn.XLOOKUP(_xlfn.TEXTJOIN(".",,B1048,C1048),Variables!$M:$M,Variables!$C:$C,"Specify in Variables Tab!!")),"")</f>
        <v/>
      </c>
      <c r="E1048" s="94" t="str">
        <f>IF(C1048&lt;&gt;"",IF(B1048="","",_xlfn.XLOOKUP(_xlfn.TEXTJOIN(".",,B1048,C1048),Variables!$M:$M,Variables!$E:$E,"Specify in Variables Tab!!")),"")</f>
        <v/>
      </c>
      <c r="I1048" s="58" t="str">
        <f>IF(H1048&lt;&gt;"",IF(G1048="","Specify dataset!!",_xlfn.XLOOKUP(_xlfn.TEXTJOIN(".",,G1048,H1048),Variables!$M:$M,Variables!$C:$C,"Specify in Variables Tab!!")),"")</f>
        <v/>
      </c>
      <c r="J1048" s="94" t="str">
        <f>IF(H1048&lt;&gt;"",IF(G1048="","",_xlfn.XLOOKUP(_xlfn.TEXTJOIN(".",,G1048,H1048),Variables!$M:$M,Variables!$E:$E,"Specify in Variables Tab!!")),"")</f>
        <v/>
      </c>
      <c r="X1048" s="49" t="str">
        <f t="shared" si="59"/>
        <v/>
      </c>
      <c r="Y1048" s="49" t="str">
        <f t="shared" si="60"/>
        <v/>
      </c>
    </row>
    <row r="1049" spans="4:25" x14ac:dyDescent="0.35">
      <c r="D1049" s="47" t="str">
        <f>IF(C1049&lt;&gt;"",IF(B1049="","Specify dataset!!",_xlfn.XLOOKUP(_xlfn.TEXTJOIN(".",,B1049,C1049),Variables!$M:$M,Variables!$C:$C,"Specify in Variables Tab!!")),"")</f>
        <v/>
      </c>
      <c r="E1049" s="94" t="str">
        <f>IF(C1049&lt;&gt;"",IF(B1049="","",_xlfn.XLOOKUP(_xlfn.TEXTJOIN(".",,B1049,C1049),Variables!$M:$M,Variables!$E:$E,"Specify in Variables Tab!!")),"")</f>
        <v/>
      </c>
      <c r="I1049" s="58" t="str">
        <f>IF(H1049&lt;&gt;"",IF(G1049="","Specify dataset!!",_xlfn.XLOOKUP(_xlfn.TEXTJOIN(".",,G1049,H1049),Variables!$M:$M,Variables!$C:$C,"Specify in Variables Tab!!")),"")</f>
        <v/>
      </c>
      <c r="J1049" s="94" t="str">
        <f>IF(H1049&lt;&gt;"",IF(G1049="","",_xlfn.XLOOKUP(_xlfn.TEXTJOIN(".",,G1049,H1049),Variables!$M:$M,Variables!$E:$E,"Specify in Variables Tab!!")),"")</f>
        <v/>
      </c>
      <c r="X1049" s="49" t="str">
        <f t="shared" si="59"/>
        <v/>
      </c>
      <c r="Y1049" s="49" t="str">
        <f t="shared" si="60"/>
        <v/>
      </c>
    </row>
    <row r="1050" spans="4:25" x14ac:dyDescent="0.35">
      <c r="D1050" s="47" t="str">
        <f>IF(C1050&lt;&gt;"",IF(B1050="","Specify dataset!!",_xlfn.XLOOKUP(_xlfn.TEXTJOIN(".",,B1050,C1050),Variables!$M:$M,Variables!$C:$C,"Specify in Variables Tab!!")),"")</f>
        <v/>
      </c>
      <c r="E1050" s="94" t="str">
        <f>IF(C1050&lt;&gt;"",IF(B1050="","",_xlfn.XLOOKUP(_xlfn.TEXTJOIN(".",,B1050,C1050),Variables!$M:$M,Variables!$E:$E,"Specify in Variables Tab!!")),"")</f>
        <v/>
      </c>
      <c r="I1050" s="58" t="str">
        <f>IF(H1050&lt;&gt;"",IF(G1050="","Specify dataset!!",_xlfn.XLOOKUP(_xlfn.TEXTJOIN(".",,G1050,H1050),Variables!$M:$M,Variables!$C:$C,"Specify in Variables Tab!!")),"")</f>
        <v/>
      </c>
      <c r="J1050" s="94" t="str">
        <f>IF(H1050&lt;&gt;"",IF(G1050="","",_xlfn.XLOOKUP(_xlfn.TEXTJOIN(".",,G1050,H1050),Variables!$M:$M,Variables!$E:$E,"Specify in Variables Tab!!")),"")</f>
        <v/>
      </c>
      <c r="X1050" s="49" t="str">
        <f t="shared" si="59"/>
        <v/>
      </c>
      <c r="Y1050" s="49" t="str">
        <f t="shared" si="60"/>
        <v/>
      </c>
    </row>
    <row r="1051" spans="4:25" x14ac:dyDescent="0.35">
      <c r="D1051" s="47" t="str">
        <f>IF(C1051&lt;&gt;"",IF(B1051="","Specify dataset!!",_xlfn.XLOOKUP(_xlfn.TEXTJOIN(".",,B1051,C1051),Variables!$M:$M,Variables!$C:$C,"Specify in Variables Tab!!")),"")</f>
        <v/>
      </c>
      <c r="E1051" s="94" t="str">
        <f>IF(C1051&lt;&gt;"",IF(B1051="","",_xlfn.XLOOKUP(_xlfn.TEXTJOIN(".",,B1051,C1051),Variables!$M:$M,Variables!$E:$E,"Specify in Variables Tab!!")),"")</f>
        <v/>
      </c>
      <c r="I1051" s="58" t="str">
        <f>IF(H1051&lt;&gt;"",IF(G1051="","Specify dataset!!",_xlfn.XLOOKUP(_xlfn.TEXTJOIN(".",,G1051,H1051),Variables!$M:$M,Variables!$C:$C,"Specify in Variables Tab!!")),"")</f>
        <v/>
      </c>
      <c r="J1051" s="94" t="str">
        <f>IF(H1051&lt;&gt;"",IF(G1051="","",_xlfn.XLOOKUP(_xlfn.TEXTJOIN(".",,G1051,H1051),Variables!$M:$M,Variables!$E:$E,"Specify in Variables Tab!!")),"")</f>
        <v/>
      </c>
      <c r="X1051" s="49" t="str">
        <f t="shared" si="59"/>
        <v/>
      </c>
      <c r="Y1051" s="49" t="str">
        <f t="shared" si="60"/>
        <v/>
      </c>
    </row>
    <row r="1052" spans="4:25" x14ac:dyDescent="0.35">
      <c r="D1052" s="47" t="str">
        <f>IF(C1052&lt;&gt;"",IF(B1052="","Specify dataset!!",_xlfn.XLOOKUP(_xlfn.TEXTJOIN(".",,B1052,C1052),Variables!$M:$M,Variables!$C:$C,"Specify in Variables Tab!!")),"")</f>
        <v/>
      </c>
      <c r="E1052" s="94" t="str">
        <f>IF(C1052&lt;&gt;"",IF(B1052="","",_xlfn.XLOOKUP(_xlfn.TEXTJOIN(".",,B1052,C1052),Variables!$M:$M,Variables!$E:$E,"Specify in Variables Tab!!")),"")</f>
        <v/>
      </c>
      <c r="I1052" s="58" t="str">
        <f>IF(H1052&lt;&gt;"",IF(G1052="","Specify dataset!!",_xlfn.XLOOKUP(_xlfn.TEXTJOIN(".",,G1052,H1052),Variables!$M:$M,Variables!$C:$C,"Specify in Variables Tab!!")),"")</f>
        <v/>
      </c>
      <c r="J1052" s="94" t="str">
        <f>IF(H1052&lt;&gt;"",IF(G1052="","",_xlfn.XLOOKUP(_xlfn.TEXTJOIN(".",,G1052,H1052),Variables!$M:$M,Variables!$E:$E,"Specify in Variables Tab!!")),"")</f>
        <v/>
      </c>
      <c r="X1052" s="49" t="str">
        <f t="shared" si="59"/>
        <v/>
      </c>
      <c r="Y1052" s="49" t="str">
        <f t="shared" si="60"/>
        <v/>
      </c>
    </row>
    <row r="1053" spans="4:25" x14ac:dyDescent="0.35">
      <c r="D1053" s="47" t="str">
        <f>IF(C1053&lt;&gt;"",IF(B1053="","Specify dataset!!",_xlfn.XLOOKUP(_xlfn.TEXTJOIN(".",,B1053,C1053),Variables!$M:$M,Variables!$C:$C,"Specify in Variables Tab!!")),"")</f>
        <v/>
      </c>
      <c r="E1053" s="94" t="str">
        <f>IF(C1053&lt;&gt;"",IF(B1053="","",_xlfn.XLOOKUP(_xlfn.TEXTJOIN(".",,B1053,C1053),Variables!$M:$M,Variables!$E:$E,"Specify in Variables Tab!!")),"")</f>
        <v/>
      </c>
      <c r="I1053" s="58" t="str">
        <f>IF(H1053&lt;&gt;"",IF(G1053="","Specify dataset!!",_xlfn.XLOOKUP(_xlfn.TEXTJOIN(".",,G1053,H1053),Variables!$M:$M,Variables!$C:$C,"Specify in Variables Tab!!")),"")</f>
        <v/>
      </c>
      <c r="J1053" s="94" t="str">
        <f>IF(H1053&lt;&gt;"",IF(G1053="","",_xlfn.XLOOKUP(_xlfn.TEXTJOIN(".",,G1053,H1053),Variables!$M:$M,Variables!$E:$E,"Specify in Variables Tab!!")),"")</f>
        <v/>
      </c>
      <c r="X1053" s="49" t="str">
        <f t="shared" si="59"/>
        <v/>
      </c>
      <c r="Y1053" s="49" t="str">
        <f t="shared" si="60"/>
        <v/>
      </c>
    </row>
    <row r="1054" spans="4:25" x14ac:dyDescent="0.35">
      <c r="D1054" s="47" t="str">
        <f>IF(C1054&lt;&gt;"",IF(B1054="","Specify dataset!!",_xlfn.XLOOKUP(_xlfn.TEXTJOIN(".",,B1054,C1054),Variables!$M:$M,Variables!$C:$C,"Specify in Variables Tab!!")),"")</f>
        <v/>
      </c>
      <c r="E1054" s="94" t="str">
        <f>IF(C1054&lt;&gt;"",IF(B1054="","",_xlfn.XLOOKUP(_xlfn.TEXTJOIN(".",,B1054,C1054),Variables!$M:$M,Variables!$E:$E,"Specify in Variables Tab!!")),"")</f>
        <v/>
      </c>
      <c r="I1054" s="58" t="str">
        <f>IF(H1054&lt;&gt;"",IF(G1054="","Specify dataset!!",_xlfn.XLOOKUP(_xlfn.TEXTJOIN(".",,G1054,H1054),Variables!$M:$M,Variables!$C:$C,"Specify in Variables Tab!!")),"")</f>
        <v/>
      </c>
      <c r="J1054" s="94" t="str">
        <f>IF(H1054&lt;&gt;"",IF(G1054="","",_xlfn.XLOOKUP(_xlfn.TEXTJOIN(".",,G1054,H1054),Variables!$M:$M,Variables!$E:$E,"Specify in Variables Tab!!")),"")</f>
        <v/>
      </c>
      <c r="X1054" s="49" t="str">
        <f t="shared" si="59"/>
        <v/>
      </c>
      <c r="Y1054" s="49" t="str">
        <f t="shared" si="60"/>
        <v/>
      </c>
    </row>
    <row r="1055" spans="4:25" x14ac:dyDescent="0.35">
      <c r="D1055" s="47" t="str">
        <f>IF(C1055&lt;&gt;"",IF(B1055="","Specify dataset!!",_xlfn.XLOOKUP(_xlfn.TEXTJOIN(".",,B1055,C1055),Variables!$M:$M,Variables!$C:$C,"Specify in Variables Tab!!")),"")</f>
        <v/>
      </c>
      <c r="E1055" s="94" t="str">
        <f>IF(C1055&lt;&gt;"",IF(B1055="","",_xlfn.XLOOKUP(_xlfn.TEXTJOIN(".",,B1055,C1055),Variables!$M:$M,Variables!$E:$E,"Specify in Variables Tab!!")),"")</f>
        <v/>
      </c>
      <c r="I1055" s="58" t="str">
        <f>IF(H1055&lt;&gt;"",IF(G1055="","Specify dataset!!",_xlfn.XLOOKUP(_xlfn.TEXTJOIN(".",,G1055,H1055),Variables!$M:$M,Variables!$C:$C,"Specify in Variables Tab!!")),"")</f>
        <v/>
      </c>
      <c r="J1055" s="94" t="str">
        <f>IF(H1055&lt;&gt;"",IF(G1055="","",_xlfn.XLOOKUP(_xlfn.TEXTJOIN(".",,G1055,H1055),Variables!$M:$M,Variables!$E:$E,"Specify in Variables Tab!!")),"")</f>
        <v/>
      </c>
      <c r="X1055" s="49" t="str">
        <f t="shared" si="59"/>
        <v/>
      </c>
      <c r="Y1055" s="49" t="str">
        <f t="shared" si="60"/>
        <v/>
      </c>
    </row>
    <row r="1056" spans="4:25" x14ac:dyDescent="0.35">
      <c r="D1056" s="47" t="str">
        <f>IF(C1056&lt;&gt;"",IF(B1056="","Specify dataset!!",_xlfn.XLOOKUP(_xlfn.TEXTJOIN(".",,B1056,C1056),Variables!$M:$M,Variables!$C:$C,"Specify in Variables Tab!!")),"")</f>
        <v/>
      </c>
      <c r="E1056" s="94" t="str">
        <f>IF(C1056&lt;&gt;"",IF(B1056="","",_xlfn.XLOOKUP(_xlfn.TEXTJOIN(".",,B1056,C1056),Variables!$M:$M,Variables!$E:$E,"Specify in Variables Tab!!")),"")</f>
        <v/>
      </c>
      <c r="I1056" s="58" t="str">
        <f>IF(H1056&lt;&gt;"",IF(G1056="","Specify dataset!!",_xlfn.XLOOKUP(_xlfn.TEXTJOIN(".",,G1056,H1056),Variables!$M:$M,Variables!$C:$C,"Specify in Variables Tab!!")),"")</f>
        <v/>
      </c>
      <c r="J1056" s="94" t="str">
        <f>IF(H1056&lt;&gt;"",IF(G1056="","",_xlfn.XLOOKUP(_xlfn.TEXTJOIN(".",,G1056,H1056),Variables!$M:$M,Variables!$E:$E,"Specify in Variables Tab!!")),"")</f>
        <v/>
      </c>
      <c r="X1056" s="49" t="str">
        <f t="shared" si="59"/>
        <v/>
      </c>
      <c r="Y1056" s="49" t="str">
        <f t="shared" si="60"/>
        <v/>
      </c>
    </row>
    <row r="1057" spans="4:25" x14ac:dyDescent="0.35">
      <c r="D1057" s="47" t="str">
        <f>IF(C1057&lt;&gt;"",IF(B1057="","Specify dataset!!",_xlfn.XLOOKUP(_xlfn.TEXTJOIN(".",,B1057,C1057),Variables!$M:$M,Variables!$C:$C,"Specify in Variables Tab!!")),"")</f>
        <v/>
      </c>
      <c r="E1057" s="94" t="str">
        <f>IF(C1057&lt;&gt;"",IF(B1057="","",_xlfn.XLOOKUP(_xlfn.TEXTJOIN(".",,B1057,C1057),Variables!$M:$M,Variables!$E:$E,"Specify in Variables Tab!!")),"")</f>
        <v/>
      </c>
      <c r="I1057" s="58" t="str">
        <f>IF(H1057&lt;&gt;"",IF(G1057="","Specify dataset!!",_xlfn.XLOOKUP(_xlfn.TEXTJOIN(".",,G1057,H1057),Variables!$M:$M,Variables!$C:$C,"Specify in Variables Tab!!")),"")</f>
        <v/>
      </c>
      <c r="J1057" s="94" t="str">
        <f>IF(H1057&lt;&gt;"",IF(G1057="","",_xlfn.XLOOKUP(_xlfn.TEXTJOIN(".",,G1057,H1057),Variables!$M:$M,Variables!$E:$E,"Specify in Variables Tab!!")),"")</f>
        <v/>
      </c>
      <c r="X1057" s="49" t="str">
        <f t="shared" si="59"/>
        <v/>
      </c>
      <c r="Y1057" s="49" t="str">
        <f t="shared" si="60"/>
        <v/>
      </c>
    </row>
    <row r="1058" spans="4:25" x14ac:dyDescent="0.35">
      <c r="D1058" s="47" t="str">
        <f>IF(C1058&lt;&gt;"",IF(B1058="","Specify dataset!!",_xlfn.XLOOKUP(_xlfn.TEXTJOIN(".",,B1058,C1058),Variables!$M:$M,Variables!$C:$C,"Specify in Variables Tab!!")),"")</f>
        <v/>
      </c>
      <c r="E1058" s="94" t="str">
        <f>IF(C1058&lt;&gt;"",IF(B1058="","",_xlfn.XLOOKUP(_xlfn.TEXTJOIN(".",,B1058,C1058),Variables!$M:$M,Variables!$E:$E,"Specify in Variables Tab!!")),"")</f>
        <v/>
      </c>
      <c r="I1058" s="58" t="str">
        <f>IF(H1058&lt;&gt;"",IF(G1058="","Specify dataset!!",_xlfn.XLOOKUP(_xlfn.TEXTJOIN(".",,G1058,H1058),Variables!$M:$M,Variables!$C:$C,"Specify in Variables Tab!!")),"")</f>
        <v/>
      </c>
      <c r="J1058" s="94" t="str">
        <f>IF(H1058&lt;&gt;"",IF(G1058="","",_xlfn.XLOOKUP(_xlfn.TEXTJOIN(".",,G1058,H1058),Variables!$M:$M,Variables!$E:$E,"Specify in Variables Tab!!")),"")</f>
        <v/>
      </c>
      <c r="X1058" s="49" t="str">
        <f t="shared" si="59"/>
        <v/>
      </c>
      <c r="Y1058" s="49" t="str">
        <f t="shared" si="60"/>
        <v/>
      </c>
    </row>
    <row r="1059" spans="4:25" x14ac:dyDescent="0.35">
      <c r="D1059" s="47" t="str">
        <f>IF(C1059&lt;&gt;"",IF(B1059="","Specify dataset!!",_xlfn.XLOOKUP(_xlfn.TEXTJOIN(".",,B1059,C1059),Variables!$M:$M,Variables!$C:$C,"Specify in Variables Tab!!")),"")</f>
        <v/>
      </c>
      <c r="E1059" s="94" t="str">
        <f>IF(C1059&lt;&gt;"",IF(B1059="","",_xlfn.XLOOKUP(_xlfn.TEXTJOIN(".",,B1059,C1059),Variables!$M:$M,Variables!$E:$E,"Specify in Variables Tab!!")),"")</f>
        <v/>
      </c>
      <c r="I1059" s="58" t="str">
        <f>IF(H1059&lt;&gt;"",IF(G1059="","Specify dataset!!",_xlfn.XLOOKUP(_xlfn.TEXTJOIN(".",,G1059,H1059),Variables!$M:$M,Variables!$C:$C,"Specify in Variables Tab!!")),"")</f>
        <v/>
      </c>
      <c r="J1059" s="94" t="str">
        <f>IF(H1059&lt;&gt;"",IF(G1059="","",_xlfn.XLOOKUP(_xlfn.TEXTJOIN(".",,G1059,H1059),Variables!$M:$M,Variables!$E:$E,"Specify in Variables Tab!!")),"")</f>
        <v/>
      </c>
      <c r="X1059" s="49" t="str">
        <f t="shared" si="59"/>
        <v/>
      </c>
      <c r="Y1059" s="49" t="str">
        <f t="shared" si="60"/>
        <v/>
      </c>
    </row>
    <row r="1060" spans="4:25" x14ac:dyDescent="0.35">
      <c r="D1060" s="47" t="str">
        <f>IF(C1060&lt;&gt;"",IF(B1060="","Specify dataset!!",_xlfn.XLOOKUP(_xlfn.TEXTJOIN(".",,B1060,C1060),Variables!$M:$M,Variables!$C:$C,"Specify in Variables Tab!!")),"")</f>
        <v/>
      </c>
      <c r="E1060" s="94" t="str">
        <f>IF(C1060&lt;&gt;"",IF(B1060="","",_xlfn.XLOOKUP(_xlfn.TEXTJOIN(".",,B1060,C1060),Variables!$M:$M,Variables!$E:$E,"Specify in Variables Tab!!")),"")</f>
        <v/>
      </c>
      <c r="I1060" s="58" t="str">
        <f>IF(H1060&lt;&gt;"",IF(G1060="","Specify dataset!!",_xlfn.XLOOKUP(_xlfn.TEXTJOIN(".",,G1060,H1060),Variables!$M:$M,Variables!$C:$C,"Specify in Variables Tab!!")),"")</f>
        <v/>
      </c>
      <c r="J1060" s="94" t="str">
        <f>IF(H1060&lt;&gt;"",IF(G1060="","",_xlfn.XLOOKUP(_xlfn.TEXTJOIN(".",,G1060,H1060),Variables!$M:$M,Variables!$E:$E,"Specify in Variables Tab!!")),"")</f>
        <v/>
      </c>
      <c r="X1060" s="49" t="str">
        <f t="shared" si="59"/>
        <v/>
      </c>
      <c r="Y1060" s="49" t="str">
        <f t="shared" si="60"/>
        <v/>
      </c>
    </row>
    <row r="1061" spans="4:25" x14ac:dyDescent="0.35">
      <c r="D1061" s="47" t="str">
        <f>IF(C1061&lt;&gt;"",IF(B1061="","Specify dataset!!",_xlfn.XLOOKUP(_xlfn.TEXTJOIN(".",,B1061,C1061),Variables!$M:$M,Variables!$C:$C,"Specify in Variables Tab!!")),"")</f>
        <v/>
      </c>
      <c r="E1061" s="94" t="str">
        <f>IF(C1061&lt;&gt;"",IF(B1061="","",_xlfn.XLOOKUP(_xlfn.TEXTJOIN(".",,B1061,C1061),Variables!$M:$M,Variables!$E:$E,"Specify in Variables Tab!!")),"")</f>
        <v/>
      </c>
      <c r="I1061" s="58" t="str">
        <f>IF(H1061&lt;&gt;"",IF(G1061="","Specify dataset!!",_xlfn.XLOOKUP(_xlfn.TEXTJOIN(".",,G1061,H1061),Variables!$M:$M,Variables!$C:$C,"Specify in Variables Tab!!")),"")</f>
        <v/>
      </c>
      <c r="J1061" s="94" t="str">
        <f>IF(H1061&lt;&gt;"",IF(G1061="","",_xlfn.XLOOKUP(_xlfn.TEXTJOIN(".",,G1061,H1061),Variables!$M:$M,Variables!$E:$E,"Specify in Variables Tab!!")),"")</f>
        <v/>
      </c>
      <c r="X1061" s="49" t="str">
        <f t="shared" si="59"/>
        <v/>
      </c>
      <c r="Y1061" s="49" t="str">
        <f t="shared" si="60"/>
        <v/>
      </c>
    </row>
    <row r="1062" spans="4:25" x14ac:dyDescent="0.35">
      <c r="D1062" s="47" t="str">
        <f>IF(C1062&lt;&gt;"",IF(B1062="","Specify dataset!!",_xlfn.XLOOKUP(_xlfn.TEXTJOIN(".",,B1062,C1062),Variables!$M:$M,Variables!$C:$C,"Specify in Variables Tab!!")),"")</f>
        <v/>
      </c>
      <c r="E1062" s="94" t="str">
        <f>IF(C1062&lt;&gt;"",IF(B1062="","",_xlfn.XLOOKUP(_xlfn.TEXTJOIN(".",,B1062,C1062),Variables!$M:$M,Variables!$E:$E,"Specify in Variables Tab!!")),"")</f>
        <v/>
      </c>
      <c r="I1062" s="58" t="str">
        <f>IF(H1062&lt;&gt;"",IF(G1062="","Specify dataset!!",_xlfn.XLOOKUP(_xlfn.TEXTJOIN(".",,G1062,H1062),Variables!$M:$M,Variables!$C:$C,"Specify in Variables Tab!!")),"")</f>
        <v/>
      </c>
      <c r="J1062" s="94" t="str">
        <f>IF(H1062&lt;&gt;"",IF(G1062="","",_xlfn.XLOOKUP(_xlfn.TEXTJOIN(".",,G1062,H1062),Variables!$M:$M,Variables!$E:$E,"Specify in Variables Tab!!")),"")</f>
        <v/>
      </c>
      <c r="X1062" s="49" t="str">
        <f t="shared" si="59"/>
        <v/>
      </c>
      <c r="Y1062" s="49" t="str">
        <f t="shared" si="60"/>
        <v/>
      </c>
    </row>
    <row r="1063" spans="4:25" x14ac:dyDescent="0.35">
      <c r="D1063" s="47" t="str">
        <f>IF(C1063&lt;&gt;"",IF(B1063="","Specify dataset!!",_xlfn.XLOOKUP(_xlfn.TEXTJOIN(".",,B1063,C1063),Variables!$M:$M,Variables!$C:$C,"Specify in Variables Tab!!")),"")</f>
        <v/>
      </c>
      <c r="E1063" s="94" t="str">
        <f>IF(C1063&lt;&gt;"",IF(B1063="","",_xlfn.XLOOKUP(_xlfn.TEXTJOIN(".",,B1063,C1063),Variables!$M:$M,Variables!$E:$E,"Specify in Variables Tab!!")),"")</f>
        <v/>
      </c>
      <c r="I1063" s="58" t="str">
        <f>IF(H1063&lt;&gt;"",IF(G1063="","Specify dataset!!",_xlfn.XLOOKUP(_xlfn.TEXTJOIN(".",,G1063,H1063),Variables!$M:$M,Variables!$C:$C,"Specify in Variables Tab!!")),"")</f>
        <v/>
      </c>
      <c r="J1063" s="94" t="str">
        <f>IF(H1063&lt;&gt;"",IF(G1063="","",_xlfn.XLOOKUP(_xlfn.TEXTJOIN(".",,G1063,H1063),Variables!$M:$M,Variables!$E:$E,"Specify in Variables Tab!!")),"")</f>
        <v/>
      </c>
      <c r="X1063" s="49" t="str">
        <f t="shared" si="59"/>
        <v/>
      </c>
      <c r="Y1063" s="49" t="str">
        <f t="shared" si="60"/>
        <v/>
      </c>
    </row>
    <row r="1064" spans="4:25" x14ac:dyDescent="0.35">
      <c r="D1064" s="47" t="str">
        <f>IF(C1064&lt;&gt;"",IF(B1064="","Specify dataset!!",_xlfn.XLOOKUP(_xlfn.TEXTJOIN(".",,B1064,C1064),Variables!$M:$M,Variables!$C:$C,"Specify in Variables Tab!!")),"")</f>
        <v/>
      </c>
      <c r="E1064" s="94" t="str">
        <f>IF(C1064&lt;&gt;"",IF(B1064="","",_xlfn.XLOOKUP(_xlfn.TEXTJOIN(".",,B1064,C1064),Variables!$M:$M,Variables!$E:$E,"Specify in Variables Tab!!")),"")</f>
        <v/>
      </c>
      <c r="I1064" s="58" t="str">
        <f>IF(H1064&lt;&gt;"",IF(G1064="","Specify dataset!!",_xlfn.XLOOKUP(_xlfn.TEXTJOIN(".",,G1064,H1064),Variables!$M:$M,Variables!$C:$C,"Specify in Variables Tab!!")),"")</f>
        <v/>
      </c>
      <c r="J1064" s="94" t="str">
        <f>IF(H1064&lt;&gt;"",IF(G1064="","",_xlfn.XLOOKUP(_xlfn.TEXTJOIN(".",,G1064,H1064),Variables!$M:$M,Variables!$E:$E,"Specify in Variables Tab!!")),"")</f>
        <v/>
      </c>
      <c r="X1064" s="49" t="str">
        <f t="shared" si="59"/>
        <v/>
      </c>
      <c r="Y1064" s="49" t="str">
        <f t="shared" si="60"/>
        <v/>
      </c>
    </row>
    <row r="1065" spans="4:25" x14ac:dyDescent="0.35">
      <c r="D1065" s="47" t="str">
        <f>IF(C1065&lt;&gt;"",IF(B1065="","Specify dataset!!",_xlfn.XLOOKUP(_xlfn.TEXTJOIN(".",,B1065,C1065),Variables!$M:$M,Variables!$C:$C,"Specify in Variables Tab!!")),"")</f>
        <v/>
      </c>
      <c r="E1065" s="94" t="str">
        <f>IF(C1065&lt;&gt;"",IF(B1065="","",_xlfn.XLOOKUP(_xlfn.TEXTJOIN(".",,B1065,C1065),Variables!$M:$M,Variables!$E:$E,"Specify in Variables Tab!!")),"")</f>
        <v/>
      </c>
      <c r="I1065" s="58" t="str">
        <f>IF(H1065&lt;&gt;"",IF(G1065="","Specify dataset!!",_xlfn.XLOOKUP(_xlfn.TEXTJOIN(".",,G1065,H1065),Variables!$M:$M,Variables!$C:$C,"Specify in Variables Tab!!")),"")</f>
        <v/>
      </c>
      <c r="J1065" s="94" t="str">
        <f>IF(H1065&lt;&gt;"",IF(G1065="","",_xlfn.XLOOKUP(_xlfn.TEXTJOIN(".",,G1065,H1065),Variables!$M:$M,Variables!$E:$E,"Specify in Variables Tab!!")),"")</f>
        <v/>
      </c>
      <c r="X1065" s="49" t="str">
        <f t="shared" si="59"/>
        <v/>
      </c>
      <c r="Y1065" s="49" t="str">
        <f t="shared" si="60"/>
        <v/>
      </c>
    </row>
    <row r="1066" spans="4:25" x14ac:dyDescent="0.35">
      <c r="D1066" s="47" t="str">
        <f>IF(C1066&lt;&gt;"",IF(B1066="","Specify dataset!!",_xlfn.XLOOKUP(_xlfn.TEXTJOIN(".",,B1066,C1066),Variables!$M:$M,Variables!$C:$C,"Specify in Variables Tab!!")),"")</f>
        <v/>
      </c>
      <c r="E1066" s="94" t="str">
        <f>IF(C1066&lt;&gt;"",IF(B1066="","",_xlfn.XLOOKUP(_xlfn.TEXTJOIN(".",,B1066,C1066),Variables!$M:$M,Variables!$E:$E,"Specify in Variables Tab!!")),"")</f>
        <v/>
      </c>
      <c r="I1066" s="58" t="str">
        <f>IF(H1066&lt;&gt;"",IF(G1066="","Specify dataset!!",_xlfn.XLOOKUP(_xlfn.TEXTJOIN(".",,G1066,H1066),Variables!$M:$M,Variables!$C:$C,"Specify in Variables Tab!!")),"")</f>
        <v/>
      </c>
      <c r="J1066" s="94" t="str">
        <f>IF(H1066&lt;&gt;"",IF(G1066="","",_xlfn.XLOOKUP(_xlfn.TEXTJOIN(".",,G1066,H1066),Variables!$M:$M,Variables!$E:$E,"Specify in Variables Tab!!")),"")</f>
        <v/>
      </c>
      <c r="X1066" s="49" t="str">
        <f t="shared" si="59"/>
        <v/>
      </c>
      <c r="Y1066" s="49" t="str">
        <f t="shared" si="60"/>
        <v/>
      </c>
    </row>
    <row r="1067" spans="4:25" x14ac:dyDescent="0.35">
      <c r="D1067" s="47" t="str">
        <f>IF(C1067&lt;&gt;"",IF(B1067="","Specify dataset!!",_xlfn.XLOOKUP(_xlfn.TEXTJOIN(".",,B1067,C1067),Variables!$M:$M,Variables!$C:$C,"Specify in Variables Tab!!")),"")</f>
        <v/>
      </c>
      <c r="E1067" s="94" t="str">
        <f>IF(C1067&lt;&gt;"",IF(B1067="","",_xlfn.XLOOKUP(_xlfn.TEXTJOIN(".",,B1067,C1067),Variables!$M:$M,Variables!$E:$E,"Specify in Variables Tab!!")),"")</f>
        <v/>
      </c>
      <c r="I1067" s="58" t="str">
        <f>IF(H1067&lt;&gt;"",IF(G1067="","Specify dataset!!",_xlfn.XLOOKUP(_xlfn.TEXTJOIN(".",,G1067,H1067),Variables!$M:$M,Variables!$C:$C,"Specify in Variables Tab!!")),"")</f>
        <v/>
      </c>
      <c r="J1067" s="94" t="str">
        <f>IF(H1067&lt;&gt;"",IF(G1067="","",_xlfn.XLOOKUP(_xlfn.TEXTJOIN(".",,G1067,H1067),Variables!$M:$M,Variables!$E:$E,"Specify in Variables Tab!!")),"")</f>
        <v/>
      </c>
      <c r="X1067" s="49" t="str">
        <f t="shared" si="59"/>
        <v/>
      </c>
      <c r="Y1067" s="49" t="str">
        <f t="shared" si="60"/>
        <v/>
      </c>
    </row>
    <row r="1068" spans="4:25" x14ac:dyDescent="0.35">
      <c r="D1068" s="47" t="str">
        <f>IF(C1068&lt;&gt;"",IF(B1068="","Specify dataset!!",_xlfn.XLOOKUP(_xlfn.TEXTJOIN(".",,B1068,C1068),Variables!$M:$M,Variables!$C:$C,"Specify in Variables Tab!!")),"")</f>
        <v/>
      </c>
      <c r="E1068" s="94" t="str">
        <f>IF(C1068&lt;&gt;"",IF(B1068="","",_xlfn.XLOOKUP(_xlfn.TEXTJOIN(".",,B1068,C1068),Variables!$M:$M,Variables!$E:$E,"Specify in Variables Tab!!")),"")</f>
        <v/>
      </c>
      <c r="I1068" s="58" t="str">
        <f>IF(H1068&lt;&gt;"",IF(G1068="","Specify dataset!!",_xlfn.XLOOKUP(_xlfn.TEXTJOIN(".",,G1068,H1068),Variables!$M:$M,Variables!$C:$C,"Specify in Variables Tab!!")),"")</f>
        <v/>
      </c>
      <c r="J1068" s="94" t="str">
        <f>IF(H1068&lt;&gt;"",IF(G1068="","",_xlfn.XLOOKUP(_xlfn.TEXTJOIN(".",,G1068,H1068),Variables!$M:$M,Variables!$E:$E,"Specify in Variables Tab!!")),"")</f>
        <v/>
      </c>
      <c r="X1068" s="49" t="str">
        <f t="shared" si="59"/>
        <v/>
      </c>
      <c r="Y1068" s="49" t="str">
        <f t="shared" si="60"/>
        <v/>
      </c>
    </row>
    <row r="1069" spans="4:25" x14ac:dyDescent="0.35">
      <c r="D1069" s="47" t="str">
        <f>IF(C1069&lt;&gt;"",IF(B1069="","Specify dataset!!",_xlfn.XLOOKUP(_xlfn.TEXTJOIN(".",,B1069,C1069),Variables!$M:$M,Variables!$C:$C,"Specify in Variables Tab!!")),"")</f>
        <v/>
      </c>
      <c r="E1069" s="94" t="str">
        <f>IF(C1069&lt;&gt;"",IF(B1069="","",_xlfn.XLOOKUP(_xlfn.TEXTJOIN(".",,B1069,C1069),Variables!$M:$M,Variables!$E:$E,"Specify in Variables Tab!!")),"")</f>
        <v/>
      </c>
      <c r="I1069" s="58" t="str">
        <f>IF(H1069&lt;&gt;"",IF(G1069="","Specify dataset!!",_xlfn.XLOOKUP(_xlfn.TEXTJOIN(".",,G1069,H1069),Variables!$M:$M,Variables!$C:$C,"Specify in Variables Tab!!")),"")</f>
        <v/>
      </c>
      <c r="J1069" s="94" t="str">
        <f>IF(H1069&lt;&gt;"",IF(G1069="","",_xlfn.XLOOKUP(_xlfn.TEXTJOIN(".",,G1069,H1069),Variables!$M:$M,Variables!$E:$E,"Specify in Variables Tab!!")),"")</f>
        <v/>
      </c>
      <c r="X1069" s="49" t="str">
        <f t="shared" si="59"/>
        <v/>
      </c>
      <c r="Y1069" s="49" t="str">
        <f t="shared" si="60"/>
        <v/>
      </c>
    </row>
    <row r="1070" spans="4:25" x14ac:dyDescent="0.35">
      <c r="D1070" s="47" t="str">
        <f>IF(C1070&lt;&gt;"",IF(B1070="","Specify dataset!!",_xlfn.XLOOKUP(_xlfn.TEXTJOIN(".",,B1070,C1070),Variables!$M:$M,Variables!$C:$C,"Specify in Variables Tab!!")),"")</f>
        <v/>
      </c>
      <c r="E1070" s="94" t="str">
        <f>IF(C1070&lt;&gt;"",IF(B1070="","",_xlfn.XLOOKUP(_xlfn.TEXTJOIN(".",,B1070,C1070),Variables!$M:$M,Variables!$E:$E,"Specify in Variables Tab!!")),"")</f>
        <v/>
      </c>
      <c r="I1070" s="58" t="str">
        <f>IF(H1070&lt;&gt;"",IF(G1070="","Specify dataset!!",_xlfn.XLOOKUP(_xlfn.TEXTJOIN(".",,G1070,H1070),Variables!$M:$M,Variables!$C:$C,"Specify in Variables Tab!!")),"")</f>
        <v/>
      </c>
      <c r="J1070" s="94" t="str">
        <f>IF(H1070&lt;&gt;"",IF(G1070="","",_xlfn.XLOOKUP(_xlfn.TEXTJOIN(".",,G1070,H1070),Variables!$M:$M,Variables!$E:$E,"Specify in Variables Tab!!")),"")</f>
        <v/>
      </c>
      <c r="X1070" s="49" t="str">
        <f t="shared" si="59"/>
        <v/>
      </c>
      <c r="Y1070" s="49" t="str">
        <f t="shared" si="60"/>
        <v/>
      </c>
    </row>
    <row r="1071" spans="4:25" x14ac:dyDescent="0.35">
      <c r="D1071" s="47" t="str">
        <f>IF(C1071&lt;&gt;"",IF(B1071="","Specify dataset!!",_xlfn.XLOOKUP(_xlfn.TEXTJOIN(".",,B1071,C1071),Variables!$M:$M,Variables!$C:$C,"Specify in Variables Tab!!")),"")</f>
        <v/>
      </c>
      <c r="E1071" s="94" t="str">
        <f>IF(C1071&lt;&gt;"",IF(B1071="","",_xlfn.XLOOKUP(_xlfn.TEXTJOIN(".",,B1071,C1071),Variables!$M:$M,Variables!$E:$E,"Specify in Variables Tab!!")),"")</f>
        <v/>
      </c>
      <c r="I1071" s="58" t="str">
        <f>IF(H1071&lt;&gt;"",IF(G1071="","Specify dataset!!",_xlfn.XLOOKUP(_xlfn.TEXTJOIN(".",,G1071,H1071),Variables!$M:$M,Variables!$C:$C,"Specify in Variables Tab!!")),"")</f>
        <v/>
      </c>
      <c r="J1071" s="94" t="str">
        <f>IF(H1071&lt;&gt;"",IF(G1071="","",_xlfn.XLOOKUP(_xlfn.TEXTJOIN(".",,G1071,H1071),Variables!$M:$M,Variables!$E:$E,"Specify in Variables Tab!!")),"")</f>
        <v/>
      </c>
      <c r="X1071" s="49" t="str">
        <f t="shared" si="59"/>
        <v/>
      </c>
      <c r="Y1071" s="49" t="str">
        <f t="shared" si="60"/>
        <v/>
      </c>
    </row>
    <row r="1072" spans="4:25" x14ac:dyDescent="0.35">
      <c r="D1072" s="47" t="str">
        <f>IF(C1072&lt;&gt;"",IF(B1072="","Specify dataset!!",_xlfn.XLOOKUP(_xlfn.TEXTJOIN(".",,B1072,C1072),Variables!$M:$M,Variables!$C:$C,"Specify in Variables Tab!!")),"")</f>
        <v/>
      </c>
      <c r="E1072" s="94" t="str">
        <f>IF(C1072&lt;&gt;"",IF(B1072="","",_xlfn.XLOOKUP(_xlfn.TEXTJOIN(".",,B1072,C1072),Variables!$M:$M,Variables!$E:$E,"Specify in Variables Tab!!")),"")</f>
        <v/>
      </c>
      <c r="I1072" s="58" t="str">
        <f>IF(H1072&lt;&gt;"",IF(G1072="","Specify dataset!!",_xlfn.XLOOKUP(_xlfn.TEXTJOIN(".",,G1072,H1072),Variables!$M:$M,Variables!$C:$C,"Specify in Variables Tab!!")),"")</f>
        <v/>
      </c>
      <c r="J1072" s="94" t="str">
        <f>IF(H1072&lt;&gt;"",IF(G1072="","",_xlfn.XLOOKUP(_xlfn.TEXTJOIN(".",,G1072,H1072),Variables!$M:$M,Variables!$E:$E,"Specify in Variables Tab!!")),"")</f>
        <v/>
      </c>
      <c r="X1072" s="49" t="str">
        <f t="shared" si="59"/>
        <v/>
      </c>
      <c r="Y1072" s="49" t="str">
        <f t="shared" si="60"/>
        <v/>
      </c>
    </row>
    <row r="1073" spans="4:25" x14ac:dyDescent="0.35">
      <c r="D1073" s="47" t="str">
        <f>IF(C1073&lt;&gt;"",IF(B1073="","Specify dataset!!",_xlfn.XLOOKUP(_xlfn.TEXTJOIN(".",,B1073,C1073),Variables!$M:$M,Variables!$C:$C,"Specify in Variables Tab!!")),"")</f>
        <v/>
      </c>
      <c r="E1073" s="94" t="str">
        <f>IF(C1073&lt;&gt;"",IF(B1073="","",_xlfn.XLOOKUP(_xlfn.TEXTJOIN(".",,B1073,C1073),Variables!$M:$M,Variables!$E:$E,"Specify in Variables Tab!!")),"")</f>
        <v/>
      </c>
      <c r="I1073" s="58" t="str">
        <f>IF(H1073&lt;&gt;"",IF(G1073="","Specify dataset!!",_xlfn.XLOOKUP(_xlfn.TEXTJOIN(".",,G1073,H1073),Variables!$M:$M,Variables!$C:$C,"Specify in Variables Tab!!")),"")</f>
        <v/>
      </c>
      <c r="J1073" s="94" t="str">
        <f>IF(H1073&lt;&gt;"",IF(G1073="","",_xlfn.XLOOKUP(_xlfn.TEXTJOIN(".",,G1073,H1073),Variables!$M:$M,Variables!$E:$E,"Specify in Variables Tab!!")),"")</f>
        <v/>
      </c>
      <c r="X1073" s="49" t="str">
        <f t="shared" si="59"/>
        <v/>
      </c>
      <c r="Y1073" s="49" t="str">
        <f t="shared" si="60"/>
        <v/>
      </c>
    </row>
    <row r="1074" spans="4:25" x14ac:dyDescent="0.35">
      <c r="D1074" s="47" t="str">
        <f>IF(C1074&lt;&gt;"",IF(B1074="","Specify dataset!!",_xlfn.XLOOKUP(_xlfn.TEXTJOIN(".",,B1074,C1074),Variables!$M:$M,Variables!$C:$C,"Specify in Variables Tab!!")),"")</f>
        <v/>
      </c>
      <c r="E1074" s="94" t="str">
        <f>IF(C1074&lt;&gt;"",IF(B1074="","",_xlfn.XLOOKUP(_xlfn.TEXTJOIN(".",,B1074,C1074),Variables!$M:$M,Variables!$E:$E,"Specify in Variables Tab!!")),"")</f>
        <v/>
      </c>
      <c r="I1074" s="58" t="str">
        <f>IF(H1074&lt;&gt;"",IF(G1074="","Specify dataset!!",_xlfn.XLOOKUP(_xlfn.TEXTJOIN(".",,G1074,H1074),Variables!$M:$M,Variables!$C:$C,"Specify in Variables Tab!!")),"")</f>
        <v/>
      </c>
      <c r="J1074" s="94" t="str">
        <f>IF(H1074&lt;&gt;"",IF(G1074="","",_xlfn.XLOOKUP(_xlfn.TEXTJOIN(".",,G1074,H1074),Variables!$M:$M,Variables!$E:$E,"Specify in Variables Tab!!")),"")</f>
        <v/>
      </c>
      <c r="X1074" s="49" t="str">
        <f t="shared" si="59"/>
        <v/>
      </c>
      <c r="Y1074" s="49" t="str">
        <f t="shared" si="60"/>
        <v/>
      </c>
    </row>
    <row r="1075" spans="4:25" x14ac:dyDescent="0.35">
      <c r="D1075" s="47" t="str">
        <f>IF(C1075&lt;&gt;"",IF(B1075="","Specify dataset!!",_xlfn.XLOOKUP(_xlfn.TEXTJOIN(".",,B1075,C1075),Variables!$M:$M,Variables!$C:$C,"Specify in Variables Tab!!")),"")</f>
        <v/>
      </c>
      <c r="E1075" s="94" t="str">
        <f>IF(C1075&lt;&gt;"",IF(B1075="","",_xlfn.XLOOKUP(_xlfn.TEXTJOIN(".",,B1075,C1075),Variables!$M:$M,Variables!$E:$E,"Specify in Variables Tab!!")),"")</f>
        <v/>
      </c>
      <c r="I1075" s="58" t="str">
        <f>IF(H1075&lt;&gt;"",IF(G1075="","Specify dataset!!",_xlfn.XLOOKUP(_xlfn.TEXTJOIN(".",,G1075,H1075),Variables!$M:$M,Variables!$C:$C,"Specify in Variables Tab!!")),"")</f>
        <v/>
      </c>
      <c r="J1075" s="94" t="str">
        <f>IF(H1075&lt;&gt;"",IF(G1075="","",_xlfn.XLOOKUP(_xlfn.TEXTJOIN(".",,G1075,H1075),Variables!$M:$M,Variables!$E:$E,"Specify in Variables Tab!!")),"")</f>
        <v/>
      </c>
      <c r="X1075" s="49" t="str">
        <f t="shared" si="59"/>
        <v/>
      </c>
      <c r="Y1075" s="49" t="str">
        <f t="shared" si="60"/>
        <v/>
      </c>
    </row>
    <row r="1076" spans="4:25" x14ac:dyDescent="0.35">
      <c r="D1076" s="47" t="str">
        <f>IF(C1076&lt;&gt;"",IF(B1076="","Specify dataset!!",_xlfn.XLOOKUP(_xlfn.TEXTJOIN(".",,B1076,C1076),Variables!$M:$M,Variables!$C:$C,"Specify in Variables Tab!!")),"")</f>
        <v/>
      </c>
      <c r="E1076" s="94" t="str">
        <f>IF(C1076&lt;&gt;"",IF(B1076="","",_xlfn.XLOOKUP(_xlfn.TEXTJOIN(".",,B1076,C1076),Variables!$M:$M,Variables!$E:$E,"Specify in Variables Tab!!")),"")</f>
        <v/>
      </c>
      <c r="I1076" s="58" t="str">
        <f>IF(H1076&lt;&gt;"",IF(G1076="","Specify dataset!!",_xlfn.XLOOKUP(_xlfn.TEXTJOIN(".",,G1076,H1076),Variables!$M:$M,Variables!$C:$C,"Specify in Variables Tab!!")),"")</f>
        <v/>
      </c>
      <c r="J1076" s="94" t="str">
        <f>IF(H1076&lt;&gt;"",IF(G1076="","",_xlfn.XLOOKUP(_xlfn.TEXTJOIN(".",,G1076,H1076),Variables!$M:$M,Variables!$E:$E,"Specify in Variables Tab!!")),"")</f>
        <v/>
      </c>
      <c r="X1076" s="49" t="str">
        <f t="shared" si="59"/>
        <v/>
      </c>
      <c r="Y1076" s="49" t="str">
        <f t="shared" si="60"/>
        <v/>
      </c>
    </row>
    <row r="1077" spans="4:25" x14ac:dyDescent="0.35">
      <c r="D1077" s="47" t="str">
        <f>IF(C1077&lt;&gt;"",IF(B1077="","Specify dataset!!",_xlfn.XLOOKUP(_xlfn.TEXTJOIN(".",,B1077,C1077),Variables!$M:$M,Variables!$C:$C,"Specify in Variables Tab!!")),"")</f>
        <v/>
      </c>
      <c r="E1077" s="94" t="str">
        <f>IF(C1077&lt;&gt;"",IF(B1077="","",_xlfn.XLOOKUP(_xlfn.TEXTJOIN(".",,B1077,C1077),Variables!$M:$M,Variables!$E:$E,"Specify in Variables Tab!!")),"")</f>
        <v/>
      </c>
      <c r="I1077" s="58" t="str">
        <f>IF(H1077&lt;&gt;"",IF(G1077="","Specify dataset!!",_xlfn.XLOOKUP(_xlfn.TEXTJOIN(".",,G1077,H1077),Variables!$M:$M,Variables!$C:$C,"Specify in Variables Tab!!")),"")</f>
        <v/>
      </c>
      <c r="J1077" s="94" t="str">
        <f>IF(H1077&lt;&gt;"",IF(G1077="","",_xlfn.XLOOKUP(_xlfn.TEXTJOIN(".",,G1077,H1077),Variables!$M:$M,Variables!$E:$E,"Specify in Variables Tab!!")),"")</f>
        <v/>
      </c>
      <c r="X1077" s="49" t="str">
        <f t="shared" si="59"/>
        <v/>
      </c>
      <c r="Y1077" s="49" t="str">
        <f t="shared" si="60"/>
        <v/>
      </c>
    </row>
    <row r="1078" spans="4:25" x14ac:dyDescent="0.35">
      <c r="D1078" s="47" t="str">
        <f>IF(C1078&lt;&gt;"",IF(B1078="","Specify dataset!!",_xlfn.XLOOKUP(_xlfn.TEXTJOIN(".",,B1078,C1078),Variables!$M:$M,Variables!$C:$C,"Specify in Variables Tab!!")),"")</f>
        <v/>
      </c>
      <c r="E1078" s="94" t="str">
        <f>IF(C1078&lt;&gt;"",IF(B1078="","",_xlfn.XLOOKUP(_xlfn.TEXTJOIN(".",,B1078,C1078),Variables!$M:$M,Variables!$E:$E,"Specify in Variables Tab!!")),"")</f>
        <v/>
      </c>
      <c r="I1078" s="58" t="str">
        <f>IF(H1078&lt;&gt;"",IF(G1078="","Specify dataset!!",_xlfn.XLOOKUP(_xlfn.TEXTJOIN(".",,G1078,H1078),Variables!$M:$M,Variables!$C:$C,"Specify in Variables Tab!!")),"")</f>
        <v/>
      </c>
      <c r="J1078" s="94" t="str">
        <f>IF(H1078&lt;&gt;"",IF(G1078="","",_xlfn.XLOOKUP(_xlfn.TEXTJOIN(".",,G1078,H1078),Variables!$M:$M,Variables!$E:$E,"Specify in Variables Tab!!")),"")</f>
        <v/>
      </c>
      <c r="X1078" s="49" t="str">
        <f t="shared" si="59"/>
        <v/>
      </c>
      <c r="Y1078" s="49" t="str">
        <f t="shared" si="60"/>
        <v/>
      </c>
    </row>
    <row r="1079" spans="4:25" x14ac:dyDescent="0.35">
      <c r="D1079" s="47" t="str">
        <f>IF(C1079&lt;&gt;"",IF(B1079="","Specify dataset!!",_xlfn.XLOOKUP(_xlfn.TEXTJOIN(".",,B1079,C1079),Variables!$M:$M,Variables!$C:$C,"Specify in Variables Tab!!")),"")</f>
        <v/>
      </c>
      <c r="E1079" s="94" t="str">
        <f>IF(C1079&lt;&gt;"",IF(B1079="","",_xlfn.XLOOKUP(_xlfn.TEXTJOIN(".",,B1079,C1079),Variables!$M:$M,Variables!$E:$E,"Specify in Variables Tab!!")),"")</f>
        <v/>
      </c>
      <c r="I1079" s="58" t="str">
        <f>IF(H1079&lt;&gt;"",IF(G1079="","Specify dataset!!",_xlfn.XLOOKUP(_xlfn.TEXTJOIN(".",,G1079,H1079),Variables!$M:$M,Variables!$C:$C,"Specify in Variables Tab!!")),"")</f>
        <v/>
      </c>
      <c r="J1079" s="94" t="str">
        <f>IF(H1079&lt;&gt;"",IF(G1079="","",_xlfn.XLOOKUP(_xlfn.TEXTJOIN(".",,G1079,H1079),Variables!$M:$M,Variables!$E:$E,"Specify in Variables Tab!!")),"")</f>
        <v/>
      </c>
      <c r="X1079" s="49" t="str">
        <f t="shared" si="59"/>
        <v/>
      </c>
      <c r="Y1079" s="49" t="str">
        <f t="shared" si="60"/>
        <v/>
      </c>
    </row>
    <row r="1080" spans="4:25" x14ac:dyDescent="0.35">
      <c r="D1080" s="47" t="str">
        <f>IF(C1080&lt;&gt;"",IF(B1080="","Specify dataset!!",_xlfn.XLOOKUP(_xlfn.TEXTJOIN(".",,B1080,C1080),Variables!$M:$M,Variables!$C:$C,"Specify in Variables Tab!!")),"")</f>
        <v/>
      </c>
      <c r="E1080" s="94" t="str">
        <f>IF(C1080&lt;&gt;"",IF(B1080="","",_xlfn.XLOOKUP(_xlfn.TEXTJOIN(".",,B1080,C1080),Variables!$M:$M,Variables!$E:$E,"Specify in Variables Tab!!")),"")</f>
        <v/>
      </c>
      <c r="I1080" s="58" t="str">
        <f>IF(H1080&lt;&gt;"",IF(G1080="","Specify dataset!!",_xlfn.XLOOKUP(_xlfn.TEXTJOIN(".",,G1080,H1080),Variables!$M:$M,Variables!$C:$C,"Specify in Variables Tab!!")),"")</f>
        <v/>
      </c>
      <c r="J1080" s="94" t="str">
        <f>IF(H1080&lt;&gt;"",IF(G1080="","",_xlfn.XLOOKUP(_xlfn.TEXTJOIN(".",,G1080,H1080),Variables!$M:$M,Variables!$E:$E,"Specify in Variables Tab!!")),"")</f>
        <v/>
      </c>
      <c r="X1080" s="49" t="str">
        <f t="shared" si="59"/>
        <v/>
      </c>
      <c r="Y1080" s="49" t="str">
        <f t="shared" si="60"/>
        <v/>
      </c>
    </row>
    <row r="1081" spans="4:25" x14ac:dyDescent="0.35">
      <c r="D1081" s="47" t="str">
        <f>IF(C1081&lt;&gt;"",IF(B1081="","Specify dataset!!",_xlfn.XLOOKUP(_xlfn.TEXTJOIN(".",,B1081,C1081),Variables!$M:$M,Variables!$C:$C,"Specify in Variables Tab!!")),"")</f>
        <v/>
      </c>
      <c r="E1081" s="94" t="str">
        <f>IF(C1081&lt;&gt;"",IF(B1081="","",_xlfn.XLOOKUP(_xlfn.TEXTJOIN(".",,B1081,C1081),Variables!$M:$M,Variables!$E:$E,"Specify in Variables Tab!!")),"")</f>
        <v/>
      </c>
      <c r="I1081" s="58" t="str">
        <f>IF(H1081&lt;&gt;"",IF(G1081="","Specify dataset!!",_xlfn.XLOOKUP(_xlfn.TEXTJOIN(".",,G1081,H1081),Variables!$M:$M,Variables!$C:$C,"Specify in Variables Tab!!")),"")</f>
        <v/>
      </c>
      <c r="J1081" s="94" t="str">
        <f>IF(H1081&lt;&gt;"",IF(G1081="","",_xlfn.XLOOKUP(_xlfn.TEXTJOIN(".",,G1081,H1081),Variables!$M:$M,Variables!$E:$E,"Specify in Variables Tab!!")),"")</f>
        <v/>
      </c>
      <c r="X1081" s="49" t="str">
        <f t="shared" si="59"/>
        <v/>
      </c>
      <c r="Y1081" s="49" t="str">
        <f t="shared" si="60"/>
        <v/>
      </c>
    </row>
    <row r="1082" spans="4:25" x14ac:dyDescent="0.35">
      <c r="D1082" s="47" t="str">
        <f>IF(C1082&lt;&gt;"",IF(B1082="","Specify dataset!!",_xlfn.XLOOKUP(_xlfn.TEXTJOIN(".",,B1082,C1082),Variables!$M:$M,Variables!$C:$C,"Specify in Variables Tab!!")),"")</f>
        <v/>
      </c>
      <c r="E1082" s="94" t="str">
        <f>IF(C1082&lt;&gt;"",IF(B1082="","",_xlfn.XLOOKUP(_xlfn.TEXTJOIN(".",,B1082,C1082),Variables!$M:$M,Variables!$E:$E,"Specify in Variables Tab!!")),"")</f>
        <v/>
      </c>
      <c r="I1082" s="58" t="str">
        <f>IF(H1082&lt;&gt;"",IF(G1082="","Specify dataset!!",_xlfn.XLOOKUP(_xlfn.TEXTJOIN(".",,G1082,H1082),Variables!$M:$M,Variables!$C:$C,"Specify in Variables Tab!!")),"")</f>
        <v/>
      </c>
      <c r="J1082" s="94" t="str">
        <f>IF(H1082&lt;&gt;"",IF(G1082="","",_xlfn.XLOOKUP(_xlfn.TEXTJOIN(".",,G1082,H1082),Variables!$M:$M,Variables!$E:$E,"Specify in Variables Tab!!")),"")</f>
        <v/>
      </c>
      <c r="X1082" s="49" t="str">
        <f t="shared" si="59"/>
        <v/>
      </c>
      <c r="Y1082" s="49" t="str">
        <f t="shared" si="60"/>
        <v/>
      </c>
    </row>
    <row r="1083" spans="4:25" x14ac:dyDescent="0.35">
      <c r="D1083" s="47" t="str">
        <f>IF(C1083&lt;&gt;"",IF(B1083="","Specify dataset!!",_xlfn.XLOOKUP(_xlfn.TEXTJOIN(".",,B1083,C1083),Variables!$M:$M,Variables!$C:$C,"Specify in Variables Tab!!")),"")</f>
        <v/>
      </c>
      <c r="E1083" s="94" t="str">
        <f>IF(C1083&lt;&gt;"",IF(B1083="","",_xlfn.XLOOKUP(_xlfn.TEXTJOIN(".",,B1083,C1083),Variables!$M:$M,Variables!$E:$E,"Specify in Variables Tab!!")),"")</f>
        <v/>
      </c>
      <c r="I1083" s="58" t="str">
        <f>IF(H1083&lt;&gt;"",IF(G1083="","Specify dataset!!",_xlfn.XLOOKUP(_xlfn.TEXTJOIN(".",,G1083,H1083),Variables!$M:$M,Variables!$C:$C,"Specify in Variables Tab!!")),"")</f>
        <v/>
      </c>
      <c r="J1083" s="94" t="str">
        <f>IF(H1083&lt;&gt;"",IF(G1083="","",_xlfn.XLOOKUP(_xlfn.TEXTJOIN(".",,G1083,H1083),Variables!$M:$M,Variables!$E:$E,"Specify in Variables Tab!!")),"")</f>
        <v/>
      </c>
      <c r="X1083" s="49" t="str">
        <f t="shared" si="59"/>
        <v/>
      </c>
      <c r="Y1083" s="49" t="str">
        <f t="shared" si="60"/>
        <v/>
      </c>
    </row>
    <row r="1084" spans="4:25" x14ac:dyDescent="0.35">
      <c r="D1084" s="47" t="str">
        <f>IF(C1084&lt;&gt;"",IF(B1084="","Specify dataset!!",_xlfn.XLOOKUP(_xlfn.TEXTJOIN(".",,B1084,C1084),Variables!$M:$M,Variables!$C:$C,"Specify in Variables Tab!!")),"")</f>
        <v/>
      </c>
      <c r="E1084" s="94" t="str">
        <f>IF(C1084&lt;&gt;"",IF(B1084="","",_xlfn.XLOOKUP(_xlfn.TEXTJOIN(".",,B1084,C1084),Variables!$M:$M,Variables!$E:$E,"Specify in Variables Tab!!")),"")</f>
        <v/>
      </c>
      <c r="I1084" s="58" t="str">
        <f>IF(H1084&lt;&gt;"",IF(G1084="","Specify dataset!!",_xlfn.XLOOKUP(_xlfn.TEXTJOIN(".",,G1084,H1084),Variables!$M:$M,Variables!$C:$C,"Specify in Variables Tab!!")),"")</f>
        <v/>
      </c>
      <c r="J1084" s="94" t="str">
        <f>IF(H1084&lt;&gt;"",IF(G1084="","",_xlfn.XLOOKUP(_xlfn.TEXTJOIN(".",,G1084,H1084),Variables!$M:$M,Variables!$E:$E,"Specify in Variables Tab!!")),"")</f>
        <v/>
      </c>
      <c r="X1084" s="49" t="str">
        <f t="shared" si="59"/>
        <v/>
      </c>
      <c r="Y1084" s="49" t="str">
        <f t="shared" si="60"/>
        <v/>
      </c>
    </row>
    <row r="1085" spans="4:25" x14ac:dyDescent="0.35">
      <c r="D1085" s="47" t="str">
        <f>IF(C1085&lt;&gt;"",IF(B1085="","Specify dataset!!",_xlfn.XLOOKUP(_xlfn.TEXTJOIN(".",,B1085,C1085),Variables!$M:$M,Variables!$C:$C,"Specify in Variables Tab!!")),"")</f>
        <v/>
      </c>
      <c r="E1085" s="94" t="str">
        <f>IF(C1085&lt;&gt;"",IF(B1085="","",_xlfn.XLOOKUP(_xlfn.TEXTJOIN(".",,B1085,C1085),Variables!$M:$M,Variables!$E:$E,"Specify in Variables Tab!!")),"")</f>
        <v/>
      </c>
      <c r="I1085" s="58" t="str">
        <f>IF(H1085&lt;&gt;"",IF(G1085="","Specify dataset!!",_xlfn.XLOOKUP(_xlfn.TEXTJOIN(".",,G1085,H1085),Variables!$M:$M,Variables!$C:$C,"Specify in Variables Tab!!")),"")</f>
        <v/>
      </c>
      <c r="J1085" s="94" t="str">
        <f>IF(H1085&lt;&gt;"",IF(G1085="","",_xlfn.XLOOKUP(_xlfn.TEXTJOIN(".",,G1085,H1085),Variables!$M:$M,Variables!$E:$E,"Specify in Variables Tab!!")),"")</f>
        <v/>
      </c>
      <c r="X1085" s="49" t="str">
        <f t="shared" si="59"/>
        <v/>
      </c>
      <c r="Y1085" s="49" t="str">
        <f t="shared" si="60"/>
        <v/>
      </c>
    </row>
    <row r="1086" spans="4:25" x14ac:dyDescent="0.35">
      <c r="D1086" s="47" t="str">
        <f>IF(C1086&lt;&gt;"",IF(B1086="","Specify dataset!!",_xlfn.XLOOKUP(_xlfn.TEXTJOIN(".",,B1086,C1086),Variables!$M:$M,Variables!$C:$C,"Specify in Variables Tab!!")),"")</f>
        <v/>
      </c>
      <c r="E1086" s="94" t="str">
        <f>IF(C1086&lt;&gt;"",IF(B1086="","",_xlfn.XLOOKUP(_xlfn.TEXTJOIN(".",,B1086,C1086),Variables!$M:$M,Variables!$E:$E,"Specify in Variables Tab!!")),"")</f>
        <v/>
      </c>
      <c r="I1086" s="58" t="str">
        <f>IF(H1086&lt;&gt;"",IF(G1086="","Specify dataset!!",_xlfn.XLOOKUP(_xlfn.TEXTJOIN(".",,G1086,H1086),Variables!$M:$M,Variables!$C:$C,"Specify in Variables Tab!!")),"")</f>
        <v/>
      </c>
      <c r="J1086" s="94" t="str">
        <f>IF(H1086&lt;&gt;"",IF(G1086="","",_xlfn.XLOOKUP(_xlfn.TEXTJOIN(".",,G1086,H1086),Variables!$M:$M,Variables!$E:$E,"Specify in Variables Tab!!")),"")</f>
        <v/>
      </c>
      <c r="X1086" s="49" t="str">
        <f t="shared" si="59"/>
        <v/>
      </c>
      <c r="Y1086" s="49" t="str">
        <f t="shared" si="60"/>
        <v/>
      </c>
    </row>
    <row r="1087" spans="4:25" x14ac:dyDescent="0.35">
      <c r="D1087" s="47" t="str">
        <f>IF(C1087&lt;&gt;"",IF(B1087="","Specify dataset!!",_xlfn.XLOOKUP(_xlfn.TEXTJOIN(".",,B1087,C1087),Variables!$M:$M,Variables!$C:$C,"Specify in Variables Tab!!")),"")</f>
        <v/>
      </c>
      <c r="E1087" s="94" t="str">
        <f>IF(C1087&lt;&gt;"",IF(B1087="","",_xlfn.XLOOKUP(_xlfn.TEXTJOIN(".",,B1087,C1087),Variables!$M:$M,Variables!$E:$E,"Specify in Variables Tab!!")),"")</f>
        <v/>
      </c>
      <c r="I1087" s="58" t="str">
        <f>IF(H1087&lt;&gt;"",IF(G1087="","Specify dataset!!",_xlfn.XLOOKUP(_xlfn.TEXTJOIN(".",,G1087,H1087),Variables!$M:$M,Variables!$C:$C,"Specify in Variables Tab!!")),"")</f>
        <v/>
      </c>
      <c r="J1087" s="94" t="str">
        <f>IF(H1087&lt;&gt;"",IF(G1087="","",_xlfn.XLOOKUP(_xlfn.TEXTJOIN(".",,G1087,H1087),Variables!$M:$M,Variables!$E:$E,"Specify in Variables Tab!!")),"")</f>
        <v/>
      </c>
      <c r="X1087" s="49" t="str">
        <f t="shared" si="59"/>
        <v/>
      </c>
      <c r="Y1087" s="49" t="str">
        <f t="shared" si="60"/>
        <v/>
      </c>
    </row>
    <row r="1088" spans="4:25" x14ac:dyDescent="0.35">
      <c r="D1088" s="47" t="str">
        <f>IF(C1088&lt;&gt;"",IF(B1088="","Specify dataset!!",_xlfn.XLOOKUP(_xlfn.TEXTJOIN(".",,B1088,C1088),Variables!$M:$M,Variables!$C:$C,"Specify in Variables Tab!!")),"")</f>
        <v/>
      </c>
      <c r="E1088" s="94" t="str">
        <f>IF(C1088&lt;&gt;"",IF(B1088="","",_xlfn.XLOOKUP(_xlfn.TEXTJOIN(".",,B1088,C1088),Variables!$M:$M,Variables!$E:$E,"Specify in Variables Tab!!")),"")</f>
        <v/>
      </c>
      <c r="I1088" s="58" t="str">
        <f>IF(H1088&lt;&gt;"",IF(G1088="","Specify dataset!!",_xlfn.XLOOKUP(_xlfn.TEXTJOIN(".",,G1088,H1088),Variables!$M:$M,Variables!$C:$C,"Specify in Variables Tab!!")),"")</f>
        <v/>
      </c>
      <c r="J1088" s="94" t="str">
        <f>IF(H1088&lt;&gt;"",IF(G1088="","",_xlfn.XLOOKUP(_xlfn.TEXTJOIN(".",,G1088,H1088),Variables!$M:$M,Variables!$E:$E,"Specify in Variables Tab!!")),"")</f>
        <v/>
      </c>
      <c r="X1088" s="49" t="str">
        <f t="shared" si="59"/>
        <v/>
      </c>
      <c r="Y1088" s="49" t="str">
        <f t="shared" si="60"/>
        <v/>
      </c>
    </row>
    <row r="1089" spans="4:25" x14ac:dyDescent="0.35">
      <c r="D1089" s="47" t="str">
        <f>IF(C1089&lt;&gt;"",IF(B1089="","Specify dataset!!",_xlfn.XLOOKUP(_xlfn.TEXTJOIN(".",,B1089,C1089),Variables!$M:$M,Variables!$C:$C,"Specify in Variables Tab!!")),"")</f>
        <v/>
      </c>
      <c r="E1089" s="94" t="str">
        <f>IF(C1089&lt;&gt;"",IF(B1089="","",_xlfn.XLOOKUP(_xlfn.TEXTJOIN(".",,B1089,C1089),Variables!$M:$M,Variables!$E:$E,"Specify in Variables Tab!!")),"")</f>
        <v/>
      </c>
      <c r="I1089" s="58" t="str">
        <f>IF(H1089&lt;&gt;"",IF(G1089="","Specify dataset!!",_xlfn.XLOOKUP(_xlfn.TEXTJOIN(".",,G1089,H1089),Variables!$M:$M,Variables!$C:$C,"Specify in Variables Tab!!")),"")</f>
        <v/>
      </c>
      <c r="J1089" s="94" t="str">
        <f>IF(H1089&lt;&gt;"",IF(G1089="","",_xlfn.XLOOKUP(_xlfn.TEXTJOIN(".",,G1089,H1089),Variables!$M:$M,Variables!$E:$E,"Specify in Variables Tab!!")),"")</f>
        <v/>
      </c>
      <c r="X1089" s="49" t="str">
        <f t="shared" si="59"/>
        <v/>
      </c>
      <c r="Y1089" s="49" t="str">
        <f t="shared" si="60"/>
        <v/>
      </c>
    </row>
    <row r="1090" spans="4:25" x14ac:dyDescent="0.35">
      <c r="D1090" s="47" t="str">
        <f>IF(C1090&lt;&gt;"",IF(B1090="","Specify dataset!!",_xlfn.XLOOKUP(_xlfn.TEXTJOIN(".",,B1090,C1090),Variables!$M:$M,Variables!$C:$C,"Specify in Variables Tab!!")),"")</f>
        <v/>
      </c>
      <c r="E1090" s="94" t="str">
        <f>IF(C1090&lt;&gt;"",IF(B1090="","",_xlfn.XLOOKUP(_xlfn.TEXTJOIN(".",,B1090,C1090),Variables!$M:$M,Variables!$E:$E,"Specify in Variables Tab!!")),"")</f>
        <v/>
      </c>
      <c r="I1090" s="58" t="str">
        <f>IF(H1090&lt;&gt;"",IF(G1090="","Specify dataset!!",_xlfn.XLOOKUP(_xlfn.TEXTJOIN(".",,G1090,H1090),Variables!$M:$M,Variables!$C:$C,"Specify in Variables Tab!!")),"")</f>
        <v/>
      </c>
      <c r="J1090" s="94" t="str">
        <f>IF(H1090&lt;&gt;"",IF(G1090="","",_xlfn.XLOOKUP(_xlfn.TEXTJOIN(".",,G1090,H1090),Variables!$M:$M,Variables!$E:$E,"Specify in Variables Tab!!")),"")</f>
        <v/>
      </c>
      <c r="X1090" s="49" t="str">
        <f t="shared" ref="X1090:X1153" si="61">IF(W1090&lt;&gt;"",IFERROR(_xlfn.XLOOKUP(_xlfn.TEXTJOIN(".",,B1090,C1090),W:W,V:V),""),"")</f>
        <v/>
      </c>
      <c r="Y1090" s="49" t="str">
        <f t="shared" si="60"/>
        <v/>
      </c>
    </row>
    <row r="1091" spans="4:25" x14ac:dyDescent="0.35">
      <c r="D1091" s="47" t="str">
        <f>IF(C1091&lt;&gt;"",IF(B1091="","Specify dataset!!",_xlfn.XLOOKUP(_xlfn.TEXTJOIN(".",,B1091,C1091),Variables!$M:$M,Variables!$C:$C,"Specify in Variables Tab!!")),"")</f>
        <v/>
      </c>
      <c r="E1091" s="94" t="str">
        <f>IF(C1091&lt;&gt;"",IF(B1091="","",_xlfn.XLOOKUP(_xlfn.TEXTJOIN(".",,B1091,C1091),Variables!$M:$M,Variables!$E:$E,"Specify in Variables Tab!!")),"")</f>
        <v/>
      </c>
      <c r="I1091" s="58" t="str">
        <f>IF(H1091&lt;&gt;"",IF(G1091="","Specify dataset!!",_xlfn.XLOOKUP(_xlfn.TEXTJOIN(".",,G1091,H1091),Variables!$M:$M,Variables!$C:$C,"Specify in Variables Tab!!")),"")</f>
        <v/>
      </c>
      <c r="J1091" s="94" t="str">
        <f>IF(H1091&lt;&gt;"",IF(G1091="","",_xlfn.XLOOKUP(_xlfn.TEXTJOIN(".",,G1091,H1091),Variables!$M:$M,Variables!$E:$E,"Specify in Variables Tab!!")),"")</f>
        <v/>
      </c>
      <c r="X1091" s="49" t="str">
        <f t="shared" si="61"/>
        <v/>
      </c>
      <c r="Y1091" s="49" t="str">
        <f t="shared" ref="Y1091:Y1154" si="62">IF(V1091&lt;&gt;V1090,X1091,IF(X1091&lt;&gt;"",_xlfn.TEXTJOIN(", ",,Y1090,X1091),X1091))</f>
        <v/>
      </c>
    </row>
    <row r="1092" spans="4:25" x14ac:dyDescent="0.35">
      <c r="D1092" s="47" t="str">
        <f>IF(C1092&lt;&gt;"",IF(B1092="","Specify dataset!!",_xlfn.XLOOKUP(_xlfn.TEXTJOIN(".",,B1092,C1092),Variables!$M:$M,Variables!$C:$C,"Specify in Variables Tab!!")),"")</f>
        <v/>
      </c>
      <c r="E1092" s="94" t="str">
        <f>IF(C1092&lt;&gt;"",IF(B1092="","",_xlfn.XLOOKUP(_xlfn.TEXTJOIN(".",,B1092,C1092),Variables!$M:$M,Variables!$E:$E,"Specify in Variables Tab!!")),"")</f>
        <v/>
      </c>
      <c r="I1092" s="58" t="str">
        <f>IF(H1092&lt;&gt;"",IF(G1092="","Specify dataset!!",_xlfn.XLOOKUP(_xlfn.TEXTJOIN(".",,G1092,H1092),Variables!$M:$M,Variables!$C:$C,"Specify in Variables Tab!!")),"")</f>
        <v/>
      </c>
      <c r="J1092" s="94" t="str">
        <f>IF(H1092&lt;&gt;"",IF(G1092="","",_xlfn.XLOOKUP(_xlfn.TEXTJOIN(".",,G1092,H1092),Variables!$M:$M,Variables!$E:$E,"Specify in Variables Tab!!")),"")</f>
        <v/>
      </c>
      <c r="X1092" s="49" t="str">
        <f t="shared" si="61"/>
        <v/>
      </c>
      <c r="Y1092" s="49" t="str">
        <f t="shared" si="62"/>
        <v/>
      </c>
    </row>
    <row r="1093" spans="4:25" x14ac:dyDescent="0.35">
      <c r="D1093" s="47" t="str">
        <f>IF(C1093&lt;&gt;"",IF(B1093="","Specify dataset!!",_xlfn.XLOOKUP(_xlfn.TEXTJOIN(".",,B1093,C1093),Variables!$M:$M,Variables!$C:$C,"Specify in Variables Tab!!")),"")</f>
        <v/>
      </c>
      <c r="E1093" s="94" t="str">
        <f>IF(C1093&lt;&gt;"",IF(B1093="","",_xlfn.XLOOKUP(_xlfn.TEXTJOIN(".",,B1093,C1093),Variables!$M:$M,Variables!$E:$E,"Specify in Variables Tab!!")),"")</f>
        <v/>
      </c>
      <c r="I1093" s="58" t="str">
        <f>IF(H1093&lt;&gt;"",IF(G1093="","Specify dataset!!",_xlfn.XLOOKUP(_xlfn.TEXTJOIN(".",,G1093,H1093),Variables!$M:$M,Variables!$C:$C,"Specify in Variables Tab!!")),"")</f>
        <v/>
      </c>
      <c r="J1093" s="94" t="str">
        <f>IF(H1093&lt;&gt;"",IF(G1093="","",_xlfn.XLOOKUP(_xlfn.TEXTJOIN(".",,G1093,H1093),Variables!$M:$M,Variables!$E:$E,"Specify in Variables Tab!!")),"")</f>
        <v/>
      </c>
      <c r="X1093" s="49" t="str">
        <f t="shared" si="61"/>
        <v/>
      </c>
      <c r="Y1093" s="49" t="str">
        <f t="shared" si="62"/>
        <v/>
      </c>
    </row>
    <row r="1094" spans="4:25" x14ac:dyDescent="0.35">
      <c r="D1094" s="47" t="str">
        <f>IF(C1094&lt;&gt;"",IF(B1094="","Specify dataset!!",_xlfn.XLOOKUP(_xlfn.TEXTJOIN(".",,B1094,C1094),Variables!$M:$M,Variables!$C:$C,"Specify in Variables Tab!!")),"")</f>
        <v/>
      </c>
      <c r="E1094" s="94" t="str">
        <f>IF(C1094&lt;&gt;"",IF(B1094="","",_xlfn.XLOOKUP(_xlfn.TEXTJOIN(".",,B1094,C1094),Variables!$M:$M,Variables!$E:$E,"Specify in Variables Tab!!")),"")</f>
        <v/>
      </c>
      <c r="I1094" s="58" t="str">
        <f>IF(H1094&lt;&gt;"",IF(G1094="","Specify dataset!!",_xlfn.XLOOKUP(_xlfn.TEXTJOIN(".",,G1094,H1094),Variables!$M:$M,Variables!$C:$C,"Specify in Variables Tab!!")),"")</f>
        <v/>
      </c>
      <c r="J1094" s="94" t="str">
        <f>IF(H1094&lt;&gt;"",IF(G1094="","",_xlfn.XLOOKUP(_xlfn.TEXTJOIN(".",,G1094,H1094),Variables!$M:$M,Variables!$E:$E,"Specify in Variables Tab!!")),"")</f>
        <v/>
      </c>
      <c r="X1094" s="49" t="str">
        <f t="shared" si="61"/>
        <v/>
      </c>
      <c r="Y1094" s="49" t="str">
        <f t="shared" si="62"/>
        <v/>
      </c>
    </row>
    <row r="1095" spans="4:25" x14ac:dyDescent="0.35">
      <c r="D1095" s="47" t="str">
        <f>IF(C1095&lt;&gt;"",IF(B1095="","Specify dataset!!",_xlfn.XLOOKUP(_xlfn.TEXTJOIN(".",,B1095,C1095),Variables!$M:$M,Variables!$C:$C,"Specify in Variables Tab!!")),"")</f>
        <v/>
      </c>
      <c r="E1095" s="94" t="str">
        <f>IF(C1095&lt;&gt;"",IF(B1095="","",_xlfn.XLOOKUP(_xlfn.TEXTJOIN(".",,B1095,C1095),Variables!$M:$M,Variables!$E:$E,"Specify in Variables Tab!!")),"")</f>
        <v/>
      </c>
      <c r="I1095" s="58" t="str">
        <f>IF(H1095&lt;&gt;"",IF(G1095="","Specify dataset!!",_xlfn.XLOOKUP(_xlfn.TEXTJOIN(".",,G1095,H1095),Variables!$M:$M,Variables!$C:$C,"Specify in Variables Tab!!")),"")</f>
        <v/>
      </c>
      <c r="J1095" s="94" t="str">
        <f>IF(H1095&lt;&gt;"",IF(G1095="","",_xlfn.XLOOKUP(_xlfn.TEXTJOIN(".",,G1095,H1095),Variables!$M:$M,Variables!$E:$E,"Specify in Variables Tab!!")),"")</f>
        <v/>
      </c>
      <c r="X1095" s="49" t="str">
        <f t="shared" si="61"/>
        <v/>
      </c>
      <c r="Y1095" s="49" t="str">
        <f t="shared" si="62"/>
        <v/>
      </c>
    </row>
    <row r="1096" spans="4:25" x14ac:dyDescent="0.35">
      <c r="D1096" s="47" t="str">
        <f>IF(C1096&lt;&gt;"",IF(B1096="","Specify dataset!!",_xlfn.XLOOKUP(_xlfn.TEXTJOIN(".",,B1096,C1096),Variables!$M:$M,Variables!$C:$C,"Specify in Variables Tab!!")),"")</f>
        <v/>
      </c>
      <c r="E1096" s="94" t="str">
        <f>IF(C1096&lt;&gt;"",IF(B1096="","",_xlfn.XLOOKUP(_xlfn.TEXTJOIN(".",,B1096,C1096),Variables!$M:$M,Variables!$E:$E,"Specify in Variables Tab!!")),"")</f>
        <v/>
      </c>
      <c r="I1096" s="58" t="str">
        <f>IF(H1096&lt;&gt;"",IF(G1096="","Specify dataset!!",_xlfn.XLOOKUP(_xlfn.TEXTJOIN(".",,G1096,H1096),Variables!$M:$M,Variables!$C:$C,"Specify in Variables Tab!!")),"")</f>
        <v/>
      </c>
      <c r="J1096" s="94" t="str">
        <f>IF(H1096&lt;&gt;"",IF(G1096="","",_xlfn.XLOOKUP(_xlfn.TEXTJOIN(".",,G1096,H1096),Variables!$M:$M,Variables!$E:$E,"Specify in Variables Tab!!")),"")</f>
        <v/>
      </c>
      <c r="X1096" s="49" t="str">
        <f t="shared" si="61"/>
        <v/>
      </c>
      <c r="Y1096" s="49" t="str">
        <f t="shared" si="62"/>
        <v/>
      </c>
    </row>
    <row r="1097" spans="4:25" x14ac:dyDescent="0.35">
      <c r="D1097" s="47" t="str">
        <f>IF(C1097&lt;&gt;"",IF(B1097="","Specify dataset!!",_xlfn.XLOOKUP(_xlfn.TEXTJOIN(".",,B1097,C1097),Variables!$M:$M,Variables!$C:$C,"Specify in Variables Tab!!")),"")</f>
        <v/>
      </c>
      <c r="E1097" s="94" t="str">
        <f>IF(C1097&lt;&gt;"",IF(B1097="","",_xlfn.XLOOKUP(_xlfn.TEXTJOIN(".",,B1097,C1097),Variables!$M:$M,Variables!$E:$E,"Specify in Variables Tab!!")),"")</f>
        <v/>
      </c>
      <c r="I1097" s="58" t="str">
        <f>IF(H1097&lt;&gt;"",IF(G1097="","Specify dataset!!",_xlfn.XLOOKUP(_xlfn.TEXTJOIN(".",,G1097,H1097),Variables!$M:$M,Variables!$C:$C,"Specify in Variables Tab!!")),"")</f>
        <v/>
      </c>
      <c r="J1097" s="94" t="str">
        <f>IF(H1097&lt;&gt;"",IF(G1097="","",_xlfn.XLOOKUP(_xlfn.TEXTJOIN(".",,G1097,H1097),Variables!$M:$M,Variables!$E:$E,"Specify in Variables Tab!!")),"")</f>
        <v/>
      </c>
      <c r="X1097" s="49" t="str">
        <f t="shared" si="61"/>
        <v/>
      </c>
      <c r="Y1097" s="49" t="str">
        <f t="shared" si="62"/>
        <v/>
      </c>
    </row>
    <row r="1098" spans="4:25" x14ac:dyDescent="0.35">
      <c r="D1098" s="47" t="str">
        <f>IF(C1098&lt;&gt;"",IF(B1098="","Specify dataset!!",_xlfn.XLOOKUP(_xlfn.TEXTJOIN(".",,B1098,C1098),Variables!$M:$M,Variables!$C:$C,"Specify in Variables Tab!!")),"")</f>
        <v/>
      </c>
      <c r="E1098" s="94" t="str">
        <f>IF(C1098&lt;&gt;"",IF(B1098="","",_xlfn.XLOOKUP(_xlfn.TEXTJOIN(".",,B1098,C1098),Variables!$M:$M,Variables!$E:$E,"Specify in Variables Tab!!")),"")</f>
        <v/>
      </c>
      <c r="I1098" s="58" t="str">
        <f>IF(H1098&lt;&gt;"",IF(G1098="","Specify dataset!!",_xlfn.XLOOKUP(_xlfn.TEXTJOIN(".",,G1098,H1098),Variables!$M:$M,Variables!$C:$C,"Specify in Variables Tab!!")),"")</f>
        <v/>
      </c>
      <c r="J1098" s="94" t="str">
        <f>IF(H1098&lt;&gt;"",IF(G1098="","",_xlfn.XLOOKUP(_xlfn.TEXTJOIN(".",,G1098,H1098),Variables!$M:$M,Variables!$E:$E,"Specify in Variables Tab!!")),"")</f>
        <v/>
      </c>
      <c r="X1098" s="49" t="str">
        <f t="shared" si="61"/>
        <v/>
      </c>
      <c r="Y1098" s="49" t="str">
        <f t="shared" si="62"/>
        <v/>
      </c>
    </row>
    <row r="1099" spans="4:25" x14ac:dyDescent="0.35">
      <c r="D1099" s="47" t="str">
        <f>IF(C1099&lt;&gt;"",IF(B1099="","Specify dataset!!",_xlfn.XLOOKUP(_xlfn.TEXTJOIN(".",,B1099,C1099),Variables!$M:$M,Variables!$C:$C,"Specify in Variables Tab!!")),"")</f>
        <v/>
      </c>
      <c r="E1099" s="94" t="str">
        <f>IF(C1099&lt;&gt;"",IF(B1099="","",_xlfn.XLOOKUP(_xlfn.TEXTJOIN(".",,B1099,C1099),Variables!$M:$M,Variables!$E:$E,"Specify in Variables Tab!!")),"")</f>
        <v/>
      </c>
      <c r="I1099" s="58" t="str">
        <f>IF(H1099&lt;&gt;"",IF(G1099="","Specify dataset!!",_xlfn.XLOOKUP(_xlfn.TEXTJOIN(".",,G1099,H1099),Variables!$M:$M,Variables!$C:$C,"Specify in Variables Tab!!")),"")</f>
        <v/>
      </c>
      <c r="J1099" s="94" t="str">
        <f>IF(H1099&lt;&gt;"",IF(G1099="","",_xlfn.XLOOKUP(_xlfn.TEXTJOIN(".",,G1099,H1099),Variables!$M:$M,Variables!$E:$E,"Specify in Variables Tab!!")),"")</f>
        <v/>
      </c>
      <c r="X1099" s="49" t="str">
        <f t="shared" si="61"/>
        <v/>
      </c>
      <c r="Y1099" s="49" t="str">
        <f t="shared" si="62"/>
        <v/>
      </c>
    </row>
    <row r="1100" spans="4:25" x14ac:dyDescent="0.35">
      <c r="D1100" s="47" t="str">
        <f>IF(C1100&lt;&gt;"",IF(B1100="","Specify dataset!!",_xlfn.XLOOKUP(_xlfn.TEXTJOIN(".",,B1100,C1100),Variables!$M:$M,Variables!$C:$C,"Specify in Variables Tab!!")),"")</f>
        <v/>
      </c>
      <c r="E1100" s="94" t="str">
        <f>IF(C1100&lt;&gt;"",IF(B1100="","",_xlfn.XLOOKUP(_xlfn.TEXTJOIN(".",,B1100,C1100),Variables!$M:$M,Variables!$E:$E,"Specify in Variables Tab!!")),"")</f>
        <v/>
      </c>
      <c r="I1100" s="58" t="str">
        <f>IF(H1100&lt;&gt;"",IF(G1100="","Specify dataset!!",_xlfn.XLOOKUP(_xlfn.TEXTJOIN(".",,G1100,H1100),Variables!$M:$M,Variables!$C:$C,"Specify in Variables Tab!!")),"")</f>
        <v/>
      </c>
      <c r="J1100" s="94" t="str">
        <f>IF(H1100&lt;&gt;"",IF(G1100="","",_xlfn.XLOOKUP(_xlfn.TEXTJOIN(".",,G1100,H1100),Variables!$M:$M,Variables!$E:$E,"Specify in Variables Tab!!")),"")</f>
        <v/>
      </c>
      <c r="X1100" s="49" t="str">
        <f t="shared" si="61"/>
        <v/>
      </c>
      <c r="Y1100" s="49" t="str">
        <f t="shared" si="62"/>
        <v/>
      </c>
    </row>
    <row r="1101" spans="4:25" x14ac:dyDescent="0.35">
      <c r="D1101" s="47" t="str">
        <f>IF(C1101&lt;&gt;"",IF(B1101="","Specify dataset!!",_xlfn.XLOOKUP(_xlfn.TEXTJOIN(".",,B1101,C1101),Variables!$M:$M,Variables!$C:$C,"Specify in Variables Tab!!")),"")</f>
        <v/>
      </c>
      <c r="E1101" s="94" t="str">
        <f>IF(C1101&lt;&gt;"",IF(B1101="","",_xlfn.XLOOKUP(_xlfn.TEXTJOIN(".",,B1101,C1101),Variables!$M:$M,Variables!$E:$E,"Specify in Variables Tab!!")),"")</f>
        <v/>
      </c>
      <c r="I1101" s="58" t="str">
        <f>IF(H1101&lt;&gt;"",IF(G1101="","Specify dataset!!",_xlfn.XLOOKUP(_xlfn.TEXTJOIN(".",,G1101,H1101),Variables!$M:$M,Variables!$C:$C,"Specify in Variables Tab!!")),"")</f>
        <v/>
      </c>
      <c r="J1101" s="94" t="str">
        <f>IF(H1101&lt;&gt;"",IF(G1101="","",_xlfn.XLOOKUP(_xlfn.TEXTJOIN(".",,G1101,H1101),Variables!$M:$M,Variables!$E:$E,"Specify in Variables Tab!!")),"")</f>
        <v/>
      </c>
      <c r="X1101" s="49" t="str">
        <f t="shared" si="61"/>
        <v/>
      </c>
      <c r="Y1101" s="49" t="str">
        <f t="shared" si="62"/>
        <v/>
      </c>
    </row>
    <row r="1102" spans="4:25" x14ac:dyDescent="0.35">
      <c r="D1102" s="47" t="str">
        <f>IF(C1102&lt;&gt;"",IF(B1102="","Specify dataset!!",_xlfn.XLOOKUP(_xlfn.TEXTJOIN(".",,B1102,C1102),Variables!$M:$M,Variables!$C:$C,"Specify in Variables Tab!!")),"")</f>
        <v/>
      </c>
      <c r="E1102" s="94" t="str">
        <f>IF(C1102&lt;&gt;"",IF(B1102="","",_xlfn.XLOOKUP(_xlfn.TEXTJOIN(".",,B1102,C1102),Variables!$M:$M,Variables!$E:$E,"Specify in Variables Tab!!")),"")</f>
        <v/>
      </c>
      <c r="I1102" s="58" t="str">
        <f>IF(H1102&lt;&gt;"",IF(G1102="","Specify dataset!!",_xlfn.XLOOKUP(_xlfn.TEXTJOIN(".",,G1102,H1102),Variables!$M:$M,Variables!$C:$C,"Specify in Variables Tab!!")),"")</f>
        <v/>
      </c>
      <c r="J1102" s="94" t="str">
        <f>IF(H1102&lt;&gt;"",IF(G1102="","",_xlfn.XLOOKUP(_xlfn.TEXTJOIN(".",,G1102,H1102),Variables!$M:$M,Variables!$E:$E,"Specify in Variables Tab!!")),"")</f>
        <v/>
      </c>
      <c r="X1102" s="49" t="str">
        <f t="shared" si="61"/>
        <v/>
      </c>
      <c r="Y1102" s="49" t="str">
        <f t="shared" si="62"/>
        <v/>
      </c>
    </row>
    <row r="1103" spans="4:25" x14ac:dyDescent="0.35">
      <c r="D1103" s="47" t="str">
        <f>IF(C1103&lt;&gt;"",IF(B1103="","Specify dataset!!",_xlfn.XLOOKUP(_xlfn.TEXTJOIN(".",,B1103,C1103),Variables!$M:$M,Variables!$C:$C,"Specify in Variables Tab!!")),"")</f>
        <v/>
      </c>
      <c r="E1103" s="94" t="str">
        <f>IF(C1103&lt;&gt;"",IF(B1103="","",_xlfn.XLOOKUP(_xlfn.TEXTJOIN(".",,B1103,C1103),Variables!$M:$M,Variables!$E:$E,"Specify in Variables Tab!!")),"")</f>
        <v/>
      </c>
      <c r="I1103" s="58" t="str">
        <f>IF(H1103&lt;&gt;"",IF(G1103="","Specify dataset!!",_xlfn.XLOOKUP(_xlfn.TEXTJOIN(".",,G1103,H1103),Variables!$M:$M,Variables!$C:$C,"Specify in Variables Tab!!")),"")</f>
        <v/>
      </c>
      <c r="J1103" s="94" t="str">
        <f>IF(H1103&lt;&gt;"",IF(G1103="","",_xlfn.XLOOKUP(_xlfn.TEXTJOIN(".",,G1103,H1103),Variables!$M:$M,Variables!$E:$E,"Specify in Variables Tab!!")),"")</f>
        <v/>
      </c>
      <c r="X1103" s="49" t="str">
        <f t="shared" si="61"/>
        <v/>
      </c>
      <c r="Y1103" s="49" t="str">
        <f t="shared" si="62"/>
        <v/>
      </c>
    </row>
    <row r="1104" spans="4:25" x14ac:dyDescent="0.35">
      <c r="D1104" s="47" t="str">
        <f>IF(C1104&lt;&gt;"",IF(B1104="","Specify dataset!!",_xlfn.XLOOKUP(_xlfn.TEXTJOIN(".",,B1104,C1104),Variables!$M:$M,Variables!$C:$C,"Specify in Variables Tab!!")),"")</f>
        <v/>
      </c>
      <c r="E1104" s="94" t="str">
        <f>IF(C1104&lt;&gt;"",IF(B1104="","",_xlfn.XLOOKUP(_xlfn.TEXTJOIN(".",,B1104,C1104),Variables!$M:$M,Variables!$E:$E,"Specify in Variables Tab!!")),"")</f>
        <v/>
      </c>
      <c r="I1104" s="58" t="str">
        <f>IF(H1104&lt;&gt;"",IF(G1104="","Specify dataset!!",_xlfn.XLOOKUP(_xlfn.TEXTJOIN(".",,G1104,H1104),Variables!$M:$M,Variables!$C:$C,"Specify in Variables Tab!!")),"")</f>
        <v/>
      </c>
      <c r="J1104" s="94" t="str">
        <f>IF(H1104&lt;&gt;"",IF(G1104="","",_xlfn.XLOOKUP(_xlfn.TEXTJOIN(".",,G1104,H1104),Variables!$M:$M,Variables!$E:$E,"Specify in Variables Tab!!")),"")</f>
        <v/>
      </c>
      <c r="X1104" s="49" t="str">
        <f t="shared" si="61"/>
        <v/>
      </c>
      <c r="Y1104" s="49" t="str">
        <f t="shared" si="62"/>
        <v/>
      </c>
    </row>
    <row r="1105" spans="4:25" x14ac:dyDescent="0.35">
      <c r="D1105" s="47" t="str">
        <f>IF(C1105&lt;&gt;"",IF(B1105="","Specify dataset!!",_xlfn.XLOOKUP(_xlfn.TEXTJOIN(".",,B1105,C1105),Variables!$M:$M,Variables!$C:$C,"Specify in Variables Tab!!")),"")</f>
        <v/>
      </c>
      <c r="E1105" s="94" t="str">
        <f>IF(C1105&lt;&gt;"",IF(B1105="","",_xlfn.XLOOKUP(_xlfn.TEXTJOIN(".",,B1105,C1105),Variables!$M:$M,Variables!$E:$E,"Specify in Variables Tab!!")),"")</f>
        <v/>
      </c>
      <c r="I1105" s="58" t="str">
        <f>IF(H1105&lt;&gt;"",IF(G1105="","Specify dataset!!",_xlfn.XLOOKUP(_xlfn.TEXTJOIN(".",,G1105,H1105),Variables!$M:$M,Variables!$C:$C,"Specify in Variables Tab!!")),"")</f>
        <v/>
      </c>
      <c r="J1105" s="94" t="str">
        <f>IF(H1105&lt;&gt;"",IF(G1105="","",_xlfn.XLOOKUP(_xlfn.TEXTJOIN(".",,G1105,H1105),Variables!$M:$M,Variables!$E:$E,"Specify in Variables Tab!!")),"")</f>
        <v/>
      </c>
      <c r="X1105" s="49" t="str">
        <f t="shared" si="61"/>
        <v/>
      </c>
      <c r="Y1105" s="49" t="str">
        <f t="shared" si="62"/>
        <v/>
      </c>
    </row>
    <row r="1106" spans="4:25" x14ac:dyDescent="0.35">
      <c r="D1106" s="47" t="str">
        <f>IF(C1106&lt;&gt;"",IF(B1106="","Specify dataset!!",_xlfn.XLOOKUP(_xlfn.TEXTJOIN(".",,B1106,C1106),Variables!$M:$M,Variables!$C:$C,"Specify in Variables Tab!!")),"")</f>
        <v/>
      </c>
      <c r="E1106" s="94" t="str">
        <f>IF(C1106&lt;&gt;"",IF(B1106="","",_xlfn.XLOOKUP(_xlfn.TEXTJOIN(".",,B1106,C1106),Variables!$M:$M,Variables!$E:$E,"Specify in Variables Tab!!")),"")</f>
        <v/>
      </c>
      <c r="I1106" s="58" t="str">
        <f>IF(H1106&lt;&gt;"",IF(G1106="","Specify dataset!!",_xlfn.XLOOKUP(_xlfn.TEXTJOIN(".",,G1106,H1106),Variables!$M:$M,Variables!$C:$C,"Specify in Variables Tab!!")),"")</f>
        <v/>
      </c>
      <c r="J1106" s="94" t="str">
        <f>IF(H1106&lt;&gt;"",IF(G1106="","",_xlfn.XLOOKUP(_xlfn.TEXTJOIN(".",,G1106,H1106),Variables!$M:$M,Variables!$E:$E,"Specify in Variables Tab!!")),"")</f>
        <v/>
      </c>
      <c r="X1106" s="49" t="str">
        <f t="shared" si="61"/>
        <v/>
      </c>
      <c r="Y1106" s="49" t="str">
        <f t="shared" si="62"/>
        <v/>
      </c>
    </row>
    <row r="1107" spans="4:25" x14ac:dyDescent="0.35">
      <c r="D1107" s="47" t="str">
        <f>IF(C1107&lt;&gt;"",IF(B1107="","Specify dataset!!",_xlfn.XLOOKUP(_xlfn.TEXTJOIN(".",,B1107,C1107),Variables!$M:$M,Variables!$C:$C,"Specify in Variables Tab!!")),"")</f>
        <v/>
      </c>
      <c r="E1107" s="94" t="str">
        <f>IF(C1107&lt;&gt;"",IF(B1107="","",_xlfn.XLOOKUP(_xlfn.TEXTJOIN(".",,B1107,C1107),Variables!$M:$M,Variables!$E:$E,"Specify in Variables Tab!!")),"")</f>
        <v/>
      </c>
      <c r="I1107" s="58" t="str">
        <f>IF(H1107&lt;&gt;"",IF(G1107="","Specify dataset!!",_xlfn.XLOOKUP(_xlfn.TEXTJOIN(".",,G1107,H1107),Variables!$M:$M,Variables!$C:$C,"Specify in Variables Tab!!")),"")</f>
        <v/>
      </c>
      <c r="J1107" s="94" t="str">
        <f>IF(H1107&lt;&gt;"",IF(G1107="","",_xlfn.XLOOKUP(_xlfn.TEXTJOIN(".",,G1107,H1107),Variables!$M:$M,Variables!$E:$E,"Specify in Variables Tab!!")),"")</f>
        <v/>
      </c>
      <c r="X1107" s="49" t="str">
        <f t="shared" si="61"/>
        <v/>
      </c>
      <c r="Y1107" s="49" t="str">
        <f t="shared" si="62"/>
        <v/>
      </c>
    </row>
    <row r="1108" spans="4:25" x14ac:dyDescent="0.35">
      <c r="D1108" s="47" t="str">
        <f>IF(C1108&lt;&gt;"",IF(B1108="","Specify dataset!!",_xlfn.XLOOKUP(_xlfn.TEXTJOIN(".",,B1108,C1108),Variables!$M:$M,Variables!$C:$C,"Specify in Variables Tab!!")),"")</f>
        <v/>
      </c>
      <c r="E1108" s="94" t="str">
        <f>IF(C1108&lt;&gt;"",IF(B1108="","",_xlfn.XLOOKUP(_xlfn.TEXTJOIN(".",,B1108,C1108),Variables!$M:$M,Variables!$E:$E,"Specify in Variables Tab!!")),"")</f>
        <v/>
      </c>
      <c r="I1108" s="58" t="str">
        <f>IF(H1108&lt;&gt;"",IF(G1108="","Specify dataset!!",_xlfn.XLOOKUP(_xlfn.TEXTJOIN(".",,G1108,H1108),Variables!$M:$M,Variables!$C:$C,"Specify in Variables Tab!!")),"")</f>
        <v/>
      </c>
      <c r="J1108" s="94" t="str">
        <f>IF(H1108&lt;&gt;"",IF(G1108="","",_xlfn.XLOOKUP(_xlfn.TEXTJOIN(".",,G1108,H1108),Variables!$M:$M,Variables!$E:$E,"Specify in Variables Tab!!")),"")</f>
        <v/>
      </c>
      <c r="X1108" s="49" t="str">
        <f t="shared" si="61"/>
        <v/>
      </c>
      <c r="Y1108" s="49" t="str">
        <f t="shared" si="62"/>
        <v/>
      </c>
    </row>
    <row r="1109" spans="4:25" x14ac:dyDescent="0.35">
      <c r="D1109" s="47" t="str">
        <f>IF(C1109&lt;&gt;"",IF(B1109="","Specify dataset!!",_xlfn.XLOOKUP(_xlfn.TEXTJOIN(".",,B1109,C1109),Variables!$M:$M,Variables!$C:$C,"Specify in Variables Tab!!")),"")</f>
        <v/>
      </c>
      <c r="E1109" s="94" t="str">
        <f>IF(C1109&lt;&gt;"",IF(B1109="","",_xlfn.XLOOKUP(_xlfn.TEXTJOIN(".",,B1109,C1109),Variables!$M:$M,Variables!$E:$E,"Specify in Variables Tab!!")),"")</f>
        <v/>
      </c>
      <c r="I1109" s="58" t="str">
        <f>IF(H1109&lt;&gt;"",IF(G1109="","Specify dataset!!",_xlfn.XLOOKUP(_xlfn.TEXTJOIN(".",,G1109,H1109),Variables!$M:$M,Variables!$C:$C,"Specify in Variables Tab!!")),"")</f>
        <v/>
      </c>
      <c r="J1109" s="94" t="str">
        <f>IF(H1109&lt;&gt;"",IF(G1109="","",_xlfn.XLOOKUP(_xlfn.TEXTJOIN(".",,G1109,H1109),Variables!$M:$M,Variables!$E:$E,"Specify in Variables Tab!!")),"")</f>
        <v/>
      </c>
      <c r="X1109" s="49" t="str">
        <f t="shared" si="61"/>
        <v/>
      </c>
      <c r="Y1109" s="49" t="str">
        <f t="shared" si="62"/>
        <v/>
      </c>
    </row>
    <row r="1110" spans="4:25" x14ac:dyDescent="0.35">
      <c r="D1110" s="47" t="str">
        <f>IF(C1110&lt;&gt;"",IF(B1110="","Specify dataset!!",_xlfn.XLOOKUP(_xlfn.TEXTJOIN(".",,B1110,C1110),Variables!$M:$M,Variables!$C:$C,"Specify in Variables Tab!!")),"")</f>
        <v/>
      </c>
      <c r="E1110" s="94" t="str">
        <f>IF(C1110&lt;&gt;"",IF(B1110="","",_xlfn.XLOOKUP(_xlfn.TEXTJOIN(".",,B1110,C1110),Variables!$M:$M,Variables!$E:$E,"Specify in Variables Tab!!")),"")</f>
        <v/>
      </c>
      <c r="I1110" s="58" t="str">
        <f>IF(H1110&lt;&gt;"",IF(G1110="","Specify dataset!!",_xlfn.XLOOKUP(_xlfn.TEXTJOIN(".",,G1110,H1110),Variables!$M:$M,Variables!$C:$C,"Specify in Variables Tab!!")),"")</f>
        <v/>
      </c>
      <c r="J1110" s="94" t="str">
        <f>IF(H1110&lt;&gt;"",IF(G1110="","",_xlfn.XLOOKUP(_xlfn.TEXTJOIN(".",,G1110,H1110),Variables!$M:$M,Variables!$E:$E,"Specify in Variables Tab!!")),"")</f>
        <v/>
      </c>
      <c r="X1110" s="49" t="str">
        <f t="shared" si="61"/>
        <v/>
      </c>
      <c r="Y1110" s="49" t="str">
        <f t="shared" si="62"/>
        <v/>
      </c>
    </row>
    <row r="1111" spans="4:25" x14ac:dyDescent="0.35">
      <c r="D1111" s="47" t="str">
        <f>IF(C1111&lt;&gt;"",IF(B1111="","Specify dataset!!",_xlfn.XLOOKUP(_xlfn.TEXTJOIN(".",,B1111,C1111),Variables!$M:$M,Variables!$C:$C,"Specify in Variables Tab!!")),"")</f>
        <v/>
      </c>
      <c r="E1111" s="94" t="str">
        <f>IF(C1111&lt;&gt;"",IF(B1111="","",_xlfn.XLOOKUP(_xlfn.TEXTJOIN(".",,B1111,C1111),Variables!$M:$M,Variables!$E:$E,"Specify in Variables Tab!!")),"")</f>
        <v/>
      </c>
      <c r="I1111" s="58" t="str">
        <f>IF(H1111&lt;&gt;"",IF(G1111="","Specify dataset!!",_xlfn.XLOOKUP(_xlfn.TEXTJOIN(".",,G1111,H1111),Variables!$M:$M,Variables!$C:$C,"Specify in Variables Tab!!")),"")</f>
        <v/>
      </c>
      <c r="J1111" s="94" t="str">
        <f>IF(H1111&lt;&gt;"",IF(G1111="","",_xlfn.XLOOKUP(_xlfn.TEXTJOIN(".",,G1111,H1111),Variables!$M:$M,Variables!$E:$E,"Specify in Variables Tab!!")),"")</f>
        <v/>
      </c>
      <c r="X1111" s="49" t="str">
        <f t="shared" si="61"/>
        <v/>
      </c>
      <c r="Y1111" s="49" t="str">
        <f t="shared" si="62"/>
        <v/>
      </c>
    </row>
    <row r="1112" spans="4:25" x14ac:dyDescent="0.35">
      <c r="D1112" s="47" t="str">
        <f>IF(C1112&lt;&gt;"",IF(B1112="","Specify dataset!!",_xlfn.XLOOKUP(_xlfn.TEXTJOIN(".",,B1112,C1112),Variables!$M:$M,Variables!$C:$C,"Specify in Variables Tab!!")),"")</f>
        <v/>
      </c>
      <c r="E1112" s="94" t="str">
        <f>IF(C1112&lt;&gt;"",IF(B1112="","",_xlfn.XLOOKUP(_xlfn.TEXTJOIN(".",,B1112,C1112),Variables!$M:$M,Variables!$E:$E,"Specify in Variables Tab!!")),"")</f>
        <v/>
      </c>
      <c r="I1112" s="58" t="str">
        <f>IF(H1112&lt;&gt;"",IF(G1112="","Specify dataset!!",_xlfn.XLOOKUP(_xlfn.TEXTJOIN(".",,G1112,H1112),Variables!$M:$M,Variables!$C:$C,"Specify in Variables Tab!!")),"")</f>
        <v/>
      </c>
      <c r="J1112" s="94" t="str">
        <f>IF(H1112&lt;&gt;"",IF(G1112="","",_xlfn.XLOOKUP(_xlfn.TEXTJOIN(".",,G1112,H1112),Variables!$M:$M,Variables!$E:$E,"Specify in Variables Tab!!")),"")</f>
        <v/>
      </c>
      <c r="X1112" s="49" t="str">
        <f t="shared" si="61"/>
        <v/>
      </c>
      <c r="Y1112" s="49" t="str">
        <f t="shared" si="62"/>
        <v/>
      </c>
    </row>
    <row r="1113" spans="4:25" x14ac:dyDescent="0.35">
      <c r="D1113" s="47" t="str">
        <f>IF(C1113&lt;&gt;"",IF(B1113="","Specify dataset!!",_xlfn.XLOOKUP(_xlfn.TEXTJOIN(".",,B1113,C1113),Variables!$M:$M,Variables!$C:$C,"Specify in Variables Tab!!")),"")</f>
        <v/>
      </c>
      <c r="E1113" s="94" t="str">
        <f>IF(C1113&lt;&gt;"",IF(B1113="","",_xlfn.XLOOKUP(_xlfn.TEXTJOIN(".",,B1113,C1113),Variables!$M:$M,Variables!$E:$E,"Specify in Variables Tab!!")),"")</f>
        <v/>
      </c>
      <c r="I1113" s="58" t="str">
        <f>IF(H1113&lt;&gt;"",IF(G1113="","Specify dataset!!",_xlfn.XLOOKUP(_xlfn.TEXTJOIN(".",,G1113,H1113),Variables!$M:$M,Variables!$C:$C,"Specify in Variables Tab!!")),"")</f>
        <v/>
      </c>
      <c r="J1113" s="94" t="str">
        <f>IF(H1113&lt;&gt;"",IF(G1113="","",_xlfn.XLOOKUP(_xlfn.TEXTJOIN(".",,G1113,H1113),Variables!$M:$M,Variables!$E:$E,"Specify in Variables Tab!!")),"")</f>
        <v/>
      </c>
      <c r="X1113" s="49" t="str">
        <f t="shared" si="61"/>
        <v/>
      </c>
      <c r="Y1113" s="49" t="str">
        <f t="shared" si="62"/>
        <v/>
      </c>
    </row>
    <row r="1114" spans="4:25" x14ac:dyDescent="0.35">
      <c r="D1114" s="47" t="str">
        <f>IF(C1114&lt;&gt;"",IF(B1114="","Specify dataset!!",_xlfn.XLOOKUP(_xlfn.TEXTJOIN(".",,B1114,C1114),Variables!$M:$M,Variables!$C:$C,"Specify in Variables Tab!!")),"")</f>
        <v/>
      </c>
      <c r="E1114" s="94" t="str">
        <f>IF(C1114&lt;&gt;"",IF(B1114="","",_xlfn.XLOOKUP(_xlfn.TEXTJOIN(".",,B1114,C1114),Variables!$M:$M,Variables!$E:$E,"Specify in Variables Tab!!")),"")</f>
        <v/>
      </c>
      <c r="I1114" s="58" t="str">
        <f>IF(H1114&lt;&gt;"",IF(G1114="","Specify dataset!!",_xlfn.XLOOKUP(_xlfn.TEXTJOIN(".",,G1114,H1114),Variables!$M:$M,Variables!$C:$C,"Specify in Variables Tab!!")),"")</f>
        <v/>
      </c>
      <c r="J1114" s="94" t="str">
        <f>IF(H1114&lt;&gt;"",IF(G1114="","",_xlfn.XLOOKUP(_xlfn.TEXTJOIN(".",,G1114,H1114),Variables!$M:$M,Variables!$E:$E,"Specify in Variables Tab!!")),"")</f>
        <v/>
      </c>
      <c r="X1114" s="49" t="str">
        <f t="shared" si="61"/>
        <v/>
      </c>
      <c r="Y1114" s="49" t="str">
        <f t="shared" si="62"/>
        <v/>
      </c>
    </row>
    <row r="1115" spans="4:25" x14ac:dyDescent="0.35">
      <c r="D1115" s="47" t="str">
        <f>IF(C1115&lt;&gt;"",IF(B1115="","Specify dataset!!",_xlfn.XLOOKUP(_xlfn.TEXTJOIN(".",,B1115,C1115),Variables!$M:$M,Variables!$C:$C,"Specify in Variables Tab!!")),"")</f>
        <v/>
      </c>
      <c r="E1115" s="94" t="str">
        <f>IF(C1115&lt;&gt;"",IF(B1115="","",_xlfn.XLOOKUP(_xlfn.TEXTJOIN(".",,B1115,C1115),Variables!$M:$M,Variables!$E:$E,"Specify in Variables Tab!!")),"")</f>
        <v/>
      </c>
      <c r="I1115" s="58" t="str">
        <f>IF(H1115&lt;&gt;"",IF(G1115="","Specify dataset!!",_xlfn.XLOOKUP(_xlfn.TEXTJOIN(".",,G1115,H1115),Variables!$M:$M,Variables!$C:$C,"Specify in Variables Tab!!")),"")</f>
        <v/>
      </c>
      <c r="J1115" s="94" t="str">
        <f>IF(H1115&lt;&gt;"",IF(G1115="","",_xlfn.XLOOKUP(_xlfn.TEXTJOIN(".",,G1115,H1115),Variables!$M:$M,Variables!$E:$E,"Specify in Variables Tab!!")),"")</f>
        <v/>
      </c>
      <c r="X1115" s="49" t="str">
        <f t="shared" si="61"/>
        <v/>
      </c>
      <c r="Y1115" s="49" t="str">
        <f t="shared" si="62"/>
        <v/>
      </c>
    </row>
    <row r="1116" spans="4:25" x14ac:dyDescent="0.35">
      <c r="D1116" s="47" t="str">
        <f>IF(C1116&lt;&gt;"",IF(B1116="","Specify dataset!!",_xlfn.XLOOKUP(_xlfn.TEXTJOIN(".",,B1116,C1116),Variables!$M:$M,Variables!$C:$C,"Specify in Variables Tab!!")),"")</f>
        <v/>
      </c>
      <c r="E1116" s="94" t="str">
        <f>IF(C1116&lt;&gt;"",IF(B1116="","",_xlfn.XLOOKUP(_xlfn.TEXTJOIN(".",,B1116,C1116),Variables!$M:$M,Variables!$E:$E,"Specify in Variables Tab!!")),"")</f>
        <v/>
      </c>
      <c r="I1116" s="58" t="str">
        <f>IF(H1116&lt;&gt;"",IF(G1116="","Specify dataset!!",_xlfn.XLOOKUP(_xlfn.TEXTJOIN(".",,G1116,H1116),Variables!$M:$M,Variables!$C:$C,"Specify in Variables Tab!!")),"")</f>
        <v/>
      </c>
      <c r="J1116" s="94" t="str">
        <f>IF(H1116&lt;&gt;"",IF(G1116="","",_xlfn.XLOOKUP(_xlfn.TEXTJOIN(".",,G1116,H1116),Variables!$M:$M,Variables!$E:$E,"Specify in Variables Tab!!")),"")</f>
        <v/>
      </c>
      <c r="X1116" s="49" t="str">
        <f t="shared" si="61"/>
        <v/>
      </c>
      <c r="Y1116" s="49" t="str">
        <f t="shared" si="62"/>
        <v/>
      </c>
    </row>
    <row r="1117" spans="4:25" x14ac:dyDescent="0.35">
      <c r="D1117" s="47" t="str">
        <f>IF(C1117&lt;&gt;"",IF(B1117="","Specify dataset!!",_xlfn.XLOOKUP(_xlfn.TEXTJOIN(".",,B1117,C1117),Variables!$M:$M,Variables!$C:$C,"Specify in Variables Tab!!")),"")</f>
        <v/>
      </c>
      <c r="E1117" s="94" t="str">
        <f>IF(C1117&lt;&gt;"",IF(B1117="","",_xlfn.XLOOKUP(_xlfn.TEXTJOIN(".",,B1117,C1117),Variables!$M:$M,Variables!$E:$E,"Specify in Variables Tab!!")),"")</f>
        <v/>
      </c>
      <c r="I1117" s="58" t="str">
        <f>IF(H1117&lt;&gt;"",IF(G1117="","Specify dataset!!",_xlfn.XLOOKUP(_xlfn.TEXTJOIN(".",,G1117,H1117),Variables!$M:$M,Variables!$C:$C,"Specify in Variables Tab!!")),"")</f>
        <v/>
      </c>
      <c r="J1117" s="94" t="str">
        <f>IF(H1117&lt;&gt;"",IF(G1117="","",_xlfn.XLOOKUP(_xlfn.TEXTJOIN(".",,G1117,H1117),Variables!$M:$M,Variables!$E:$E,"Specify in Variables Tab!!")),"")</f>
        <v/>
      </c>
      <c r="X1117" s="49" t="str">
        <f t="shared" si="61"/>
        <v/>
      </c>
      <c r="Y1117" s="49" t="str">
        <f t="shared" si="62"/>
        <v/>
      </c>
    </row>
    <row r="1118" spans="4:25" x14ac:dyDescent="0.35">
      <c r="D1118" s="47" t="str">
        <f>IF(C1118&lt;&gt;"",IF(B1118="","Specify dataset!!",_xlfn.XLOOKUP(_xlfn.TEXTJOIN(".",,B1118,C1118),Variables!$M:$M,Variables!$C:$C,"Specify in Variables Tab!!")),"")</f>
        <v/>
      </c>
      <c r="E1118" s="94" t="str">
        <f>IF(C1118&lt;&gt;"",IF(B1118="","",_xlfn.XLOOKUP(_xlfn.TEXTJOIN(".",,B1118,C1118),Variables!$M:$M,Variables!$E:$E,"Specify in Variables Tab!!")),"")</f>
        <v/>
      </c>
      <c r="I1118" s="58" t="str">
        <f>IF(H1118&lt;&gt;"",IF(G1118="","Specify dataset!!",_xlfn.XLOOKUP(_xlfn.TEXTJOIN(".",,G1118,H1118),Variables!$M:$M,Variables!$C:$C,"Specify in Variables Tab!!")),"")</f>
        <v/>
      </c>
      <c r="J1118" s="94" t="str">
        <f>IF(H1118&lt;&gt;"",IF(G1118="","",_xlfn.XLOOKUP(_xlfn.TEXTJOIN(".",,G1118,H1118),Variables!$M:$M,Variables!$E:$E,"Specify in Variables Tab!!")),"")</f>
        <v/>
      </c>
      <c r="X1118" s="49" t="str">
        <f t="shared" si="61"/>
        <v/>
      </c>
      <c r="Y1118" s="49" t="str">
        <f t="shared" si="62"/>
        <v/>
      </c>
    </row>
    <row r="1119" spans="4:25" x14ac:dyDescent="0.35">
      <c r="D1119" s="47" t="str">
        <f>IF(C1119&lt;&gt;"",IF(B1119="","Specify dataset!!",_xlfn.XLOOKUP(_xlfn.TEXTJOIN(".",,B1119,C1119),Variables!$M:$M,Variables!$C:$C,"Specify in Variables Tab!!")),"")</f>
        <v/>
      </c>
      <c r="E1119" s="94" t="str">
        <f>IF(C1119&lt;&gt;"",IF(B1119="","",_xlfn.XLOOKUP(_xlfn.TEXTJOIN(".",,B1119,C1119),Variables!$M:$M,Variables!$E:$E,"Specify in Variables Tab!!")),"")</f>
        <v/>
      </c>
      <c r="I1119" s="58" t="str">
        <f>IF(H1119&lt;&gt;"",IF(G1119="","Specify dataset!!",_xlfn.XLOOKUP(_xlfn.TEXTJOIN(".",,G1119,H1119),Variables!$M:$M,Variables!$C:$C,"Specify in Variables Tab!!")),"")</f>
        <v/>
      </c>
      <c r="J1119" s="94" t="str">
        <f>IF(H1119&lt;&gt;"",IF(G1119="","",_xlfn.XLOOKUP(_xlfn.TEXTJOIN(".",,G1119,H1119),Variables!$M:$M,Variables!$E:$E,"Specify in Variables Tab!!")),"")</f>
        <v/>
      </c>
      <c r="X1119" s="49" t="str">
        <f t="shared" si="61"/>
        <v/>
      </c>
      <c r="Y1119" s="49" t="str">
        <f t="shared" si="62"/>
        <v/>
      </c>
    </row>
    <row r="1120" spans="4:25" x14ac:dyDescent="0.35">
      <c r="D1120" s="47" t="str">
        <f>IF(C1120&lt;&gt;"",IF(B1120="","Specify dataset!!",_xlfn.XLOOKUP(_xlfn.TEXTJOIN(".",,B1120,C1120),Variables!$M:$M,Variables!$C:$C,"Specify in Variables Tab!!")),"")</f>
        <v/>
      </c>
      <c r="E1120" s="94" t="str">
        <f>IF(C1120&lt;&gt;"",IF(B1120="","",_xlfn.XLOOKUP(_xlfn.TEXTJOIN(".",,B1120,C1120),Variables!$M:$M,Variables!$E:$E,"Specify in Variables Tab!!")),"")</f>
        <v/>
      </c>
      <c r="I1120" s="58" t="str">
        <f>IF(H1120&lt;&gt;"",IF(G1120="","Specify dataset!!",_xlfn.XLOOKUP(_xlfn.TEXTJOIN(".",,G1120,H1120),Variables!$M:$M,Variables!$C:$C,"Specify in Variables Tab!!")),"")</f>
        <v/>
      </c>
      <c r="J1120" s="94" t="str">
        <f>IF(H1120&lt;&gt;"",IF(G1120="","",_xlfn.XLOOKUP(_xlfn.TEXTJOIN(".",,G1120,H1120),Variables!$M:$M,Variables!$E:$E,"Specify in Variables Tab!!")),"")</f>
        <v/>
      </c>
      <c r="X1120" s="49" t="str">
        <f t="shared" si="61"/>
        <v/>
      </c>
      <c r="Y1120" s="49" t="str">
        <f t="shared" si="62"/>
        <v/>
      </c>
    </row>
    <row r="1121" spans="4:25" x14ac:dyDescent="0.35">
      <c r="D1121" s="47" t="str">
        <f>IF(C1121&lt;&gt;"",IF(B1121="","Specify dataset!!",_xlfn.XLOOKUP(_xlfn.TEXTJOIN(".",,B1121,C1121),Variables!$M:$M,Variables!$C:$C,"Specify in Variables Tab!!")),"")</f>
        <v/>
      </c>
      <c r="E1121" s="94" t="str">
        <f>IF(C1121&lt;&gt;"",IF(B1121="","",_xlfn.XLOOKUP(_xlfn.TEXTJOIN(".",,B1121,C1121),Variables!$M:$M,Variables!$E:$E,"Specify in Variables Tab!!")),"")</f>
        <v/>
      </c>
      <c r="I1121" s="58" t="str">
        <f>IF(H1121&lt;&gt;"",IF(G1121="","Specify dataset!!",_xlfn.XLOOKUP(_xlfn.TEXTJOIN(".",,G1121,H1121),Variables!$M:$M,Variables!$C:$C,"Specify in Variables Tab!!")),"")</f>
        <v/>
      </c>
      <c r="J1121" s="94" t="str">
        <f>IF(H1121&lt;&gt;"",IF(G1121="","",_xlfn.XLOOKUP(_xlfn.TEXTJOIN(".",,G1121,H1121),Variables!$M:$M,Variables!$E:$E,"Specify in Variables Tab!!")),"")</f>
        <v/>
      </c>
      <c r="X1121" s="49" t="str">
        <f t="shared" si="61"/>
        <v/>
      </c>
      <c r="Y1121" s="49" t="str">
        <f t="shared" si="62"/>
        <v/>
      </c>
    </row>
    <row r="1122" spans="4:25" x14ac:dyDescent="0.35">
      <c r="D1122" s="47" t="str">
        <f>IF(C1122&lt;&gt;"",IF(B1122="","Specify dataset!!",_xlfn.XLOOKUP(_xlfn.TEXTJOIN(".",,B1122,C1122),Variables!$M:$M,Variables!$C:$C,"Specify in Variables Tab!!")),"")</f>
        <v/>
      </c>
      <c r="E1122" s="94" t="str">
        <f>IF(C1122&lt;&gt;"",IF(B1122="","",_xlfn.XLOOKUP(_xlfn.TEXTJOIN(".",,B1122,C1122),Variables!$M:$M,Variables!$E:$E,"Specify in Variables Tab!!")),"")</f>
        <v/>
      </c>
      <c r="I1122" s="58" t="str">
        <f>IF(H1122&lt;&gt;"",IF(G1122="","Specify dataset!!",_xlfn.XLOOKUP(_xlfn.TEXTJOIN(".",,G1122,H1122),Variables!$M:$M,Variables!$C:$C,"Specify in Variables Tab!!")),"")</f>
        <v/>
      </c>
      <c r="J1122" s="94" t="str">
        <f>IF(H1122&lt;&gt;"",IF(G1122="","",_xlfn.XLOOKUP(_xlfn.TEXTJOIN(".",,G1122,H1122),Variables!$M:$M,Variables!$E:$E,"Specify in Variables Tab!!")),"")</f>
        <v/>
      </c>
      <c r="X1122" s="49" t="str">
        <f t="shared" si="61"/>
        <v/>
      </c>
      <c r="Y1122" s="49" t="str">
        <f t="shared" si="62"/>
        <v/>
      </c>
    </row>
    <row r="1123" spans="4:25" x14ac:dyDescent="0.35">
      <c r="D1123" s="47" t="str">
        <f>IF(C1123&lt;&gt;"",IF(B1123="","Specify dataset!!",_xlfn.XLOOKUP(_xlfn.TEXTJOIN(".",,B1123,C1123),Variables!$M:$M,Variables!$C:$C,"Specify in Variables Tab!!")),"")</f>
        <v/>
      </c>
      <c r="E1123" s="94" t="str">
        <f>IF(C1123&lt;&gt;"",IF(B1123="","",_xlfn.XLOOKUP(_xlfn.TEXTJOIN(".",,B1123,C1123),Variables!$M:$M,Variables!$E:$E,"Specify in Variables Tab!!")),"")</f>
        <v/>
      </c>
      <c r="I1123" s="58" t="str">
        <f>IF(H1123&lt;&gt;"",IF(G1123="","Specify dataset!!",_xlfn.XLOOKUP(_xlfn.TEXTJOIN(".",,G1123,H1123),Variables!$M:$M,Variables!$C:$C,"Specify in Variables Tab!!")),"")</f>
        <v/>
      </c>
      <c r="J1123" s="94" t="str">
        <f>IF(H1123&lt;&gt;"",IF(G1123="","",_xlfn.XLOOKUP(_xlfn.TEXTJOIN(".",,G1123,H1123),Variables!$M:$M,Variables!$E:$E,"Specify in Variables Tab!!")),"")</f>
        <v/>
      </c>
      <c r="X1123" s="49" t="str">
        <f t="shared" si="61"/>
        <v/>
      </c>
      <c r="Y1123" s="49" t="str">
        <f t="shared" si="62"/>
        <v/>
      </c>
    </row>
    <row r="1124" spans="4:25" x14ac:dyDescent="0.35">
      <c r="D1124" s="47" t="str">
        <f>IF(C1124&lt;&gt;"",IF(B1124="","Specify dataset!!",_xlfn.XLOOKUP(_xlfn.TEXTJOIN(".",,B1124,C1124),Variables!$M:$M,Variables!$C:$C,"Specify in Variables Tab!!")),"")</f>
        <v/>
      </c>
      <c r="E1124" s="94" t="str">
        <f>IF(C1124&lt;&gt;"",IF(B1124="","",_xlfn.XLOOKUP(_xlfn.TEXTJOIN(".",,B1124,C1124),Variables!$M:$M,Variables!$E:$E,"Specify in Variables Tab!!")),"")</f>
        <v/>
      </c>
      <c r="I1124" s="58" t="str">
        <f>IF(H1124&lt;&gt;"",IF(G1124="","Specify dataset!!",_xlfn.XLOOKUP(_xlfn.TEXTJOIN(".",,G1124,H1124),Variables!$M:$M,Variables!$C:$C,"Specify in Variables Tab!!")),"")</f>
        <v/>
      </c>
      <c r="J1124" s="94" t="str">
        <f>IF(H1124&lt;&gt;"",IF(G1124="","",_xlfn.XLOOKUP(_xlfn.TEXTJOIN(".",,G1124,H1124),Variables!$M:$M,Variables!$E:$E,"Specify in Variables Tab!!")),"")</f>
        <v/>
      </c>
      <c r="X1124" s="49" t="str">
        <f t="shared" si="61"/>
        <v/>
      </c>
      <c r="Y1124" s="49" t="str">
        <f t="shared" si="62"/>
        <v/>
      </c>
    </row>
    <row r="1125" spans="4:25" x14ac:dyDescent="0.35">
      <c r="D1125" s="47" t="str">
        <f>IF(C1125&lt;&gt;"",IF(B1125="","Specify dataset!!",_xlfn.XLOOKUP(_xlfn.TEXTJOIN(".",,B1125,C1125),Variables!$M:$M,Variables!$C:$C,"Specify in Variables Tab!!")),"")</f>
        <v/>
      </c>
      <c r="E1125" s="94" t="str">
        <f>IF(C1125&lt;&gt;"",IF(B1125="","",_xlfn.XLOOKUP(_xlfn.TEXTJOIN(".",,B1125,C1125),Variables!$M:$M,Variables!$E:$E,"Specify in Variables Tab!!")),"")</f>
        <v/>
      </c>
      <c r="I1125" s="58" t="str">
        <f>IF(H1125&lt;&gt;"",IF(G1125="","Specify dataset!!",_xlfn.XLOOKUP(_xlfn.TEXTJOIN(".",,G1125,H1125),Variables!$M:$M,Variables!$C:$C,"Specify in Variables Tab!!")),"")</f>
        <v/>
      </c>
      <c r="J1125" s="94" t="str">
        <f>IF(H1125&lt;&gt;"",IF(G1125="","",_xlfn.XLOOKUP(_xlfn.TEXTJOIN(".",,G1125,H1125),Variables!$M:$M,Variables!$E:$E,"Specify in Variables Tab!!")),"")</f>
        <v/>
      </c>
      <c r="X1125" s="49" t="str">
        <f t="shared" si="61"/>
        <v/>
      </c>
      <c r="Y1125" s="49" t="str">
        <f t="shared" si="62"/>
        <v/>
      </c>
    </row>
    <row r="1126" spans="4:25" x14ac:dyDescent="0.35">
      <c r="D1126" s="47" t="str">
        <f>IF(C1126&lt;&gt;"",IF(B1126="","Specify dataset!!",_xlfn.XLOOKUP(_xlfn.TEXTJOIN(".",,B1126,C1126),Variables!$M:$M,Variables!$C:$C,"Specify in Variables Tab!!")),"")</f>
        <v/>
      </c>
      <c r="E1126" s="94" t="str">
        <f>IF(C1126&lt;&gt;"",IF(B1126="","",_xlfn.XLOOKUP(_xlfn.TEXTJOIN(".",,B1126,C1126),Variables!$M:$M,Variables!$E:$E,"Specify in Variables Tab!!")),"")</f>
        <v/>
      </c>
      <c r="I1126" s="58" t="str">
        <f>IF(H1126&lt;&gt;"",IF(G1126="","Specify dataset!!",_xlfn.XLOOKUP(_xlfn.TEXTJOIN(".",,G1126,H1126),Variables!$M:$M,Variables!$C:$C,"Specify in Variables Tab!!")),"")</f>
        <v/>
      </c>
      <c r="J1126" s="94" t="str">
        <f>IF(H1126&lt;&gt;"",IF(G1126="","",_xlfn.XLOOKUP(_xlfn.TEXTJOIN(".",,G1126,H1126),Variables!$M:$M,Variables!$E:$E,"Specify in Variables Tab!!")),"")</f>
        <v/>
      </c>
      <c r="X1126" s="49" t="str">
        <f t="shared" si="61"/>
        <v/>
      </c>
      <c r="Y1126" s="49" t="str">
        <f t="shared" si="62"/>
        <v/>
      </c>
    </row>
    <row r="1127" spans="4:25" x14ac:dyDescent="0.35">
      <c r="D1127" s="47" t="str">
        <f>IF(C1127&lt;&gt;"",IF(B1127="","Specify dataset!!",_xlfn.XLOOKUP(_xlfn.TEXTJOIN(".",,B1127,C1127),Variables!$M:$M,Variables!$C:$C,"Specify in Variables Tab!!")),"")</f>
        <v/>
      </c>
      <c r="E1127" s="94" t="str">
        <f>IF(C1127&lt;&gt;"",IF(B1127="","",_xlfn.XLOOKUP(_xlfn.TEXTJOIN(".",,B1127,C1127),Variables!$M:$M,Variables!$E:$E,"Specify in Variables Tab!!")),"")</f>
        <v/>
      </c>
      <c r="I1127" s="58" t="str">
        <f>IF(H1127&lt;&gt;"",IF(G1127="","Specify dataset!!",_xlfn.XLOOKUP(_xlfn.TEXTJOIN(".",,G1127,H1127),Variables!$M:$M,Variables!$C:$C,"Specify in Variables Tab!!")),"")</f>
        <v/>
      </c>
      <c r="J1127" s="94" t="str">
        <f>IF(H1127&lt;&gt;"",IF(G1127="","",_xlfn.XLOOKUP(_xlfn.TEXTJOIN(".",,G1127,H1127),Variables!$M:$M,Variables!$E:$E,"Specify in Variables Tab!!")),"")</f>
        <v/>
      </c>
      <c r="X1127" s="49" t="str">
        <f t="shared" si="61"/>
        <v/>
      </c>
      <c r="Y1127" s="49" t="str">
        <f t="shared" si="62"/>
        <v/>
      </c>
    </row>
    <row r="1128" spans="4:25" x14ac:dyDescent="0.35">
      <c r="D1128" s="47" t="str">
        <f>IF(C1128&lt;&gt;"",IF(B1128="","Specify dataset!!",_xlfn.XLOOKUP(_xlfn.TEXTJOIN(".",,B1128,C1128),Variables!$M:$M,Variables!$C:$C,"Specify in Variables Tab!!")),"")</f>
        <v/>
      </c>
      <c r="E1128" s="94" t="str">
        <f>IF(C1128&lt;&gt;"",IF(B1128="","",_xlfn.XLOOKUP(_xlfn.TEXTJOIN(".",,B1128,C1128),Variables!$M:$M,Variables!$E:$E,"Specify in Variables Tab!!")),"")</f>
        <v/>
      </c>
      <c r="I1128" s="58" t="str">
        <f>IF(H1128&lt;&gt;"",IF(G1128="","Specify dataset!!",_xlfn.XLOOKUP(_xlfn.TEXTJOIN(".",,G1128,H1128),Variables!$M:$M,Variables!$C:$C,"Specify in Variables Tab!!")),"")</f>
        <v/>
      </c>
      <c r="J1128" s="94" t="str">
        <f>IF(H1128&lt;&gt;"",IF(G1128="","",_xlfn.XLOOKUP(_xlfn.TEXTJOIN(".",,G1128,H1128),Variables!$M:$M,Variables!$E:$E,"Specify in Variables Tab!!")),"")</f>
        <v/>
      </c>
      <c r="X1128" s="49" t="str">
        <f t="shared" si="61"/>
        <v/>
      </c>
      <c r="Y1128" s="49" t="str">
        <f t="shared" si="62"/>
        <v/>
      </c>
    </row>
    <row r="1129" spans="4:25" x14ac:dyDescent="0.35">
      <c r="D1129" s="47" t="str">
        <f>IF(C1129&lt;&gt;"",IF(B1129="","Specify dataset!!",_xlfn.XLOOKUP(_xlfn.TEXTJOIN(".",,B1129,C1129),Variables!$M:$M,Variables!$C:$C,"Specify in Variables Tab!!")),"")</f>
        <v/>
      </c>
      <c r="E1129" s="94" t="str">
        <f>IF(C1129&lt;&gt;"",IF(B1129="","",_xlfn.XLOOKUP(_xlfn.TEXTJOIN(".",,B1129,C1129),Variables!$M:$M,Variables!$E:$E,"Specify in Variables Tab!!")),"")</f>
        <v/>
      </c>
      <c r="I1129" s="58" t="str">
        <f>IF(H1129&lt;&gt;"",IF(G1129="","Specify dataset!!",_xlfn.XLOOKUP(_xlfn.TEXTJOIN(".",,G1129,H1129),Variables!$M:$M,Variables!$C:$C,"Specify in Variables Tab!!")),"")</f>
        <v/>
      </c>
      <c r="J1129" s="94" t="str">
        <f>IF(H1129&lt;&gt;"",IF(G1129="","",_xlfn.XLOOKUP(_xlfn.TEXTJOIN(".",,G1129,H1129),Variables!$M:$M,Variables!$E:$E,"Specify in Variables Tab!!")),"")</f>
        <v/>
      </c>
      <c r="X1129" s="49" t="str">
        <f t="shared" si="61"/>
        <v/>
      </c>
      <c r="Y1129" s="49" t="str">
        <f t="shared" si="62"/>
        <v/>
      </c>
    </row>
    <row r="1130" spans="4:25" x14ac:dyDescent="0.35">
      <c r="D1130" s="47" t="str">
        <f>IF(C1130&lt;&gt;"",IF(B1130="","Specify dataset!!",_xlfn.XLOOKUP(_xlfn.TEXTJOIN(".",,B1130,C1130),Variables!$M:$M,Variables!$C:$C,"Specify in Variables Tab!!")),"")</f>
        <v/>
      </c>
      <c r="E1130" s="94" t="str">
        <f>IF(C1130&lt;&gt;"",IF(B1130="","",_xlfn.XLOOKUP(_xlfn.TEXTJOIN(".",,B1130,C1130),Variables!$M:$M,Variables!$E:$E,"Specify in Variables Tab!!")),"")</f>
        <v/>
      </c>
      <c r="I1130" s="58" t="str">
        <f>IF(H1130&lt;&gt;"",IF(G1130="","Specify dataset!!",_xlfn.XLOOKUP(_xlfn.TEXTJOIN(".",,G1130,H1130),Variables!$M:$M,Variables!$C:$C,"Specify in Variables Tab!!")),"")</f>
        <v/>
      </c>
      <c r="J1130" s="94" t="str">
        <f>IF(H1130&lt;&gt;"",IF(G1130="","",_xlfn.XLOOKUP(_xlfn.TEXTJOIN(".",,G1130,H1130),Variables!$M:$M,Variables!$E:$E,"Specify in Variables Tab!!")),"")</f>
        <v/>
      </c>
      <c r="X1130" s="49" t="str">
        <f t="shared" si="61"/>
        <v/>
      </c>
      <c r="Y1130" s="49" t="str">
        <f t="shared" si="62"/>
        <v/>
      </c>
    </row>
    <row r="1131" spans="4:25" x14ac:dyDescent="0.35">
      <c r="D1131" s="47" t="str">
        <f>IF(C1131&lt;&gt;"",IF(B1131="","Specify dataset!!",_xlfn.XLOOKUP(_xlfn.TEXTJOIN(".",,B1131,C1131),Variables!$M:$M,Variables!$C:$C,"Specify in Variables Tab!!")),"")</f>
        <v/>
      </c>
      <c r="E1131" s="94" t="str">
        <f>IF(C1131&lt;&gt;"",IF(B1131="","",_xlfn.XLOOKUP(_xlfn.TEXTJOIN(".",,B1131,C1131),Variables!$M:$M,Variables!$E:$E,"Specify in Variables Tab!!")),"")</f>
        <v/>
      </c>
      <c r="I1131" s="58" t="str">
        <f>IF(H1131&lt;&gt;"",IF(G1131="","Specify dataset!!",_xlfn.XLOOKUP(_xlfn.TEXTJOIN(".",,G1131,H1131),Variables!$M:$M,Variables!$C:$C,"Specify in Variables Tab!!")),"")</f>
        <v/>
      </c>
      <c r="J1131" s="94" t="str">
        <f>IF(H1131&lt;&gt;"",IF(G1131="","",_xlfn.XLOOKUP(_xlfn.TEXTJOIN(".",,G1131,H1131),Variables!$M:$M,Variables!$E:$E,"Specify in Variables Tab!!")),"")</f>
        <v/>
      </c>
      <c r="X1131" s="49" t="str">
        <f t="shared" si="61"/>
        <v/>
      </c>
      <c r="Y1131" s="49" t="str">
        <f t="shared" si="62"/>
        <v/>
      </c>
    </row>
    <row r="1132" spans="4:25" x14ac:dyDescent="0.35">
      <c r="D1132" s="47" t="str">
        <f>IF(C1132&lt;&gt;"",IF(B1132="","Specify dataset!!",_xlfn.XLOOKUP(_xlfn.TEXTJOIN(".",,B1132,C1132),Variables!$M:$M,Variables!$C:$C,"Specify in Variables Tab!!")),"")</f>
        <v/>
      </c>
      <c r="E1132" s="94" t="str">
        <f>IF(C1132&lt;&gt;"",IF(B1132="","",_xlfn.XLOOKUP(_xlfn.TEXTJOIN(".",,B1132,C1132),Variables!$M:$M,Variables!$E:$E,"Specify in Variables Tab!!")),"")</f>
        <v/>
      </c>
      <c r="I1132" s="58" t="str">
        <f>IF(H1132&lt;&gt;"",IF(G1132="","Specify dataset!!",_xlfn.XLOOKUP(_xlfn.TEXTJOIN(".",,G1132,H1132),Variables!$M:$M,Variables!$C:$C,"Specify in Variables Tab!!")),"")</f>
        <v/>
      </c>
      <c r="J1132" s="94" t="str">
        <f>IF(H1132&lt;&gt;"",IF(G1132="","",_xlfn.XLOOKUP(_xlfn.TEXTJOIN(".",,G1132,H1132),Variables!$M:$M,Variables!$E:$E,"Specify in Variables Tab!!")),"")</f>
        <v/>
      </c>
      <c r="X1132" s="49" t="str">
        <f t="shared" si="61"/>
        <v/>
      </c>
      <c r="Y1132" s="49" t="str">
        <f t="shared" si="62"/>
        <v/>
      </c>
    </row>
    <row r="1133" spans="4:25" x14ac:dyDescent="0.35">
      <c r="D1133" s="47" t="str">
        <f>IF(C1133&lt;&gt;"",IF(B1133="","Specify dataset!!",_xlfn.XLOOKUP(_xlfn.TEXTJOIN(".",,B1133,C1133),Variables!$M:$M,Variables!$C:$C,"Specify in Variables Tab!!")),"")</f>
        <v/>
      </c>
      <c r="E1133" s="94" t="str">
        <f>IF(C1133&lt;&gt;"",IF(B1133="","",_xlfn.XLOOKUP(_xlfn.TEXTJOIN(".",,B1133,C1133),Variables!$M:$M,Variables!$E:$E,"Specify in Variables Tab!!")),"")</f>
        <v/>
      </c>
      <c r="I1133" s="58" t="str">
        <f>IF(H1133&lt;&gt;"",IF(G1133="","Specify dataset!!",_xlfn.XLOOKUP(_xlfn.TEXTJOIN(".",,G1133,H1133),Variables!$M:$M,Variables!$C:$C,"Specify in Variables Tab!!")),"")</f>
        <v/>
      </c>
      <c r="J1133" s="94" t="str">
        <f>IF(H1133&lt;&gt;"",IF(G1133="","",_xlfn.XLOOKUP(_xlfn.TEXTJOIN(".",,G1133,H1133),Variables!$M:$M,Variables!$E:$E,"Specify in Variables Tab!!")),"")</f>
        <v/>
      </c>
      <c r="X1133" s="49" t="str">
        <f t="shared" si="61"/>
        <v/>
      </c>
      <c r="Y1133" s="49" t="str">
        <f t="shared" si="62"/>
        <v/>
      </c>
    </row>
    <row r="1134" spans="4:25" x14ac:dyDescent="0.35">
      <c r="D1134" s="47" t="str">
        <f>IF(C1134&lt;&gt;"",IF(B1134="","Specify dataset!!",_xlfn.XLOOKUP(_xlfn.TEXTJOIN(".",,B1134,C1134),Variables!$M:$M,Variables!$C:$C,"Specify in Variables Tab!!")),"")</f>
        <v/>
      </c>
      <c r="E1134" s="94" t="str">
        <f>IF(C1134&lt;&gt;"",IF(B1134="","",_xlfn.XLOOKUP(_xlfn.TEXTJOIN(".",,B1134,C1134),Variables!$M:$M,Variables!$E:$E,"Specify in Variables Tab!!")),"")</f>
        <v/>
      </c>
      <c r="I1134" s="58" t="str">
        <f>IF(H1134&lt;&gt;"",IF(G1134="","Specify dataset!!",_xlfn.XLOOKUP(_xlfn.TEXTJOIN(".",,G1134,H1134),Variables!$M:$M,Variables!$C:$C,"Specify in Variables Tab!!")),"")</f>
        <v/>
      </c>
      <c r="J1134" s="94" t="str">
        <f>IF(H1134&lt;&gt;"",IF(G1134="","",_xlfn.XLOOKUP(_xlfn.TEXTJOIN(".",,G1134,H1134),Variables!$M:$M,Variables!$E:$E,"Specify in Variables Tab!!")),"")</f>
        <v/>
      </c>
      <c r="X1134" s="49" t="str">
        <f t="shared" si="61"/>
        <v/>
      </c>
      <c r="Y1134" s="49" t="str">
        <f t="shared" si="62"/>
        <v/>
      </c>
    </row>
    <row r="1135" spans="4:25" x14ac:dyDescent="0.35">
      <c r="D1135" s="47" t="str">
        <f>IF(C1135&lt;&gt;"",IF(B1135="","Specify dataset!!",_xlfn.XLOOKUP(_xlfn.TEXTJOIN(".",,B1135,C1135),Variables!$M:$M,Variables!$C:$C,"Specify in Variables Tab!!")),"")</f>
        <v/>
      </c>
      <c r="E1135" s="94" t="str">
        <f>IF(C1135&lt;&gt;"",IF(B1135="","",_xlfn.XLOOKUP(_xlfn.TEXTJOIN(".",,B1135,C1135),Variables!$M:$M,Variables!$E:$E,"Specify in Variables Tab!!")),"")</f>
        <v/>
      </c>
      <c r="I1135" s="58" t="str">
        <f>IF(H1135&lt;&gt;"",IF(G1135="","Specify dataset!!",_xlfn.XLOOKUP(_xlfn.TEXTJOIN(".",,G1135,H1135),Variables!$M:$M,Variables!$C:$C,"Specify in Variables Tab!!")),"")</f>
        <v/>
      </c>
      <c r="J1135" s="94" t="str">
        <f>IF(H1135&lt;&gt;"",IF(G1135="","",_xlfn.XLOOKUP(_xlfn.TEXTJOIN(".",,G1135,H1135),Variables!$M:$M,Variables!$E:$E,"Specify in Variables Tab!!")),"")</f>
        <v/>
      </c>
      <c r="X1135" s="49" t="str">
        <f t="shared" si="61"/>
        <v/>
      </c>
      <c r="Y1135" s="49" t="str">
        <f t="shared" si="62"/>
        <v/>
      </c>
    </row>
    <row r="1136" spans="4:25" x14ac:dyDescent="0.35">
      <c r="D1136" s="47" t="str">
        <f>IF(C1136&lt;&gt;"",IF(B1136="","Specify dataset!!",_xlfn.XLOOKUP(_xlfn.TEXTJOIN(".",,B1136,C1136),Variables!$M:$M,Variables!$C:$C,"Specify in Variables Tab!!")),"")</f>
        <v/>
      </c>
      <c r="E1136" s="94" t="str">
        <f>IF(C1136&lt;&gt;"",IF(B1136="","",_xlfn.XLOOKUP(_xlfn.TEXTJOIN(".",,B1136,C1136),Variables!$M:$M,Variables!$E:$E,"Specify in Variables Tab!!")),"")</f>
        <v/>
      </c>
      <c r="I1136" s="58" t="str">
        <f>IF(H1136&lt;&gt;"",IF(G1136="","Specify dataset!!",_xlfn.XLOOKUP(_xlfn.TEXTJOIN(".",,G1136,H1136),Variables!$M:$M,Variables!$C:$C,"Specify in Variables Tab!!")),"")</f>
        <v/>
      </c>
      <c r="J1136" s="94" t="str">
        <f>IF(H1136&lt;&gt;"",IF(G1136="","",_xlfn.XLOOKUP(_xlfn.TEXTJOIN(".",,G1136,H1136),Variables!$M:$M,Variables!$E:$E,"Specify in Variables Tab!!")),"")</f>
        <v/>
      </c>
      <c r="X1136" s="49" t="str">
        <f t="shared" si="61"/>
        <v/>
      </c>
      <c r="Y1136" s="49" t="str">
        <f t="shared" si="62"/>
        <v/>
      </c>
    </row>
    <row r="1137" spans="4:25" x14ac:dyDescent="0.35">
      <c r="D1137" s="47" t="str">
        <f>IF(C1137&lt;&gt;"",IF(B1137="","Specify dataset!!",_xlfn.XLOOKUP(_xlfn.TEXTJOIN(".",,B1137,C1137),Variables!$M:$M,Variables!$C:$C,"Specify in Variables Tab!!")),"")</f>
        <v/>
      </c>
      <c r="E1137" s="94" t="str">
        <f>IF(C1137&lt;&gt;"",IF(B1137="","",_xlfn.XLOOKUP(_xlfn.TEXTJOIN(".",,B1137,C1137),Variables!$M:$M,Variables!$E:$E,"Specify in Variables Tab!!")),"")</f>
        <v/>
      </c>
      <c r="I1137" s="58" t="str">
        <f>IF(H1137&lt;&gt;"",IF(G1137="","Specify dataset!!",_xlfn.XLOOKUP(_xlfn.TEXTJOIN(".",,G1137,H1137),Variables!$M:$M,Variables!$C:$C,"Specify in Variables Tab!!")),"")</f>
        <v/>
      </c>
      <c r="J1137" s="94" t="str">
        <f>IF(H1137&lt;&gt;"",IF(G1137="","",_xlfn.XLOOKUP(_xlfn.TEXTJOIN(".",,G1137,H1137),Variables!$M:$M,Variables!$E:$E,"Specify in Variables Tab!!")),"")</f>
        <v/>
      </c>
      <c r="X1137" s="49" t="str">
        <f t="shared" si="61"/>
        <v/>
      </c>
      <c r="Y1137" s="49" t="str">
        <f t="shared" si="62"/>
        <v/>
      </c>
    </row>
    <row r="1138" spans="4:25" x14ac:dyDescent="0.35">
      <c r="D1138" s="47" t="str">
        <f>IF(C1138&lt;&gt;"",IF(B1138="","Specify dataset!!",_xlfn.XLOOKUP(_xlfn.TEXTJOIN(".",,B1138,C1138),Variables!$M:$M,Variables!$C:$C,"Specify in Variables Tab!!")),"")</f>
        <v/>
      </c>
      <c r="E1138" s="94" t="str">
        <f>IF(C1138&lt;&gt;"",IF(B1138="","",_xlfn.XLOOKUP(_xlfn.TEXTJOIN(".",,B1138,C1138),Variables!$M:$M,Variables!$E:$E,"Specify in Variables Tab!!")),"")</f>
        <v/>
      </c>
      <c r="I1138" s="58" t="str">
        <f>IF(H1138&lt;&gt;"",IF(G1138="","Specify dataset!!",_xlfn.XLOOKUP(_xlfn.TEXTJOIN(".",,G1138,H1138),Variables!$M:$M,Variables!$C:$C,"Specify in Variables Tab!!")),"")</f>
        <v/>
      </c>
      <c r="J1138" s="94" t="str">
        <f>IF(H1138&lt;&gt;"",IF(G1138="","",_xlfn.XLOOKUP(_xlfn.TEXTJOIN(".",,G1138,H1138),Variables!$M:$M,Variables!$E:$E,"Specify in Variables Tab!!")),"")</f>
        <v/>
      </c>
      <c r="X1138" s="49" t="str">
        <f t="shared" si="61"/>
        <v/>
      </c>
      <c r="Y1138" s="49" t="str">
        <f t="shared" si="62"/>
        <v/>
      </c>
    </row>
    <row r="1139" spans="4:25" x14ac:dyDescent="0.35">
      <c r="D1139" s="47" t="str">
        <f>IF(C1139&lt;&gt;"",IF(B1139="","Specify dataset!!",_xlfn.XLOOKUP(_xlfn.TEXTJOIN(".",,B1139,C1139),Variables!$M:$M,Variables!$C:$C,"Specify in Variables Tab!!")),"")</f>
        <v/>
      </c>
      <c r="E1139" s="94" t="str">
        <f>IF(C1139&lt;&gt;"",IF(B1139="","",_xlfn.XLOOKUP(_xlfn.TEXTJOIN(".",,B1139,C1139),Variables!$M:$M,Variables!$E:$E,"Specify in Variables Tab!!")),"")</f>
        <v/>
      </c>
      <c r="I1139" s="58" t="str">
        <f>IF(H1139&lt;&gt;"",IF(G1139="","Specify dataset!!",_xlfn.XLOOKUP(_xlfn.TEXTJOIN(".",,G1139,H1139),Variables!$M:$M,Variables!$C:$C,"Specify in Variables Tab!!")),"")</f>
        <v/>
      </c>
      <c r="J1139" s="94" t="str">
        <f>IF(H1139&lt;&gt;"",IF(G1139="","",_xlfn.XLOOKUP(_xlfn.TEXTJOIN(".",,G1139,H1139),Variables!$M:$M,Variables!$E:$E,"Specify in Variables Tab!!")),"")</f>
        <v/>
      </c>
      <c r="X1139" s="49" t="str">
        <f t="shared" si="61"/>
        <v/>
      </c>
      <c r="Y1139" s="49" t="str">
        <f t="shared" si="62"/>
        <v/>
      </c>
    </row>
    <row r="1140" spans="4:25" x14ac:dyDescent="0.35">
      <c r="D1140" s="47" t="str">
        <f>IF(C1140&lt;&gt;"",IF(B1140="","Specify dataset!!",_xlfn.XLOOKUP(_xlfn.TEXTJOIN(".",,B1140,C1140),Variables!$M:$M,Variables!$C:$C,"Specify in Variables Tab!!")),"")</f>
        <v/>
      </c>
      <c r="E1140" s="94" t="str">
        <f>IF(C1140&lt;&gt;"",IF(B1140="","",_xlfn.XLOOKUP(_xlfn.TEXTJOIN(".",,B1140,C1140),Variables!$M:$M,Variables!$E:$E,"Specify in Variables Tab!!")),"")</f>
        <v/>
      </c>
      <c r="I1140" s="58" t="str">
        <f>IF(H1140&lt;&gt;"",IF(G1140="","Specify dataset!!",_xlfn.XLOOKUP(_xlfn.TEXTJOIN(".",,G1140,H1140),Variables!$M:$M,Variables!$C:$C,"Specify in Variables Tab!!")),"")</f>
        <v/>
      </c>
      <c r="J1140" s="94" t="str">
        <f>IF(H1140&lt;&gt;"",IF(G1140="","",_xlfn.XLOOKUP(_xlfn.TEXTJOIN(".",,G1140,H1140),Variables!$M:$M,Variables!$E:$E,"Specify in Variables Tab!!")),"")</f>
        <v/>
      </c>
      <c r="X1140" s="49" t="str">
        <f t="shared" si="61"/>
        <v/>
      </c>
      <c r="Y1140" s="49" t="str">
        <f t="shared" si="62"/>
        <v/>
      </c>
    </row>
    <row r="1141" spans="4:25" x14ac:dyDescent="0.35">
      <c r="D1141" s="47" t="str">
        <f>IF(C1141&lt;&gt;"",IF(B1141="","Specify dataset!!",_xlfn.XLOOKUP(_xlfn.TEXTJOIN(".",,B1141,C1141),Variables!$M:$M,Variables!$C:$C,"Specify in Variables Tab!!")),"")</f>
        <v/>
      </c>
      <c r="E1141" s="94" t="str">
        <f>IF(C1141&lt;&gt;"",IF(B1141="","",_xlfn.XLOOKUP(_xlfn.TEXTJOIN(".",,B1141,C1141),Variables!$M:$M,Variables!$E:$E,"Specify in Variables Tab!!")),"")</f>
        <v/>
      </c>
      <c r="I1141" s="58" t="str">
        <f>IF(H1141&lt;&gt;"",IF(G1141="","Specify dataset!!",_xlfn.XLOOKUP(_xlfn.TEXTJOIN(".",,G1141,H1141),Variables!$M:$M,Variables!$C:$C,"Specify in Variables Tab!!")),"")</f>
        <v/>
      </c>
      <c r="J1141" s="94" t="str">
        <f>IF(H1141&lt;&gt;"",IF(G1141="","",_xlfn.XLOOKUP(_xlfn.TEXTJOIN(".",,G1141,H1141),Variables!$M:$M,Variables!$E:$E,"Specify in Variables Tab!!")),"")</f>
        <v/>
      </c>
      <c r="X1141" s="49" t="str">
        <f t="shared" si="61"/>
        <v/>
      </c>
      <c r="Y1141" s="49" t="str">
        <f t="shared" si="62"/>
        <v/>
      </c>
    </row>
    <row r="1142" spans="4:25" x14ac:dyDescent="0.35">
      <c r="D1142" s="47" t="str">
        <f>IF(C1142&lt;&gt;"",IF(B1142="","Specify dataset!!",_xlfn.XLOOKUP(_xlfn.TEXTJOIN(".",,B1142,C1142),Variables!$M:$M,Variables!$C:$C,"Specify in Variables Tab!!")),"")</f>
        <v/>
      </c>
      <c r="E1142" s="94" t="str">
        <f>IF(C1142&lt;&gt;"",IF(B1142="","",_xlfn.XLOOKUP(_xlfn.TEXTJOIN(".",,B1142,C1142),Variables!$M:$M,Variables!$E:$E,"Specify in Variables Tab!!")),"")</f>
        <v/>
      </c>
      <c r="I1142" s="58" t="str">
        <f>IF(H1142&lt;&gt;"",IF(G1142="","Specify dataset!!",_xlfn.XLOOKUP(_xlfn.TEXTJOIN(".",,G1142,H1142),Variables!$M:$M,Variables!$C:$C,"Specify in Variables Tab!!")),"")</f>
        <v/>
      </c>
      <c r="J1142" s="94" t="str">
        <f>IF(H1142&lt;&gt;"",IF(G1142="","",_xlfn.XLOOKUP(_xlfn.TEXTJOIN(".",,G1142,H1142),Variables!$M:$M,Variables!$E:$E,"Specify in Variables Tab!!")),"")</f>
        <v/>
      </c>
      <c r="X1142" s="49" t="str">
        <f t="shared" si="61"/>
        <v/>
      </c>
      <c r="Y1142" s="49" t="str">
        <f t="shared" si="62"/>
        <v/>
      </c>
    </row>
    <row r="1143" spans="4:25" x14ac:dyDescent="0.35">
      <c r="D1143" s="47" t="str">
        <f>IF(C1143&lt;&gt;"",IF(B1143="","Specify dataset!!",_xlfn.XLOOKUP(_xlfn.TEXTJOIN(".",,B1143,C1143),Variables!$M:$M,Variables!$C:$C,"Specify in Variables Tab!!")),"")</f>
        <v/>
      </c>
      <c r="E1143" s="94" t="str">
        <f>IF(C1143&lt;&gt;"",IF(B1143="","",_xlfn.XLOOKUP(_xlfn.TEXTJOIN(".",,B1143,C1143),Variables!$M:$M,Variables!$E:$E,"Specify in Variables Tab!!")),"")</f>
        <v/>
      </c>
      <c r="I1143" s="58" t="str">
        <f>IF(H1143&lt;&gt;"",IF(G1143="","Specify dataset!!",_xlfn.XLOOKUP(_xlfn.TEXTJOIN(".",,G1143,H1143),Variables!$M:$M,Variables!$C:$C,"Specify in Variables Tab!!")),"")</f>
        <v/>
      </c>
      <c r="J1143" s="94" t="str">
        <f>IF(H1143&lt;&gt;"",IF(G1143="","",_xlfn.XLOOKUP(_xlfn.TEXTJOIN(".",,G1143,H1143),Variables!$M:$M,Variables!$E:$E,"Specify in Variables Tab!!")),"")</f>
        <v/>
      </c>
      <c r="X1143" s="49" t="str">
        <f t="shared" si="61"/>
        <v/>
      </c>
      <c r="Y1143" s="49" t="str">
        <f t="shared" si="62"/>
        <v/>
      </c>
    </row>
    <row r="1144" spans="4:25" x14ac:dyDescent="0.35">
      <c r="D1144" s="47" t="str">
        <f>IF(C1144&lt;&gt;"",IF(B1144="","Specify dataset!!",_xlfn.XLOOKUP(_xlfn.TEXTJOIN(".",,B1144,C1144),Variables!$M:$M,Variables!$C:$C,"Specify in Variables Tab!!")),"")</f>
        <v/>
      </c>
      <c r="E1144" s="94" t="str">
        <f>IF(C1144&lt;&gt;"",IF(B1144="","",_xlfn.XLOOKUP(_xlfn.TEXTJOIN(".",,B1144,C1144),Variables!$M:$M,Variables!$E:$E,"Specify in Variables Tab!!")),"")</f>
        <v/>
      </c>
      <c r="I1144" s="58" t="str">
        <f>IF(H1144&lt;&gt;"",IF(G1144="","Specify dataset!!",_xlfn.XLOOKUP(_xlfn.TEXTJOIN(".",,G1144,H1144),Variables!$M:$M,Variables!$C:$C,"Specify in Variables Tab!!")),"")</f>
        <v/>
      </c>
      <c r="J1144" s="94" t="str">
        <f>IF(H1144&lt;&gt;"",IF(G1144="","",_xlfn.XLOOKUP(_xlfn.TEXTJOIN(".",,G1144,H1144),Variables!$M:$M,Variables!$E:$E,"Specify in Variables Tab!!")),"")</f>
        <v/>
      </c>
      <c r="X1144" s="49" t="str">
        <f t="shared" si="61"/>
        <v/>
      </c>
      <c r="Y1144" s="49" t="str">
        <f t="shared" si="62"/>
        <v/>
      </c>
    </row>
    <row r="1145" spans="4:25" x14ac:dyDescent="0.35">
      <c r="D1145" s="47" t="str">
        <f>IF(C1145&lt;&gt;"",IF(B1145="","Specify dataset!!",_xlfn.XLOOKUP(_xlfn.TEXTJOIN(".",,B1145,C1145),Variables!$M:$M,Variables!$C:$C,"Specify in Variables Tab!!")),"")</f>
        <v/>
      </c>
      <c r="E1145" s="94" t="str">
        <f>IF(C1145&lt;&gt;"",IF(B1145="","",_xlfn.XLOOKUP(_xlfn.TEXTJOIN(".",,B1145,C1145),Variables!$M:$M,Variables!$E:$E,"Specify in Variables Tab!!")),"")</f>
        <v/>
      </c>
      <c r="I1145" s="58" t="str">
        <f>IF(H1145&lt;&gt;"",_xlfn.XLOOKUP(_xlfn.TEXTJOIN(".",,G1145,H1145),Variables!$M:$M,Variables!$C:$C,"Specify in Variables Tab!!"),"")</f>
        <v/>
      </c>
      <c r="J1145" s="94" t="str">
        <f>IF(H1145&lt;&gt;"",_xlfn.XLOOKUP(_xlfn.TEXTJOIN(".",,G1145,H1145),Variables!$M:$M,Variables!$E:$E,"Specify in Variables Tab!!"),"")</f>
        <v/>
      </c>
      <c r="X1145" s="49" t="str">
        <f t="shared" si="61"/>
        <v/>
      </c>
      <c r="Y1145" s="49" t="str">
        <f t="shared" si="62"/>
        <v/>
      </c>
    </row>
    <row r="1146" spans="4:25" x14ac:dyDescent="0.35">
      <c r="D1146" s="47" t="str">
        <f>IF(C1146&lt;&gt;"",IF(B1146="","Specify dataset!!",_xlfn.XLOOKUP(_xlfn.TEXTJOIN(".",,B1146,C1146),Variables!$M:$M,Variables!$C:$C,"Specify in Variables Tab!!")),"")</f>
        <v/>
      </c>
      <c r="E1146" s="94" t="str">
        <f>IF(C1146&lt;&gt;"",IF(B1146="","",_xlfn.XLOOKUP(_xlfn.TEXTJOIN(".",,B1146,C1146),Variables!$M:$M,Variables!$E:$E,"Specify in Variables Tab!!")),"")</f>
        <v/>
      </c>
      <c r="I1146" s="58" t="str">
        <f>IF(H1146&lt;&gt;"",_xlfn.XLOOKUP(_xlfn.TEXTJOIN(".",,G1146,H1146),Variables!$M:$M,Variables!$C:$C,"Specify in Variables Tab!!"),"")</f>
        <v/>
      </c>
      <c r="J1146" s="94" t="str">
        <f>IF(H1146&lt;&gt;"",_xlfn.XLOOKUP(_xlfn.TEXTJOIN(".",,G1146,H1146),Variables!$M:$M,Variables!$E:$E,"Specify in Variables Tab!!"),"")</f>
        <v/>
      </c>
      <c r="X1146" s="49" t="str">
        <f t="shared" si="61"/>
        <v/>
      </c>
      <c r="Y1146" s="49" t="str">
        <f t="shared" si="62"/>
        <v/>
      </c>
    </row>
    <row r="1147" spans="4:25" x14ac:dyDescent="0.35">
      <c r="D1147" s="47" t="str">
        <f>IF(C1147&lt;&gt;"",IF(B1147="","Specify dataset!!",_xlfn.XLOOKUP(_xlfn.TEXTJOIN(".",,B1147,C1147),Variables!$M:$M,Variables!$C:$C,"Specify in Variables Tab!!")),"")</f>
        <v/>
      </c>
      <c r="E1147" s="94" t="str">
        <f>IF(C1147&lt;&gt;"",IF(B1147="","",_xlfn.XLOOKUP(_xlfn.TEXTJOIN(".",,B1147,C1147),Variables!$M:$M,Variables!$E:$E,"Specify in Variables Tab!!")),"")</f>
        <v/>
      </c>
      <c r="I1147" s="58" t="str">
        <f>IF(H1147&lt;&gt;"",_xlfn.XLOOKUP(_xlfn.TEXTJOIN(".",,G1147,H1147),Variables!$M:$M,Variables!$C:$C,"Specify in Variables Tab!!"),"")</f>
        <v/>
      </c>
      <c r="J1147" s="94" t="str">
        <f>IF(H1147&lt;&gt;"",_xlfn.XLOOKUP(_xlfn.TEXTJOIN(".",,G1147,H1147),Variables!$M:$M,Variables!$E:$E,"Specify in Variables Tab!!"),"")</f>
        <v/>
      </c>
      <c r="X1147" s="49" t="str">
        <f t="shared" si="61"/>
        <v/>
      </c>
      <c r="Y1147" s="49" t="str">
        <f t="shared" si="62"/>
        <v/>
      </c>
    </row>
    <row r="1148" spans="4:25" x14ac:dyDescent="0.35">
      <c r="D1148" s="47" t="str">
        <f>IF(C1148&lt;&gt;"",IF(B1148="","Specify dataset!!",_xlfn.XLOOKUP(_xlfn.TEXTJOIN(".",,B1148,C1148),Variables!$M:$M,Variables!$C:$C,"Specify in Variables Tab!!")),"")</f>
        <v/>
      </c>
      <c r="E1148" s="94" t="str">
        <f>IF(C1148&lt;&gt;"",IF(B1148="","",_xlfn.XLOOKUP(_xlfn.TEXTJOIN(".",,B1148,C1148),Variables!$M:$M,Variables!$E:$E,"Specify in Variables Tab!!")),"")</f>
        <v/>
      </c>
      <c r="I1148" s="58" t="str">
        <f>IF(H1148&lt;&gt;"",_xlfn.XLOOKUP(_xlfn.TEXTJOIN(".",,G1148,H1148),Variables!$M:$M,Variables!$C:$C,"Specify in Variables Tab!!"),"")</f>
        <v/>
      </c>
      <c r="J1148" s="94" t="str">
        <f>IF(H1148&lt;&gt;"",_xlfn.XLOOKUP(_xlfn.TEXTJOIN(".",,G1148,H1148),Variables!$M:$M,Variables!$E:$E,"Specify in Variables Tab!!"),"")</f>
        <v/>
      </c>
      <c r="X1148" s="49" t="str">
        <f t="shared" si="61"/>
        <v/>
      </c>
      <c r="Y1148" s="49" t="str">
        <f t="shared" si="62"/>
        <v/>
      </c>
    </row>
    <row r="1149" spans="4:25" x14ac:dyDescent="0.35">
      <c r="D1149" s="47" t="str">
        <f>IF(C1149&lt;&gt;"",IF(B1149="","Specify dataset!!",_xlfn.XLOOKUP(_xlfn.TEXTJOIN(".",,B1149,C1149),Variables!$M:$M,Variables!$C:$C,"Specify in Variables Tab!!")),"")</f>
        <v/>
      </c>
      <c r="E1149" s="94" t="str">
        <f>IF(C1149&lt;&gt;"",IF(B1149="","",_xlfn.XLOOKUP(_xlfn.TEXTJOIN(".",,B1149,C1149),Variables!$M:$M,Variables!$E:$E,"Specify in Variables Tab!!")),"")</f>
        <v/>
      </c>
      <c r="I1149" s="58" t="str">
        <f>IF(H1149&lt;&gt;"",_xlfn.XLOOKUP(_xlfn.TEXTJOIN(".",,G1149,H1149),Variables!$M:$M,Variables!$C:$C,"Specify in Variables Tab!!"),"")</f>
        <v/>
      </c>
      <c r="J1149" s="94" t="str">
        <f>IF(H1149&lt;&gt;"",_xlfn.XLOOKUP(_xlfn.TEXTJOIN(".",,G1149,H1149),Variables!$M:$M,Variables!$E:$E,"Specify in Variables Tab!!"),"")</f>
        <v/>
      </c>
      <c r="X1149" s="49" t="str">
        <f t="shared" si="61"/>
        <v/>
      </c>
      <c r="Y1149" s="49" t="str">
        <f t="shared" si="62"/>
        <v/>
      </c>
    </row>
    <row r="1150" spans="4:25" x14ac:dyDescent="0.35">
      <c r="D1150" s="47" t="str">
        <f>IF(C1150&lt;&gt;"",IF(B1150="","Specify dataset!!",_xlfn.XLOOKUP(_xlfn.TEXTJOIN(".",,B1150,C1150),Variables!$M:$M,Variables!$C:$C,"Specify in Variables Tab!!")),"")</f>
        <v/>
      </c>
      <c r="E1150" s="94" t="str">
        <f>IF(C1150&lt;&gt;"",IF(B1150="","",_xlfn.XLOOKUP(_xlfn.TEXTJOIN(".",,B1150,C1150),Variables!$M:$M,Variables!$E:$E,"Specify in Variables Tab!!")),"")</f>
        <v/>
      </c>
      <c r="I1150" s="58" t="str">
        <f>IF(H1150&lt;&gt;"",_xlfn.XLOOKUP(_xlfn.TEXTJOIN(".",,G1150,H1150),Variables!$M:$M,Variables!$C:$C,"Specify in Variables Tab!!"),"")</f>
        <v/>
      </c>
      <c r="J1150" s="94" t="str">
        <f>IF(H1150&lt;&gt;"",_xlfn.XLOOKUP(_xlfn.TEXTJOIN(".",,G1150,H1150),Variables!$M:$M,Variables!$E:$E,"Specify in Variables Tab!!"),"")</f>
        <v/>
      </c>
      <c r="X1150" s="49" t="str">
        <f t="shared" si="61"/>
        <v/>
      </c>
      <c r="Y1150" s="49" t="str">
        <f t="shared" si="62"/>
        <v/>
      </c>
    </row>
    <row r="1151" spans="4:25" x14ac:dyDescent="0.35">
      <c r="D1151" s="47" t="str">
        <f>IF(C1151&lt;&gt;"",IF(B1151="","Specify dataset!!",_xlfn.XLOOKUP(_xlfn.TEXTJOIN(".",,B1151,C1151),Variables!$M:$M,Variables!$C:$C,"Specify in Variables Tab!!")),"")</f>
        <v/>
      </c>
      <c r="E1151" s="94" t="str">
        <f>IF(C1151&lt;&gt;"",IF(B1151="","",_xlfn.XLOOKUP(_xlfn.TEXTJOIN(".",,B1151,C1151),Variables!$M:$M,Variables!$E:$E,"Specify in Variables Tab!!")),"")</f>
        <v/>
      </c>
      <c r="I1151" s="58" t="str">
        <f>IF(H1151&lt;&gt;"",_xlfn.XLOOKUP(_xlfn.TEXTJOIN(".",,G1151,H1151),Variables!$M:$M,Variables!$C:$C,"Specify in Variables Tab!!"),"")</f>
        <v/>
      </c>
      <c r="J1151" s="94" t="str">
        <f>IF(H1151&lt;&gt;"",_xlfn.XLOOKUP(_xlfn.TEXTJOIN(".",,G1151,H1151),Variables!$M:$M,Variables!$E:$E,"Specify in Variables Tab!!"),"")</f>
        <v/>
      </c>
      <c r="X1151" s="49" t="str">
        <f t="shared" si="61"/>
        <v/>
      </c>
      <c r="Y1151" s="49" t="str">
        <f t="shared" si="62"/>
        <v/>
      </c>
    </row>
    <row r="1152" spans="4:25" x14ac:dyDescent="0.35">
      <c r="D1152" s="47" t="str">
        <f>IF(C1152&lt;&gt;"",IF(B1152="","Specify dataset!!",_xlfn.XLOOKUP(_xlfn.TEXTJOIN(".",,B1152,C1152),Variables!$M:$M,Variables!$C:$C,"Specify in Variables Tab!!")),"")</f>
        <v/>
      </c>
      <c r="E1152" s="94" t="str">
        <f>IF(C1152&lt;&gt;"",IF(B1152="","",_xlfn.XLOOKUP(_xlfn.TEXTJOIN(".",,B1152,C1152),Variables!$M:$M,Variables!$E:$E,"Specify in Variables Tab!!")),"")</f>
        <v/>
      </c>
      <c r="I1152" s="58" t="str">
        <f>IF(H1152&lt;&gt;"",_xlfn.XLOOKUP(_xlfn.TEXTJOIN(".",,G1152,H1152),Variables!$M:$M,Variables!$C:$C,"Specify in Variables Tab!!"),"")</f>
        <v/>
      </c>
      <c r="J1152" s="94" t="str">
        <f>IF(H1152&lt;&gt;"",_xlfn.XLOOKUP(_xlfn.TEXTJOIN(".",,G1152,H1152),Variables!$M:$M,Variables!$E:$E,"Specify in Variables Tab!!"),"")</f>
        <v/>
      </c>
      <c r="X1152" s="49" t="str">
        <f t="shared" si="61"/>
        <v/>
      </c>
      <c r="Y1152" s="49" t="str">
        <f t="shared" si="62"/>
        <v/>
      </c>
    </row>
    <row r="1153" spans="4:25" x14ac:dyDescent="0.35">
      <c r="D1153" s="47" t="str">
        <f>IF(C1153&lt;&gt;"",IF(B1153="","Specify dataset!!",_xlfn.XLOOKUP(_xlfn.TEXTJOIN(".",,B1153,C1153),Variables!$M:$M,Variables!$C:$C,"Specify in Variables Tab!!")),"")</f>
        <v/>
      </c>
      <c r="E1153" s="94" t="str">
        <f>IF(C1153&lt;&gt;"",IF(B1153="","",_xlfn.XLOOKUP(_xlfn.TEXTJOIN(".",,B1153,C1153),Variables!$M:$M,Variables!$E:$E,"Specify in Variables Tab!!")),"")</f>
        <v/>
      </c>
      <c r="I1153" s="58" t="str">
        <f>IF(H1153&lt;&gt;"",_xlfn.XLOOKUP(_xlfn.TEXTJOIN(".",,G1153,H1153),Variables!$M:$M,Variables!$C:$C,"Specify in Variables Tab!!"),"")</f>
        <v/>
      </c>
      <c r="J1153" s="94" t="str">
        <f>IF(H1153&lt;&gt;"",_xlfn.XLOOKUP(_xlfn.TEXTJOIN(".",,G1153,H1153),Variables!$M:$M,Variables!$E:$E,"Specify in Variables Tab!!"),"")</f>
        <v/>
      </c>
      <c r="X1153" s="49" t="str">
        <f t="shared" si="61"/>
        <v/>
      </c>
      <c r="Y1153" s="49" t="str">
        <f t="shared" si="62"/>
        <v/>
      </c>
    </row>
    <row r="1154" spans="4:25" x14ac:dyDescent="0.35">
      <c r="D1154" s="47" t="str">
        <f>IF(C1154&lt;&gt;"",IF(B1154="","Specify dataset!!",_xlfn.XLOOKUP(_xlfn.TEXTJOIN(".",,B1154,C1154),Variables!$M:$M,Variables!$C:$C,"Specify in Variables Tab!!")),"")</f>
        <v/>
      </c>
      <c r="E1154" s="94" t="str">
        <f>IF(C1154&lt;&gt;"",IF(B1154="","",_xlfn.XLOOKUP(_xlfn.TEXTJOIN(".",,B1154,C1154),Variables!$M:$M,Variables!$E:$E,"Specify in Variables Tab!!")),"")</f>
        <v/>
      </c>
      <c r="I1154" s="58" t="str">
        <f>IF(H1154&lt;&gt;"",_xlfn.XLOOKUP(_xlfn.TEXTJOIN(".",,G1154,H1154),Variables!$M:$M,Variables!$C:$C,"Specify in Variables Tab!!"),"")</f>
        <v/>
      </c>
      <c r="J1154" s="94" t="str">
        <f>IF(H1154&lt;&gt;"",_xlfn.XLOOKUP(_xlfn.TEXTJOIN(".",,G1154,H1154),Variables!$M:$M,Variables!$E:$E,"Specify in Variables Tab!!"),"")</f>
        <v/>
      </c>
      <c r="X1154" s="49" t="str">
        <f t="shared" ref="X1154:X1156" si="63">IF(W1154&lt;&gt;"",IFERROR(_xlfn.XLOOKUP(_xlfn.TEXTJOIN(".",,B1154,C1154),W:W,V:V),""),"")</f>
        <v/>
      </c>
      <c r="Y1154" s="49" t="str">
        <f t="shared" si="62"/>
        <v/>
      </c>
    </row>
    <row r="1155" spans="4:25" x14ac:dyDescent="0.35">
      <c r="D1155" s="47" t="str">
        <f>IF(C1155&lt;&gt;"",IF(B1155="","Specify dataset!!",_xlfn.XLOOKUP(_xlfn.TEXTJOIN(".",,B1155,C1155),Variables!$M:$M,Variables!$C:$C,"Specify in Variables Tab!!")),"")</f>
        <v/>
      </c>
      <c r="E1155" s="94" t="str">
        <f>IF(C1155&lt;&gt;"",IF(B1155="","",_xlfn.XLOOKUP(_xlfn.TEXTJOIN(".",,B1155,C1155),Variables!$M:$M,Variables!$E:$E,"Specify in Variables Tab!!")),"")</f>
        <v/>
      </c>
      <c r="I1155" s="58" t="str">
        <f>IF(H1155&lt;&gt;"",_xlfn.XLOOKUP(_xlfn.TEXTJOIN(".",,G1155,H1155),Variables!$M:$M,Variables!$C:$C,"Specify in Variables Tab!!"),"")</f>
        <v/>
      </c>
      <c r="J1155" s="94" t="str">
        <f>IF(H1155&lt;&gt;"",_xlfn.XLOOKUP(_xlfn.TEXTJOIN(".",,G1155,H1155),Variables!$M:$M,Variables!$E:$E,"Specify in Variables Tab!!"),"")</f>
        <v/>
      </c>
      <c r="X1155" s="49" t="str">
        <f t="shared" si="63"/>
        <v/>
      </c>
      <c r="Y1155" s="49" t="str">
        <f t="shared" ref="Y1155:Y1156" si="64">IF(V1155&lt;&gt;V1154,X1155,IF(X1155&lt;&gt;"",_xlfn.TEXTJOIN(", ",,Y1154,X1155),X1155))</f>
        <v/>
      </c>
    </row>
    <row r="1156" spans="4:25" x14ac:dyDescent="0.35">
      <c r="D1156" s="47" t="str">
        <f>IF(C1156&lt;&gt;"",IF(B1156="","Specify dataset!!",_xlfn.XLOOKUP(_xlfn.TEXTJOIN(".",,B1156,C1156),Variables!$M:$M,Variables!$C:$C,"Specify in Variables Tab!!")),"")</f>
        <v/>
      </c>
      <c r="E1156" s="94" t="str">
        <f>IF(C1156&lt;&gt;"",IF(B1156="","",_xlfn.XLOOKUP(_xlfn.TEXTJOIN(".",,B1156,C1156),Variables!$M:$M,Variables!$E:$E,"Specify in Variables Tab!!")),"")</f>
        <v/>
      </c>
      <c r="I1156" s="58" t="str">
        <f>IF(H1156&lt;&gt;"",_xlfn.XLOOKUP(_xlfn.TEXTJOIN(".",,G1156,H1156),Variables!$M:$M,Variables!$C:$C,"Specify in Variables Tab!!"),"")</f>
        <v/>
      </c>
      <c r="J1156" s="94" t="str">
        <f>IF(H1156&lt;&gt;"",_xlfn.XLOOKUP(_xlfn.TEXTJOIN(".",,G1156,H1156),Variables!$M:$M,Variables!$E:$E,"Specify in Variables Tab!!"),"")</f>
        <v/>
      </c>
      <c r="X1156" s="49" t="str">
        <f t="shared" si="63"/>
        <v/>
      </c>
      <c r="Y1156" s="49" t="str">
        <f t="shared" si="64"/>
        <v/>
      </c>
    </row>
    <row r="1157" spans="4:25" x14ac:dyDescent="0.35">
      <c r="D1157" s="47" t="str">
        <f>IF(C1157&lt;&gt;"",IF(B1157="","Specify dataset!!",_xlfn.XLOOKUP(_xlfn.TEXTJOIN(".",,B1157,C1157),Variables!$M:$M,Variables!$C:$C,"Specify in Variables Tab!!")),"")</f>
        <v/>
      </c>
      <c r="E1157" s="94" t="str">
        <f>IF(C1157&lt;&gt;"",IF(B1157="","",_xlfn.XLOOKUP(_xlfn.TEXTJOIN(".",,B1157,C1157),Variables!$M:$M,Variables!$E:$E,"Specify in Variables Tab!!")),"")</f>
        <v/>
      </c>
      <c r="I1157" s="58" t="str">
        <f>IF(H1157&lt;&gt;"",_xlfn.XLOOKUP(_xlfn.TEXTJOIN(".",,G1157,H1157),Variables!$M:$M,Variables!$C:$C,"Specify in Variables Tab!!"),"")</f>
        <v/>
      </c>
      <c r="J1157" s="94" t="str">
        <f>IF(H1157&lt;&gt;"",_xlfn.XLOOKUP(_xlfn.TEXTJOIN(".",,G1157,H1157),Variables!$M:$M,Variables!$E:$E,"Specify in Variables Tab!!"),"")</f>
        <v/>
      </c>
    </row>
    <row r="1158" spans="4:25" x14ac:dyDescent="0.35">
      <c r="D1158" s="47" t="str">
        <f>IF(C1158&lt;&gt;"",IF(B1158="","Specify dataset!!",_xlfn.XLOOKUP(_xlfn.TEXTJOIN(".",,B1158,C1158),Variables!$M:$M,Variables!$C:$C,"Specify in Variables Tab!!")),"")</f>
        <v/>
      </c>
      <c r="E1158" s="94" t="str">
        <f>IF(C1158&lt;&gt;"",IF(B1158="","",_xlfn.XLOOKUP(_xlfn.TEXTJOIN(".",,B1158,C1158),Variables!$M:$M,Variables!$E:$E,"Specify in Variables Tab!!")),"")</f>
        <v/>
      </c>
      <c r="I1158" s="58" t="str">
        <f>IF(H1158&lt;&gt;"",_xlfn.XLOOKUP(_xlfn.TEXTJOIN(".",,G1158,H1158),Variables!$M:$M,Variables!$C:$C,"Specify in Variables Tab!!"),"")</f>
        <v/>
      </c>
      <c r="J1158" s="94" t="str">
        <f>IF(H1158&lt;&gt;"",_xlfn.XLOOKUP(_xlfn.TEXTJOIN(".",,G1158,H1158),Variables!$M:$M,Variables!$E:$E,"Specify in Variables Tab!!"),"")</f>
        <v/>
      </c>
    </row>
    <row r="1159" spans="4:25" x14ac:dyDescent="0.35">
      <c r="D1159" s="47" t="str">
        <f>IF(C1159&lt;&gt;"",IF(B1159="","Specify dataset!!",_xlfn.XLOOKUP(_xlfn.TEXTJOIN(".",,B1159,C1159),Variables!$M:$M,Variables!$C:$C,"Specify in Variables Tab!!")),"")</f>
        <v/>
      </c>
      <c r="E1159" s="94" t="str">
        <f>IF(C1159&lt;&gt;"",IF(B1159="","",_xlfn.XLOOKUP(_xlfn.TEXTJOIN(".",,B1159,C1159),Variables!$M:$M,Variables!$E:$E,"Specify in Variables Tab!!")),"")</f>
        <v/>
      </c>
      <c r="I1159" s="58" t="str">
        <f>IF(H1159&lt;&gt;"",_xlfn.XLOOKUP(_xlfn.TEXTJOIN(".",,G1159,H1159),Variables!$M:$M,Variables!$C:$C,"Specify in Variables Tab!!"),"")</f>
        <v/>
      </c>
      <c r="J1159" s="94" t="str">
        <f>IF(H1159&lt;&gt;"",_xlfn.XLOOKUP(_xlfn.TEXTJOIN(".",,G1159,H1159),Variables!$M:$M,Variables!$E:$E,"Specify in Variables Tab!!"),"")</f>
        <v/>
      </c>
    </row>
    <row r="1160" spans="4:25" x14ac:dyDescent="0.35">
      <c r="D1160" s="47" t="str">
        <f>IF(C1160&lt;&gt;"",IF(B1160="","Specify dataset!!",_xlfn.XLOOKUP(_xlfn.TEXTJOIN(".",,B1160,C1160),Variables!$M:$M,Variables!$C:$C,"Specify in Variables Tab!!")),"")</f>
        <v/>
      </c>
      <c r="E1160" s="94" t="str">
        <f>IF(C1160&lt;&gt;"",IF(B1160="","",_xlfn.XLOOKUP(_xlfn.TEXTJOIN(".",,B1160,C1160),Variables!$M:$M,Variables!$E:$E,"Specify in Variables Tab!!")),"")</f>
        <v/>
      </c>
      <c r="I1160" s="58" t="str">
        <f>IF(H1160&lt;&gt;"",_xlfn.XLOOKUP(_xlfn.TEXTJOIN(".",,G1160,H1160),Variables!$M:$M,Variables!$C:$C,"Specify in Variables Tab!!"),"")</f>
        <v/>
      </c>
      <c r="J1160" s="94" t="str">
        <f>IF(H1160&lt;&gt;"",_xlfn.XLOOKUP(_xlfn.TEXTJOIN(".",,G1160,H1160),Variables!$M:$M,Variables!$E:$E,"Specify in Variables Tab!!"),"")</f>
        <v/>
      </c>
    </row>
    <row r="1161" spans="4:25" x14ac:dyDescent="0.35">
      <c r="D1161" s="47" t="str">
        <f>IF(C1161&lt;&gt;"",IF(B1161="","Specify dataset!!",_xlfn.XLOOKUP(_xlfn.TEXTJOIN(".",,B1161,C1161),Variables!$M:$M,Variables!$C:$C,"Specify in Variables Tab!!")),"")</f>
        <v/>
      </c>
      <c r="E1161" s="94" t="str">
        <f>IF(C1161&lt;&gt;"",IF(B1161="","",_xlfn.XLOOKUP(_xlfn.TEXTJOIN(".",,B1161,C1161),Variables!$M:$M,Variables!$E:$E,"Specify in Variables Tab!!")),"")</f>
        <v/>
      </c>
      <c r="I1161" s="58" t="str">
        <f>IF(H1161&lt;&gt;"",_xlfn.XLOOKUP(_xlfn.TEXTJOIN(".",,G1161,H1161),Variables!$M:$M,Variables!$C:$C,"Specify in Variables Tab!!"),"")</f>
        <v/>
      </c>
      <c r="J1161" s="94" t="str">
        <f>IF(H1161&lt;&gt;"",_xlfn.XLOOKUP(_xlfn.TEXTJOIN(".",,G1161,H1161),Variables!$M:$M,Variables!$E:$E,"Specify in Variables Tab!!"),"")</f>
        <v/>
      </c>
    </row>
    <row r="1162" spans="4:25" x14ac:dyDescent="0.35">
      <c r="D1162" s="47" t="str">
        <f>IF(C1162&lt;&gt;"",IF(B1162="","Specify dataset!!",_xlfn.XLOOKUP(_xlfn.TEXTJOIN(".",,B1162,C1162),Variables!$M:$M,Variables!$C:$C,"Specify in Variables Tab!!")),"")</f>
        <v/>
      </c>
      <c r="E1162" s="94" t="str">
        <f>IF(C1162&lt;&gt;"",IF(B1162="","",_xlfn.XLOOKUP(_xlfn.TEXTJOIN(".",,B1162,C1162),Variables!$M:$M,Variables!$E:$E,"Specify in Variables Tab!!")),"")</f>
        <v/>
      </c>
      <c r="I1162" s="58" t="str">
        <f>IF(H1162&lt;&gt;"",_xlfn.XLOOKUP(_xlfn.TEXTJOIN(".",,G1162,H1162),Variables!$M:$M,Variables!$C:$C,"Specify in Variables Tab!!"),"")</f>
        <v/>
      </c>
      <c r="J1162" s="94" t="str">
        <f>IF(H1162&lt;&gt;"",_xlfn.XLOOKUP(_xlfn.TEXTJOIN(".",,G1162,H1162),Variables!$M:$M,Variables!$E:$E,"Specify in Variables Tab!!"),"")</f>
        <v/>
      </c>
    </row>
    <row r="1163" spans="4:25" x14ac:dyDescent="0.35">
      <c r="D1163" s="47" t="str">
        <f>IF(C1163&lt;&gt;"",IF(B1163="","Specify dataset!!",_xlfn.XLOOKUP(_xlfn.TEXTJOIN(".",,B1163,C1163),Variables!$M:$M,Variables!$C:$C,"Specify in Variables Tab!!")),"")</f>
        <v/>
      </c>
      <c r="E1163" s="94" t="str">
        <f>IF(C1163&lt;&gt;"",IF(B1163="","",_xlfn.XLOOKUP(_xlfn.TEXTJOIN(".",,B1163,C1163),Variables!$M:$M,Variables!$E:$E,"Specify in Variables Tab!!")),"")</f>
        <v/>
      </c>
      <c r="I1163" s="58" t="str">
        <f>IF(H1163&lt;&gt;"",_xlfn.XLOOKUP(_xlfn.TEXTJOIN(".",,G1163,H1163),Variables!$M:$M,Variables!$C:$C,"Specify in Variables Tab!!"),"")</f>
        <v/>
      </c>
      <c r="J1163" s="94" t="str">
        <f>IF(H1163&lt;&gt;"",_xlfn.XLOOKUP(_xlfn.TEXTJOIN(".",,G1163,H1163),Variables!$M:$M,Variables!$E:$E,"Specify in Variables Tab!!"),"")</f>
        <v/>
      </c>
    </row>
    <row r="1164" spans="4:25" x14ac:dyDescent="0.35">
      <c r="D1164" s="47" t="str">
        <f>IF(C1164&lt;&gt;"",IF(B1164="","Specify dataset!!",_xlfn.XLOOKUP(_xlfn.TEXTJOIN(".",,B1164,C1164),Variables!$M:$M,Variables!$C:$C,"Specify in Variables Tab!!")),"")</f>
        <v/>
      </c>
      <c r="E1164" s="94" t="str">
        <f>IF(C1164&lt;&gt;"",IF(B1164="","",_xlfn.XLOOKUP(_xlfn.TEXTJOIN(".",,B1164,C1164),Variables!$M:$M,Variables!$E:$E,"Specify in Variables Tab!!")),"")</f>
        <v/>
      </c>
      <c r="I1164" s="58" t="str">
        <f>IF(H1164&lt;&gt;"",_xlfn.XLOOKUP(_xlfn.TEXTJOIN(".",,G1164,H1164),Variables!$M:$M,Variables!$C:$C,"Specify in Variables Tab!!"),"")</f>
        <v/>
      </c>
      <c r="J1164" s="94" t="str">
        <f>IF(H1164&lt;&gt;"",_xlfn.XLOOKUP(_xlfn.TEXTJOIN(".",,G1164,H1164),Variables!$M:$M,Variables!$E:$E,"Specify in Variables Tab!!"),"")</f>
        <v/>
      </c>
    </row>
    <row r="1165" spans="4:25" x14ac:dyDescent="0.35">
      <c r="D1165" s="47" t="str">
        <f>IF(C1165&lt;&gt;"",IF(B1165="","Specify dataset!!",_xlfn.XLOOKUP(_xlfn.TEXTJOIN(".",,B1165,C1165),Variables!$M:$M,Variables!$C:$C,"Specify in Variables Tab!!")),"")</f>
        <v/>
      </c>
      <c r="E1165" s="94" t="str">
        <f>IF(C1165&lt;&gt;"",IF(B1165="","",_xlfn.XLOOKUP(_xlfn.TEXTJOIN(".",,B1165,C1165),Variables!$M:$M,Variables!$E:$E,"Specify in Variables Tab!!")),"")</f>
        <v/>
      </c>
      <c r="I1165" s="58" t="str">
        <f>IF(H1165&lt;&gt;"",_xlfn.XLOOKUP(_xlfn.TEXTJOIN(".",,G1165,H1165),Variables!$M:$M,Variables!$C:$C,"Specify in Variables Tab!!"),"")</f>
        <v/>
      </c>
      <c r="J1165" s="94" t="str">
        <f>IF(H1165&lt;&gt;"",_xlfn.XLOOKUP(_xlfn.TEXTJOIN(".",,G1165,H1165),Variables!$M:$M,Variables!$E:$E,"Specify in Variables Tab!!"),"")</f>
        <v/>
      </c>
    </row>
    <row r="1166" spans="4:25" x14ac:dyDescent="0.35">
      <c r="D1166" s="47" t="str">
        <f>IF(C1166&lt;&gt;"",IF(B1166="","Specify dataset!!",_xlfn.XLOOKUP(_xlfn.TEXTJOIN(".",,B1166,C1166),Variables!$M:$M,Variables!$C:$C,"Specify in Variables Tab!!")),"")</f>
        <v/>
      </c>
      <c r="E1166" s="94" t="str">
        <f>IF(C1166&lt;&gt;"",IF(B1166="","",_xlfn.XLOOKUP(_xlfn.TEXTJOIN(".",,B1166,C1166),Variables!$M:$M,Variables!$E:$E,"Specify in Variables Tab!!")),"")</f>
        <v/>
      </c>
      <c r="I1166" s="58" t="str">
        <f>IF(H1166&lt;&gt;"",_xlfn.XLOOKUP(_xlfn.TEXTJOIN(".",,G1166,H1166),Variables!$M:$M,Variables!$C:$C,"Specify in Variables Tab!!"),"")</f>
        <v/>
      </c>
      <c r="J1166" s="94" t="str">
        <f>IF(H1166&lt;&gt;"",_xlfn.XLOOKUP(_xlfn.TEXTJOIN(".",,G1166,H1166),Variables!$M:$M,Variables!$E:$E,"Specify in Variables Tab!!"),"")</f>
        <v/>
      </c>
    </row>
    <row r="1167" spans="4:25" x14ac:dyDescent="0.35">
      <c r="D1167" s="47" t="str">
        <f>IF(C1167&lt;&gt;"",IF(B1167="","Specify dataset!!",_xlfn.XLOOKUP(_xlfn.TEXTJOIN(".",,B1167,C1167),Variables!$M:$M,Variables!$C:$C,"Specify in Variables Tab!!")),"")</f>
        <v/>
      </c>
      <c r="E1167" s="94" t="str">
        <f>IF(C1167&lt;&gt;"",IF(B1167="","",_xlfn.XLOOKUP(_xlfn.TEXTJOIN(".",,B1167,C1167),Variables!$M:$M,Variables!$E:$E,"Specify in Variables Tab!!")),"")</f>
        <v/>
      </c>
      <c r="I1167" s="58" t="str">
        <f>IF(H1167&lt;&gt;"",_xlfn.XLOOKUP(_xlfn.TEXTJOIN(".",,G1167,H1167),Variables!$M:$M,Variables!$C:$C,"Specify in Variables Tab!!"),"")</f>
        <v/>
      </c>
      <c r="J1167" s="94" t="str">
        <f>IF(H1167&lt;&gt;"",_xlfn.XLOOKUP(_xlfn.TEXTJOIN(".",,G1167,H1167),Variables!$M:$M,Variables!$E:$E,"Specify in Variables Tab!!"),"")</f>
        <v/>
      </c>
    </row>
    <row r="1168" spans="4:25" x14ac:dyDescent="0.35">
      <c r="D1168" s="47" t="str">
        <f>IF(C1168&lt;&gt;"",IF(B1168="","Specify dataset!!",_xlfn.XLOOKUP(_xlfn.TEXTJOIN(".",,B1168,C1168),Variables!$M:$M,Variables!$C:$C,"Specify in Variables Tab!!")),"")</f>
        <v/>
      </c>
      <c r="E1168" s="94" t="str">
        <f>IF(C1168&lt;&gt;"",IF(B1168="","",_xlfn.XLOOKUP(_xlfn.TEXTJOIN(".",,B1168,C1168),Variables!$M:$M,Variables!$E:$E,"Specify in Variables Tab!!")),"")</f>
        <v/>
      </c>
      <c r="I1168" s="58" t="str">
        <f>IF(H1168&lt;&gt;"",_xlfn.XLOOKUP(_xlfn.TEXTJOIN(".",,G1168,H1168),Variables!$M:$M,Variables!$C:$C,"Specify in Variables Tab!!"),"")</f>
        <v/>
      </c>
      <c r="J1168" s="94" t="str">
        <f>IF(H1168&lt;&gt;"",_xlfn.XLOOKUP(_xlfn.TEXTJOIN(".",,G1168,H1168),Variables!$M:$M,Variables!$E:$E,"Specify in Variables Tab!!"),"")</f>
        <v/>
      </c>
    </row>
    <row r="1169" spans="4:10" x14ac:dyDescent="0.35">
      <c r="D1169" s="47" t="str">
        <f>IF(C1169&lt;&gt;"",IF(B1169="","Specify dataset!!",_xlfn.XLOOKUP(_xlfn.TEXTJOIN(".",,B1169,C1169),Variables!$M:$M,Variables!$C:$C,"Specify in Variables Tab!!")),"")</f>
        <v/>
      </c>
      <c r="E1169" s="94" t="str">
        <f>IF(C1169&lt;&gt;"",IF(B1169="","",_xlfn.XLOOKUP(_xlfn.TEXTJOIN(".",,B1169,C1169),Variables!$M:$M,Variables!$E:$E,"Specify in Variables Tab!!")),"")</f>
        <v/>
      </c>
      <c r="I1169" s="58" t="str">
        <f>IF(H1169&lt;&gt;"",_xlfn.XLOOKUP(_xlfn.TEXTJOIN(".",,G1169,H1169),Variables!$M:$M,Variables!$C:$C,"Specify in Variables Tab!!"),"")</f>
        <v/>
      </c>
      <c r="J1169" s="94" t="str">
        <f>IF(H1169&lt;&gt;"",_xlfn.XLOOKUP(_xlfn.TEXTJOIN(".",,G1169,H1169),Variables!$M:$M,Variables!$E:$E,"Specify in Variables Tab!!"),"")</f>
        <v/>
      </c>
    </row>
    <row r="1170" spans="4:10" x14ac:dyDescent="0.35">
      <c r="D1170" s="47" t="str">
        <f>IF(C1170&lt;&gt;"",IF(B1170="","Specify dataset!!",_xlfn.XLOOKUP(_xlfn.TEXTJOIN(".",,B1170,C1170),Variables!$M:$M,Variables!$C:$C,"Specify in Variables Tab!!")),"")</f>
        <v/>
      </c>
      <c r="E1170" s="94" t="str">
        <f>IF(C1170&lt;&gt;"",IF(B1170="","",_xlfn.XLOOKUP(_xlfn.TEXTJOIN(".",,B1170,C1170),Variables!$M:$M,Variables!$E:$E,"Specify in Variables Tab!!")),"")</f>
        <v/>
      </c>
      <c r="I1170" s="58" t="str">
        <f>IF(H1170&lt;&gt;"",_xlfn.XLOOKUP(_xlfn.TEXTJOIN(".",,G1170,H1170),Variables!$M:$M,Variables!$C:$C,"Specify in Variables Tab!!"),"")</f>
        <v/>
      </c>
      <c r="J1170" s="94" t="str">
        <f>IF(H1170&lt;&gt;"",_xlfn.XLOOKUP(_xlfn.TEXTJOIN(".",,G1170,H1170),Variables!$M:$M,Variables!$E:$E,"Specify in Variables Tab!!"),"")</f>
        <v/>
      </c>
    </row>
    <row r="1171" spans="4:10" x14ac:dyDescent="0.35">
      <c r="D1171" s="47" t="str">
        <f>IF(C1171&lt;&gt;"",IF(B1171="","Specify dataset!!",_xlfn.XLOOKUP(_xlfn.TEXTJOIN(".",,B1171,C1171),Variables!$M:$M,Variables!$C:$C,"Specify in Variables Tab!!")),"")</f>
        <v/>
      </c>
      <c r="E1171" s="94" t="str">
        <f>IF(C1171&lt;&gt;"",IF(B1171="","",_xlfn.XLOOKUP(_xlfn.TEXTJOIN(".",,B1171,C1171),Variables!$M:$M,Variables!$E:$E,"Specify in Variables Tab!!")),"")</f>
        <v/>
      </c>
      <c r="I1171" s="58" t="str">
        <f>IF(H1171&lt;&gt;"",_xlfn.XLOOKUP(_xlfn.TEXTJOIN(".",,G1171,H1171),Variables!$M:$M,Variables!$C:$C,"Specify in Variables Tab!!"),"")</f>
        <v/>
      </c>
      <c r="J1171" s="94" t="str">
        <f>IF(H1171&lt;&gt;"",_xlfn.XLOOKUP(_xlfn.TEXTJOIN(".",,G1171,H1171),Variables!$M:$M,Variables!$E:$E,"Specify in Variables Tab!!"),"")</f>
        <v/>
      </c>
    </row>
    <row r="1172" spans="4:10" x14ac:dyDescent="0.35">
      <c r="D1172" s="47" t="str">
        <f>IF(C1172&lt;&gt;"",IF(B1172="","Specify dataset!!",_xlfn.XLOOKUP(_xlfn.TEXTJOIN(".",,B1172,C1172),Variables!$M:$M,Variables!$C:$C,"Specify in Variables Tab!!")),"")</f>
        <v/>
      </c>
      <c r="E1172" s="94" t="str">
        <f>IF(C1172&lt;&gt;"",IF(B1172="","",_xlfn.XLOOKUP(_xlfn.TEXTJOIN(".",,B1172,C1172),Variables!$M:$M,Variables!$E:$E,"Specify in Variables Tab!!")),"")</f>
        <v/>
      </c>
      <c r="I1172" s="58" t="str">
        <f>IF(H1172&lt;&gt;"",_xlfn.XLOOKUP(_xlfn.TEXTJOIN(".",,G1172,H1172),Variables!$M:$M,Variables!$C:$C,"Specify in Variables Tab!!"),"")</f>
        <v/>
      </c>
      <c r="J1172" s="94" t="str">
        <f>IF(H1172&lt;&gt;"",_xlfn.XLOOKUP(_xlfn.TEXTJOIN(".",,G1172,H1172),Variables!$M:$M,Variables!$E:$E,"Specify in Variables Tab!!"),"")</f>
        <v/>
      </c>
    </row>
    <row r="1173" spans="4:10" x14ac:dyDescent="0.35">
      <c r="D1173" s="47" t="str">
        <f>IF(C1173&lt;&gt;"",IF(B1173="","Specify dataset!!",_xlfn.XLOOKUP(_xlfn.TEXTJOIN(".",,B1173,C1173),Variables!$M:$M,Variables!$C:$C,"Specify in Variables Tab!!")),"")</f>
        <v/>
      </c>
      <c r="E1173" s="94" t="str">
        <f>IF(C1173&lt;&gt;"",IF(B1173="","",_xlfn.XLOOKUP(_xlfn.TEXTJOIN(".",,B1173,C1173),Variables!$M:$M,Variables!$E:$E,"Specify in Variables Tab!!")),"")</f>
        <v/>
      </c>
      <c r="I1173" s="58" t="str">
        <f>IF(H1173&lt;&gt;"",_xlfn.XLOOKUP(_xlfn.TEXTJOIN(".",,G1173,H1173),Variables!$M:$M,Variables!$C:$C,"Specify in Variables Tab!!"),"")</f>
        <v/>
      </c>
      <c r="J1173" s="94" t="str">
        <f>IF(H1173&lt;&gt;"",_xlfn.XLOOKUP(_xlfn.TEXTJOIN(".",,G1173,H1173),Variables!$M:$M,Variables!$E:$E,"Specify in Variables Tab!!"),"")</f>
        <v/>
      </c>
    </row>
    <row r="1174" spans="4:10" x14ac:dyDescent="0.35">
      <c r="D1174" s="47" t="str">
        <f>IF(C1174&lt;&gt;"",IF(B1174="","Specify dataset!!",_xlfn.XLOOKUP(_xlfn.TEXTJOIN(".",,B1174,C1174),Variables!$M:$M,Variables!$C:$C,"Specify in Variables Tab!!")),"")</f>
        <v/>
      </c>
      <c r="E1174" s="94" t="str">
        <f>IF(C1174&lt;&gt;"",IF(B1174="","",_xlfn.XLOOKUP(_xlfn.TEXTJOIN(".",,B1174,C1174),Variables!$M:$M,Variables!$E:$E,"Specify in Variables Tab!!")),"")</f>
        <v/>
      </c>
      <c r="I1174" s="58" t="str">
        <f>IF(H1174&lt;&gt;"",_xlfn.XLOOKUP(_xlfn.TEXTJOIN(".",,G1174,H1174),Variables!$M:$M,Variables!$C:$C,"Specify in Variables Tab!!"),"")</f>
        <v/>
      </c>
      <c r="J1174" s="94" t="str">
        <f>IF(H1174&lt;&gt;"",_xlfn.XLOOKUP(_xlfn.TEXTJOIN(".",,G1174,H1174),Variables!$M:$M,Variables!$E:$E,"Specify in Variables Tab!!"),"")</f>
        <v/>
      </c>
    </row>
    <row r="1175" spans="4:10" x14ac:dyDescent="0.35">
      <c r="D1175" s="47" t="str">
        <f>IF(C1175&lt;&gt;"",IF(B1175="","Specify dataset!!",_xlfn.XLOOKUP(_xlfn.TEXTJOIN(".",,B1175,C1175),Variables!$M:$M,Variables!$C:$C,"Specify in Variables Tab!!")),"")</f>
        <v/>
      </c>
      <c r="E1175" s="94" t="str">
        <f>IF(C1175&lt;&gt;"",IF(B1175="","",_xlfn.XLOOKUP(_xlfn.TEXTJOIN(".",,B1175,C1175),Variables!$M:$M,Variables!$E:$E,"Specify in Variables Tab!!")),"")</f>
        <v/>
      </c>
      <c r="I1175" s="58" t="str">
        <f>IF(H1175&lt;&gt;"",_xlfn.XLOOKUP(_xlfn.TEXTJOIN(".",,G1175,H1175),Variables!$M:$M,Variables!$C:$C,"Specify in Variables Tab!!"),"")</f>
        <v/>
      </c>
      <c r="J1175" s="94" t="str">
        <f>IF(H1175&lt;&gt;"",_xlfn.XLOOKUP(_xlfn.TEXTJOIN(".",,G1175,H1175),Variables!$M:$M,Variables!$E:$E,"Specify in Variables Tab!!"),"")</f>
        <v/>
      </c>
    </row>
    <row r="1176" spans="4:10" x14ac:dyDescent="0.35">
      <c r="D1176" s="47" t="str">
        <f>IF(C1176&lt;&gt;"",IF(B1176="","Specify dataset!!",_xlfn.XLOOKUP(_xlfn.TEXTJOIN(".",,B1176,C1176),Variables!$M:$M,Variables!$C:$C,"Specify in Variables Tab!!")),"")</f>
        <v/>
      </c>
      <c r="E1176" s="94" t="str">
        <f>IF(C1176&lt;&gt;"",IF(B1176="","",_xlfn.XLOOKUP(_xlfn.TEXTJOIN(".",,B1176,C1176),Variables!$M:$M,Variables!$E:$E,"Specify in Variables Tab!!")),"")</f>
        <v/>
      </c>
      <c r="I1176" s="58" t="str">
        <f>IF(H1176&lt;&gt;"",_xlfn.XLOOKUP(_xlfn.TEXTJOIN(".",,G1176,H1176),Variables!$M:$M,Variables!$C:$C,"Specify in Variables Tab!!"),"")</f>
        <v/>
      </c>
      <c r="J1176" s="94" t="str">
        <f>IF(H1176&lt;&gt;"",_xlfn.XLOOKUP(_xlfn.TEXTJOIN(".",,G1176,H1176),Variables!$M:$M,Variables!$E:$E,"Specify in Variables Tab!!"),"")</f>
        <v/>
      </c>
    </row>
    <row r="1177" spans="4:10" x14ac:dyDescent="0.35">
      <c r="D1177" s="47" t="str">
        <f>IF(C1177&lt;&gt;"",IF(B1177="","Specify dataset!!",_xlfn.XLOOKUP(_xlfn.TEXTJOIN(".",,B1177,C1177),Variables!$M:$M,Variables!$C:$C,"Specify in Variables Tab!!")),"")</f>
        <v/>
      </c>
      <c r="E1177" s="94" t="str">
        <f>IF(C1177&lt;&gt;"",IF(B1177="","",_xlfn.XLOOKUP(_xlfn.TEXTJOIN(".",,B1177,C1177),Variables!$M:$M,Variables!$E:$E,"Specify in Variables Tab!!")),"")</f>
        <v/>
      </c>
      <c r="I1177" s="58" t="str">
        <f>IF(H1177&lt;&gt;"",_xlfn.XLOOKUP(_xlfn.TEXTJOIN(".",,G1177,H1177),Variables!$M:$M,Variables!$C:$C,"Specify in Variables Tab!!"),"")</f>
        <v/>
      </c>
      <c r="J1177" s="94" t="str">
        <f>IF(H1177&lt;&gt;"",_xlfn.XLOOKUP(_xlfn.TEXTJOIN(".",,G1177,H1177),Variables!$M:$M,Variables!$E:$E,"Specify in Variables Tab!!"),"")</f>
        <v/>
      </c>
    </row>
    <row r="1178" spans="4:10" x14ac:dyDescent="0.35">
      <c r="D1178" s="47" t="str">
        <f>IF(C1178&lt;&gt;"",IF(B1178="","Specify dataset!!",_xlfn.XLOOKUP(_xlfn.TEXTJOIN(".",,B1178,C1178),Variables!$M:$M,Variables!$C:$C,"Specify in Variables Tab!!")),"")</f>
        <v/>
      </c>
      <c r="E1178" s="94" t="str">
        <f>IF(C1178&lt;&gt;"",IF(B1178="","",_xlfn.XLOOKUP(_xlfn.TEXTJOIN(".",,B1178,C1178),Variables!$M:$M,Variables!$E:$E,"Specify in Variables Tab!!")),"")</f>
        <v/>
      </c>
      <c r="I1178" s="58" t="str">
        <f>IF(H1178&lt;&gt;"",_xlfn.XLOOKUP(_xlfn.TEXTJOIN(".",,G1178,H1178),Variables!$M:$M,Variables!$C:$C,"Specify in Variables Tab!!"),"")</f>
        <v/>
      </c>
      <c r="J1178" s="94" t="str">
        <f>IF(H1178&lt;&gt;"",_xlfn.XLOOKUP(_xlfn.TEXTJOIN(".",,G1178,H1178),Variables!$M:$M,Variables!$E:$E,"Specify in Variables Tab!!"),"")</f>
        <v/>
      </c>
    </row>
    <row r="1179" spans="4:10" x14ac:dyDescent="0.35">
      <c r="D1179" s="47" t="str">
        <f>IF(C1179&lt;&gt;"",IF(B1179="","Specify dataset!!",_xlfn.XLOOKUP(_xlfn.TEXTJOIN(".",,B1179,C1179),Variables!$M:$M,Variables!$C:$C,"Specify in Variables Tab!!")),"")</f>
        <v/>
      </c>
      <c r="E1179" s="94" t="str">
        <f>IF(C1179&lt;&gt;"",IF(B1179="","",_xlfn.XLOOKUP(_xlfn.TEXTJOIN(".",,B1179,C1179),Variables!$M:$M,Variables!$E:$E,"Specify in Variables Tab!!")),"")</f>
        <v/>
      </c>
      <c r="I1179" s="58" t="str">
        <f>IF(H1179&lt;&gt;"",_xlfn.XLOOKUP(_xlfn.TEXTJOIN(".",,G1179,H1179),Variables!$M:$M,Variables!$C:$C,"Specify in Variables Tab!!"),"")</f>
        <v/>
      </c>
      <c r="J1179" s="94" t="str">
        <f>IF(H1179&lt;&gt;"",_xlfn.XLOOKUP(_xlfn.TEXTJOIN(".",,G1179,H1179),Variables!$M:$M,Variables!$E:$E,"Specify in Variables Tab!!"),"")</f>
        <v/>
      </c>
    </row>
    <row r="1180" spans="4:10" x14ac:dyDescent="0.35">
      <c r="D1180" s="47" t="str">
        <f>IF(C1180&lt;&gt;"",IF(B1180="","Specify dataset!!",_xlfn.XLOOKUP(_xlfn.TEXTJOIN(".",,B1180,C1180),Variables!$M:$M,Variables!$C:$C,"Specify in Variables Tab!!")),"")</f>
        <v/>
      </c>
      <c r="E1180" s="94" t="str">
        <f>IF(C1180&lt;&gt;"",IF(B1180="","",_xlfn.XLOOKUP(_xlfn.TEXTJOIN(".",,B1180,C1180),Variables!$M:$M,Variables!$E:$E,"Specify in Variables Tab!!")),"")</f>
        <v/>
      </c>
      <c r="I1180" s="58" t="str">
        <f>IF(H1180&lt;&gt;"",_xlfn.XLOOKUP(_xlfn.TEXTJOIN(".",,G1180,H1180),Variables!$M:$M,Variables!$C:$C,"Specify in Variables Tab!!"),"")</f>
        <v/>
      </c>
      <c r="J1180" s="94" t="str">
        <f>IF(H1180&lt;&gt;"",_xlfn.XLOOKUP(_xlfn.TEXTJOIN(".",,G1180,H1180),Variables!$M:$M,Variables!$E:$E,"Specify in Variables Tab!!"),"")</f>
        <v/>
      </c>
    </row>
    <row r="1181" spans="4:10" x14ac:dyDescent="0.35">
      <c r="D1181" s="47" t="str">
        <f>IF(C1181&lt;&gt;"",IF(B1181="","Specify dataset!!",_xlfn.XLOOKUP(_xlfn.TEXTJOIN(".",,B1181,C1181),Variables!$M:$M,Variables!$C:$C,"Specify in Variables Tab!!")),"")</f>
        <v/>
      </c>
      <c r="E1181" s="94" t="str">
        <f>IF(C1181&lt;&gt;"",IF(B1181="","",_xlfn.XLOOKUP(_xlfn.TEXTJOIN(".",,B1181,C1181),Variables!$M:$M,Variables!$E:$E,"Specify in Variables Tab!!")),"")</f>
        <v/>
      </c>
      <c r="I1181" s="58" t="str">
        <f>IF(H1181&lt;&gt;"",_xlfn.XLOOKUP(_xlfn.TEXTJOIN(".",,G1181,H1181),Variables!$M:$M,Variables!$C:$C,"Specify in Variables Tab!!"),"")</f>
        <v/>
      </c>
      <c r="J1181" s="94" t="str">
        <f>IF(H1181&lt;&gt;"",_xlfn.XLOOKUP(_xlfn.TEXTJOIN(".",,G1181,H1181),Variables!$M:$M,Variables!$E:$E,"Specify in Variables Tab!!"),"")</f>
        <v/>
      </c>
    </row>
    <row r="1182" spans="4:10" x14ac:dyDescent="0.35">
      <c r="D1182" s="47" t="str">
        <f>IF(C1182&lt;&gt;"",IF(B1182="","Specify dataset!!",_xlfn.XLOOKUP(_xlfn.TEXTJOIN(".",,B1182,C1182),Variables!$M:$M,Variables!$C:$C,"Specify in Variables Tab!!")),"")</f>
        <v/>
      </c>
      <c r="E1182" s="94" t="str">
        <f>IF(C1182&lt;&gt;"",IF(B1182="","",_xlfn.XLOOKUP(_xlfn.TEXTJOIN(".",,B1182,C1182),Variables!$M:$M,Variables!$E:$E,"Specify in Variables Tab!!")),"")</f>
        <v/>
      </c>
      <c r="I1182" s="58" t="str">
        <f>IF(H1182&lt;&gt;"",_xlfn.XLOOKUP(_xlfn.TEXTJOIN(".",,G1182,H1182),Variables!$M:$M,Variables!$C:$C,"Specify in Variables Tab!!"),"")</f>
        <v/>
      </c>
      <c r="J1182" s="94" t="str">
        <f>IF(H1182&lt;&gt;"",_xlfn.XLOOKUP(_xlfn.TEXTJOIN(".",,G1182,H1182),Variables!$M:$M,Variables!$E:$E,"Specify in Variables Tab!!"),"")</f>
        <v/>
      </c>
    </row>
    <row r="1183" spans="4:10" x14ac:dyDescent="0.35">
      <c r="D1183" s="47" t="str">
        <f>IF(C1183&lt;&gt;"",IF(B1183="","Specify dataset!!",_xlfn.XLOOKUP(_xlfn.TEXTJOIN(".",,B1183,C1183),Variables!$M:$M,Variables!$C:$C,"Specify in Variables Tab!!")),"")</f>
        <v/>
      </c>
      <c r="E1183" s="94" t="str">
        <f>IF(C1183&lt;&gt;"",IF(B1183="","",_xlfn.XLOOKUP(_xlfn.TEXTJOIN(".",,B1183,C1183),Variables!$M:$M,Variables!$E:$E,"Specify in Variables Tab!!")),"")</f>
        <v/>
      </c>
      <c r="I1183" s="58" t="str">
        <f>IF(H1183&lt;&gt;"",_xlfn.XLOOKUP(_xlfn.TEXTJOIN(".",,G1183,H1183),Variables!$M:$M,Variables!$C:$C,"Specify in Variables Tab!!"),"")</f>
        <v/>
      </c>
      <c r="J1183" s="94" t="str">
        <f>IF(H1183&lt;&gt;"",_xlfn.XLOOKUP(_xlfn.TEXTJOIN(".",,G1183,H1183),Variables!$M:$M,Variables!$E:$E,"Specify in Variables Tab!!"),"")</f>
        <v/>
      </c>
    </row>
    <row r="1184" spans="4:10" x14ac:dyDescent="0.35">
      <c r="D1184" s="47" t="str">
        <f>IF(C1184&lt;&gt;"",IF(B1184="","Specify dataset!!",_xlfn.XLOOKUP(_xlfn.TEXTJOIN(".",,B1184,C1184),Variables!$M:$M,Variables!$C:$C,"Specify in Variables Tab!!")),"")</f>
        <v/>
      </c>
      <c r="E1184" s="94" t="str">
        <f>IF(C1184&lt;&gt;"",IF(B1184="","",_xlfn.XLOOKUP(_xlfn.TEXTJOIN(".",,B1184,C1184),Variables!$M:$M,Variables!$E:$E,"Specify in Variables Tab!!")),"")</f>
        <v/>
      </c>
      <c r="I1184" s="58" t="str">
        <f>IF(H1184&lt;&gt;"",_xlfn.XLOOKUP(_xlfn.TEXTJOIN(".",,G1184,H1184),Variables!$M:$M,Variables!$C:$C,"Specify in Variables Tab!!"),"")</f>
        <v/>
      </c>
      <c r="J1184" s="94" t="str">
        <f>IF(H1184&lt;&gt;"",_xlfn.XLOOKUP(_xlfn.TEXTJOIN(".",,G1184,H1184),Variables!$M:$M,Variables!$E:$E,"Specify in Variables Tab!!"),"")</f>
        <v/>
      </c>
    </row>
    <row r="1185" spans="4:10" x14ac:dyDescent="0.35">
      <c r="D1185" s="47" t="str">
        <f>IF(C1185&lt;&gt;"",IF(B1185="","Specify dataset!!",_xlfn.XLOOKUP(_xlfn.TEXTJOIN(".",,B1185,C1185),Variables!$M:$M,Variables!$C:$C,"Specify in Variables Tab!!")),"")</f>
        <v/>
      </c>
      <c r="E1185" s="94" t="str">
        <f>IF(C1185&lt;&gt;"",IF(B1185="","",_xlfn.XLOOKUP(_xlfn.TEXTJOIN(".",,B1185,C1185),Variables!$M:$M,Variables!$E:$E,"Specify in Variables Tab!!")),"")</f>
        <v/>
      </c>
      <c r="I1185" s="58" t="str">
        <f>IF(H1185&lt;&gt;"",_xlfn.XLOOKUP(_xlfn.TEXTJOIN(".",,G1185,H1185),Variables!$M:$M,Variables!$C:$C,"Specify in Variables Tab!!"),"")</f>
        <v/>
      </c>
      <c r="J1185" s="94" t="str">
        <f>IF(H1185&lt;&gt;"",_xlfn.XLOOKUP(_xlfn.TEXTJOIN(".",,G1185,H1185),Variables!$M:$M,Variables!$E:$E,"Specify in Variables Tab!!"),"")</f>
        <v/>
      </c>
    </row>
    <row r="1186" spans="4:10" x14ac:dyDescent="0.35">
      <c r="D1186" s="47" t="str">
        <f>IF(C1186&lt;&gt;"",IF(B1186="","Specify dataset!!",_xlfn.XLOOKUP(_xlfn.TEXTJOIN(".",,B1186,C1186),Variables!$M:$M,Variables!$C:$C,"Specify in Variables Tab!!")),"")</f>
        <v/>
      </c>
      <c r="E1186" s="94" t="str">
        <f>IF(C1186&lt;&gt;"",IF(B1186="","",_xlfn.XLOOKUP(_xlfn.TEXTJOIN(".",,B1186,C1186),Variables!$M:$M,Variables!$E:$E,"Specify in Variables Tab!!")),"")</f>
        <v/>
      </c>
      <c r="I1186" s="58" t="str">
        <f>IF(H1186&lt;&gt;"",_xlfn.XLOOKUP(_xlfn.TEXTJOIN(".",,G1186,H1186),Variables!$M:$M,Variables!$C:$C,"Specify in Variables Tab!!"),"")</f>
        <v/>
      </c>
      <c r="J1186" s="94" t="str">
        <f>IF(H1186&lt;&gt;"",_xlfn.XLOOKUP(_xlfn.TEXTJOIN(".",,G1186,H1186),Variables!$M:$M,Variables!$E:$E,"Specify in Variables Tab!!"),"")</f>
        <v/>
      </c>
    </row>
    <row r="1187" spans="4:10" x14ac:dyDescent="0.35">
      <c r="D1187" s="47" t="str">
        <f>IF(C1187&lt;&gt;"",IF(B1187="","Specify dataset!!",_xlfn.XLOOKUP(_xlfn.TEXTJOIN(".",,B1187,C1187),Variables!$M:$M,Variables!$C:$C,"Specify in Variables Tab!!")),"")</f>
        <v/>
      </c>
      <c r="E1187" s="94" t="str">
        <f>IF(C1187&lt;&gt;"",IF(B1187="","",_xlfn.XLOOKUP(_xlfn.TEXTJOIN(".",,B1187,C1187),Variables!$M:$M,Variables!$E:$E,"Specify in Variables Tab!!")),"")</f>
        <v/>
      </c>
      <c r="I1187" s="58" t="str">
        <f>IF(H1187&lt;&gt;"",_xlfn.XLOOKUP(_xlfn.TEXTJOIN(".",,G1187,H1187),Variables!$M:$M,Variables!$C:$C,"Specify in Variables Tab!!"),"")</f>
        <v/>
      </c>
      <c r="J1187" s="94" t="str">
        <f>IF(H1187&lt;&gt;"",_xlfn.XLOOKUP(_xlfn.TEXTJOIN(".",,G1187,H1187),Variables!$M:$M,Variables!$E:$E,"Specify in Variables Tab!!"),"")</f>
        <v/>
      </c>
    </row>
    <row r="1188" spans="4:10" x14ac:dyDescent="0.35">
      <c r="D1188" s="47" t="str">
        <f>IF(C1188&lt;&gt;"",IF(B1188="","Specify dataset!!",_xlfn.XLOOKUP(_xlfn.TEXTJOIN(".",,B1188,C1188),Variables!$M:$M,Variables!$C:$C,"Specify in Variables Tab!!")),"")</f>
        <v/>
      </c>
      <c r="E1188" s="94" t="str">
        <f>IF(C1188&lt;&gt;"",IF(B1188="","",_xlfn.XLOOKUP(_xlfn.TEXTJOIN(".",,B1188,C1188),Variables!$M:$M,Variables!$E:$E,"Specify in Variables Tab!!")),"")</f>
        <v/>
      </c>
      <c r="I1188" s="58" t="str">
        <f>IF(H1188&lt;&gt;"",_xlfn.XLOOKUP(_xlfn.TEXTJOIN(".",,G1188,H1188),Variables!$M:$M,Variables!$C:$C,"Specify in Variables Tab!!"),"")</f>
        <v/>
      </c>
      <c r="J1188" s="94" t="str">
        <f>IF(H1188&lt;&gt;"",_xlfn.XLOOKUP(_xlfn.TEXTJOIN(".",,G1188,H1188),Variables!$M:$M,Variables!$E:$E,"Specify in Variables Tab!!"),"")</f>
        <v/>
      </c>
    </row>
    <row r="1189" spans="4:10" x14ac:dyDescent="0.35">
      <c r="D1189" s="47" t="str">
        <f>IF(C1189&lt;&gt;"",IF(B1189="","Specify dataset!!",_xlfn.XLOOKUP(_xlfn.TEXTJOIN(".",,B1189,C1189),Variables!$M:$M,Variables!$C:$C,"Specify in Variables Tab!!")),"")</f>
        <v/>
      </c>
      <c r="E1189" s="94" t="str">
        <f>IF(C1189&lt;&gt;"",IF(B1189="","",_xlfn.XLOOKUP(_xlfn.TEXTJOIN(".",,B1189,C1189),Variables!$M:$M,Variables!$E:$E,"Specify in Variables Tab!!")),"")</f>
        <v/>
      </c>
      <c r="I1189" s="58" t="str">
        <f>IF(H1189&lt;&gt;"",_xlfn.XLOOKUP(_xlfn.TEXTJOIN(".",,G1189,H1189),Variables!$M:$M,Variables!$C:$C,"Specify in Variables Tab!!"),"")</f>
        <v/>
      </c>
      <c r="J1189" s="94" t="str">
        <f>IF(H1189&lt;&gt;"",_xlfn.XLOOKUP(_xlfn.TEXTJOIN(".",,G1189,H1189),Variables!$M:$M,Variables!$E:$E,"Specify in Variables Tab!!"),"")</f>
        <v/>
      </c>
    </row>
    <row r="1190" spans="4:10" x14ac:dyDescent="0.35">
      <c r="D1190" s="47" t="str">
        <f>IF(C1190&lt;&gt;"",IF(B1190="","Specify dataset!!",_xlfn.XLOOKUP(_xlfn.TEXTJOIN(".",,B1190,C1190),Variables!$M:$M,Variables!$C:$C,"Specify in Variables Tab!!")),"")</f>
        <v/>
      </c>
      <c r="E1190" s="94" t="str">
        <f>IF(C1190&lt;&gt;"",IF(B1190="","",_xlfn.XLOOKUP(_xlfn.TEXTJOIN(".",,B1190,C1190),Variables!$M:$M,Variables!$E:$E,"Specify in Variables Tab!!")),"")</f>
        <v/>
      </c>
      <c r="I1190" s="58" t="str">
        <f>IF(H1190&lt;&gt;"",_xlfn.XLOOKUP(_xlfn.TEXTJOIN(".",,G1190,H1190),Variables!$M:$M,Variables!$C:$C,"Specify in Variables Tab!!"),"")</f>
        <v/>
      </c>
      <c r="J1190" s="94" t="str">
        <f>IF(H1190&lt;&gt;"",_xlfn.XLOOKUP(_xlfn.TEXTJOIN(".",,G1190,H1190),Variables!$M:$M,Variables!$E:$E,"Specify in Variables Tab!!"),"")</f>
        <v/>
      </c>
    </row>
    <row r="1191" spans="4:10" x14ac:dyDescent="0.35">
      <c r="D1191" s="47" t="str">
        <f>IF(C1191&lt;&gt;"",IF(B1191="","Specify dataset!!",_xlfn.XLOOKUP(_xlfn.TEXTJOIN(".",,B1191,C1191),Variables!$M:$M,Variables!$C:$C,"Specify in Variables Tab!!")),"")</f>
        <v/>
      </c>
      <c r="E1191" s="94" t="str">
        <f>IF(C1191&lt;&gt;"",IF(B1191="","",_xlfn.XLOOKUP(_xlfn.TEXTJOIN(".",,B1191,C1191),Variables!$M:$M,Variables!$E:$E,"Specify in Variables Tab!!")),"")</f>
        <v/>
      </c>
      <c r="I1191" s="58" t="str">
        <f>IF(H1191&lt;&gt;"",_xlfn.XLOOKUP(_xlfn.TEXTJOIN(".",,G1191,H1191),Variables!$M:$M,Variables!$C:$C,"Specify in Variables Tab!!"),"")</f>
        <v/>
      </c>
      <c r="J1191" s="94" t="str">
        <f>IF(H1191&lt;&gt;"",_xlfn.XLOOKUP(_xlfn.TEXTJOIN(".",,G1191,H1191),Variables!$M:$M,Variables!$E:$E,"Specify in Variables Tab!!"),"")</f>
        <v/>
      </c>
    </row>
    <row r="1192" spans="4:10" x14ac:dyDescent="0.35">
      <c r="D1192" s="47" t="str">
        <f>IF(C1192&lt;&gt;"",IF(B1192="","Specify dataset!!",_xlfn.XLOOKUP(_xlfn.TEXTJOIN(".",,B1192,C1192),Variables!$M:$M,Variables!$C:$C,"Specify in Variables Tab!!")),"")</f>
        <v/>
      </c>
      <c r="E1192" s="94" t="str">
        <f>IF(C1192&lt;&gt;"",IF(B1192="","",_xlfn.XLOOKUP(_xlfn.TEXTJOIN(".",,B1192,C1192),Variables!$M:$M,Variables!$E:$E,"Specify in Variables Tab!!")),"")</f>
        <v/>
      </c>
      <c r="I1192" s="58" t="str">
        <f>IF(H1192&lt;&gt;"",_xlfn.XLOOKUP(_xlfn.TEXTJOIN(".",,G1192,H1192),Variables!$M:$M,Variables!$C:$C,"Specify in Variables Tab!!"),"")</f>
        <v/>
      </c>
      <c r="J1192" s="94" t="str">
        <f>IF(H1192&lt;&gt;"",_xlfn.XLOOKUP(_xlfn.TEXTJOIN(".",,G1192,H1192),Variables!$M:$M,Variables!$E:$E,"Specify in Variables Tab!!"),"")</f>
        <v/>
      </c>
    </row>
    <row r="1193" spans="4:10" x14ac:dyDescent="0.35">
      <c r="D1193" s="47" t="str">
        <f>IF(C1193&lt;&gt;"",IF(B1193="","Specify dataset!!",_xlfn.XLOOKUP(_xlfn.TEXTJOIN(".",,B1193,C1193),Variables!$M:$M,Variables!$C:$C,"Specify in Variables Tab!!")),"")</f>
        <v/>
      </c>
      <c r="E1193" s="94" t="str">
        <f>IF(C1193&lt;&gt;"",IF(B1193="","",_xlfn.XLOOKUP(_xlfn.TEXTJOIN(".",,B1193,C1193),Variables!$M:$M,Variables!$E:$E,"Specify in Variables Tab!!")),"")</f>
        <v/>
      </c>
      <c r="I1193" s="58" t="str">
        <f>IF(H1193&lt;&gt;"",_xlfn.XLOOKUP(_xlfn.TEXTJOIN(".",,G1193,H1193),Variables!$M:$M,Variables!$C:$C,"Specify in Variables Tab!!"),"")</f>
        <v/>
      </c>
      <c r="J1193" s="94" t="str">
        <f>IF(H1193&lt;&gt;"",_xlfn.XLOOKUP(_xlfn.TEXTJOIN(".",,G1193,H1193),Variables!$M:$M,Variables!$E:$E,"Specify in Variables Tab!!"),"")</f>
        <v/>
      </c>
    </row>
    <row r="1194" spans="4:10" x14ac:dyDescent="0.35">
      <c r="D1194" s="47" t="str">
        <f>IF(C1194&lt;&gt;"",IF(B1194="","Specify dataset!!",_xlfn.XLOOKUP(_xlfn.TEXTJOIN(".",,B1194,C1194),Variables!$M:$M,Variables!$C:$C,"Specify in Variables Tab!!")),"")</f>
        <v/>
      </c>
      <c r="E1194" s="94" t="str">
        <f>IF(C1194&lt;&gt;"",IF(B1194="","",_xlfn.XLOOKUP(_xlfn.TEXTJOIN(".",,B1194,C1194),Variables!$M:$M,Variables!$E:$E,"Specify in Variables Tab!!")),"")</f>
        <v/>
      </c>
      <c r="I1194" s="58" t="str">
        <f>IF(H1194&lt;&gt;"",_xlfn.XLOOKUP(_xlfn.TEXTJOIN(".",,G1194,H1194),Variables!$M:$M,Variables!$C:$C,"Specify in Variables Tab!!"),"")</f>
        <v/>
      </c>
      <c r="J1194" s="94" t="str">
        <f>IF(H1194&lt;&gt;"",_xlfn.XLOOKUP(_xlfn.TEXTJOIN(".",,G1194,H1194),Variables!$M:$M,Variables!$E:$E,"Specify in Variables Tab!!"),"")</f>
        <v/>
      </c>
    </row>
    <row r="1195" spans="4:10" x14ac:dyDescent="0.35">
      <c r="D1195" s="47" t="str">
        <f>IF(C1195&lt;&gt;"",IF(B1195="","Specify dataset!!",_xlfn.XLOOKUP(_xlfn.TEXTJOIN(".",,B1195,C1195),Variables!$M:$M,Variables!$C:$C,"Specify in Variables Tab!!")),"")</f>
        <v/>
      </c>
      <c r="E1195" s="94" t="str">
        <f>IF(C1195&lt;&gt;"",IF(B1195="","",_xlfn.XLOOKUP(_xlfn.TEXTJOIN(".",,B1195,C1195),Variables!$M:$M,Variables!$E:$E,"Specify in Variables Tab!!")),"")</f>
        <v/>
      </c>
      <c r="I1195" s="58" t="str">
        <f>IF(H1195&lt;&gt;"",_xlfn.XLOOKUP(_xlfn.TEXTJOIN(".",,G1195,H1195),Variables!$M:$M,Variables!$C:$C,"Specify in Variables Tab!!"),"")</f>
        <v/>
      </c>
      <c r="J1195" s="94" t="str">
        <f>IF(H1195&lt;&gt;"",_xlfn.XLOOKUP(_xlfn.TEXTJOIN(".",,G1195,H1195),Variables!$M:$M,Variables!$E:$E,"Specify in Variables Tab!!"),"")</f>
        <v/>
      </c>
    </row>
    <row r="1196" spans="4:10" x14ac:dyDescent="0.35">
      <c r="D1196" s="47" t="str">
        <f>IF(C1196&lt;&gt;"",IF(B1196="","Specify dataset!!",_xlfn.XLOOKUP(_xlfn.TEXTJOIN(".",,B1196,C1196),Variables!$M:$M,Variables!$C:$C,"Specify in Variables Tab!!")),"")</f>
        <v/>
      </c>
      <c r="E1196" s="94" t="str">
        <f>IF(C1196&lt;&gt;"",IF(B1196="","",_xlfn.XLOOKUP(_xlfn.TEXTJOIN(".",,B1196,C1196),Variables!$M:$M,Variables!$E:$E,"Specify in Variables Tab!!")),"")</f>
        <v/>
      </c>
      <c r="I1196" s="58" t="str">
        <f>IF(H1196&lt;&gt;"",_xlfn.XLOOKUP(_xlfn.TEXTJOIN(".",,G1196,H1196),Variables!$M:$M,Variables!$C:$C,"Specify in Variables Tab!!"),"")</f>
        <v/>
      </c>
      <c r="J1196" s="94" t="str">
        <f>IF(H1196&lt;&gt;"",_xlfn.XLOOKUP(_xlfn.TEXTJOIN(".",,G1196,H1196),Variables!$M:$M,Variables!$E:$E,"Specify in Variables Tab!!"),"")</f>
        <v/>
      </c>
    </row>
    <row r="1197" spans="4:10" x14ac:dyDescent="0.35">
      <c r="D1197" s="47" t="str">
        <f>IF(C1197&lt;&gt;"",IF(B1197="","Specify dataset!!",_xlfn.XLOOKUP(_xlfn.TEXTJOIN(".",,B1197,C1197),Variables!$M:$M,Variables!$C:$C,"Specify in Variables Tab!!")),"")</f>
        <v/>
      </c>
      <c r="E1197" s="94" t="str">
        <f>IF(C1197&lt;&gt;"",IF(B1197="","",_xlfn.XLOOKUP(_xlfn.TEXTJOIN(".",,B1197,C1197),Variables!$M:$M,Variables!$E:$E,"Specify in Variables Tab!!")),"")</f>
        <v/>
      </c>
      <c r="I1197" s="58" t="str">
        <f>IF(H1197&lt;&gt;"",_xlfn.XLOOKUP(_xlfn.TEXTJOIN(".",,G1197,H1197),Variables!$M:$M,Variables!$C:$C,"Specify in Variables Tab!!"),"")</f>
        <v/>
      </c>
      <c r="J1197" s="94" t="str">
        <f>IF(H1197&lt;&gt;"",_xlfn.XLOOKUP(_xlfn.TEXTJOIN(".",,G1197,H1197),Variables!$M:$M,Variables!$E:$E,"Specify in Variables Tab!!"),"")</f>
        <v/>
      </c>
    </row>
    <row r="1198" spans="4:10" x14ac:dyDescent="0.35">
      <c r="D1198" s="47" t="str">
        <f>IF(C1198&lt;&gt;"",IF(B1198="","Specify dataset!!",_xlfn.XLOOKUP(_xlfn.TEXTJOIN(".",,B1198,C1198),Variables!$M:$M,Variables!$C:$C,"Specify in Variables Tab!!")),"")</f>
        <v/>
      </c>
      <c r="E1198" s="94" t="str">
        <f>IF(C1198&lt;&gt;"",IF(B1198="","",_xlfn.XLOOKUP(_xlfn.TEXTJOIN(".",,B1198,C1198),Variables!$M:$M,Variables!$E:$E,"Specify in Variables Tab!!")),"")</f>
        <v/>
      </c>
      <c r="I1198" s="58" t="str">
        <f>IF(H1198&lt;&gt;"",_xlfn.XLOOKUP(_xlfn.TEXTJOIN(".",,G1198,H1198),Variables!$M:$M,Variables!$C:$C,"Specify in Variables Tab!!"),"")</f>
        <v/>
      </c>
      <c r="J1198" s="94" t="str">
        <f>IF(H1198&lt;&gt;"",_xlfn.XLOOKUP(_xlfn.TEXTJOIN(".",,G1198,H1198),Variables!$M:$M,Variables!$E:$E,"Specify in Variables Tab!!"),"")</f>
        <v/>
      </c>
    </row>
    <row r="1199" spans="4:10" x14ac:dyDescent="0.35">
      <c r="D1199" s="47" t="str">
        <f>IF(C1199&lt;&gt;"",IF(B1199="","Specify dataset!!",_xlfn.XLOOKUP(_xlfn.TEXTJOIN(".",,B1199,C1199),Variables!$M:$M,Variables!$C:$C,"Specify in Variables Tab!!")),"")</f>
        <v/>
      </c>
      <c r="E1199" s="94" t="str">
        <f>IF(C1199&lt;&gt;"",IF(B1199="","",_xlfn.XLOOKUP(_xlfn.TEXTJOIN(".",,B1199,C1199),Variables!$M:$M,Variables!$E:$E,"Specify in Variables Tab!!")),"")</f>
        <v/>
      </c>
      <c r="I1199" s="58" t="str">
        <f>IF(H1199&lt;&gt;"",_xlfn.XLOOKUP(_xlfn.TEXTJOIN(".",,G1199,H1199),Variables!$M:$M,Variables!$C:$C,"Specify in Variables Tab!!"),"")</f>
        <v/>
      </c>
      <c r="J1199" s="94" t="str">
        <f>IF(H1199&lt;&gt;"",_xlfn.XLOOKUP(_xlfn.TEXTJOIN(".",,G1199,H1199),Variables!$M:$M,Variables!$E:$E,"Specify in Variables Tab!!"),"")</f>
        <v/>
      </c>
    </row>
    <row r="1200" spans="4:10" x14ac:dyDescent="0.35">
      <c r="D1200" s="47" t="str">
        <f>IF(C1200&lt;&gt;"",IF(B1200="","Specify dataset!!",_xlfn.XLOOKUP(_xlfn.TEXTJOIN(".",,B1200,C1200),Variables!$M:$M,Variables!$C:$C,"Specify in Variables Tab!!")),"")</f>
        <v/>
      </c>
      <c r="E1200" s="94" t="str">
        <f>IF(C1200&lt;&gt;"",IF(B1200="","",_xlfn.XLOOKUP(_xlfn.TEXTJOIN(".",,B1200,C1200),Variables!$M:$M,Variables!$E:$E,"Specify in Variables Tab!!")),"")</f>
        <v/>
      </c>
      <c r="I1200" s="58" t="str">
        <f>IF(H1200&lt;&gt;"",_xlfn.XLOOKUP(_xlfn.TEXTJOIN(".",,G1200,H1200),Variables!$M:$M,Variables!$C:$C,"Specify in Variables Tab!!"),"")</f>
        <v/>
      </c>
      <c r="J1200" s="94" t="str">
        <f>IF(H1200&lt;&gt;"",_xlfn.XLOOKUP(_xlfn.TEXTJOIN(".",,G1200,H1200),Variables!$M:$M,Variables!$E:$E,"Specify in Variables Tab!!"),"")</f>
        <v/>
      </c>
    </row>
    <row r="1201" spans="4:10" x14ac:dyDescent="0.35">
      <c r="D1201" s="47" t="str">
        <f>IF(C1201&lt;&gt;"",IF(B1201="","Specify dataset!!",_xlfn.XLOOKUP(_xlfn.TEXTJOIN(".",,B1201,C1201),Variables!$M:$M,Variables!$C:$C,"Specify in Variables Tab!!")),"")</f>
        <v/>
      </c>
      <c r="E1201" s="94" t="str">
        <f>IF(C1201&lt;&gt;"",IF(B1201="","",_xlfn.XLOOKUP(_xlfn.TEXTJOIN(".",,B1201,C1201),Variables!$M:$M,Variables!$E:$E,"Specify in Variables Tab!!")),"")</f>
        <v/>
      </c>
      <c r="I1201" s="58" t="str">
        <f>IF(H1201&lt;&gt;"",_xlfn.XLOOKUP(_xlfn.TEXTJOIN(".",,G1201,H1201),Variables!$M:$M,Variables!$C:$C,"Specify in Variables Tab!!"),"")</f>
        <v/>
      </c>
      <c r="J1201" s="94" t="str">
        <f>IF(H1201&lt;&gt;"",_xlfn.XLOOKUP(_xlfn.TEXTJOIN(".",,G1201,H1201),Variables!$M:$M,Variables!$E:$E,"Specify in Variables Tab!!"),"")</f>
        <v/>
      </c>
    </row>
    <row r="1202" spans="4:10" x14ac:dyDescent="0.35">
      <c r="D1202" s="47" t="str">
        <f>IF(C1202&lt;&gt;"",IF(B1202="","Specify dataset!!",_xlfn.XLOOKUP(_xlfn.TEXTJOIN(".",,B1202,C1202),Variables!$M:$M,Variables!$C:$C,"Specify in Variables Tab!!")),"")</f>
        <v/>
      </c>
      <c r="E1202" s="94" t="str">
        <f>IF(C1202&lt;&gt;"",IF(B1202="","",_xlfn.XLOOKUP(_xlfn.TEXTJOIN(".",,B1202,C1202),Variables!$M:$M,Variables!$E:$E,"Specify in Variables Tab!!")),"")</f>
        <v/>
      </c>
      <c r="I1202" s="58" t="str">
        <f>IF(H1202&lt;&gt;"",_xlfn.XLOOKUP(_xlfn.TEXTJOIN(".",,G1202,H1202),Variables!$M:$M,Variables!$C:$C,"Specify in Variables Tab!!"),"")</f>
        <v/>
      </c>
      <c r="J1202" s="94" t="str">
        <f>IF(H1202&lt;&gt;"",_xlfn.XLOOKUP(_xlfn.TEXTJOIN(".",,G1202,H1202),Variables!$M:$M,Variables!$E:$E,"Specify in Variables Tab!!"),"")</f>
        <v/>
      </c>
    </row>
    <row r="1203" spans="4:10" x14ac:dyDescent="0.35">
      <c r="D1203" s="47" t="str">
        <f>IF(C1203&lt;&gt;"",IF(B1203="","Specify dataset!!",_xlfn.XLOOKUP(_xlfn.TEXTJOIN(".",,B1203,C1203),Variables!$M:$M,Variables!$C:$C,"Specify in Variables Tab!!")),"")</f>
        <v/>
      </c>
      <c r="E1203" s="94" t="str">
        <f>IF(C1203&lt;&gt;"",IF(B1203="","",_xlfn.XLOOKUP(_xlfn.TEXTJOIN(".",,B1203,C1203),Variables!$M:$M,Variables!$E:$E,"Specify in Variables Tab!!")),"")</f>
        <v/>
      </c>
      <c r="I1203" s="58" t="str">
        <f>IF(H1203&lt;&gt;"",_xlfn.XLOOKUP(_xlfn.TEXTJOIN(".",,G1203,H1203),Variables!$M:$M,Variables!$C:$C,"Specify in Variables Tab!!"),"")</f>
        <v/>
      </c>
      <c r="J1203" s="94" t="str">
        <f>IF(H1203&lt;&gt;"",_xlfn.XLOOKUP(_xlfn.TEXTJOIN(".",,G1203,H1203),Variables!$M:$M,Variables!$E:$E,"Specify in Variables Tab!!"),"")</f>
        <v/>
      </c>
    </row>
    <row r="1204" spans="4:10" x14ac:dyDescent="0.35">
      <c r="D1204" s="47" t="str">
        <f>IF(C1204&lt;&gt;"",IF(B1204="","Specify dataset!!",_xlfn.XLOOKUP(_xlfn.TEXTJOIN(".",,B1204,C1204),Variables!$M:$M,Variables!$C:$C,"Specify in Variables Tab!!")),"")</f>
        <v/>
      </c>
      <c r="E1204" s="94" t="str">
        <f>IF(C1204&lt;&gt;"",IF(B1204="","",_xlfn.XLOOKUP(_xlfn.TEXTJOIN(".",,B1204,C1204),Variables!$M:$M,Variables!$E:$E,"Specify in Variables Tab!!")),"")</f>
        <v/>
      </c>
      <c r="I1204" s="58" t="str">
        <f>IF(H1204&lt;&gt;"",_xlfn.XLOOKUP(_xlfn.TEXTJOIN(".",,G1204,H1204),Variables!$M:$M,Variables!$C:$C,"Specify in Variables Tab!!"),"")</f>
        <v/>
      </c>
      <c r="J1204" s="94" t="str">
        <f>IF(H1204&lt;&gt;"",_xlfn.XLOOKUP(_xlfn.TEXTJOIN(".",,G1204,H1204),Variables!$M:$M,Variables!$E:$E,"Specify in Variables Tab!!"),"")</f>
        <v/>
      </c>
    </row>
    <row r="1205" spans="4:10" x14ac:dyDescent="0.35">
      <c r="D1205" s="47" t="str">
        <f>IF(C1205&lt;&gt;"",IF(B1205="","Specify dataset!!",_xlfn.XLOOKUP(_xlfn.TEXTJOIN(".",,B1205,C1205),Variables!$M:$M,Variables!$C:$C,"Specify in Variables Tab!!")),"")</f>
        <v/>
      </c>
      <c r="E1205" s="94" t="str">
        <f>IF(C1205&lt;&gt;"",IF(B1205="","",_xlfn.XLOOKUP(_xlfn.TEXTJOIN(".",,B1205,C1205),Variables!$M:$M,Variables!$E:$E,"Specify in Variables Tab!!")),"")</f>
        <v/>
      </c>
      <c r="I1205" s="58" t="str">
        <f>IF(H1205&lt;&gt;"",_xlfn.XLOOKUP(_xlfn.TEXTJOIN(".",,G1205,H1205),Variables!$M:$M,Variables!$C:$C,"Specify in Variables Tab!!"),"")</f>
        <v/>
      </c>
      <c r="J1205" s="94" t="str">
        <f>IF(H1205&lt;&gt;"",_xlfn.XLOOKUP(_xlfn.TEXTJOIN(".",,G1205,H1205),Variables!$M:$M,Variables!$E:$E,"Specify in Variables Tab!!"),"")</f>
        <v/>
      </c>
    </row>
    <row r="1206" spans="4:10" x14ac:dyDescent="0.35">
      <c r="D1206" s="47" t="str">
        <f>IF(C1206&lt;&gt;"",IF(B1206="","Specify dataset!!",_xlfn.XLOOKUP(_xlfn.TEXTJOIN(".",,B1206,C1206),Variables!$M:$M,Variables!$C:$C,"Specify in Variables Tab!!")),"")</f>
        <v/>
      </c>
      <c r="E1206" s="94" t="str">
        <f>IF(C1206&lt;&gt;"",IF(B1206="","",_xlfn.XLOOKUP(_xlfn.TEXTJOIN(".",,B1206,C1206),Variables!$M:$M,Variables!$E:$E,"Specify in Variables Tab!!")),"")</f>
        <v/>
      </c>
      <c r="I1206" s="58" t="str">
        <f>IF(H1206&lt;&gt;"",_xlfn.XLOOKUP(_xlfn.TEXTJOIN(".",,G1206,H1206),Variables!$M:$M,Variables!$C:$C,"Specify in Variables Tab!!"),"")</f>
        <v/>
      </c>
      <c r="J1206" s="94" t="str">
        <f>IF(H1206&lt;&gt;"",_xlfn.XLOOKUP(_xlfn.TEXTJOIN(".",,G1206,H1206),Variables!$M:$M,Variables!$E:$E,"Specify in Variables Tab!!"),"")</f>
        <v/>
      </c>
    </row>
    <row r="1207" spans="4:10" x14ac:dyDescent="0.35">
      <c r="D1207" s="47" t="str">
        <f>IF(C1207&lt;&gt;"",IF(B1207="","Specify dataset!!",_xlfn.XLOOKUP(_xlfn.TEXTJOIN(".",,B1207,C1207),Variables!$M:$M,Variables!$C:$C,"Specify in Variables Tab!!")),"")</f>
        <v/>
      </c>
      <c r="E1207" s="94" t="str">
        <f>IF(C1207&lt;&gt;"",IF(B1207="","",_xlfn.XLOOKUP(_xlfn.TEXTJOIN(".",,B1207,C1207),Variables!$M:$M,Variables!$E:$E,"Specify in Variables Tab!!")),"")</f>
        <v/>
      </c>
      <c r="I1207" s="58" t="str">
        <f>IF(H1207&lt;&gt;"",_xlfn.XLOOKUP(_xlfn.TEXTJOIN(".",,G1207,H1207),Variables!$M:$M,Variables!$C:$C,"Specify in Variables Tab!!"),"")</f>
        <v/>
      </c>
      <c r="J1207" s="94" t="str">
        <f>IF(H1207&lt;&gt;"",_xlfn.XLOOKUP(_xlfn.TEXTJOIN(".",,G1207,H1207),Variables!$M:$M,Variables!$E:$E,"Specify in Variables Tab!!"),"")</f>
        <v/>
      </c>
    </row>
    <row r="1208" spans="4:10" x14ac:dyDescent="0.35">
      <c r="D1208" s="47" t="str">
        <f>IF(C1208&lt;&gt;"",IF(B1208="","Specify dataset!!",_xlfn.XLOOKUP(_xlfn.TEXTJOIN(".",,B1208,C1208),Variables!$M:$M,Variables!$C:$C,"Specify in Variables Tab!!")),"")</f>
        <v/>
      </c>
      <c r="E1208" s="94" t="str">
        <f>IF(C1208&lt;&gt;"",IF(B1208="","",_xlfn.XLOOKUP(_xlfn.TEXTJOIN(".",,B1208,C1208),Variables!$M:$M,Variables!$E:$E,"Specify in Variables Tab!!")),"")</f>
        <v/>
      </c>
      <c r="I1208" s="58" t="str">
        <f>IF(H1208&lt;&gt;"",_xlfn.XLOOKUP(_xlfn.TEXTJOIN(".",,G1208,H1208),Variables!$M:$M,Variables!$C:$C,"Specify in Variables Tab!!"),"")</f>
        <v/>
      </c>
      <c r="J1208" s="94" t="str">
        <f>IF(H1208&lt;&gt;"",_xlfn.XLOOKUP(_xlfn.TEXTJOIN(".",,G1208,H1208),Variables!$M:$M,Variables!$E:$E,"Specify in Variables Tab!!"),"")</f>
        <v/>
      </c>
    </row>
    <row r="1209" spans="4:10" x14ac:dyDescent="0.35">
      <c r="D1209" s="47" t="str">
        <f>IF(C1209&lt;&gt;"",IF(B1209="","Specify dataset!!",_xlfn.XLOOKUP(_xlfn.TEXTJOIN(".",,B1209,C1209),Variables!$M:$M,Variables!$C:$C,"Specify in Variables Tab!!")),"")</f>
        <v/>
      </c>
      <c r="E1209" s="94" t="str">
        <f>IF(C1209&lt;&gt;"",IF(B1209="","",_xlfn.XLOOKUP(_xlfn.TEXTJOIN(".",,B1209,C1209),Variables!$M:$M,Variables!$E:$E,"Specify in Variables Tab!!")),"")</f>
        <v/>
      </c>
      <c r="I1209" s="58" t="str">
        <f>IF(H1209&lt;&gt;"",_xlfn.XLOOKUP(_xlfn.TEXTJOIN(".",,G1209,H1209),Variables!$M:$M,Variables!$C:$C,"Specify in Variables Tab!!"),"")</f>
        <v/>
      </c>
      <c r="J1209" s="94" t="str">
        <f>IF(H1209&lt;&gt;"",_xlfn.XLOOKUP(_xlfn.TEXTJOIN(".",,G1209,H1209),Variables!$M:$M,Variables!$E:$E,"Specify in Variables Tab!!"),"")</f>
        <v/>
      </c>
    </row>
    <row r="1210" spans="4:10" x14ac:dyDescent="0.35">
      <c r="D1210" s="47" t="str">
        <f>IF(C1210&lt;&gt;"",IF(B1210="","Specify dataset!!",_xlfn.XLOOKUP(_xlfn.TEXTJOIN(".",,B1210,C1210),Variables!$M:$M,Variables!$C:$C,"Specify in Variables Tab!!")),"")</f>
        <v/>
      </c>
      <c r="E1210" s="94" t="str">
        <f>IF(C1210&lt;&gt;"",IF(B1210="","",_xlfn.XLOOKUP(_xlfn.TEXTJOIN(".",,B1210,C1210),Variables!$M:$M,Variables!$E:$E,"Specify in Variables Tab!!")),"")</f>
        <v/>
      </c>
      <c r="I1210" s="58" t="str">
        <f>IF(H1210&lt;&gt;"",_xlfn.XLOOKUP(_xlfn.TEXTJOIN(".",,G1210,H1210),Variables!$M:$M,Variables!$C:$C,"Specify in Variables Tab!!"),"")</f>
        <v/>
      </c>
      <c r="J1210" s="94" t="str">
        <f>IF(H1210&lt;&gt;"",_xlfn.XLOOKUP(_xlfn.TEXTJOIN(".",,G1210,H1210),Variables!$M:$M,Variables!$E:$E,"Specify in Variables Tab!!"),"")</f>
        <v/>
      </c>
    </row>
    <row r="1211" spans="4:10" x14ac:dyDescent="0.35">
      <c r="D1211" s="47" t="str">
        <f>IF(C1211&lt;&gt;"",IF(B1211="","Specify dataset!!",_xlfn.XLOOKUP(_xlfn.TEXTJOIN(".",,B1211,C1211),Variables!$M:$M,Variables!$C:$C,"Specify in Variables Tab!!")),"")</f>
        <v/>
      </c>
      <c r="E1211" s="94" t="str">
        <f>IF(C1211&lt;&gt;"",IF(B1211="","",_xlfn.XLOOKUP(_xlfn.TEXTJOIN(".",,B1211,C1211),Variables!$M:$M,Variables!$E:$E,"Specify in Variables Tab!!")),"")</f>
        <v/>
      </c>
      <c r="I1211" s="58" t="str">
        <f>IF(H1211&lt;&gt;"",_xlfn.XLOOKUP(_xlfn.TEXTJOIN(".",,G1211,H1211),Variables!$M:$M,Variables!$C:$C,"Specify in Variables Tab!!"),"")</f>
        <v/>
      </c>
      <c r="J1211" s="94" t="str">
        <f>IF(H1211&lt;&gt;"",_xlfn.XLOOKUP(_xlfn.TEXTJOIN(".",,G1211,H1211),Variables!$M:$M,Variables!$E:$E,"Specify in Variables Tab!!"),"")</f>
        <v/>
      </c>
    </row>
    <row r="1212" spans="4:10" x14ac:dyDescent="0.35">
      <c r="D1212" s="47" t="str">
        <f>IF(C1212&lt;&gt;"",IF(B1212="","Specify dataset!!",_xlfn.XLOOKUP(_xlfn.TEXTJOIN(".",,B1212,C1212),Variables!$M:$M,Variables!$C:$C,"Specify in Variables Tab!!")),"")</f>
        <v/>
      </c>
      <c r="E1212" s="94" t="str">
        <f>IF(C1212&lt;&gt;"",IF(B1212="","",_xlfn.XLOOKUP(_xlfn.TEXTJOIN(".",,B1212,C1212),Variables!$M:$M,Variables!$E:$E,"Specify in Variables Tab!!")),"")</f>
        <v/>
      </c>
      <c r="I1212" s="58" t="str">
        <f>IF(H1212&lt;&gt;"",_xlfn.XLOOKUP(_xlfn.TEXTJOIN(".",,G1212,H1212),Variables!$M:$M,Variables!$C:$C,"Specify in Variables Tab!!"),"")</f>
        <v/>
      </c>
      <c r="J1212" s="94" t="str">
        <f>IF(H1212&lt;&gt;"",_xlfn.XLOOKUP(_xlfn.TEXTJOIN(".",,G1212,H1212),Variables!$M:$M,Variables!$E:$E,"Specify in Variables Tab!!"),"")</f>
        <v/>
      </c>
    </row>
    <row r="1213" spans="4:10" x14ac:dyDescent="0.35">
      <c r="D1213" s="47" t="str">
        <f>IF(C1213&lt;&gt;"",IF(B1213="","Specify dataset!!",_xlfn.XLOOKUP(_xlfn.TEXTJOIN(".",,B1213,C1213),Variables!$M:$M,Variables!$C:$C,"Specify in Variables Tab!!")),"")</f>
        <v/>
      </c>
      <c r="E1213" s="94" t="str">
        <f>IF(C1213&lt;&gt;"",IF(B1213="","",_xlfn.XLOOKUP(_xlfn.TEXTJOIN(".",,B1213,C1213),Variables!$M:$M,Variables!$E:$E,"Specify in Variables Tab!!")),"")</f>
        <v/>
      </c>
      <c r="I1213" s="58" t="str">
        <f>IF(H1213&lt;&gt;"",_xlfn.XLOOKUP(_xlfn.TEXTJOIN(".",,G1213,H1213),Variables!$M:$M,Variables!$C:$C,"Specify in Variables Tab!!"),"")</f>
        <v/>
      </c>
      <c r="J1213" s="94" t="str">
        <f>IF(H1213&lt;&gt;"",_xlfn.XLOOKUP(_xlfn.TEXTJOIN(".",,G1213,H1213),Variables!$M:$M,Variables!$E:$E,"Specify in Variables Tab!!"),"")</f>
        <v/>
      </c>
    </row>
    <row r="1214" spans="4:10" x14ac:dyDescent="0.35">
      <c r="D1214" s="47" t="str">
        <f>IF(C1214&lt;&gt;"",IF(B1214="","Specify dataset!!",_xlfn.XLOOKUP(_xlfn.TEXTJOIN(".",,B1214,C1214),Variables!$M:$M,Variables!$C:$C,"Specify in Variables Tab!!")),"")</f>
        <v/>
      </c>
      <c r="E1214" s="94" t="str">
        <f>IF(C1214&lt;&gt;"",IF(B1214="","",_xlfn.XLOOKUP(_xlfn.TEXTJOIN(".",,B1214,C1214),Variables!$M:$M,Variables!$E:$E,"Specify in Variables Tab!!")),"")</f>
        <v/>
      </c>
      <c r="I1214" s="58" t="str">
        <f>IF(H1214&lt;&gt;"",_xlfn.XLOOKUP(_xlfn.TEXTJOIN(".",,G1214,H1214),Variables!$M:$M,Variables!$C:$C,"Specify in Variables Tab!!"),"")</f>
        <v/>
      </c>
      <c r="J1214" s="94" t="str">
        <f>IF(H1214&lt;&gt;"",_xlfn.XLOOKUP(_xlfn.TEXTJOIN(".",,G1214,H1214),Variables!$M:$M,Variables!$E:$E,"Specify in Variables Tab!!"),"")</f>
        <v/>
      </c>
    </row>
    <row r="1215" spans="4:10" x14ac:dyDescent="0.35">
      <c r="D1215" s="47" t="str">
        <f>IF(C1215&lt;&gt;"",IF(B1215="","Specify dataset!!",_xlfn.XLOOKUP(_xlfn.TEXTJOIN(".",,B1215,C1215),Variables!$M:$M,Variables!$C:$C,"Specify in Variables Tab!!")),"")</f>
        <v/>
      </c>
      <c r="E1215" s="94" t="str">
        <f>IF(C1215&lt;&gt;"",IF(B1215="","",_xlfn.XLOOKUP(_xlfn.TEXTJOIN(".",,B1215,C1215),Variables!$M:$M,Variables!$E:$E,"Specify in Variables Tab!!")),"")</f>
        <v/>
      </c>
      <c r="I1215" s="58" t="str">
        <f>IF(H1215&lt;&gt;"",_xlfn.XLOOKUP(_xlfn.TEXTJOIN(".",,G1215,H1215),Variables!$M:$M,Variables!$C:$C,"Specify in Variables Tab!!"),"")</f>
        <v/>
      </c>
      <c r="J1215" s="94" t="str">
        <f>IF(H1215&lt;&gt;"",_xlfn.XLOOKUP(_xlfn.TEXTJOIN(".",,G1215,H1215),Variables!$M:$M,Variables!$E:$E,"Specify in Variables Tab!!"),"")</f>
        <v/>
      </c>
    </row>
    <row r="1216" spans="4:10" x14ac:dyDescent="0.35">
      <c r="D1216" s="47" t="str">
        <f>IF(C1216&lt;&gt;"",IF(B1216="","Specify dataset!!",_xlfn.XLOOKUP(_xlfn.TEXTJOIN(".",,B1216,C1216),Variables!$M:$M,Variables!$C:$C,"Specify in Variables Tab!!")),"")</f>
        <v/>
      </c>
      <c r="E1216" s="94" t="str">
        <f>IF(C1216&lt;&gt;"",IF(B1216="","",_xlfn.XLOOKUP(_xlfn.TEXTJOIN(".",,B1216,C1216),Variables!$M:$M,Variables!$E:$E,"Specify in Variables Tab!!")),"")</f>
        <v/>
      </c>
      <c r="I1216" s="58" t="str">
        <f>IF(H1216&lt;&gt;"",_xlfn.XLOOKUP(_xlfn.TEXTJOIN(".",,G1216,H1216),Variables!$M:$M,Variables!$C:$C,"Specify in Variables Tab!!"),"")</f>
        <v/>
      </c>
      <c r="J1216" s="94" t="str">
        <f>IF(H1216&lt;&gt;"",_xlfn.XLOOKUP(_xlfn.TEXTJOIN(".",,G1216,H1216),Variables!$M:$M,Variables!$E:$E,"Specify in Variables Tab!!"),"")</f>
        <v/>
      </c>
    </row>
    <row r="1217" spans="4:10" x14ac:dyDescent="0.35">
      <c r="D1217" s="47" t="str">
        <f>IF(C1217&lt;&gt;"",IF(B1217="","Specify dataset!!",_xlfn.XLOOKUP(_xlfn.TEXTJOIN(".",,B1217,C1217),Variables!$M:$M,Variables!$C:$C,"Specify in Variables Tab!!")),"")</f>
        <v/>
      </c>
      <c r="E1217" s="94" t="str">
        <f>IF(C1217&lt;&gt;"",IF(B1217="","",_xlfn.XLOOKUP(_xlfn.TEXTJOIN(".",,B1217,C1217),Variables!$M:$M,Variables!$E:$E,"Specify in Variables Tab!!")),"")</f>
        <v/>
      </c>
      <c r="I1217" s="58" t="str">
        <f>IF(H1217&lt;&gt;"",_xlfn.XLOOKUP(_xlfn.TEXTJOIN(".",,G1217,H1217),Variables!$M:$M,Variables!$C:$C,"Specify in Variables Tab!!"),"")</f>
        <v/>
      </c>
      <c r="J1217" s="94" t="str">
        <f>IF(H1217&lt;&gt;"",_xlfn.XLOOKUP(_xlfn.TEXTJOIN(".",,G1217,H1217),Variables!$M:$M,Variables!$E:$E,"Specify in Variables Tab!!"),"")</f>
        <v/>
      </c>
    </row>
    <row r="1218" spans="4:10" x14ac:dyDescent="0.35">
      <c r="D1218" s="47" t="str">
        <f>IF(C1218&lt;&gt;"",IF(B1218="","Specify dataset!!",_xlfn.XLOOKUP(_xlfn.TEXTJOIN(".",,B1218,C1218),Variables!$M:$M,Variables!$C:$C,"Specify in Variables Tab!!")),"")</f>
        <v/>
      </c>
      <c r="E1218" s="94" t="str">
        <f>IF(C1218&lt;&gt;"",IF(B1218="","",_xlfn.XLOOKUP(_xlfn.TEXTJOIN(".",,B1218,C1218),Variables!$M:$M,Variables!$E:$E,"Specify in Variables Tab!!")),"")</f>
        <v/>
      </c>
      <c r="I1218" s="58" t="str">
        <f>IF(H1218&lt;&gt;"",_xlfn.XLOOKUP(_xlfn.TEXTJOIN(".",,G1218,H1218),Variables!$M:$M,Variables!$C:$C,"Specify in Variables Tab!!"),"")</f>
        <v/>
      </c>
      <c r="J1218" s="94" t="str">
        <f>IF(H1218&lt;&gt;"",_xlfn.XLOOKUP(_xlfn.TEXTJOIN(".",,G1218,H1218),Variables!$M:$M,Variables!$E:$E,"Specify in Variables Tab!!"),"")</f>
        <v/>
      </c>
    </row>
    <row r="1219" spans="4:10" x14ac:dyDescent="0.35">
      <c r="D1219" s="47" t="str">
        <f>IF(C1219&lt;&gt;"",IF(B1219="","Specify dataset!!",_xlfn.XLOOKUP(_xlfn.TEXTJOIN(".",,B1219,C1219),Variables!$M:$M,Variables!$C:$C,"Specify in Variables Tab!!")),"")</f>
        <v/>
      </c>
      <c r="E1219" s="94" t="str">
        <f>IF(C1219&lt;&gt;"",IF(B1219="","",_xlfn.XLOOKUP(_xlfn.TEXTJOIN(".",,B1219,C1219),Variables!$M:$M,Variables!$E:$E,"Specify in Variables Tab!!")),"")</f>
        <v/>
      </c>
      <c r="I1219" s="58" t="str">
        <f>IF(H1219&lt;&gt;"",_xlfn.XLOOKUP(_xlfn.TEXTJOIN(".",,G1219,H1219),Variables!$M:$M,Variables!$C:$C,"Specify in Variables Tab!!"),"")</f>
        <v/>
      </c>
      <c r="J1219" s="94" t="str">
        <f>IF(H1219&lt;&gt;"",_xlfn.XLOOKUP(_xlfn.TEXTJOIN(".",,G1219,H1219),Variables!$M:$M,Variables!$E:$E,"Specify in Variables Tab!!"),"")</f>
        <v/>
      </c>
    </row>
    <row r="1220" spans="4:10" x14ac:dyDescent="0.35">
      <c r="D1220" s="47" t="str">
        <f>IF(C1220&lt;&gt;"",IF(B1220="","Specify dataset!!",_xlfn.XLOOKUP(_xlfn.TEXTJOIN(".",,B1220,C1220),Variables!$M:$M,Variables!$C:$C,"Specify in Variables Tab!!")),"")</f>
        <v/>
      </c>
      <c r="E1220" s="94" t="str">
        <f>IF(C1220&lt;&gt;"",IF(B1220="","",_xlfn.XLOOKUP(_xlfn.TEXTJOIN(".",,B1220,C1220),Variables!$M:$M,Variables!$E:$E,"Specify in Variables Tab!!")),"")</f>
        <v/>
      </c>
      <c r="I1220" s="58" t="str">
        <f>IF(H1220&lt;&gt;"",_xlfn.XLOOKUP(_xlfn.TEXTJOIN(".",,G1220,H1220),Variables!$M:$M,Variables!$C:$C,"Specify in Variables Tab!!"),"")</f>
        <v/>
      </c>
      <c r="J1220" s="94" t="str">
        <f>IF(H1220&lt;&gt;"",_xlfn.XLOOKUP(_xlfn.TEXTJOIN(".",,G1220,H1220),Variables!$M:$M,Variables!$E:$E,"Specify in Variables Tab!!"),"")</f>
        <v/>
      </c>
    </row>
    <row r="1221" spans="4:10" x14ac:dyDescent="0.35">
      <c r="D1221" s="47" t="str">
        <f>IF(C1221&lt;&gt;"",IF(B1221="","Specify dataset!!",_xlfn.XLOOKUP(_xlfn.TEXTJOIN(".",,B1221,C1221),Variables!$M:$M,Variables!$C:$C,"Specify in Variables Tab!!")),"")</f>
        <v/>
      </c>
      <c r="E1221" s="94" t="str">
        <f>IF(C1221&lt;&gt;"",IF(B1221="","",_xlfn.XLOOKUP(_xlfn.TEXTJOIN(".",,B1221,C1221),Variables!$M:$M,Variables!$E:$E,"Specify in Variables Tab!!")),"")</f>
        <v/>
      </c>
      <c r="I1221" s="58" t="str">
        <f>IF(H1221&lt;&gt;"",_xlfn.XLOOKUP(_xlfn.TEXTJOIN(".",,G1221,H1221),Variables!$M:$M,Variables!$C:$C,"Specify in Variables Tab!!"),"")</f>
        <v/>
      </c>
      <c r="J1221" s="94" t="str">
        <f>IF(H1221&lt;&gt;"",_xlfn.XLOOKUP(_xlfn.TEXTJOIN(".",,G1221,H1221),Variables!$M:$M,Variables!$E:$E,"Specify in Variables Tab!!"),"")</f>
        <v/>
      </c>
    </row>
    <row r="1222" spans="4:10" x14ac:dyDescent="0.35">
      <c r="D1222" s="47" t="str">
        <f>IF(C1222&lt;&gt;"",IF(B1222="","Specify dataset!!",_xlfn.XLOOKUP(_xlfn.TEXTJOIN(".",,B1222,C1222),Variables!$M:$M,Variables!$C:$C,"Specify in Variables Tab!!")),"")</f>
        <v/>
      </c>
      <c r="E1222" s="94" t="str">
        <f>IF(C1222&lt;&gt;"",IF(B1222="","",_xlfn.XLOOKUP(_xlfn.TEXTJOIN(".",,B1222,C1222),Variables!$M:$M,Variables!$E:$E,"Specify in Variables Tab!!")),"")</f>
        <v/>
      </c>
      <c r="I1222" s="58" t="str">
        <f>IF(H1222&lt;&gt;"",_xlfn.XLOOKUP(_xlfn.TEXTJOIN(".",,G1222,H1222),Variables!$M:$M,Variables!$C:$C,"Specify in Variables Tab!!"),"")</f>
        <v/>
      </c>
      <c r="J1222" s="94" t="str">
        <f>IF(H1222&lt;&gt;"",_xlfn.XLOOKUP(_xlfn.TEXTJOIN(".",,G1222,H1222),Variables!$M:$M,Variables!$E:$E,"Specify in Variables Tab!!"),"")</f>
        <v/>
      </c>
    </row>
    <row r="1223" spans="4:10" x14ac:dyDescent="0.35">
      <c r="D1223" s="47" t="str">
        <f>IF(C1223&lt;&gt;"",IF(B1223="","Specify dataset!!",_xlfn.XLOOKUP(_xlfn.TEXTJOIN(".",,B1223,C1223),Variables!$M:$M,Variables!$C:$C,"Specify in Variables Tab!!")),"")</f>
        <v/>
      </c>
      <c r="E1223" s="94" t="str">
        <f>IF(C1223&lt;&gt;"",IF(B1223="","",_xlfn.XLOOKUP(_xlfn.TEXTJOIN(".",,B1223,C1223),Variables!$M:$M,Variables!$E:$E,"Specify in Variables Tab!!")),"")</f>
        <v/>
      </c>
      <c r="I1223" s="58" t="str">
        <f>IF(H1223&lt;&gt;"",_xlfn.XLOOKUP(_xlfn.TEXTJOIN(".",,G1223,H1223),Variables!$M:$M,Variables!$C:$C,"Specify in Variables Tab!!"),"")</f>
        <v/>
      </c>
      <c r="J1223" s="94" t="str">
        <f>IF(H1223&lt;&gt;"",_xlfn.XLOOKUP(_xlfn.TEXTJOIN(".",,G1223,H1223),Variables!$M:$M,Variables!$E:$E,"Specify in Variables Tab!!"),"")</f>
        <v/>
      </c>
    </row>
    <row r="1224" spans="4:10" x14ac:dyDescent="0.35">
      <c r="D1224" s="47" t="str">
        <f>IF(C1224&lt;&gt;"",IF(B1224="","Specify dataset!!",_xlfn.XLOOKUP(_xlfn.TEXTJOIN(".",,B1224,C1224),Variables!$M:$M,Variables!$C:$C,"Specify in Variables Tab!!")),"")</f>
        <v/>
      </c>
      <c r="E1224" s="94" t="str">
        <f>IF(C1224&lt;&gt;"",IF(B1224="","",_xlfn.XLOOKUP(_xlfn.TEXTJOIN(".",,B1224,C1224),Variables!$M:$M,Variables!$E:$E,"Specify in Variables Tab!!")),"")</f>
        <v/>
      </c>
      <c r="I1224" s="58" t="str">
        <f>IF(H1224&lt;&gt;"",_xlfn.XLOOKUP(_xlfn.TEXTJOIN(".",,G1224,H1224),Variables!$M:$M,Variables!$C:$C,"Specify in Variables Tab!!"),"")</f>
        <v/>
      </c>
      <c r="J1224" s="94" t="str">
        <f>IF(H1224&lt;&gt;"",_xlfn.XLOOKUP(_xlfn.TEXTJOIN(".",,G1224,H1224),Variables!$M:$M,Variables!$E:$E,"Specify in Variables Tab!!"),"")</f>
        <v/>
      </c>
    </row>
    <row r="1225" spans="4:10" x14ac:dyDescent="0.35">
      <c r="D1225" s="47" t="str">
        <f>IF(C1225&lt;&gt;"",IF(B1225="","Specify dataset!!",_xlfn.XLOOKUP(_xlfn.TEXTJOIN(".",,B1225,C1225),Variables!$M:$M,Variables!$C:$C,"Specify in Variables Tab!!")),"")</f>
        <v/>
      </c>
      <c r="E1225" s="94" t="str">
        <f>IF(C1225&lt;&gt;"",IF(B1225="","",_xlfn.XLOOKUP(_xlfn.TEXTJOIN(".",,B1225,C1225),Variables!$M:$M,Variables!$E:$E,"Specify in Variables Tab!!")),"")</f>
        <v/>
      </c>
      <c r="I1225" s="58" t="str">
        <f>IF(H1225&lt;&gt;"",_xlfn.XLOOKUP(_xlfn.TEXTJOIN(".",,G1225,H1225),Variables!$M:$M,Variables!$C:$C,"Specify in Variables Tab!!"),"")</f>
        <v/>
      </c>
      <c r="J1225" s="94" t="str">
        <f>IF(H1225&lt;&gt;"",_xlfn.XLOOKUP(_xlfn.TEXTJOIN(".",,G1225,H1225),Variables!$M:$M,Variables!$E:$E,"Specify in Variables Tab!!"),"")</f>
        <v/>
      </c>
    </row>
    <row r="1226" spans="4:10" x14ac:dyDescent="0.35">
      <c r="D1226" s="47" t="str">
        <f>IF(C1226&lt;&gt;"",IF(B1226="","Specify dataset!!",_xlfn.XLOOKUP(_xlfn.TEXTJOIN(".",,B1226,C1226),Variables!$M:$M,Variables!$C:$C,"Specify in Variables Tab!!")),"")</f>
        <v/>
      </c>
      <c r="E1226" s="94" t="str">
        <f>IF(C1226&lt;&gt;"",IF(B1226="","",_xlfn.XLOOKUP(_xlfn.TEXTJOIN(".",,B1226,C1226),Variables!$M:$M,Variables!$E:$E,"Specify in Variables Tab!!")),"")</f>
        <v/>
      </c>
      <c r="I1226" s="58" t="str">
        <f>IF(H1226&lt;&gt;"",_xlfn.XLOOKUP(_xlfn.TEXTJOIN(".",,G1226,H1226),Variables!$M:$M,Variables!$C:$C,"Specify in Variables Tab!!"),"")</f>
        <v/>
      </c>
      <c r="J1226" s="94" t="str">
        <f>IF(H1226&lt;&gt;"",_xlfn.XLOOKUP(_xlfn.TEXTJOIN(".",,G1226,H1226),Variables!$M:$M,Variables!$E:$E,"Specify in Variables Tab!!"),"")</f>
        <v/>
      </c>
    </row>
    <row r="1227" spans="4:10" x14ac:dyDescent="0.35">
      <c r="D1227" s="47" t="str">
        <f>IF(C1227&lt;&gt;"",IF(B1227="","Specify dataset!!",_xlfn.XLOOKUP(_xlfn.TEXTJOIN(".",,B1227,C1227),Variables!$M:$M,Variables!$C:$C,"Specify in Variables Tab!!")),"")</f>
        <v/>
      </c>
      <c r="E1227" s="94" t="str">
        <f>IF(C1227&lt;&gt;"",IF(B1227="","",_xlfn.XLOOKUP(_xlfn.TEXTJOIN(".",,B1227,C1227),Variables!$M:$M,Variables!$E:$E,"Specify in Variables Tab!!")),"")</f>
        <v/>
      </c>
    </row>
    <row r="1228" spans="4:10" x14ac:dyDescent="0.35">
      <c r="D1228" s="47" t="str">
        <f>IF(C1228&lt;&gt;"",IF(B1228="","Specify dataset!!",_xlfn.XLOOKUP(_xlfn.TEXTJOIN(".",,B1228,C1228),Variables!$M:$M,Variables!$C:$C,"Specify in Variables Tab!!")),"")</f>
        <v/>
      </c>
      <c r="E1228" s="94" t="str">
        <f>IF(C1228&lt;&gt;"",IF(B1228="","",_xlfn.XLOOKUP(_xlfn.TEXTJOIN(".",,B1228,C1228),Variables!$M:$M,Variables!$E:$E,"Specify in Variables Tab!!")),"")</f>
        <v/>
      </c>
    </row>
    <row r="1229" spans="4:10" x14ac:dyDescent="0.35">
      <c r="D1229" s="47" t="str">
        <f>IF(C1229&lt;&gt;"",IF(B1229="","Specify dataset!!",_xlfn.XLOOKUP(_xlfn.TEXTJOIN(".",,B1229,C1229),Variables!$M:$M,Variables!$C:$C,"Specify in Variables Tab!!")),"")</f>
        <v/>
      </c>
      <c r="E1229" s="94" t="str">
        <f>IF(C1229&lt;&gt;"",IF(B1229="","",_xlfn.XLOOKUP(_xlfn.TEXTJOIN(".",,B1229,C1229),Variables!$M:$M,Variables!$E:$E,"Specify in Variables Tab!!")),"")</f>
        <v/>
      </c>
    </row>
    <row r="1230" spans="4:10" x14ac:dyDescent="0.35">
      <c r="D1230" s="47" t="str">
        <f>IF(C1230&lt;&gt;"",IF(B1230="","Specify dataset!!",_xlfn.XLOOKUP(_xlfn.TEXTJOIN(".",,B1230,C1230),Variables!$M:$M,Variables!$C:$C,"Specify in Variables Tab!!")),"")</f>
        <v/>
      </c>
      <c r="E1230" s="94" t="str">
        <f>IF(C1230&lt;&gt;"",IF(B1230="","",_xlfn.XLOOKUP(_xlfn.TEXTJOIN(".",,B1230,C1230),Variables!$M:$M,Variables!$E:$E,"Specify in Variables Tab!!")),"")</f>
        <v/>
      </c>
    </row>
    <row r="1231" spans="4:10" x14ac:dyDescent="0.35">
      <c r="D1231" s="47" t="str">
        <f>IF(C1231&lt;&gt;"",IF(B1231="","Specify dataset!!",_xlfn.XLOOKUP(_xlfn.TEXTJOIN(".",,B1231,C1231),Variables!$M:$M,Variables!$C:$C,"Specify in Variables Tab!!")),"")</f>
        <v/>
      </c>
      <c r="E1231" s="94" t="str">
        <f>IF(C1231&lt;&gt;"",IF(B1231="","",_xlfn.XLOOKUP(_xlfn.TEXTJOIN(".",,B1231,C1231),Variables!$M:$M,Variables!$E:$E,"Specify in Variables Tab!!")),"")</f>
        <v/>
      </c>
    </row>
    <row r="1232" spans="4:10" x14ac:dyDescent="0.35">
      <c r="D1232" s="47" t="str">
        <f>IF(C1232&lt;&gt;"",IF(B1232="","Specify dataset!!",_xlfn.XLOOKUP(_xlfn.TEXTJOIN(".",,B1232,C1232),Variables!$M:$M,Variables!$C:$C,"Specify in Variables Tab!!")),"")</f>
        <v/>
      </c>
      <c r="E1232" s="94" t="str">
        <f>IF(C1232&lt;&gt;"",IF(B1232="","",_xlfn.XLOOKUP(_xlfn.TEXTJOIN(".",,B1232,C1232),Variables!$M:$M,Variables!$E:$E,"Specify in Variables Tab!!")),"")</f>
        <v/>
      </c>
    </row>
    <row r="1233" spans="4:5" x14ac:dyDescent="0.35">
      <c r="D1233" s="47" t="str">
        <f>IF(C1233&lt;&gt;"",IF(B1233="","Specify dataset!!",_xlfn.XLOOKUP(_xlfn.TEXTJOIN(".",,B1233,C1233),Variables!$M:$M,Variables!$C:$C,"Specify in Variables Tab!!")),"")</f>
        <v/>
      </c>
      <c r="E1233" s="94" t="str">
        <f>IF(C1233&lt;&gt;"",IF(B1233="","",_xlfn.XLOOKUP(_xlfn.TEXTJOIN(".",,B1233,C1233),Variables!$M:$M,Variables!$E:$E,"Specify in Variables Tab!!")),"")</f>
        <v/>
      </c>
    </row>
    <row r="1234" spans="4:5" x14ac:dyDescent="0.35">
      <c r="D1234" s="47" t="str">
        <f>IF(C1234&lt;&gt;"",IF(B1234="","Specify dataset!!",_xlfn.XLOOKUP(_xlfn.TEXTJOIN(".",,B1234,C1234),Variables!$M:$M,Variables!$C:$C,"Specify in Variables Tab!!")),"")</f>
        <v/>
      </c>
      <c r="E1234" s="94" t="str">
        <f>IF(C1234&lt;&gt;"",IF(B1234="","",_xlfn.XLOOKUP(_xlfn.TEXTJOIN(".",,B1234,C1234),Variables!$M:$M,Variables!$E:$E,"Specify in Variables Tab!!")),"")</f>
        <v/>
      </c>
    </row>
    <row r="1235" spans="4:5" x14ac:dyDescent="0.35">
      <c r="D1235" s="47" t="str">
        <f>IF(C1235&lt;&gt;"",IF(B1235="","Specify dataset!!",_xlfn.XLOOKUP(_xlfn.TEXTJOIN(".",,B1235,C1235),Variables!$M:$M,Variables!$C:$C,"Specify in Variables Tab!!")),"")</f>
        <v/>
      </c>
      <c r="E1235" s="94" t="str">
        <f>IF(C1235&lt;&gt;"",IF(B1235="","",_xlfn.XLOOKUP(_xlfn.TEXTJOIN(".",,B1235,C1235),Variables!$M:$M,Variables!$E:$E,"Specify in Variables Tab!!")),"")</f>
        <v/>
      </c>
    </row>
    <row r="1236" spans="4:5" x14ac:dyDescent="0.35">
      <c r="D1236" s="47" t="str">
        <f>IF(C1236&lt;&gt;"",IF(B1236="","Specify dataset!!",_xlfn.XLOOKUP(_xlfn.TEXTJOIN(".",,B1236,C1236),Variables!$M:$M,Variables!$C:$C,"Specify in Variables Tab!!")),"")</f>
        <v/>
      </c>
      <c r="E1236" s="94" t="str">
        <f>IF(C1236&lt;&gt;"",IF(B1236="","",_xlfn.XLOOKUP(_xlfn.TEXTJOIN(".",,B1236,C1236),Variables!$M:$M,Variables!$E:$E,"Specify in Variables Tab!!")),"")</f>
        <v/>
      </c>
    </row>
    <row r="1237" spans="4:5" x14ac:dyDescent="0.35">
      <c r="D1237" s="47" t="str">
        <f>IF(C1237&lt;&gt;"",IF(B1237="","Specify dataset!!",_xlfn.XLOOKUP(_xlfn.TEXTJOIN(".",,B1237,C1237),Variables!$M:$M,Variables!$C:$C,"Specify in Variables Tab!!")),"")</f>
        <v/>
      </c>
      <c r="E1237" s="94" t="str">
        <f>IF(C1237&lt;&gt;"",IF(B1237="","",_xlfn.XLOOKUP(_xlfn.TEXTJOIN(".",,B1237,C1237),Variables!$M:$M,Variables!$E:$E,"Specify in Variables Tab!!")),"")</f>
        <v/>
      </c>
    </row>
    <row r="1238" spans="4:5" x14ac:dyDescent="0.35">
      <c r="D1238" s="47" t="str">
        <f>IF(C1238&lt;&gt;"",IF(B1238="","Specify dataset!!",_xlfn.XLOOKUP(_xlfn.TEXTJOIN(".",,B1238,C1238),Variables!$M:$M,Variables!$C:$C,"Specify in Variables Tab!!")),"")</f>
        <v/>
      </c>
      <c r="E1238" s="94" t="str">
        <f>IF(C1238&lt;&gt;"",IF(B1238="","",_xlfn.XLOOKUP(_xlfn.TEXTJOIN(".",,B1238,C1238),Variables!$M:$M,Variables!$E:$E,"Specify in Variables Tab!!")),"")</f>
        <v/>
      </c>
    </row>
    <row r="1239" spans="4:5" x14ac:dyDescent="0.35">
      <c r="D1239" s="47" t="str">
        <f>IF(C1239&lt;&gt;"",IF(B1239="","Specify dataset!!",_xlfn.XLOOKUP(_xlfn.TEXTJOIN(".",,B1239,C1239),Variables!$M:$M,Variables!$C:$C,"Specify in Variables Tab!!")),"")</f>
        <v/>
      </c>
      <c r="E1239" s="94" t="str">
        <f>IF(C1239&lt;&gt;"",IF(B1239="","",_xlfn.XLOOKUP(_xlfn.TEXTJOIN(".",,B1239,C1239),Variables!$M:$M,Variables!$E:$E,"Specify in Variables Tab!!")),"")</f>
        <v/>
      </c>
    </row>
    <row r="1240" spans="4:5" x14ac:dyDescent="0.35">
      <c r="D1240" s="47" t="str">
        <f>IF(C1240&lt;&gt;"",IF(B1240="","Specify dataset!!",_xlfn.XLOOKUP(_xlfn.TEXTJOIN(".",,B1240,C1240),Variables!$M:$M,Variables!$C:$C,"Specify in Variables Tab!!")),"")</f>
        <v/>
      </c>
      <c r="E1240" s="94" t="str">
        <f>IF(C1240&lt;&gt;"",IF(B1240="","",_xlfn.XLOOKUP(_xlfn.TEXTJOIN(".",,B1240,C1240),Variables!$M:$M,Variables!$E:$E,"Specify in Variables Tab!!")),"")</f>
        <v/>
      </c>
    </row>
    <row r="1241" spans="4:5" x14ac:dyDescent="0.35">
      <c r="D1241" s="47" t="str">
        <f>IF(C1241&lt;&gt;"",IF(B1241="","Specify dataset!!",_xlfn.XLOOKUP(_xlfn.TEXTJOIN(".",,B1241,C1241),Variables!$M:$M,Variables!$C:$C,"Specify in Variables Tab!!")),"")</f>
        <v/>
      </c>
      <c r="E1241" s="94" t="str">
        <f>IF(C1241&lt;&gt;"",IF(B1241="","",_xlfn.XLOOKUP(_xlfn.TEXTJOIN(".",,B1241,C1241),Variables!$M:$M,Variables!$E:$E,"Specify in Variables Tab!!")),"")</f>
        <v/>
      </c>
    </row>
    <row r="1242" spans="4:5" x14ac:dyDescent="0.35">
      <c r="D1242" s="47" t="str">
        <f>IF(C1242&lt;&gt;"",IF(B1242="","Specify dataset!!",_xlfn.XLOOKUP(_xlfn.TEXTJOIN(".",,B1242,C1242),Variables!$M:$M,Variables!$C:$C,"Specify in Variables Tab!!")),"")</f>
        <v/>
      </c>
      <c r="E1242" s="94" t="str">
        <f>IF(C1242&lt;&gt;"",IF(B1242="","",_xlfn.XLOOKUP(_xlfn.TEXTJOIN(".",,B1242,C1242),Variables!$M:$M,Variables!$E:$E,"Specify in Variables Tab!!")),"")</f>
        <v/>
      </c>
    </row>
    <row r="1243" spans="4:5" x14ac:dyDescent="0.35">
      <c r="D1243" s="47" t="str">
        <f>IF(C1243&lt;&gt;"",IF(B1243="","Specify dataset!!",_xlfn.XLOOKUP(_xlfn.TEXTJOIN(".",,B1243,C1243),Variables!$M:$M,Variables!$C:$C,"Specify in Variables Tab!!")),"")</f>
        <v/>
      </c>
      <c r="E1243" s="94" t="str">
        <f>IF(C1243&lt;&gt;"",IF(B1243="","",_xlfn.XLOOKUP(_xlfn.TEXTJOIN(".",,B1243,C1243),Variables!$M:$M,Variables!$E:$E,"Specify in Variables Tab!!")),"")</f>
        <v/>
      </c>
    </row>
    <row r="1244" spans="4:5" x14ac:dyDescent="0.35">
      <c r="D1244" s="47" t="str">
        <f>IF(C1244&lt;&gt;"",IF(B1244="","Specify dataset!!",_xlfn.XLOOKUP(_xlfn.TEXTJOIN(".",,B1244,C1244),Variables!$M:$M,Variables!$C:$C,"Specify in Variables Tab!!")),"")</f>
        <v/>
      </c>
      <c r="E1244" s="94" t="str">
        <f>IF(C1244&lt;&gt;"",IF(B1244="","",_xlfn.XLOOKUP(_xlfn.TEXTJOIN(".",,B1244,C1244),Variables!$M:$M,Variables!$E:$E,"Specify in Variables Tab!!")),"")</f>
        <v/>
      </c>
    </row>
    <row r="1245" spans="4:5" x14ac:dyDescent="0.35">
      <c r="D1245" s="47" t="str">
        <f>IF(C1245&lt;&gt;"",IF(B1245="","Specify dataset!!",_xlfn.XLOOKUP(_xlfn.TEXTJOIN(".",,B1245,C1245),Variables!$M:$M,Variables!$C:$C,"Specify in Variables Tab!!")),"")</f>
        <v/>
      </c>
      <c r="E1245" s="94" t="str">
        <f>IF(C1245&lt;&gt;"",IF(B1245="","",_xlfn.XLOOKUP(_xlfn.TEXTJOIN(".",,B1245,C1245),Variables!$M:$M,Variables!$E:$E,"Specify in Variables Tab!!")),"")</f>
        <v/>
      </c>
    </row>
    <row r="1246" spans="4:5" x14ac:dyDescent="0.35">
      <c r="D1246" s="47" t="str">
        <f>IF(C1246&lt;&gt;"",IF(B1246="","Specify dataset!!",_xlfn.XLOOKUP(_xlfn.TEXTJOIN(".",,B1246,C1246),Variables!$M:$M,Variables!$C:$C,"Specify in Variables Tab!!")),"")</f>
        <v/>
      </c>
      <c r="E1246" s="94" t="str">
        <f>IF(C1246&lt;&gt;"",IF(B1246="","",_xlfn.XLOOKUP(_xlfn.TEXTJOIN(".",,B1246,C1246),Variables!$M:$M,Variables!$E:$E,"Specify in Variables Tab!!")),"")</f>
        <v/>
      </c>
    </row>
    <row r="1247" spans="4:5" x14ac:dyDescent="0.35">
      <c r="D1247" s="47" t="str">
        <f>IF(C1247&lt;&gt;"",IF(B1247="","Specify dataset!!",_xlfn.XLOOKUP(_xlfn.TEXTJOIN(".",,B1247,C1247),Variables!$M:$M,Variables!$C:$C,"Specify in Variables Tab!!")),"")</f>
        <v/>
      </c>
      <c r="E1247" s="94" t="str">
        <f>IF(C1247&lt;&gt;"",IF(B1247="","",_xlfn.XLOOKUP(_xlfn.TEXTJOIN(".",,B1247,C1247),Variables!$M:$M,Variables!$E:$E,"Specify in Variables Tab!!")),"")</f>
        <v/>
      </c>
    </row>
    <row r="1248" spans="4:5" x14ac:dyDescent="0.35">
      <c r="D1248" s="47" t="str">
        <f>IF(C1248&lt;&gt;"",IF(B1248="","Specify dataset!!",_xlfn.XLOOKUP(_xlfn.TEXTJOIN(".",,B1248,C1248),Variables!$M:$M,Variables!$C:$C,"Specify in Variables Tab!!")),"")</f>
        <v/>
      </c>
      <c r="E1248" s="94" t="str">
        <f>IF(C1248&lt;&gt;"",IF(B1248="","",_xlfn.XLOOKUP(_xlfn.TEXTJOIN(".",,B1248,C1248),Variables!$M:$M,Variables!$E:$E,"Specify in Variables Tab!!")),"")</f>
        <v/>
      </c>
    </row>
    <row r="1249" spans="4:5" x14ac:dyDescent="0.35">
      <c r="D1249" s="47" t="str">
        <f>IF(C1249&lt;&gt;"",IF(B1249="","Specify dataset!!",_xlfn.XLOOKUP(_xlfn.TEXTJOIN(".",,B1249,C1249),Variables!$M:$M,Variables!$C:$C,"Specify in Variables Tab!!")),"")</f>
        <v/>
      </c>
      <c r="E1249" s="94" t="str">
        <f>IF(C1249&lt;&gt;"",IF(B1249="","",_xlfn.XLOOKUP(_xlfn.TEXTJOIN(".",,B1249,C1249),Variables!$M:$M,Variables!$E:$E,"Specify in Variables Tab!!")),"")</f>
        <v/>
      </c>
    </row>
    <row r="1250" spans="4:5" x14ac:dyDescent="0.35">
      <c r="D1250" s="47" t="str">
        <f>IF(C1250&lt;&gt;"",IF(B1250="","Specify dataset!!",_xlfn.XLOOKUP(_xlfn.TEXTJOIN(".",,B1250,C1250),Variables!$M:$M,Variables!$C:$C,"Specify in Variables Tab!!")),"")</f>
        <v/>
      </c>
      <c r="E1250" s="94" t="str">
        <f>IF(C1250&lt;&gt;"",IF(B1250="","",_xlfn.XLOOKUP(_xlfn.TEXTJOIN(".",,B1250,C1250),Variables!$M:$M,Variables!$E:$E,"Specify in Variables Tab!!")),"")</f>
        <v/>
      </c>
    </row>
    <row r="1251" spans="4:5" x14ac:dyDescent="0.35">
      <c r="D1251" s="47" t="str">
        <f>IF(C1251&lt;&gt;"",IF(B1251="","Specify dataset!!",_xlfn.XLOOKUP(_xlfn.TEXTJOIN(".",,B1251,C1251),Variables!$M:$M,Variables!$C:$C,"Specify in Variables Tab!!")),"")</f>
        <v/>
      </c>
      <c r="E1251" s="94" t="str">
        <f>IF(C1251&lt;&gt;"",IF(B1251="","",_xlfn.XLOOKUP(_xlfn.TEXTJOIN(".",,B1251,C1251),Variables!$M:$M,Variables!$E:$E,"Specify in Variables Tab!!")),"")</f>
        <v/>
      </c>
    </row>
    <row r="1252" spans="4:5" x14ac:dyDescent="0.35">
      <c r="D1252" s="47" t="str">
        <f>IF(C1252&lt;&gt;"",IF(B1252="","Specify dataset!!",_xlfn.XLOOKUP(_xlfn.TEXTJOIN(".",,B1252,C1252),Variables!$M:$M,Variables!$C:$C,"Specify in Variables Tab!!")),"")</f>
        <v/>
      </c>
      <c r="E1252" s="94" t="str">
        <f>IF(C1252&lt;&gt;"",IF(B1252="","",_xlfn.XLOOKUP(_xlfn.TEXTJOIN(".",,B1252,C1252),Variables!$M:$M,Variables!$E:$E,"Specify in Variables Tab!!")),"")</f>
        <v/>
      </c>
    </row>
    <row r="1253" spans="4:5" x14ac:dyDescent="0.35">
      <c r="D1253" s="47" t="str">
        <f>IF(C1253&lt;&gt;"",IF(B1253="","Specify dataset!!",_xlfn.XLOOKUP(_xlfn.TEXTJOIN(".",,B1253,C1253),Variables!$M:$M,Variables!$C:$C,"Specify in Variables Tab!!")),"")</f>
        <v/>
      </c>
      <c r="E1253" s="94" t="str">
        <f>IF(C1253&lt;&gt;"",IF(B1253="","",_xlfn.XLOOKUP(_xlfn.TEXTJOIN(".",,B1253,C1253),Variables!$M:$M,Variables!$E:$E,"Specify in Variables Tab!!")),"")</f>
        <v/>
      </c>
    </row>
    <row r="1254" spans="4:5" x14ac:dyDescent="0.35">
      <c r="D1254" s="47" t="str">
        <f>IF(C1254&lt;&gt;"",IF(B1254="","Specify dataset!!",_xlfn.XLOOKUP(_xlfn.TEXTJOIN(".",,B1254,C1254),Variables!$M:$M,Variables!$C:$C,"Specify in Variables Tab!!")),"")</f>
        <v/>
      </c>
      <c r="E1254" s="94" t="str">
        <f>IF(C1254&lt;&gt;"",IF(B1254="","",_xlfn.XLOOKUP(_xlfn.TEXTJOIN(".",,B1254,C1254),Variables!$M:$M,Variables!$E:$E,"Specify in Variables Tab!!")),"")</f>
        <v/>
      </c>
    </row>
    <row r="1255" spans="4:5" x14ac:dyDescent="0.35">
      <c r="D1255" s="47" t="str">
        <f>IF(C1255&lt;&gt;"",IF(B1255="","Specify dataset!!",_xlfn.XLOOKUP(_xlfn.TEXTJOIN(".",,B1255,C1255),Variables!$M:$M,Variables!$C:$C,"Specify in Variables Tab!!")),"")</f>
        <v/>
      </c>
      <c r="E1255" s="94" t="str">
        <f>IF(C1255&lt;&gt;"",IF(B1255="","",_xlfn.XLOOKUP(_xlfn.TEXTJOIN(".",,B1255,C1255),Variables!$M:$M,Variables!$E:$E,"Specify in Variables Tab!!")),"")</f>
        <v/>
      </c>
    </row>
    <row r="1256" spans="4:5" x14ac:dyDescent="0.35">
      <c r="D1256" s="47" t="str">
        <f>IF(C1256&lt;&gt;"",IF(B1256="","Specify dataset!!",_xlfn.XLOOKUP(_xlfn.TEXTJOIN(".",,B1256,C1256),Variables!$M:$M,Variables!$C:$C,"Specify in Variables Tab!!")),"")</f>
        <v/>
      </c>
      <c r="E1256" s="94" t="str">
        <f>IF(C1256&lt;&gt;"",IF(B1256="","",_xlfn.XLOOKUP(_xlfn.TEXTJOIN(".",,B1256,C1256),Variables!$M:$M,Variables!$E:$E,"Specify in Variables Tab!!")),"")</f>
        <v/>
      </c>
    </row>
    <row r="1257" spans="4:5" x14ac:dyDescent="0.35">
      <c r="D1257" s="47" t="str">
        <f>IF(C1257&lt;&gt;"",IF(B1257="","Specify dataset!!",_xlfn.XLOOKUP(_xlfn.TEXTJOIN(".",,B1257,C1257),Variables!$M:$M,Variables!$C:$C,"Specify in Variables Tab!!")),"")</f>
        <v/>
      </c>
      <c r="E1257" s="94" t="str">
        <f>IF(C1257&lt;&gt;"",IF(B1257="","",_xlfn.XLOOKUP(_xlfn.TEXTJOIN(".",,B1257,C1257),Variables!$M:$M,Variables!$E:$E,"Specify in Variables Tab!!")),"")</f>
        <v/>
      </c>
    </row>
    <row r="1258" spans="4:5" x14ac:dyDescent="0.35">
      <c r="D1258" s="47" t="str">
        <f>IF(C1258&lt;&gt;"",IF(B1258="","Specify dataset!!",_xlfn.XLOOKUP(_xlfn.TEXTJOIN(".",,B1258,C1258),Variables!$M:$M,Variables!$C:$C,"Specify in Variables Tab!!")),"")</f>
        <v/>
      </c>
      <c r="E1258" s="94" t="str">
        <f>IF(C1258&lt;&gt;"",IF(B1258="","",_xlfn.XLOOKUP(_xlfn.TEXTJOIN(".",,B1258,C1258),Variables!$M:$M,Variables!$E:$E,"Specify in Variables Tab!!")),"")</f>
        <v/>
      </c>
    </row>
    <row r="1259" spans="4:5" x14ac:dyDescent="0.35">
      <c r="D1259" s="47" t="str">
        <f>IF(C1259&lt;&gt;"",IF(B1259="","Specify dataset!!",_xlfn.XLOOKUP(_xlfn.TEXTJOIN(".",,B1259,C1259),Variables!$M:$M,Variables!$C:$C,"Specify in Variables Tab!!")),"")</f>
        <v/>
      </c>
      <c r="E1259" s="94" t="str">
        <f>IF(C1259&lt;&gt;"",IF(B1259="","",_xlfn.XLOOKUP(_xlfn.TEXTJOIN(".",,B1259,C1259),Variables!$M:$M,Variables!$E:$E,"Specify in Variables Tab!!")),"")</f>
        <v/>
      </c>
    </row>
    <row r="1260" spans="4:5" x14ac:dyDescent="0.35">
      <c r="D1260" s="47" t="str">
        <f>IF(C1260&lt;&gt;"",IF(B1260="","Specify dataset!!",_xlfn.XLOOKUP(_xlfn.TEXTJOIN(".",,B1260,C1260),Variables!$M:$M,Variables!$C:$C,"Specify in Variables Tab!!")),"")</f>
        <v/>
      </c>
      <c r="E1260" s="94" t="str">
        <f>IF(C1260&lt;&gt;"",IF(B1260="","",_xlfn.XLOOKUP(_xlfn.TEXTJOIN(".",,B1260,C1260),Variables!$M:$M,Variables!$E:$E,"Specify in Variables Tab!!")),"")</f>
        <v/>
      </c>
    </row>
    <row r="1261" spans="4:5" x14ac:dyDescent="0.35">
      <c r="D1261" s="47" t="str">
        <f>IF(C1261&lt;&gt;"",IF(B1261="","Specify dataset!!",_xlfn.XLOOKUP(_xlfn.TEXTJOIN(".",,B1261,C1261),Variables!$M:$M,Variables!$C:$C,"Specify in Variables Tab!!")),"")</f>
        <v/>
      </c>
      <c r="E1261" s="94" t="str">
        <f>IF(C1261&lt;&gt;"",IF(B1261="","",_xlfn.XLOOKUP(_xlfn.TEXTJOIN(".",,B1261,C1261),Variables!$M:$M,Variables!$E:$E,"Specify in Variables Tab!!")),"")</f>
        <v/>
      </c>
    </row>
    <row r="1262" spans="4:5" x14ac:dyDescent="0.35">
      <c r="D1262" s="47" t="str">
        <f>IF(C1262&lt;&gt;"",IF(B1262="","Specify dataset!!",_xlfn.XLOOKUP(_xlfn.TEXTJOIN(".",,B1262,C1262),Variables!$M:$M,Variables!$C:$C,"Specify in Variables Tab!!")),"")</f>
        <v/>
      </c>
      <c r="E1262" s="94" t="str">
        <f>IF(C1262&lt;&gt;"",IF(B1262="","",_xlfn.XLOOKUP(_xlfn.TEXTJOIN(".",,B1262,C1262),Variables!$M:$M,Variables!$E:$E,"Specify in Variables Tab!!")),"")</f>
        <v/>
      </c>
    </row>
    <row r="1263" spans="4:5" x14ac:dyDescent="0.35">
      <c r="D1263" s="47" t="str">
        <f>IF(C1263&lt;&gt;"",IF(B1263="","Specify dataset!!",_xlfn.XLOOKUP(_xlfn.TEXTJOIN(".",,B1263,C1263),Variables!$M:$M,Variables!$C:$C,"Specify in Variables Tab!!")),"")</f>
        <v/>
      </c>
      <c r="E1263" s="94" t="str">
        <f>IF(C1263&lt;&gt;"",IF(B1263="","",_xlfn.XLOOKUP(_xlfn.TEXTJOIN(".",,B1263,C1263),Variables!$M:$M,Variables!$E:$E,"Specify in Variables Tab!!")),"")</f>
        <v/>
      </c>
    </row>
    <row r="1264" spans="4:5" x14ac:dyDescent="0.35">
      <c r="D1264" s="47" t="str">
        <f>IF(C1264&lt;&gt;"",IF(B1264="","Specify dataset!!",_xlfn.XLOOKUP(_xlfn.TEXTJOIN(".",,B1264,C1264),Variables!$M:$M,Variables!$C:$C,"Specify in Variables Tab!!")),"")</f>
        <v/>
      </c>
      <c r="E1264" s="94" t="str">
        <f>IF(C1264&lt;&gt;"",IF(B1264="","",_xlfn.XLOOKUP(_xlfn.TEXTJOIN(".",,B1264,C1264),Variables!$M:$M,Variables!$E:$E,"Specify in Variables Tab!!")),"")</f>
        <v/>
      </c>
    </row>
    <row r="1265" spans="4:5" x14ac:dyDescent="0.35">
      <c r="D1265" s="47" t="str">
        <f>IF(C1265&lt;&gt;"",IF(B1265="","Specify dataset!!",_xlfn.XLOOKUP(_xlfn.TEXTJOIN(".",,B1265,C1265),Variables!$M:$M,Variables!$C:$C,"Specify in Variables Tab!!")),"")</f>
        <v/>
      </c>
      <c r="E1265" s="94" t="str">
        <f>IF(C1265&lt;&gt;"",IF(B1265="","",_xlfn.XLOOKUP(_xlfn.TEXTJOIN(".",,B1265,C1265),Variables!$M:$M,Variables!$E:$E,"Specify in Variables Tab!!")),"")</f>
        <v/>
      </c>
    </row>
    <row r="1266" spans="4:5" x14ac:dyDescent="0.35">
      <c r="D1266" s="47" t="str">
        <f>IF(C1266&lt;&gt;"",IF(B1266="","Specify dataset!!",_xlfn.XLOOKUP(_xlfn.TEXTJOIN(".",,B1266,C1266),Variables!$M:$M,Variables!$C:$C,"Specify in Variables Tab!!")),"")</f>
        <v/>
      </c>
      <c r="E1266" s="94" t="str">
        <f>IF(C1266&lt;&gt;"",IF(B1266="","",_xlfn.XLOOKUP(_xlfn.TEXTJOIN(".",,B1266,C1266),Variables!$M:$M,Variables!$E:$E,"Specify in Variables Tab!!")),"")</f>
        <v/>
      </c>
    </row>
    <row r="1267" spans="4:5" x14ac:dyDescent="0.35">
      <c r="D1267" s="47" t="str">
        <f>IF(C1267&lt;&gt;"",IF(B1267="","Specify dataset!!",_xlfn.XLOOKUP(_xlfn.TEXTJOIN(".",,B1267,C1267),Variables!$M:$M,Variables!$C:$C,"Specify in Variables Tab!!")),"")</f>
        <v/>
      </c>
      <c r="E1267" s="94" t="str">
        <f>IF(C1267&lt;&gt;"",IF(B1267="","",_xlfn.XLOOKUP(_xlfn.TEXTJOIN(".",,B1267,C1267),Variables!$M:$M,Variables!$E:$E,"Specify in Variables Tab!!")),"")</f>
        <v/>
      </c>
    </row>
    <row r="1268" spans="4:5" x14ac:dyDescent="0.35">
      <c r="D1268" s="47" t="str">
        <f>IF(C1268&lt;&gt;"",IF(B1268="","Specify dataset!!",_xlfn.XLOOKUP(_xlfn.TEXTJOIN(".",,B1268,C1268),Variables!$M:$M,Variables!$C:$C,"Specify in Variables Tab!!")),"")</f>
        <v/>
      </c>
      <c r="E1268" s="94" t="str">
        <f>IF(C1268&lt;&gt;"",IF(B1268="","",_xlfn.XLOOKUP(_xlfn.TEXTJOIN(".",,B1268,C1268),Variables!$M:$M,Variables!$E:$E,"Specify in Variables Tab!!")),"")</f>
        <v/>
      </c>
    </row>
    <row r="1269" spans="4:5" x14ac:dyDescent="0.35">
      <c r="D1269" s="47" t="str">
        <f>IF(C1269&lt;&gt;"",IF(B1269="","Specify dataset!!",_xlfn.XLOOKUP(_xlfn.TEXTJOIN(".",,B1269,C1269),Variables!$M:$M,Variables!$C:$C,"Specify in Variables Tab!!")),"")</f>
        <v/>
      </c>
      <c r="E1269" s="94" t="str">
        <f>IF(C1269&lt;&gt;"",IF(B1269="","",_xlfn.XLOOKUP(_xlfn.TEXTJOIN(".",,B1269,C1269),Variables!$M:$M,Variables!$E:$E,"Specify in Variables Tab!!")),"")</f>
        <v/>
      </c>
    </row>
    <row r="1270" spans="4:5" x14ac:dyDescent="0.35">
      <c r="D1270" s="47" t="str">
        <f>IF(C1270&lt;&gt;"",IF(B1270="","Specify dataset!!",_xlfn.XLOOKUP(_xlfn.TEXTJOIN(".",,B1270,C1270),Variables!$M:$M,Variables!$C:$C,"Specify in Variables Tab!!")),"")</f>
        <v/>
      </c>
      <c r="E1270" s="94" t="str">
        <f>IF(C1270&lt;&gt;"",IF(B1270="","",_xlfn.XLOOKUP(_xlfn.TEXTJOIN(".",,B1270,C1270),Variables!$M:$M,Variables!$E:$E,"Specify in Variables Tab!!")),"")</f>
        <v/>
      </c>
    </row>
    <row r="1271" spans="4:5" x14ac:dyDescent="0.35">
      <c r="D1271" s="47" t="str">
        <f>IF(C1271&lt;&gt;"",IF(B1271="","Specify dataset!!",_xlfn.XLOOKUP(_xlfn.TEXTJOIN(".",,B1271,C1271),Variables!$M:$M,Variables!$C:$C,"Specify in Variables Tab!!")),"")</f>
        <v/>
      </c>
      <c r="E1271" s="94" t="str">
        <f>IF(C1271&lt;&gt;"",IF(B1271="","",_xlfn.XLOOKUP(_xlfn.TEXTJOIN(".",,B1271,C1271),Variables!$M:$M,Variables!$E:$E,"Specify in Variables Tab!!")),"")</f>
        <v/>
      </c>
    </row>
    <row r="1272" spans="4:5" x14ac:dyDescent="0.35">
      <c r="D1272" s="47" t="str">
        <f>IF(C1272&lt;&gt;"",IF(B1272="","Specify dataset!!",_xlfn.XLOOKUP(_xlfn.TEXTJOIN(".",,B1272,C1272),Variables!$M:$M,Variables!$C:$C,"Specify in Variables Tab!!")),"")</f>
        <v/>
      </c>
      <c r="E1272" s="94" t="str">
        <f>IF(C1272&lt;&gt;"",IF(B1272="","",_xlfn.XLOOKUP(_xlfn.TEXTJOIN(".",,B1272,C1272),Variables!$M:$M,Variables!$E:$E,"Specify in Variables Tab!!")),"")</f>
        <v/>
      </c>
    </row>
    <row r="1273" spans="4:5" x14ac:dyDescent="0.35">
      <c r="D1273" s="47" t="str">
        <f>IF(C1273&lt;&gt;"",IF(B1273="","Specify dataset!!",_xlfn.XLOOKUP(_xlfn.TEXTJOIN(".",,B1273,C1273),Variables!$M:$M,Variables!$C:$C,"Specify in Variables Tab!!")),"")</f>
        <v/>
      </c>
      <c r="E1273" s="94" t="str">
        <f>IF(C1273&lt;&gt;"",IF(B1273="","",_xlfn.XLOOKUP(_xlfn.TEXTJOIN(".",,B1273,C1273),Variables!$M:$M,Variables!$E:$E,"Specify in Variables Tab!!")),"")</f>
        <v/>
      </c>
    </row>
    <row r="1274" spans="4:5" x14ac:dyDescent="0.35">
      <c r="D1274" s="47" t="str">
        <f>IF(C1274&lt;&gt;"",IF(B1274="","Specify dataset!!",_xlfn.XLOOKUP(_xlfn.TEXTJOIN(".",,B1274,C1274),Variables!$M:$M,Variables!$C:$C,"Specify in Variables Tab!!")),"")</f>
        <v/>
      </c>
      <c r="E1274" s="94" t="str">
        <f>IF(C1274&lt;&gt;"",IF(B1274="","",_xlfn.XLOOKUP(_xlfn.TEXTJOIN(".",,B1274,C1274),Variables!$M:$M,Variables!$E:$E,"Specify in Variables Tab!!")),"")</f>
        <v/>
      </c>
    </row>
    <row r="1275" spans="4:5" x14ac:dyDescent="0.35">
      <c r="D1275" s="47" t="str">
        <f>IF(C1275&lt;&gt;"",IF(B1275="","Specify dataset!!",_xlfn.XLOOKUP(_xlfn.TEXTJOIN(".",,B1275,C1275),Variables!$M:$M,Variables!$C:$C,"Specify in Variables Tab!!")),"")</f>
        <v/>
      </c>
      <c r="E1275" s="94" t="str">
        <f>IF(C1275&lt;&gt;"",IF(B1275="","",_xlfn.XLOOKUP(_xlfn.TEXTJOIN(".",,B1275,C1275),Variables!$M:$M,Variables!$E:$E,"Specify in Variables Tab!!")),"")</f>
        <v/>
      </c>
    </row>
    <row r="1276" spans="4:5" x14ac:dyDescent="0.35">
      <c r="D1276" s="47" t="str">
        <f>IF(C1276&lt;&gt;"",IF(B1276="","Specify dataset!!",_xlfn.XLOOKUP(_xlfn.TEXTJOIN(".",,B1276,C1276),Variables!$M:$M,Variables!$C:$C,"Specify in Variables Tab!!")),"")</f>
        <v/>
      </c>
      <c r="E1276" s="94" t="str">
        <f>IF(C1276&lt;&gt;"",IF(B1276="","",_xlfn.XLOOKUP(_xlfn.TEXTJOIN(".",,B1276,C1276),Variables!$M:$M,Variables!$E:$E,"Specify in Variables Tab!!")),"")</f>
        <v/>
      </c>
    </row>
    <row r="1277" spans="4:5" x14ac:dyDescent="0.35">
      <c r="D1277" s="47" t="str">
        <f>IF(C1277&lt;&gt;"",IF(B1277="","Specify dataset!!",_xlfn.XLOOKUP(_xlfn.TEXTJOIN(".",,B1277,C1277),Variables!$M:$M,Variables!$C:$C,"Specify in Variables Tab!!")),"")</f>
        <v/>
      </c>
      <c r="E1277" s="94" t="str">
        <f>IF(C1277&lt;&gt;"",IF(B1277="","",_xlfn.XLOOKUP(_xlfn.TEXTJOIN(".",,B1277,C1277),Variables!$M:$M,Variables!$E:$E,"Specify in Variables Tab!!")),"")</f>
        <v/>
      </c>
    </row>
    <row r="1278" spans="4:5" x14ac:dyDescent="0.35">
      <c r="D1278" s="47" t="str">
        <f>IF(C1278&lt;&gt;"",_xlfn.XLOOKUP(_xlfn.TEXTJOIN(".",,B1278,C1278),Variables!$M:$M,Variables!$C:$C,"Specify in Variables Tab!!"),"")</f>
        <v/>
      </c>
      <c r="E1278" s="94" t="str">
        <f>IF(C1278&lt;&gt;"",_xlfn.XLOOKUP(_xlfn.TEXTJOIN(".",,B1278,C1278),Variables!$M:$M,Variables!$E:$E,"Specify in Variables Tab!!"),"")</f>
        <v/>
      </c>
    </row>
    <row r="1279" spans="4:5" x14ac:dyDescent="0.35">
      <c r="D1279" s="47" t="str">
        <f>IF(C1279&lt;&gt;"",_xlfn.XLOOKUP(_xlfn.TEXTJOIN(".",,B1279,C1279),Variables!$M:$M,Variables!$C:$C,"Specify in Variables Tab!!"),"")</f>
        <v/>
      </c>
      <c r="E1279" s="94" t="str">
        <f>IF(C1279&lt;&gt;"",_xlfn.XLOOKUP(_xlfn.TEXTJOIN(".",,B1279,C1279),Variables!$M:$M,Variables!$E:$E,"Specify in Variables Tab!!"),"")</f>
        <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8"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7"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8"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8"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8"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8"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8"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8"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8"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8"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8"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8"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8"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8"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8"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8"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8"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8"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8"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8"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8"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8"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8"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8"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8"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8"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8"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8"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8"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8"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8"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8"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8"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8"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8"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8"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8"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8"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8"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8"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8"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8"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8"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8"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8"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8"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8"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8"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8"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8"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8"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8"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8"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8"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8"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8"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8"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8"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8"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8"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8"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8"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8"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8"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8"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8"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8"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8"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8"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8"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8"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8"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8"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8"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8"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8"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8"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8"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8"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8"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8"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8"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8"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8"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8"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8"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8"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8"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8"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8"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8"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8"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8"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8"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8"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8"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8"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8"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8"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8"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8"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8"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8"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8"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8"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8"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8"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8"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8"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8"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8"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8"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8"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8"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8"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8"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8"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8"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8"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8"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8"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8"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8"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8"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8"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8"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8"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8"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8"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8"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8"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8"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8"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8"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8"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8"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8"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8"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8"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8"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8"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8"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8"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8"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8"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8"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8"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8"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8"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8"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8"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8"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8"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8"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8"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8"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8"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8"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8"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8"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8"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8"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8"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8"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8"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8"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8"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8"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8"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8"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8"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8"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8"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8"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8"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8"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8"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8"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8"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8"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8"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8"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8"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8"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8"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8"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8"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8"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8"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8"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8"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8"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8"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8"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8"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8"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8"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8"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8"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8"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8"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8"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8"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8"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8"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8"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8"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8"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8"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8"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8"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8"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8"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8"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8"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8"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8"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8"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8"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8"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8"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8"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8"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8"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8"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8"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8"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8"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8"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8"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8"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8"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8"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8"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8"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8"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8"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8"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8"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8"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8"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8"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8"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8"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8"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8"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8"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8"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8"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8"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8"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8"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8"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8"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8"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8"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8"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8"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8"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8"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8"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8"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8"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8"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8"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8"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8"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8"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8"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8"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8"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8"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8"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8"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8"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8"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8"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8"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8"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8"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8"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8"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8"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8"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8"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8"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8"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8"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8"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8"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8"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8"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8"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8"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8"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8"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8"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8"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8"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8"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8"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8"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8"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8"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8"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8"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8"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8"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8"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8"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8"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8"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8"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8"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8"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8"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8"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8"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8"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8"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8"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8"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8"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8"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8"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8"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8"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8"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8"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8"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8"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8"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8"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8"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8"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8"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8"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8"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8"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8"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8"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8"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8"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8"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8"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8"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8"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8"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8"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8"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8"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8"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8"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8"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8"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8"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8"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8"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8"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8"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8"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8"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8"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8"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8"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8"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8"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8"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8"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8"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8"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8"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8"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8"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8"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8"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8"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8"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8"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8"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8"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8"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8"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8"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8"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8"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8"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8"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8"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8"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8"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8"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8"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8"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8"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8"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8"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8"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8"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8"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8"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8"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8"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8"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8"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8"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8"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8"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8"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8"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8"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8"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8"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8"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8"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8"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8"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8"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8"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8"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8"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8"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8"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8"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8"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8"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8"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8"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8"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8"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8"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8"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8"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8"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8"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8"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8"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8"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8"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8"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8"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8"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8"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8"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8"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8"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8"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8"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8"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8"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8"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8"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8"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8"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8"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8"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8"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8"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8"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8"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8"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8"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8"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8"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8"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8"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8"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8"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8"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8"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8"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8"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8"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8"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8"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8"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8"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8"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8"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8"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8"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8"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8"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8"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8"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8"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8"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8"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8"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8"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8"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8"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8"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8"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8"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8"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8"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8"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8"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8"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8"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8"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8"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8"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8"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8"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8"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8"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8"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8"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8"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8"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8"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8"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8"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8"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8"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8"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8"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8"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8"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8"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8"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8"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8"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8"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8"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8"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8"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8"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8"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8"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8"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8"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8"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8"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8"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8"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8"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8"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8"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8"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8"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8"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8"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8"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8"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8"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8"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8"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8"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8"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8"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8"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8"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8"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8"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8"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8"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8"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8"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8"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8"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8"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8"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8"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8"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8"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8"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8"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8"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8"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8"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8"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8"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8"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8"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8"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8"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8"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8"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8"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8"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8"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8"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8"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8"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8"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8"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8"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8"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8"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8"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8"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8"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8"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8"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8"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8"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8"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8"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8"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8"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8"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8"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8"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8"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8"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8"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8"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8"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8"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8"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8"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8"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8"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8"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8"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8"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8"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8"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8"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8"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8"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8"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8"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8"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8"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8"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8"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8"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8"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8"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8"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8"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8"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8"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8"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8"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8"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8"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8"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8"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8"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8"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8"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8"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8"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8"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8"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8"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8"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8"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8"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8"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8"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8"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8"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8"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8"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8"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8"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8"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8"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8"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8"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8"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8"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8"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8"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8"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8"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8"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8"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8"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8"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8"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8"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8"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8"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8"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8"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8"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8"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8"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8"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8"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8"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8"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8"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8"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8"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8"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8"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8"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8"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8"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8"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8"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8"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8"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8"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8"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8"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8"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8"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8"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8"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8"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8"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8"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8"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8"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8"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8"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8"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8"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8"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8"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8"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8"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8"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8"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8"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8"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8"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8"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8"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8"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8"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8"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8"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8"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8"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8"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8"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8"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8"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8"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8"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8"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8"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8"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8"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8"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8"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8"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8"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8"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8"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8"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8"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8"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8"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8"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8"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8"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8"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8"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8"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8"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8"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8"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8"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8"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8"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8"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8"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8"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8"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8"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8"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8"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8"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8"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8"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8"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8"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8"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8"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8"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8"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8"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8"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8"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8"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8"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8"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8"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8"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8"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8"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8"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8"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8"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8"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8"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8"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8"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8"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8"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8"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8"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8"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8"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8"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8"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8"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8"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8"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8"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8"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8"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8"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8"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8"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8"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8"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8"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8"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8"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8"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8"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8"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8"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8"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8"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8"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8"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8"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8"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8"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8"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8"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8"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8"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8"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8"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8"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8"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8"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8"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8"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8"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8"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8"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8"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8"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8"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8"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8"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8"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8"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8"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8"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8"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8"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8"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8"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8"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8"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8"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8"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8"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8"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8"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8"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8"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8"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8"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8"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8"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8"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8"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8"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8"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8"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8"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8"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8"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8"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8"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8"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8"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8"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8"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8"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8"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8"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8"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8"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8"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8"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8"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8"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8"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8"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8"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8"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8"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8"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8"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8"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8"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8"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8"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8"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8"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8"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8"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8"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8"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8"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8"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8"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8"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8"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8"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8"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8"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8"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8"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8"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8"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8"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8"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8"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8"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8"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8"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8"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8"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8"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8"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8"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8"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8"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8"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8"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8"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8"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8"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8"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8"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8"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8"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8"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8"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8"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8"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8"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8"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8"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8"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8"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8"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8"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8"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8"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8"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8"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8"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8"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8"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8"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8"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8"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8"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8"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8"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8"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8"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8"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8"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8"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8"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8"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8"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8"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8"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8"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8"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8"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8"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8"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8"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8"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8"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8"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8"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8"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8"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8"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8"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8"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8"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8"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8"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8"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8"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8"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8"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8"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8"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8"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8"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8"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8"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8"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8"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8"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8"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8"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8"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8"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8"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8"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8"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8"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8"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8"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8"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8"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8"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8"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8"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8"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8"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8"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8"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8"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8"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8"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8"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8"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8"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8"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8"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8"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8"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8"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8"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8"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8"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8"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8"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8"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8"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8"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8"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8"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8"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8"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8"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8"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8"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8"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8"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8"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8"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8"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8"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8"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8"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8"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8"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8"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8"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8"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8"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8"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8"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8"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8"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8"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8"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8"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8"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8"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8"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8"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8"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8"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8"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8"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8"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8"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8"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8"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8"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8"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8"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8"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8"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8"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8"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8"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8"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8"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8"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8"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8"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8"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8"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8"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8"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8"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8"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8"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8"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8"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8"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8"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8"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8"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8"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8"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8"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8"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8"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8"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8"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8"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8"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8"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8"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8"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8"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8"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8"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8"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8"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8"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8"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8"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8"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8"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8"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8"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8"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8"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8"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8"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8"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8"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8"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8"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8"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8"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8"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8"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8"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8"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8"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8"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8"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8"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8"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8"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8"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8"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8"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8"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8"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8"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8"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8"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8"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8"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8"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8"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8"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8"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8"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8"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8"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8"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8"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8"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8"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8"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8"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8"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8"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8"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8"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8"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8"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8"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8"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8"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8"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8"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8"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8"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8"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8"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8"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8"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8"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8"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8"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8"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8"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8"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8"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8"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8"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8"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8"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8"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8"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8"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8"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8"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8"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8"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8"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8"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8"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8"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8"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8"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8"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8"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8"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8"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8"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8"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8"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8"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8"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8"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8"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8"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8"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8"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8"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8"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8"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8"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8"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8"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8"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8"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8"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8"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8"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8"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8"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8"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8"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8"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8"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8"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8"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8"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8"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8"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8"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8"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8"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8"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8"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8"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8"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8"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8"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8"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8"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8"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8"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8"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8"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8"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8"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8"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8"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8"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8"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8"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8"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8"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8"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8"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8"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8"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8"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8"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8"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8"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8"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8"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8"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8"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8"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8"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8"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8"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8"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8"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8"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8"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8"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8"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8"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8"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8"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8"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8"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8"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8"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8"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8"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8"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8"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8"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8"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8"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8"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8"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8"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8"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8"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8"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8"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8"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8"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8"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8"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8"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8"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8"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8"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8"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8"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8"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8"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8"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8"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8"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8"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8"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8"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8"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8"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8"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8"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8"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8"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8"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8"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8"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8"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8"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8"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8"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8"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8"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8"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8"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8"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8"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8"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8"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8"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8"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8"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8"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8"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8"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8"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8"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8"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8"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8"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8"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8"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8"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8"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8"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8"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8"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8"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8"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8"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8"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8"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8"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8"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8"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8"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8"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8"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8"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8"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8"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8"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8"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8"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8"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8"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8"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8"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8"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8"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8"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8"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8"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8"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8"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8"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8"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8"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8"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8"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8"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8"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8"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8"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8"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8"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8"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8"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8"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8"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8"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8"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8"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8"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8"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8"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8"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8"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8"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8"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8"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8"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8"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8"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8"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8"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8"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8"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8"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8"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8"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8"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8"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8"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8"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8"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8"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8"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8"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8"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8"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8"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8"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8"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8"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8"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8"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8"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8"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8"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8"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8"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8"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8"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8"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8"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8"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8"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8"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8"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8"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8"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8"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8"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8"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8"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8"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8"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8"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8"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8"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8"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8"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8"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8"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8"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8"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8"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8"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8"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8"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8"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8"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8"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8"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8"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8"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8"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8"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8"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8"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8"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8"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8"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8"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8"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8"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8"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8"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8"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8"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8"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8"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8"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8"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8"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8"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8"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8"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8"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8"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8"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8"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8"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8"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8"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8"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8"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8"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8"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8"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8"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8"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8"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8"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8"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8"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8"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8"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8"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8"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8"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8"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8"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8"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8"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8"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8"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8"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8"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8"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8"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8"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8"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8"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8"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8"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8"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8"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8"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8"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8"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8"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8"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8"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8"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8"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8"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8"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8"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8"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8"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8"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8"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8"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8"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8"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8"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8"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8"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8"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8"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8"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8"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8"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8"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8"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8"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8"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8"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8"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8"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8"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8"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8"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8"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8"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8"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8"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8"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8"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8"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8"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8"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8"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8"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8"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8"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8"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8"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8"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8"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8"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8"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8"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8"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8"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8"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8"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8"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8"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8"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8"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8"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8"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8"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8"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8"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8"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8"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8"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8"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8"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8"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8"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8"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8"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8"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8"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8"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8"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8"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8"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8"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8"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8"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8"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8"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8"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8"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8"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8"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8"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8"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8"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8"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8"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8"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8"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8"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8"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8"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8"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8"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8"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8"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8"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8"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8"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8"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8"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8"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8"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8"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8"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8"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8"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8"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8"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8"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8"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8"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8"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8"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8"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8"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8"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8"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8"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8"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8"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8"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8"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8"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8"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8"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8"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8"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8"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8"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8"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8"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8"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8"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8"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8"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8"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8"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8"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8"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8"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8"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8"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8"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8"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8"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8"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8"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8"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8"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8"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8"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8"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8"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8"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8"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8"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8"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8"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8"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8"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8"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8"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8"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8"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8"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8"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8"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8"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8"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8"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8"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8"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8"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8"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8"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8"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8"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8"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8"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8"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8"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8"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8"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8"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8"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8"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8"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8"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8"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8"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8"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8"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8"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8"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8"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8"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8"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8"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8"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8"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8"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8"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8"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8"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8"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8"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8"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8"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8"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8"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8"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8"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8"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8"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8"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8"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8"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8"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8"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8"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8"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8"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8"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8"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8"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8"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8"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8"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8"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8"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8"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8"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8"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8"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8"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8"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8"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8"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8"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8"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8"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8"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8"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8"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8"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8"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8"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8"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8"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8"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8"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8"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8"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8"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8"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8"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8"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8"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8"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8"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8"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8"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8"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8"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8"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8"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8"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8"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8"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8"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8"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8"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8"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8"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8"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8"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8"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8"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8"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8"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8"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8"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8"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8"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8"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8"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8"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8"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8"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8"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8"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8"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8"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8"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8"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8"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8"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8"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8"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8"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8"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8"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8"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8"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8"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8"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8"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8"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8"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8"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8"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8"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8"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8"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8"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8"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8"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8"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8"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8"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8"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8"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8"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8"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8"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8"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8"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8"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8"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8"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8"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8"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8"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8"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8"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8"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8"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8"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8"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8"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8"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8"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8"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8"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8"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8"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8"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8"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8"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8"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8"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8"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8"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8"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8"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8"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8"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8"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8"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8"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8"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8"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8"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8"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8"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8"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8"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8"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8"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8"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8"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8"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8"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8"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8"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8"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8"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8"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8"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8"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8"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8"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8"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8"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8"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8"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8"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8"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8"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8"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8"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8"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8"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8"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8"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8"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8"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8"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8"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8"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8"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8"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8"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8"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8"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8"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8"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8"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8"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8"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8"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8"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8"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8"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8"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8"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8"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8"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8"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8"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8"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8"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8"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8"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8"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8"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8"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8"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8"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8"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8"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8"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8"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8"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8"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8"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8"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8"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8"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8"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8"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8"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8"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8"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8"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8"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8"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8"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8"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8"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8"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8"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8"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8"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8"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8"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8"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8"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8"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8"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8"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8"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8"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8"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8"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8"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8"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8"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8"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8"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8"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8"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8"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8"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8"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8"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8"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8"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8"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8"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8"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8"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8"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8"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8"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8"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8"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8"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8"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8"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8"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8"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8"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8"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8"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8"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8"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8"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8"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8"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8"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8"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8"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8"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8"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8"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8"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8"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8"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8"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8"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8"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8"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8"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8"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8"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8"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8"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8"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8"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8"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8"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8"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8"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8"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8"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8"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8"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8"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8"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8"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8"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8"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8"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8"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8"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8"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8"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8"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8"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8"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8"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8"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8"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8"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8"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8"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8"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8"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8"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8"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8"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8"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8"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8"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8"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8"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8"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8"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8"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8"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8"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8"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8"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8"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8"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8"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8"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8"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8"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8"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8"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8"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8"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8"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8"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8"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8"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8"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8"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8"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8"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8"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8"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8"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8"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8"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8"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8"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8"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8"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8"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8"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8"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8"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8"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8"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8"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8"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8"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8"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8"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8"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8"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8"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8"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8"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8"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8"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8"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8"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8"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8"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8"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8"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8"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8"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8"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8"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8"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8"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8"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8"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8"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8"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8"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8"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8"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8"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8"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8"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8"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8"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8"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8"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8"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8"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8"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8"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8"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8"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8"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8"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8"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8"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8"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8"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8"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8"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8"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8"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8"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8"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8"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8"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8"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8"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8"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8"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8"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8"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8"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8"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8"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8"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8"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8"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8"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8"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8"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8"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8"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8"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8"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8"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8"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8"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8"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8"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8"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8"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8"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8"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8"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8"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8"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8"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8"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8"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8"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8"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8"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8"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8"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8"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8"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8"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8"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8"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8"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8"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8"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8"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8"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8"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8"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8"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8"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8"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8"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8"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8"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8"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8"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8"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8"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8"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8"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8"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8"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8"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8"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8"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8"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8"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8"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8"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8"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8"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8"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8"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8"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8"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8"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8"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8"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8"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8"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8"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8"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8"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8"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8"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8"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8"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8"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8"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8"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8"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8"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8"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8"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8"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8"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8"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8"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8"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8"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8"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8"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8"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8"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8"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8"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8"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8"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8"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8"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8"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8"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8"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8"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8"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8"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8"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8"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8"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8"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8"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8"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8"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8"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8"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8"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8"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8"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8"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8"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8"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8"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8"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tabSelected="1" zoomScale="115" zoomScaleNormal="115" workbookViewId="0">
      <selection activeCell="C14" sqref="C14"/>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973</v>
      </c>
      <c r="R2" s="60" t="s">
        <v>764</v>
      </c>
      <c r="S2" s="60" t="s">
        <v>769</v>
      </c>
      <c r="T2" s="60" t="s">
        <v>770</v>
      </c>
      <c r="U2" s="60" t="s">
        <v>771</v>
      </c>
      <c r="W2" s="48" t="s">
        <v>0</v>
      </c>
      <c r="X2" s="61" t="s">
        <v>0</v>
      </c>
    </row>
    <row r="3" spans="1:24" x14ac:dyDescent="0.35">
      <c r="A3" t="str">
        <f t="shared" ref="A3:A66" si="0">IF(H3&lt;&gt;"",_xlfn.TEXTJOIN("",,"MC_",TEXT(X3,"0")),"")</f>
        <v>MC_1</v>
      </c>
      <c r="B3" t="str">
        <f>IF($A3&lt;&gt;"",_xlfn.TEXTJOIN("",,"Map_",'Input Mapping'!$G2),"")</f>
        <v>Map_CohortSelect</v>
      </c>
      <c r="D3" t="str">
        <f>IF($A3&lt;&gt;"",'Input Mapping'!$G2,"")</f>
        <v>CohortSelect</v>
      </c>
      <c r="E3" t="str">
        <f>IF(A3&lt;&gt;"",'Input Mapping'!AA2,"")</f>
        <v>CS</v>
      </c>
      <c r="G3" t="str">
        <f>IF(A3&lt;&gt;"",'Input Mapping'!Z2,"")</f>
        <v/>
      </c>
      <c r="H3" s="9" t="str">
        <f>IF(AND('Input Mapping'!F2="",'Input Mapping'!H2&lt;&gt;""),_xlfn.TEXTJOIN("",TRUE,"VM_",TEXT(W3,"0")),"")</f>
        <v>VM_1</v>
      </c>
      <c r="I3" t="str">
        <f>IF('Input Mapping'!K2="","",'Input Mapping'!K2)</f>
        <v/>
      </c>
      <c r="J3" t="str">
        <f>IF('Input Mapping'!L2="","",'Input Mapping'!L2)</f>
        <v/>
      </c>
      <c r="K3" t="str">
        <f>IF('Input Mapping'!O2="","",'Input Mapping'!O2)</f>
        <v>NONE</v>
      </c>
      <c r="L3" t="str">
        <f>IF('Input Mapping'!P2="","",'Input Mapping'!P2)</f>
        <v/>
      </c>
      <c r="M3" t="str">
        <f>IF('Input Mapping'!Q2="","",'Input Mapping'!Q2)</f>
        <v/>
      </c>
      <c r="N3" t="str">
        <f>'Input Mapping'!D2</f>
        <v>VAR72</v>
      </c>
      <c r="O3" t="str">
        <f>'Input Mapping'!I2</f>
        <v>VAR11</v>
      </c>
      <c r="P3" t="str">
        <f>IF('Input Mapping'!T2="","",'Input Mapping'!T2)</f>
        <v/>
      </c>
      <c r="R3" t="str">
        <f>IF('Input Mapping'!M2&lt;&gt;"",'Input Mapping'!M2,"")</f>
        <v/>
      </c>
      <c r="S3" t="str">
        <f>IF('Input Mapping'!N2&lt;&gt;"",'Input Mapping'!N2,"")</f>
        <v/>
      </c>
      <c r="T3" t="str">
        <f>IF('Input Mapping'!R2&lt;&gt;"",'Input Mapping'!R2,"")</f>
        <v/>
      </c>
      <c r="U3" t="str">
        <f>IF('Input Mapping'!S2&lt;&gt;"",'Input Mapping'!S2,"")</f>
        <v/>
      </c>
      <c r="W3" s="49">
        <f>IF(W2="id",1,IF('Input Mapping'!F2="",H2+1,H2))</f>
        <v>1</v>
      </c>
      <c r="X3" s="49">
        <f>IF(X2="id",1,IF('Input Mapping'!G2&lt;&gt;'Input Mapping'!G1,X2+1,X2))</f>
        <v>1</v>
      </c>
    </row>
    <row r="4" spans="1:24" x14ac:dyDescent="0.35">
      <c r="A4" t="str">
        <f t="shared" si="0"/>
        <v>MC_1</v>
      </c>
      <c r="B4" t="str">
        <f>IF(A4&lt;&gt;"",_xlfn.TEXTJOIN("",,"Map_",'Input Mapping'!G3),"")</f>
        <v>Map_CohortSelect</v>
      </c>
      <c r="D4" t="str">
        <f>IF($A4&lt;&gt;"",'Input Mapping'!$G3,"")</f>
        <v>CohortSelect</v>
      </c>
      <c r="E4" t="str">
        <f>IF(A4&lt;&gt;"",'Input Mapping'!AA3,"")</f>
        <v>CS</v>
      </c>
      <c r="G4" t="str">
        <f>IF(A4&lt;&gt;"",'Input Mapping'!Z3,"")</f>
        <v/>
      </c>
      <c r="H4" s="9" t="str">
        <f>IF(AND('Input Mapping'!F3="",'Input Mapping'!H3&lt;&gt;""),_xlfn.TEXTJOIN("",TRUE,"VM_",TEXT(W4,"0")),"")</f>
        <v>VM_2</v>
      </c>
      <c r="I4" t="str">
        <f>IF('Input Mapping'!K3="","",'Input Mapping'!K3)</f>
        <v/>
      </c>
      <c r="J4" t="str">
        <f>IF('Input Mapping'!L3="","",'Input Mapping'!L3)</f>
        <v/>
      </c>
      <c r="K4" t="str">
        <f>IF('Input Mapping'!O3="","",'Input Mapping'!O3)</f>
        <v>NONE</v>
      </c>
      <c r="L4" t="str">
        <f>IF('Input Mapping'!P3="","",'Input Mapping'!P3)</f>
        <v/>
      </c>
      <c r="M4" t="str">
        <f>IF('Input Mapping'!Q3="","",'Input Mapping'!Q3)</f>
        <v/>
      </c>
      <c r="N4" t="str">
        <f>'Input Mapping'!D3</f>
        <v>VAR74</v>
      </c>
      <c r="O4" t="str">
        <f>'Input Mapping'!I3</f>
        <v>VAR14</v>
      </c>
      <c r="P4" t="str">
        <f>IF('Input Mapping'!T3="","",'Input Mapping'!T3)</f>
        <v/>
      </c>
      <c r="R4" t="str">
        <f>IF('Input Mapping'!M3&lt;&gt;"",'Input Mapping'!M3,"")</f>
        <v/>
      </c>
      <c r="S4" t="str">
        <f>IF('Input Mapping'!N3&lt;&gt;"",'Input Mapping'!N3,"")</f>
        <v/>
      </c>
      <c r="T4" t="str">
        <f>IF('Input Mapping'!R3&lt;&gt;"",'Input Mapping'!R3,"")</f>
        <v/>
      </c>
      <c r="U4" t="str">
        <f>IF('Input Mapping'!S3&lt;&gt;"",'Input Mapping'!S3,"")</f>
        <v/>
      </c>
      <c r="W4" s="49">
        <f>IF(W3="id",1,IF('Input Mapping'!F3="",W3+1,W3))</f>
        <v>2</v>
      </c>
      <c r="X4" s="49">
        <f>IF(X3="id",1,IF('Input Mapping'!G3&lt;&gt;'Input Mapping'!G2,X3+1,X3))</f>
        <v>1</v>
      </c>
    </row>
    <row r="5" spans="1:24" x14ac:dyDescent="0.35">
      <c r="A5" t="str">
        <f t="shared" si="0"/>
        <v>MC_1</v>
      </c>
      <c r="B5" t="str">
        <f>IF(A5&lt;&gt;"",_xlfn.TEXTJOIN("",,"Map_",'Input Mapping'!G4),"")</f>
        <v>Map_CohortSelect</v>
      </c>
      <c r="D5" t="str">
        <f>IF($A5&lt;&gt;"",'Input Mapping'!$G4,"")</f>
        <v>CohortSelect</v>
      </c>
      <c r="E5" t="str">
        <f>IF(A5&lt;&gt;"",'Input Mapping'!AA4,"")</f>
        <v>CS</v>
      </c>
      <c r="G5" t="str">
        <f>IF(A5&lt;&gt;"",'Input Mapping'!Z4,"")</f>
        <v/>
      </c>
      <c r="H5" s="9" t="str">
        <f>IF(AND('Input Mapping'!F4="",'Input Mapping'!H4&lt;&gt;""),_xlfn.TEXTJOIN("",TRUE,"VM_",TEXT(W5,"0")),"")</f>
        <v>VM_3</v>
      </c>
      <c r="I5" t="str">
        <f>IF('Input Mapping'!K4="","",'Input Mapping'!K4)</f>
        <v/>
      </c>
      <c r="J5" t="str">
        <f>IF('Input Mapping'!L4="","",'Input Mapping'!L4)</f>
        <v/>
      </c>
      <c r="K5" t="str">
        <f>IF('Input Mapping'!O4="","",'Input Mapping'!O4)</f>
        <v>NONE</v>
      </c>
      <c r="L5" t="str">
        <f>IF('Input Mapping'!P4="","",'Input Mapping'!P4)</f>
        <v/>
      </c>
      <c r="M5" t="str">
        <f>IF('Input Mapping'!Q4="","",'Input Mapping'!Q4)</f>
        <v/>
      </c>
      <c r="N5" t="str">
        <f>'Input Mapping'!D4</f>
        <v>VAR75</v>
      </c>
      <c r="O5" t="str">
        <f>'Input Mapping'!I4</f>
        <v>VAR13</v>
      </c>
      <c r="P5" t="str">
        <f>IF('Input Mapping'!T4="","",'Input Mapping'!T4)</f>
        <v/>
      </c>
      <c r="R5" t="str">
        <f>IF('Input Mapping'!M4&lt;&gt;"",'Input Mapping'!M4,"")</f>
        <v/>
      </c>
      <c r="S5" t="str">
        <f>IF('Input Mapping'!N4&lt;&gt;"",'Input Mapping'!N4,"")</f>
        <v/>
      </c>
      <c r="T5" t="str">
        <f>IF('Input Mapping'!R4&lt;&gt;"",'Input Mapping'!R4,"")</f>
        <v/>
      </c>
      <c r="U5" t="str">
        <f>IF('Input Mapping'!S4&lt;&gt;"",'Input Mapping'!S4,"")</f>
        <v/>
      </c>
      <c r="W5" s="49">
        <f>IF(W4="id",1,IF('Input Mapping'!F4="",W4+1,W4))</f>
        <v>3</v>
      </c>
      <c r="X5" s="49">
        <f>IF(X4="id",1,IF('Input Mapping'!G4&lt;&gt;'Input Mapping'!G3,X4+1,X4))</f>
        <v>1</v>
      </c>
    </row>
    <row r="6" spans="1:24" x14ac:dyDescent="0.35">
      <c r="A6" t="str">
        <f t="shared" si="0"/>
        <v>MC_1</v>
      </c>
      <c r="B6" t="str">
        <f>IF(A6&lt;&gt;"",_xlfn.TEXTJOIN("",,"Map_",'Input Mapping'!G5),"")</f>
        <v>Map_CohortSelect</v>
      </c>
      <c r="D6" t="str">
        <f>IF($A6&lt;&gt;"",'Input Mapping'!$G5,"")</f>
        <v>CohortSelect</v>
      </c>
      <c r="E6" t="str">
        <f>IF(A6&lt;&gt;"",'Input Mapping'!AA5,"")</f>
        <v>CS</v>
      </c>
      <c r="G6" t="str">
        <f>IF(A6&lt;&gt;"",'Input Mapping'!Z5,"")</f>
        <v/>
      </c>
      <c r="H6" s="9" t="str">
        <f>IF(AND('Input Mapping'!F5="",'Input Mapping'!H5&lt;&gt;""),_xlfn.TEXTJOIN("",TRUE,"VM_",TEXT(W6,"0")),"")</f>
        <v>VM_4</v>
      </c>
      <c r="I6" t="str">
        <f>IF('Input Mapping'!K5="","",'Input Mapping'!K5)</f>
        <v/>
      </c>
      <c r="J6" t="str">
        <f>IF('Input Mapping'!L5="","",'Input Mapping'!L5)</f>
        <v/>
      </c>
      <c r="K6" t="str">
        <f>IF('Input Mapping'!O5="","",'Input Mapping'!O5)</f>
        <v>NONE</v>
      </c>
      <c r="L6" t="str">
        <f>IF('Input Mapping'!P5="","",'Input Mapping'!P5)</f>
        <v/>
      </c>
      <c r="M6" t="str">
        <f>IF('Input Mapping'!Q5="","",'Input Mapping'!Q5)</f>
        <v/>
      </c>
      <c r="N6" t="str">
        <f>'Input Mapping'!D5</f>
        <v>VAR2</v>
      </c>
      <c r="O6" t="str">
        <f>'Input Mapping'!I5</f>
        <v>VAR10</v>
      </c>
      <c r="P6" t="str">
        <f>IF('Input Mapping'!T5="","",'Input Mapping'!T5)</f>
        <v/>
      </c>
      <c r="R6" t="str">
        <f>IF('Input Mapping'!M5&lt;&gt;"",'Input Mapping'!M5,"")</f>
        <v/>
      </c>
      <c r="S6" t="str">
        <f>IF('Input Mapping'!N5&lt;&gt;"",'Input Mapping'!N5,"")</f>
        <v/>
      </c>
      <c r="T6" t="str">
        <f>IF('Input Mapping'!R5&lt;&gt;"",'Input Mapping'!R5,"")</f>
        <v/>
      </c>
      <c r="U6" t="str">
        <f>IF('Input Mapping'!S5&lt;&gt;"",'Input Mapping'!S5,"")</f>
        <v/>
      </c>
      <c r="W6" s="49">
        <f>IF(W5="id",1,IF('Input Mapping'!F5="",W5+1,W5))</f>
        <v>4</v>
      </c>
      <c r="X6" s="49">
        <f>IF(X5="id",1,IF('Input Mapping'!G5&lt;&gt;'Input Mapping'!G4,X5+1,X5))</f>
        <v>1</v>
      </c>
    </row>
    <row r="7" spans="1:24" x14ac:dyDescent="0.35">
      <c r="A7" t="str">
        <f t="shared" si="0"/>
        <v>MC_1</v>
      </c>
      <c r="B7" t="str">
        <f>IF(A7&lt;&gt;"",_xlfn.TEXTJOIN("",,"Map_",'Input Mapping'!G6),"")</f>
        <v>Map_CohortSelect</v>
      </c>
      <c r="D7" t="str">
        <f>IF($A7&lt;&gt;"",'Input Mapping'!$G6,"")</f>
        <v>CohortSelect</v>
      </c>
      <c r="E7" t="str">
        <f>IF(A7&lt;&gt;"",'Input Mapping'!AA6,"")</f>
        <v>CS</v>
      </c>
      <c r="G7" t="str">
        <f>IF(A7&lt;&gt;"",'Input Mapping'!Z6,"")</f>
        <v/>
      </c>
      <c r="H7" s="9" t="str">
        <f>IF(AND('Input Mapping'!F6="",'Input Mapping'!H6&lt;&gt;""),_xlfn.TEXTJOIN("",TRUE,"VM_",TEXT(W7,"0")),"")</f>
        <v>VM_5</v>
      </c>
      <c r="I7" t="str">
        <f>IF('Input Mapping'!K6="","",'Input Mapping'!K6)</f>
        <v/>
      </c>
      <c r="J7" t="str">
        <f>IF('Input Mapping'!L6="","",'Input Mapping'!L6)</f>
        <v/>
      </c>
      <c r="K7" t="str">
        <f>IF('Input Mapping'!O6="","",'Input Mapping'!O6)</f>
        <v>NONE</v>
      </c>
      <c r="L7" t="str">
        <f>IF('Input Mapping'!P6="","",'Input Mapping'!P6)</f>
        <v/>
      </c>
      <c r="M7" t="str">
        <f>IF('Input Mapping'!Q6="","",'Input Mapping'!Q6)</f>
        <v/>
      </c>
      <c r="N7" t="str">
        <f>'Input Mapping'!D6</f>
        <v>VAR6</v>
      </c>
      <c r="O7" t="str">
        <f>'Input Mapping'!I6</f>
        <v>VAR8</v>
      </c>
      <c r="P7" t="str">
        <f>IF('Input Mapping'!T6="","",'Input Mapping'!T6)</f>
        <v/>
      </c>
      <c r="R7" t="str">
        <f>IF('Input Mapping'!M6&lt;&gt;"",'Input Mapping'!M6,"")</f>
        <v/>
      </c>
      <c r="S7" t="str">
        <f>IF('Input Mapping'!N6&lt;&gt;"",'Input Mapping'!N6,"")</f>
        <v/>
      </c>
      <c r="T7" t="str">
        <f>IF('Input Mapping'!R6&lt;&gt;"",'Input Mapping'!R6,"")</f>
        <v/>
      </c>
      <c r="U7" t="str">
        <f>IF('Input Mapping'!S6&lt;&gt;"",'Input Mapping'!S6,"")</f>
        <v/>
      </c>
      <c r="W7" s="49">
        <f>IF(W6="id",1,IF('Input Mapping'!F6="",W6+1,W6))</f>
        <v>5</v>
      </c>
      <c r="X7" s="49">
        <f>IF(X6="id",1,IF('Input Mapping'!G6&lt;&gt;'Input Mapping'!G5,X6+1,X6))</f>
        <v>1</v>
      </c>
    </row>
    <row r="8" spans="1:24" x14ac:dyDescent="0.35">
      <c r="A8" t="str">
        <f t="shared" si="0"/>
        <v>MC_1</v>
      </c>
      <c r="B8" t="str">
        <f>IF(A8&lt;&gt;"",_xlfn.TEXTJOIN("",,"Map_",'Input Mapping'!G7),"")</f>
        <v>Map_CohortSelect</v>
      </c>
      <c r="D8" t="str">
        <f>IF($A8&lt;&gt;"",'Input Mapping'!$G7,"")</f>
        <v>CohortSelect</v>
      </c>
      <c r="E8" t="str">
        <f>IF(A8&lt;&gt;"",'Input Mapping'!AA7,"")</f>
        <v>CS</v>
      </c>
      <c r="G8" t="str">
        <f>IF(A8&lt;&gt;"",'Input Mapping'!Z7,"")</f>
        <v/>
      </c>
      <c r="H8" s="9" t="str">
        <f>IF(AND('Input Mapping'!F7="",'Input Mapping'!H7&lt;&gt;""),_xlfn.TEXTJOIN("",TRUE,"VM_",TEXT(W8,"0")),"")</f>
        <v>VM_6</v>
      </c>
      <c r="I8" t="str">
        <f>IF('Input Mapping'!K7="","",'Input Mapping'!K7)</f>
        <v/>
      </c>
      <c r="J8" t="str">
        <f>IF('Input Mapping'!L7="","",'Input Mapping'!L7)</f>
        <v/>
      </c>
      <c r="K8" t="str">
        <f>IF('Input Mapping'!O7="","",'Input Mapping'!O7)</f>
        <v>NONE</v>
      </c>
      <c r="L8" t="str">
        <f>IF('Input Mapping'!P7="","",'Input Mapping'!P7)</f>
        <v/>
      </c>
      <c r="M8" t="str">
        <f>IF('Input Mapping'!Q7="","",'Input Mapping'!Q7)</f>
        <v/>
      </c>
      <c r="N8" t="str">
        <f>'Input Mapping'!D7</f>
        <v>VAR5</v>
      </c>
      <c r="O8" t="str">
        <f>'Input Mapping'!I7</f>
        <v>VAR12</v>
      </c>
      <c r="P8" t="str">
        <f>IF('Input Mapping'!T7="","",'Input Mapping'!T7)</f>
        <v/>
      </c>
      <c r="R8" t="str">
        <f>IF('Input Mapping'!M7&lt;&gt;"",'Input Mapping'!M7,"")</f>
        <v/>
      </c>
      <c r="S8" t="str">
        <f>IF('Input Mapping'!N7&lt;&gt;"",'Input Mapping'!N7,"")</f>
        <v/>
      </c>
      <c r="T8" t="str">
        <f>IF('Input Mapping'!R7&lt;&gt;"",'Input Mapping'!R7,"")</f>
        <v/>
      </c>
      <c r="U8" t="str">
        <f>IF('Input Mapping'!S7&lt;&gt;"",'Input Mapping'!S7,"")</f>
        <v/>
      </c>
      <c r="W8" s="49">
        <f>IF(W7="id",1,IF('Input Mapping'!F7="",W7+1,W7))</f>
        <v>6</v>
      </c>
      <c r="X8" s="49">
        <f>IF(X7="id",1,IF('Input Mapping'!G7&lt;&gt;'Input Mapping'!G6,X7+1,X7))</f>
        <v>1</v>
      </c>
    </row>
    <row r="9" spans="1:24" x14ac:dyDescent="0.35">
      <c r="A9" t="str">
        <f t="shared" si="0"/>
        <v>MC_1</v>
      </c>
      <c r="B9" t="str">
        <f>IF(A9&lt;&gt;"",_xlfn.TEXTJOIN("",,"Map_",'Input Mapping'!G8),"")</f>
        <v>Map_CohortSelect</v>
      </c>
      <c r="D9" t="str">
        <f>IF($A9&lt;&gt;"",'Input Mapping'!$G8,"")</f>
        <v>CohortSelect</v>
      </c>
      <c r="E9" t="str">
        <f>IF(A9&lt;&gt;"",'Input Mapping'!AA8,"")</f>
        <v>CS</v>
      </c>
      <c r="G9" t="str">
        <f>IF(A9&lt;&gt;"",'Input Mapping'!Z8,"")</f>
        <v/>
      </c>
      <c r="H9" s="9" t="str">
        <f>IF(AND('Input Mapping'!F8="",'Input Mapping'!H8&lt;&gt;""),_xlfn.TEXTJOIN("",TRUE,"VM_",TEXT(W9,"0")),"")</f>
        <v>VM_7</v>
      </c>
      <c r="I9" t="str">
        <f>IF('Input Mapping'!K8="","",'Input Mapping'!K8)</f>
        <v/>
      </c>
      <c r="J9" t="str">
        <f>IF('Input Mapping'!L8="","",'Input Mapping'!L8)</f>
        <v/>
      </c>
      <c r="K9" t="str">
        <f>IF('Input Mapping'!O8="","",'Input Mapping'!O8)</f>
        <v>NONE</v>
      </c>
      <c r="L9" t="str">
        <f>IF('Input Mapping'!P8="","",'Input Mapping'!P8)</f>
        <v/>
      </c>
      <c r="M9" t="str">
        <f>IF('Input Mapping'!Q8="","",'Input Mapping'!Q8)</f>
        <v/>
      </c>
      <c r="N9" t="str">
        <f>'Input Mapping'!D8</f>
        <v>VAR7</v>
      </c>
      <c r="O9" t="str">
        <f>'Input Mapping'!I8</f>
        <v>VAR9</v>
      </c>
      <c r="P9" t="str">
        <f>IF('Input Mapping'!T8="","",'Input Mapping'!T8)</f>
        <v/>
      </c>
      <c r="R9" t="str">
        <f>IF('Input Mapping'!M8&lt;&gt;"",'Input Mapping'!M8,"")</f>
        <v/>
      </c>
      <c r="S9" t="str">
        <f>IF('Input Mapping'!N8&lt;&gt;"",'Input Mapping'!N8,"")</f>
        <v/>
      </c>
      <c r="T9" t="str">
        <f>IF('Input Mapping'!R8&lt;&gt;"",'Input Mapping'!R8,"")</f>
        <v/>
      </c>
      <c r="U9" t="str">
        <f>IF('Input Mapping'!S8&lt;&gt;"",'Input Mapping'!S8,"")</f>
        <v/>
      </c>
      <c r="W9" s="49">
        <f>IF(W8="id",1,IF('Input Mapping'!F8="",W8+1,W8))</f>
        <v>7</v>
      </c>
      <c r="X9" s="49">
        <f>IF(X8="id",1,IF('Input Mapping'!G8&lt;&gt;'Input Mapping'!G7,X8+1,X8))</f>
        <v>1</v>
      </c>
    </row>
    <row r="10" spans="1:24" x14ac:dyDescent="0.35">
      <c r="A10" t="str">
        <f t="shared" si="0"/>
        <v>MC_2</v>
      </c>
      <c r="B10" t="str">
        <f>IF(A10&lt;&gt;"",_xlfn.TEXTJOIN("",,"Map_",'Input Mapping'!G9),"")</f>
        <v>Map_person</v>
      </c>
      <c r="D10" t="str">
        <f>IF($A10&lt;&gt;"",'Input Mapping'!$G9,"")</f>
        <v>person</v>
      </c>
      <c r="E10" t="str">
        <f>IF(A10&lt;&gt;"",'Input Mapping'!AA9,"")</f>
        <v>PE</v>
      </c>
      <c r="G10" t="str">
        <f>IF(A10&lt;&gt;"",'Input Mapping'!Z9,"")</f>
        <v>MC_1</v>
      </c>
      <c r="H10" s="9" t="str">
        <f>IF(AND('Input Mapping'!F9="",'Input Mapping'!H9&lt;&gt;""),_xlfn.TEXTJOIN("",TRUE,"VM_",TEXT(W10,"0")),"")</f>
        <v>VM_8</v>
      </c>
      <c r="I10" t="str">
        <f>IF('Input Mapping'!K9="","",'Input Mapping'!K9)</f>
        <v/>
      </c>
      <c r="J10" t="str">
        <f>IF('Input Mapping'!L9="","",'Input Mapping'!L9)</f>
        <v/>
      </c>
      <c r="K10" t="str">
        <f>IF('Input Mapping'!O9="","",'Input Mapping'!O9)</f>
        <v>NONE</v>
      </c>
      <c r="L10" t="str">
        <f>IF('Input Mapping'!P9="","",'Input Mapping'!P9)</f>
        <v/>
      </c>
      <c r="M10" t="str">
        <f>IF('Input Mapping'!Q9="","",'Input Mapping'!Q9)</f>
        <v/>
      </c>
      <c r="N10" t="str">
        <f>'Input Mapping'!D9</f>
        <v>VAR28</v>
      </c>
      <c r="O10" t="str">
        <f>'Input Mapping'!I9</f>
        <v>VAR15</v>
      </c>
      <c r="P10" t="str">
        <f>IF('Input Mapping'!T9="","",'Input Mapping'!T9)</f>
        <v/>
      </c>
      <c r="R10" t="str">
        <f>IF('Input Mapping'!M9&lt;&gt;"",'Input Mapping'!M9,"")</f>
        <v/>
      </c>
      <c r="S10" t="str">
        <f>IF('Input Mapping'!N9&lt;&gt;"",'Input Mapping'!N9,"")</f>
        <v/>
      </c>
      <c r="T10" t="str">
        <f>IF('Input Mapping'!R9&lt;&gt;"",'Input Mapping'!R9,"")</f>
        <v/>
      </c>
      <c r="U10" t="str">
        <f>IF('Input Mapping'!S9&lt;&gt;"",'Input Mapping'!S9,"")</f>
        <v/>
      </c>
      <c r="W10" s="49">
        <f>IF(W9="id",1,IF('Input Mapping'!F9="",W9+1,W9))</f>
        <v>8</v>
      </c>
      <c r="X10" s="49">
        <f>IF(X9="id",1,IF('Input Mapping'!G9&lt;&gt;'Input Mapping'!G8,X9+1,X9))</f>
        <v>2</v>
      </c>
    </row>
    <row r="11" spans="1:24" x14ac:dyDescent="0.35">
      <c r="A11" t="str">
        <f t="shared" si="0"/>
        <v>MC_2</v>
      </c>
      <c r="B11" t="str">
        <f>IF(A11&lt;&gt;"",_xlfn.TEXTJOIN("",,"Map_",'Input Mapping'!G10),"")</f>
        <v>Map_person</v>
      </c>
      <c r="D11" t="str">
        <f>IF($A11&lt;&gt;"",'Input Mapping'!$G10,"")</f>
        <v>person</v>
      </c>
      <c r="E11" t="str">
        <f>IF(A11&lt;&gt;"",'Input Mapping'!AA10,"")</f>
        <v>PE</v>
      </c>
      <c r="G11" t="str">
        <f>IF(A11&lt;&gt;"",'Input Mapping'!Z10,"")</f>
        <v>MC_1</v>
      </c>
      <c r="H11" s="9" t="str">
        <f>IF(AND('Input Mapping'!F10="",'Input Mapping'!H10&lt;&gt;""),_xlfn.TEXTJOIN("",TRUE,"VM_",TEXT(W11,"0")),"")</f>
        <v>VM_9</v>
      </c>
      <c r="I11" t="str">
        <f>IF('Input Mapping'!K10="","",'Input Mapping'!K10)</f>
        <v/>
      </c>
      <c r="J11" t="str">
        <f>IF('Input Mapping'!L10="","",'Input Mapping'!L10)</f>
        <v/>
      </c>
      <c r="K11" t="str">
        <f>IF('Input Mapping'!O10="","",'Input Mapping'!O10)</f>
        <v>RECODE</v>
      </c>
      <c r="L11" t="str">
        <f>IF('Input Mapping'!P10="","",'Input Mapping'!P10)</f>
        <v/>
      </c>
      <c r="M11" t="str">
        <f>IF('Input Mapping'!Q10="","",'Input Mapping'!Q10)</f>
        <v/>
      </c>
      <c r="N11" t="str">
        <f>'Input Mapping'!D10</f>
        <v>VAR30</v>
      </c>
      <c r="O11" t="str">
        <f>'Input Mapping'!I10</f>
        <v>VAR16</v>
      </c>
      <c r="P11" t="str">
        <f>IF('Input Mapping'!T10="","",'Input Mapping'!T10)</f>
        <v>SEX_FHIR_OMOP</v>
      </c>
      <c r="R11" t="str">
        <f>IF('Input Mapping'!M10&lt;&gt;"",'Input Mapping'!M10,"")</f>
        <v/>
      </c>
      <c r="S11" t="str">
        <f>IF('Input Mapping'!N10&lt;&gt;"",'Input Mapping'!N10,"")</f>
        <v/>
      </c>
      <c r="T11" t="str">
        <f>IF('Input Mapping'!R10&lt;&gt;"",'Input Mapping'!R10,"")</f>
        <v/>
      </c>
      <c r="U11" t="str">
        <f>IF('Input Mapping'!S10&lt;&gt;"",'Input Mapping'!S10,"")</f>
        <v/>
      </c>
      <c r="W11" s="49">
        <f>IF(W10="id",1,IF('Input Mapping'!F10="",W10+1,W10))</f>
        <v>9</v>
      </c>
      <c r="X11" s="49">
        <f>IF(X10="id",1,IF('Input Mapping'!G10&lt;&gt;'Input Mapping'!G9,X10+1,X10))</f>
        <v>2</v>
      </c>
    </row>
    <row r="12" spans="1:24" x14ac:dyDescent="0.35">
      <c r="A12" t="str">
        <f t="shared" si="0"/>
        <v>MC_2</v>
      </c>
      <c r="B12" t="str">
        <f>IF(A12&lt;&gt;"",_xlfn.TEXTJOIN("",,"Map_",'Input Mapping'!G11),"")</f>
        <v>Map_person</v>
      </c>
      <c r="D12" t="str">
        <f>IF($A12&lt;&gt;"",'Input Mapping'!$G11,"")</f>
        <v>person</v>
      </c>
      <c r="E12" t="str">
        <f>IF(A12&lt;&gt;"",'Input Mapping'!AA11,"")</f>
        <v>PE</v>
      </c>
      <c r="G12" t="str">
        <f>IF(A12&lt;&gt;"",'Input Mapping'!Z11,"")</f>
        <v>MC_1</v>
      </c>
      <c r="H12" s="9" t="str">
        <f>IF(AND('Input Mapping'!F11="",'Input Mapping'!H11&lt;&gt;""),_xlfn.TEXTJOIN("",TRUE,"VM_",TEXT(W12,"0")),"")</f>
        <v>VM_10</v>
      </c>
      <c r="I12" t="str">
        <f>IF('Input Mapping'!K11="","",'Input Mapping'!K11)</f>
        <v/>
      </c>
      <c r="J12" t="str">
        <f>IF('Input Mapping'!L11="","",'Input Mapping'!L11)</f>
        <v/>
      </c>
      <c r="K12" t="str">
        <f>IF('Input Mapping'!O11="","",'Input Mapping'!O11)</f>
        <v>NONE</v>
      </c>
      <c r="L12" t="str">
        <f>IF('Input Mapping'!P11="","",'Input Mapping'!P11)</f>
        <v/>
      </c>
      <c r="M12" t="str">
        <f>IF('Input Mapping'!Q11="","",'Input Mapping'!Q11)</f>
        <v/>
      </c>
      <c r="N12" t="str">
        <f>'Input Mapping'!D11</f>
        <v>VAR30</v>
      </c>
      <c r="O12" t="str">
        <f>'Input Mapping'!I11</f>
        <v>VAR24</v>
      </c>
      <c r="P12" t="str">
        <f>IF('Input Mapping'!T11="","",'Input Mapping'!T11)</f>
        <v/>
      </c>
      <c r="R12" t="str">
        <f>IF('Input Mapping'!M11&lt;&gt;"",'Input Mapping'!M11,"")</f>
        <v/>
      </c>
      <c r="S12" t="str">
        <f>IF('Input Mapping'!N11&lt;&gt;"",'Input Mapping'!N11,"")</f>
        <v/>
      </c>
      <c r="T12" t="str">
        <f>IF('Input Mapping'!R11&lt;&gt;"",'Input Mapping'!R11,"")</f>
        <v/>
      </c>
      <c r="U12" t="str">
        <f>IF('Input Mapping'!S11&lt;&gt;"",'Input Mapping'!S11,"")</f>
        <v/>
      </c>
      <c r="W12" s="49">
        <f>IF(W11="id",1,IF('Input Mapping'!F11="",W11+1,W11))</f>
        <v>10</v>
      </c>
      <c r="X12" s="49">
        <f>IF(X11="id",1,IF('Input Mapping'!G11&lt;&gt;'Input Mapping'!G10,X11+1,X11))</f>
        <v>2</v>
      </c>
    </row>
    <row r="13" spans="1:24" x14ac:dyDescent="0.35">
      <c r="A13" t="str">
        <f t="shared" si="0"/>
        <v>MC_2</v>
      </c>
      <c r="B13" t="str">
        <f>IF(A13&lt;&gt;"",_xlfn.TEXTJOIN("",,"Map_",'Input Mapping'!G12),"")</f>
        <v>Map_person</v>
      </c>
      <c r="D13" t="str">
        <f>IF($A13&lt;&gt;"",'Input Mapping'!$G12,"")</f>
        <v>person</v>
      </c>
      <c r="E13" t="str">
        <f>IF(A13&lt;&gt;"",'Input Mapping'!AA12,"")</f>
        <v>PE</v>
      </c>
      <c r="G13" t="str">
        <f>IF(A13&lt;&gt;"",'Input Mapping'!Z12,"")</f>
        <v>MC_1</v>
      </c>
      <c r="H13" s="9" t="str">
        <f>IF(AND('Input Mapping'!F12="",'Input Mapping'!H12&lt;&gt;""),_xlfn.TEXTJOIN("",TRUE,"VM_",TEXT(W13,"0")),"")</f>
        <v>VM_11</v>
      </c>
      <c r="I13" t="str">
        <f>IF('Input Mapping'!K12="","",'Input Mapping'!K12)</f>
        <v/>
      </c>
      <c r="J13" t="str">
        <f>IF('Input Mapping'!L12="","",'Input Mapping'!L12)</f>
        <v/>
      </c>
      <c r="K13" t="str">
        <f>IF('Input Mapping'!O12="","",'Input Mapping'!O12)</f>
        <v>TRANSFORM</v>
      </c>
      <c r="L13" t="str">
        <f>IF('Input Mapping'!P12="","",'Input Mapping'!P12)</f>
        <v/>
      </c>
      <c r="M13" t="str">
        <f>IF('Input Mapping'!Q12="","",'Input Mapping'!Q12)</f>
        <v>YEAR(datetime(birth_datetime))</v>
      </c>
      <c r="N13" t="str">
        <f>'Input Mapping'!D12</f>
        <v>VAR32</v>
      </c>
      <c r="O13" t="str">
        <f>'Input Mapping'!I12</f>
        <v>VAR17</v>
      </c>
      <c r="P13" t="str">
        <f>IF('Input Mapping'!T12="","",'Input Mapping'!T12)</f>
        <v/>
      </c>
      <c r="R13" t="str">
        <f>IF('Input Mapping'!M12&lt;&gt;"",'Input Mapping'!M12,"")</f>
        <v/>
      </c>
      <c r="S13" t="str">
        <f>IF('Input Mapping'!N12&lt;&gt;"",'Input Mapping'!N12,"")</f>
        <v/>
      </c>
      <c r="T13" t="str">
        <f>IF('Input Mapping'!R12&lt;&gt;"",'Input Mapping'!R12,"")</f>
        <v>SAS</v>
      </c>
      <c r="U13" t="str">
        <f>IF('Input Mapping'!S12&lt;&gt;"",'Input Mapping'!S12,"")</f>
        <v/>
      </c>
      <c r="W13" s="49">
        <f>IF(W12="id",1,IF('Input Mapping'!F12="",W12+1,W12))</f>
        <v>11</v>
      </c>
      <c r="X13" s="49">
        <f>IF(X12="id",1,IF('Input Mapping'!G12&lt;&gt;'Input Mapping'!G11,X12+1,X12))</f>
        <v>2</v>
      </c>
    </row>
    <row r="14" spans="1:24" x14ac:dyDescent="0.35">
      <c r="A14" t="str">
        <f t="shared" si="0"/>
        <v>MC_2</v>
      </c>
      <c r="B14" t="str">
        <f>IF(A14&lt;&gt;"",_xlfn.TEXTJOIN("",,"Map_",'Input Mapping'!G13),"")</f>
        <v>Map_person</v>
      </c>
      <c r="D14" t="str">
        <f>IF($A14&lt;&gt;"",'Input Mapping'!$G13,"")</f>
        <v>person</v>
      </c>
      <c r="E14" t="str">
        <f>IF(A14&lt;&gt;"",'Input Mapping'!AA13,"")</f>
        <v>PE</v>
      </c>
      <c r="G14" t="str">
        <f>IF(A14&lt;&gt;"",'Input Mapping'!Z13,"")</f>
        <v>MC_1</v>
      </c>
      <c r="H14" s="9" t="str">
        <f>IF(AND('Input Mapping'!F13="",'Input Mapping'!H13&lt;&gt;""),_xlfn.TEXTJOIN("",TRUE,"VM_",TEXT(W14,"0")),"")</f>
        <v>VM_12</v>
      </c>
      <c r="I14" t="str">
        <f>IF('Input Mapping'!K13="","",'Input Mapping'!K13)</f>
        <v/>
      </c>
      <c r="J14" t="str">
        <f>IF('Input Mapping'!L13="","",'Input Mapping'!L13)</f>
        <v/>
      </c>
      <c r="K14" t="str">
        <f>IF('Input Mapping'!O13="","",'Input Mapping'!O13)</f>
        <v>TRANSFORM</v>
      </c>
      <c r="L14" t="str">
        <f>IF('Input Mapping'!P13="","",'Input Mapping'!P13)</f>
        <v/>
      </c>
      <c r="M14" t="str">
        <f>IF('Input Mapping'!Q13="","",'Input Mapping'!Q13)</f>
        <v>MONTH(datetime(birth_datetime))</v>
      </c>
      <c r="N14" t="str">
        <f>'Input Mapping'!D13</f>
        <v>VAR32</v>
      </c>
      <c r="O14" t="str">
        <f>'Input Mapping'!I13</f>
        <v>VAR18</v>
      </c>
      <c r="R14" t="str">
        <f>IF('Input Mapping'!M13&lt;&gt;"",'Input Mapping'!M13,"")</f>
        <v/>
      </c>
      <c r="S14" t="str">
        <f>IF('Input Mapping'!N13&lt;&gt;"",'Input Mapping'!N13,"")</f>
        <v/>
      </c>
      <c r="T14" t="str">
        <f>IF('Input Mapping'!R13&lt;&gt;"",'Input Mapping'!R13,"")</f>
        <v>SAS</v>
      </c>
      <c r="U14" t="str">
        <f>IF('Input Mapping'!S13&lt;&gt;"",'Input Mapping'!S13,"")</f>
        <v/>
      </c>
      <c r="W14" s="49">
        <f>IF(W13="id",1,IF('Input Mapping'!F13="",W13+1,W13))</f>
        <v>12</v>
      </c>
      <c r="X14" s="49">
        <f>IF(X13="id",1,IF('Input Mapping'!G13&lt;&gt;'Input Mapping'!G12,X13+1,X13))</f>
        <v>2</v>
      </c>
    </row>
    <row r="15" spans="1:24" x14ac:dyDescent="0.35">
      <c r="A15" t="str">
        <f t="shared" si="0"/>
        <v>MC_2</v>
      </c>
      <c r="B15" t="str">
        <f>IF(A15&lt;&gt;"",_xlfn.TEXTJOIN("",,"Map_",'Input Mapping'!G14),"")</f>
        <v>Map_person</v>
      </c>
      <c r="D15" t="str">
        <f>IF($A15&lt;&gt;"",'Input Mapping'!$G14,"")</f>
        <v>person</v>
      </c>
      <c r="E15" t="str">
        <f>IF(A15&lt;&gt;"",'Input Mapping'!AA14,"")</f>
        <v>PE</v>
      </c>
      <c r="G15" t="str">
        <f>IF(A15&lt;&gt;"",'Input Mapping'!Z14,"")</f>
        <v>MC_1</v>
      </c>
      <c r="H15" s="9" t="str">
        <f>IF(AND('Input Mapping'!F14="",'Input Mapping'!H14&lt;&gt;""),_xlfn.TEXTJOIN("",TRUE,"VM_",TEXT(W15,"0")),"")</f>
        <v>VM_13</v>
      </c>
      <c r="I15" t="str">
        <f>IF('Input Mapping'!K14="","",'Input Mapping'!K14)</f>
        <v/>
      </c>
      <c r="J15" t="str">
        <f>IF('Input Mapping'!L14="","",'Input Mapping'!L14)</f>
        <v/>
      </c>
      <c r="K15" t="str">
        <f>IF('Input Mapping'!O14="","",'Input Mapping'!O14)</f>
        <v>TRANSFORM</v>
      </c>
      <c r="L15" t="str">
        <f>IF('Input Mapping'!P14="","",'Input Mapping'!P14)</f>
        <v/>
      </c>
      <c r="M15" t="str">
        <f>IF('Input Mapping'!Q14="","",'Input Mapping'!Q14)</f>
        <v>DAY(datetime(birth_datetime))</v>
      </c>
      <c r="N15" t="str">
        <f>'Input Mapping'!D14</f>
        <v>VAR32</v>
      </c>
      <c r="O15" t="str">
        <f>'Input Mapping'!I14</f>
        <v>VAR19</v>
      </c>
      <c r="P15" t="str">
        <f>IF('Input Mapping'!T14="","",'Input Mapping'!T14)</f>
        <v/>
      </c>
      <c r="R15" t="str">
        <f>IF('Input Mapping'!M14&lt;&gt;"",'Input Mapping'!M14,"")</f>
        <v/>
      </c>
      <c r="S15" t="str">
        <f>IF('Input Mapping'!N14&lt;&gt;"",'Input Mapping'!N14,"")</f>
        <v/>
      </c>
      <c r="T15" t="str">
        <f>IF('Input Mapping'!R14&lt;&gt;"",'Input Mapping'!R14,"")</f>
        <v>SAS</v>
      </c>
      <c r="U15" t="str">
        <f>IF('Input Mapping'!S14&lt;&gt;"",'Input Mapping'!S14,"")</f>
        <v/>
      </c>
      <c r="W15" s="49">
        <f>IF(W14="id",1,IF('Input Mapping'!F14="",W14+1,W14))</f>
        <v>13</v>
      </c>
      <c r="X15" s="49">
        <f>IF(X14="id",1,IF('Input Mapping'!G14&lt;&gt;'Input Mapping'!G13,X14+1,X14))</f>
        <v>2</v>
      </c>
    </row>
    <row r="16" spans="1:24" x14ac:dyDescent="0.35">
      <c r="A16" t="str">
        <f t="shared" si="0"/>
        <v>MC_2</v>
      </c>
      <c r="B16" t="str">
        <f>IF(A16&lt;&gt;"",_xlfn.TEXTJOIN("",,"Map_",'Input Mapping'!G15),"")</f>
        <v>Map_person</v>
      </c>
      <c r="D16" t="str">
        <f>IF($A16&lt;&gt;"",'Input Mapping'!$G15,"")</f>
        <v>person</v>
      </c>
      <c r="E16" t="str">
        <f>IF(A16&lt;&gt;"",'Input Mapping'!AA15,"")</f>
        <v>PE</v>
      </c>
      <c r="G16" t="str">
        <f>IF(A16&lt;&gt;"",'Input Mapping'!Z15,"")</f>
        <v>MC_1</v>
      </c>
      <c r="H16" s="9" t="str">
        <f>IF(AND('Input Mapping'!F15="",'Input Mapping'!H15&lt;&gt;""),_xlfn.TEXTJOIN("",TRUE,"VM_",TEXT(W16,"0")),"")</f>
        <v>VM_14</v>
      </c>
      <c r="I16" t="str">
        <f>IF('Input Mapping'!K15="","",'Input Mapping'!K15)</f>
        <v/>
      </c>
      <c r="J16" t="str">
        <f>IF('Input Mapping'!L15="","",'Input Mapping'!L15)</f>
        <v/>
      </c>
      <c r="K16" t="str">
        <f>IF('Input Mapping'!O15="","",'Input Mapping'!O15)</f>
        <v>NONE</v>
      </c>
      <c r="L16" t="str">
        <f>IF('Input Mapping'!P15="","",'Input Mapping'!P15)</f>
        <v/>
      </c>
      <c r="M16" t="str">
        <f>IF('Input Mapping'!Q15="","",'Input Mapping'!Q15)</f>
        <v>DATETIME(birthDate)</v>
      </c>
      <c r="N16" t="str">
        <f>'Input Mapping'!D15</f>
        <v>VAR32</v>
      </c>
      <c r="O16" t="str">
        <f>'Input Mapping'!I15</f>
        <v>VAR20</v>
      </c>
      <c r="P16" t="str">
        <f>IF('Input Mapping'!T15="","",'Input Mapping'!T15)</f>
        <v/>
      </c>
      <c r="R16" t="str">
        <f>IF('Input Mapping'!M15&lt;&gt;"",'Input Mapping'!M15,"")</f>
        <v/>
      </c>
      <c r="S16" t="str">
        <f>IF('Input Mapping'!N15&lt;&gt;"",'Input Mapping'!N15,"")</f>
        <v/>
      </c>
      <c r="T16" t="str">
        <f>IF('Input Mapping'!R15&lt;&gt;"",'Input Mapping'!R15,"")</f>
        <v>SAS</v>
      </c>
      <c r="U16" t="str">
        <f>IF('Input Mapping'!S15&lt;&gt;"",'Input Mapping'!S15,"")</f>
        <v/>
      </c>
      <c r="W16" s="49">
        <f>IF(W15="id",1,IF('Input Mapping'!F15="",W15+1,W15))</f>
        <v>14</v>
      </c>
      <c r="X16" s="49">
        <f>IF(X15="id",1,IF('Input Mapping'!G15&lt;&gt;'Input Mapping'!G14,X15+1,X15))</f>
        <v>2</v>
      </c>
    </row>
    <row r="17" spans="1:24" x14ac:dyDescent="0.35">
      <c r="A17" t="str">
        <f t="shared" si="0"/>
        <v>MC_2</v>
      </c>
      <c r="B17" t="str">
        <f>IF(A17&lt;&gt;"",_xlfn.TEXTJOIN("",,"Map_",'Input Mapping'!G16),"")</f>
        <v>Map_person</v>
      </c>
      <c r="D17" t="str">
        <f>IF($A17&lt;&gt;"",'Input Mapping'!$G16,"")</f>
        <v>person</v>
      </c>
      <c r="E17" t="str">
        <f>IF(A17&lt;&gt;"",'Input Mapping'!AA16,"")</f>
        <v>PE</v>
      </c>
      <c r="G17" t="str">
        <f>IF(A17&lt;&gt;"",'Input Mapping'!Z16,"")</f>
        <v>MC_1</v>
      </c>
      <c r="H17" s="9" t="str">
        <f>IF(AND('Input Mapping'!F16="",'Input Mapping'!H16&lt;&gt;""),_xlfn.TEXTJOIN("",TRUE,"VM_",TEXT(W17,"0")),"")</f>
        <v>VM_15</v>
      </c>
      <c r="I17" t="str">
        <f>IF('Input Mapping'!K16="","",'Input Mapping'!K16)</f>
        <v/>
      </c>
      <c r="J17" t="str">
        <f>IF('Input Mapping'!L16="","",'Input Mapping'!L16)</f>
        <v/>
      </c>
      <c r="K17" t="str">
        <f>IF('Input Mapping'!O16="","",'Input Mapping'!O16)</f>
        <v>RECODE</v>
      </c>
      <c r="L17" t="str">
        <f>IF('Input Mapping'!P16="","",'Input Mapping'!P16)</f>
        <v/>
      </c>
      <c r="M17" t="str">
        <f>IF('Input Mapping'!Q16="","",'Input Mapping'!Q16)</f>
        <v/>
      </c>
      <c r="N17" t="str">
        <f>'Input Mapping'!D16</f>
        <v>VAR33</v>
      </c>
      <c r="O17" t="str">
        <f>'Input Mapping'!I16</f>
        <v>VAR21</v>
      </c>
      <c r="P17" t="str">
        <f>IF('Input Mapping'!T16="","",'Input Mapping'!T16)</f>
        <v>RACE_FHIR_OMOP</v>
      </c>
      <c r="R17" t="str">
        <f>IF('Input Mapping'!M16&lt;&gt;"",'Input Mapping'!M16,"")</f>
        <v/>
      </c>
      <c r="S17" t="str">
        <f>IF('Input Mapping'!N16&lt;&gt;"",'Input Mapping'!N16,"")</f>
        <v/>
      </c>
      <c r="T17" t="str">
        <f>IF('Input Mapping'!R16&lt;&gt;"",'Input Mapping'!R16,"")</f>
        <v/>
      </c>
      <c r="U17" t="str">
        <f>IF('Input Mapping'!S16&lt;&gt;"",'Input Mapping'!S16,"")</f>
        <v/>
      </c>
      <c r="W17" s="49">
        <f>IF(W16="id",1,IF('Input Mapping'!F16="",W16+1,W16))</f>
        <v>15</v>
      </c>
      <c r="X17" s="49">
        <f>IF(X16="id",1,IF('Input Mapping'!G16&lt;&gt;'Input Mapping'!G15,X16+1,X16))</f>
        <v>2</v>
      </c>
    </row>
    <row r="18" spans="1:24" x14ac:dyDescent="0.35">
      <c r="A18" t="str">
        <f t="shared" si="0"/>
        <v>MC_2</v>
      </c>
      <c r="B18" t="str">
        <f>IF(A18&lt;&gt;"",_xlfn.TEXTJOIN("",,"Map_",'Input Mapping'!G17),"")</f>
        <v>Map_person</v>
      </c>
      <c r="D18" t="str">
        <f>IF($A18&lt;&gt;"",'Input Mapping'!$G17,"")</f>
        <v>person</v>
      </c>
      <c r="E18" t="str">
        <f>IF(A18&lt;&gt;"",'Input Mapping'!AA17,"")</f>
        <v>PE</v>
      </c>
      <c r="G18" t="str">
        <f>IF(A18&lt;&gt;"",'Input Mapping'!Z17,"")</f>
        <v>MC_1</v>
      </c>
      <c r="H18" s="9" t="str">
        <f>IF(AND('Input Mapping'!F17="",'Input Mapping'!H17&lt;&gt;""),_xlfn.TEXTJOIN("",TRUE,"VM_",TEXT(W18,"0")),"")</f>
        <v>VM_16</v>
      </c>
      <c r="I18" t="str">
        <f>IF('Input Mapping'!K17="","",'Input Mapping'!K17)</f>
        <v/>
      </c>
      <c r="J18" t="str">
        <f>IF('Input Mapping'!L17="","",'Input Mapping'!L17)</f>
        <v/>
      </c>
      <c r="K18" t="str">
        <f>IF('Input Mapping'!O17="","",'Input Mapping'!O17)</f>
        <v>NONE</v>
      </c>
      <c r="L18" t="str">
        <f>IF('Input Mapping'!P17="","",'Input Mapping'!P17)</f>
        <v/>
      </c>
      <c r="M18" t="str">
        <f>IF('Input Mapping'!Q17="","",'Input Mapping'!Q17)</f>
        <v/>
      </c>
      <c r="N18" t="str">
        <f>'Input Mapping'!D17</f>
        <v>VAR34</v>
      </c>
      <c r="O18" t="str">
        <f>'Input Mapping'!I17</f>
        <v>VAR25</v>
      </c>
      <c r="P18" t="str">
        <f>IF('Input Mapping'!T17="","",'Input Mapping'!T17)</f>
        <v/>
      </c>
      <c r="R18" t="str">
        <f>IF('Input Mapping'!M17&lt;&gt;"",'Input Mapping'!M17,"")</f>
        <v/>
      </c>
      <c r="S18" t="str">
        <f>IF('Input Mapping'!N17&lt;&gt;"",'Input Mapping'!N17,"")</f>
        <v/>
      </c>
      <c r="T18" t="str">
        <f>IF('Input Mapping'!R17&lt;&gt;"",'Input Mapping'!R17,"")</f>
        <v/>
      </c>
      <c r="U18" t="str">
        <f>IF('Input Mapping'!S17&lt;&gt;"",'Input Mapping'!S17,"")</f>
        <v/>
      </c>
      <c r="W18" s="49">
        <f>IF(W17="id",1,IF('Input Mapping'!F17="",W17+1,W17))</f>
        <v>16</v>
      </c>
      <c r="X18" s="49">
        <f>IF(X17="id",1,IF('Input Mapping'!G17&lt;&gt;'Input Mapping'!G16,X17+1,X17))</f>
        <v>2</v>
      </c>
    </row>
    <row r="19" spans="1:24" x14ac:dyDescent="0.35">
      <c r="A19" t="str">
        <f t="shared" si="0"/>
        <v>MC_2</v>
      </c>
      <c r="B19" t="str">
        <f>IF(A19&lt;&gt;"",_xlfn.TEXTJOIN("",,"Map_",'Input Mapping'!G18),"")</f>
        <v>Map_person</v>
      </c>
      <c r="D19" t="str">
        <f>IF($A19&lt;&gt;"",'Input Mapping'!$G18,"")</f>
        <v>person</v>
      </c>
      <c r="E19" t="str">
        <f>IF(A19&lt;&gt;"",'Input Mapping'!AA18,"")</f>
        <v>PE</v>
      </c>
      <c r="G19" t="str">
        <f>IF(A19&lt;&gt;"",'Input Mapping'!Z18,"")</f>
        <v>MC_1</v>
      </c>
      <c r="H19" s="9" t="str">
        <f>IF(AND('Input Mapping'!F18="",'Input Mapping'!H18&lt;&gt;""),_xlfn.TEXTJOIN("",TRUE,"VM_",TEXT(W19,"0")),"")</f>
        <v>VM_17</v>
      </c>
      <c r="I19" t="str">
        <f>IF('Input Mapping'!K18="","",'Input Mapping'!K18)</f>
        <v/>
      </c>
      <c r="J19" t="str">
        <f>IF('Input Mapping'!L18="","",'Input Mapping'!L18)</f>
        <v/>
      </c>
      <c r="K19" t="str">
        <f>IF('Input Mapping'!O18="","",'Input Mapping'!O18)</f>
        <v>RECODE</v>
      </c>
      <c r="L19" t="str">
        <f>IF('Input Mapping'!P18="","",'Input Mapping'!P18)</f>
        <v/>
      </c>
      <c r="M19" t="str">
        <f>IF('Input Mapping'!Q18="","",'Input Mapping'!Q18)</f>
        <v/>
      </c>
      <c r="N19" t="str">
        <f>'Input Mapping'!D18</f>
        <v>VAR36</v>
      </c>
      <c r="O19" t="str">
        <f>'Input Mapping'!I18</f>
        <v>VAR22</v>
      </c>
      <c r="P19" t="str">
        <f>IF('Input Mapping'!T18="","",'Input Mapping'!T18)</f>
        <v/>
      </c>
      <c r="R19" t="str">
        <f>IF('Input Mapping'!M18&lt;&gt;"",'Input Mapping'!M18,"")</f>
        <v/>
      </c>
      <c r="S19" t="str">
        <f>IF('Input Mapping'!N18&lt;&gt;"",'Input Mapping'!N18,"")</f>
        <v/>
      </c>
      <c r="T19" t="str">
        <f>IF('Input Mapping'!R18&lt;&gt;"",'Input Mapping'!R18,"")</f>
        <v/>
      </c>
      <c r="U19" t="str">
        <f>IF('Input Mapping'!S18&lt;&gt;"",'Input Mapping'!S18,"")</f>
        <v/>
      </c>
      <c r="W19" s="49">
        <f>IF(W18="id",1,IF('Input Mapping'!F18="",W18+1,W18))</f>
        <v>17</v>
      </c>
      <c r="X19" s="49">
        <f>IF(X18="id",1,IF('Input Mapping'!G18&lt;&gt;'Input Mapping'!G17,X18+1,X18))</f>
        <v>2</v>
      </c>
    </row>
    <row r="20" spans="1:24" x14ac:dyDescent="0.35">
      <c r="A20" t="str">
        <f t="shared" si="0"/>
        <v>MC_2</v>
      </c>
      <c r="B20" t="str">
        <f>IF(A20&lt;&gt;"",_xlfn.TEXTJOIN("",,"Map_",'Input Mapping'!G19),"")</f>
        <v>Map_person</v>
      </c>
      <c r="D20" t="str">
        <f>IF($A20&lt;&gt;"",'Input Mapping'!$G19,"")</f>
        <v>person</v>
      </c>
      <c r="E20" t="str">
        <f>IF(A20&lt;&gt;"",'Input Mapping'!AA19,"")</f>
        <v>PE</v>
      </c>
      <c r="G20" t="str">
        <f>IF(A20&lt;&gt;"",'Input Mapping'!Z19,"")</f>
        <v>MC_1</v>
      </c>
      <c r="H20" s="9" t="str">
        <f>IF(AND('Input Mapping'!F19="",'Input Mapping'!H19&lt;&gt;""),_xlfn.TEXTJOIN("",TRUE,"VM_",TEXT(W20,"0")),"")</f>
        <v>VM_18</v>
      </c>
      <c r="I20" t="str">
        <f>IF('Input Mapping'!K19="","",'Input Mapping'!K19)</f>
        <v/>
      </c>
      <c r="J20" t="str">
        <f>IF('Input Mapping'!L19="","",'Input Mapping'!L19)</f>
        <v/>
      </c>
      <c r="K20" t="str">
        <f>IF('Input Mapping'!O19="","",'Input Mapping'!O19)</f>
        <v>NONE</v>
      </c>
      <c r="L20" t="str">
        <f>IF('Input Mapping'!P19="","",'Input Mapping'!P19)</f>
        <v/>
      </c>
      <c r="M20" t="str">
        <f>IF('Input Mapping'!Q19="","",'Input Mapping'!Q19)</f>
        <v/>
      </c>
      <c r="N20" t="str">
        <f>'Input Mapping'!D19</f>
        <v>VAR37</v>
      </c>
      <c r="O20" t="str">
        <f>'Input Mapping'!I19</f>
        <v>VAR26</v>
      </c>
      <c r="P20" t="str">
        <f>IF('Input Mapping'!T19="","",'Input Mapping'!T19)</f>
        <v/>
      </c>
      <c r="R20" t="str">
        <f>IF('Input Mapping'!M19&lt;&gt;"",'Input Mapping'!M19,"")</f>
        <v/>
      </c>
      <c r="S20" t="str">
        <f>IF('Input Mapping'!N19&lt;&gt;"",'Input Mapping'!N19,"")</f>
        <v/>
      </c>
      <c r="T20" t="str">
        <f>IF('Input Mapping'!R19&lt;&gt;"",'Input Mapping'!R19,"")</f>
        <v/>
      </c>
      <c r="U20" t="str">
        <f>IF('Input Mapping'!S19&lt;&gt;"",'Input Mapping'!S19,"")</f>
        <v/>
      </c>
      <c r="W20" s="49">
        <f>IF(W19="id",1,IF('Input Mapping'!F19="",W19+1,W19))</f>
        <v>18</v>
      </c>
      <c r="X20" s="49">
        <f>IF(X19="id",1,IF('Input Mapping'!G19&lt;&gt;'Input Mapping'!G18,X19+1,X19))</f>
        <v>2</v>
      </c>
    </row>
    <row r="21" spans="1:24" x14ac:dyDescent="0.35">
      <c r="A21" t="str">
        <f t="shared" si="0"/>
        <v>MC_2</v>
      </c>
      <c r="B21" t="str">
        <f>IF(A21&lt;&gt;"",_xlfn.TEXTJOIN("",,"Map_",'Input Mapping'!G20),"")</f>
        <v>Map_person</v>
      </c>
      <c r="D21" t="str">
        <f>IF($A21&lt;&gt;"",'Input Mapping'!$G20,"")</f>
        <v>person</v>
      </c>
      <c r="E21" t="str">
        <f>IF(A21&lt;&gt;"",'Input Mapping'!AA20,"")</f>
        <v>PE</v>
      </c>
      <c r="G21" t="str">
        <f>IF(A21&lt;&gt;"",'Input Mapping'!Z20,"")</f>
        <v>MC_1</v>
      </c>
      <c r="H21" s="9" t="str">
        <f>IF(AND('Input Mapping'!F20="",'Input Mapping'!H20&lt;&gt;""),_xlfn.TEXTJOIN("",TRUE,"VM_",TEXT(W21,"0")),"")</f>
        <v>VM_19</v>
      </c>
      <c r="I21" t="str">
        <f>IF('Input Mapping'!K20="","",'Input Mapping'!K20)</f>
        <v/>
      </c>
      <c r="J21" t="str">
        <f>IF('Input Mapping'!L20="","",'Input Mapping'!L20)</f>
        <v/>
      </c>
      <c r="K21" t="str">
        <f>IF('Input Mapping'!O20="","",'Input Mapping'!O20)</f>
        <v>NONE</v>
      </c>
      <c r="L21" t="str">
        <f>IF('Input Mapping'!P20="","",'Input Mapping'!P20)</f>
        <v/>
      </c>
      <c r="M21" t="str">
        <f>IF('Input Mapping'!Q20="","",'Input Mapping'!Q20)</f>
        <v/>
      </c>
      <c r="N21" t="str">
        <f>'Input Mapping'!D20</f>
        <v>VAR8</v>
      </c>
      <c r="O21" t="str">
        <f>'Input Mapping'!I20</f>
        <v>VAR23</v>
      </c>
      <c r="P21" t="str">
        <f>IF('Input Mapping'!T20="","",'Input Mapping'!T20)</f>
        <v/>
      </c>
      <c r="R21" t="str">
        <f>IF('Input Mapping'!M20&lt;&gt;"",'Input Mapping'!M20,"")</f>
        <v/>
      </c>
      <c r="S21" t="str">
        <f>IF('Input Mapping'!N20&lt;&gt;"",'Input Mapping'!N20,"")</f>
        <v/>
      </c>
      <c r="T21" t="str">
        <f>IF('Input Mapping'!R20&lt;&gt;"",'Input Mapping'!R20,"")</f>
        <v/>
      </c>
      <c r="U21" t="str">
        <f>IF('Input Mapping'!S20&lt;&gt;"",'Input Mapping'!S20,"")</f>
        <v/>
      </c>
      <c r="W21" s="49">
        <f>IF(W20="id",1,IF('Input Mapping'!F20="",W20+1,W20))</f>
        <v>19</v>
      </c>
      <c r="X21" s="49">
        <f>IF(X20="id",1,IF('Input Mapping'!G20&lt;&gt;'Input Mapping'!G19,X20+1,X20))</f>
        <v>2</v>
      </c>
    </row>
    <row r="22" spans="1:24" x14ac:dyDescent="0.35">
      <c r="A22" t="str">
        <f t="shared" si="0"/>
        <v>MC_3</v>
      </c>
      <c r="B22" t="str">
        <f>IF(A22&lt;&gt;"",_xlfn.TEXTJOIN("",,"Map_",'Input Mapping'!G21),"")</f>
        <v>Map_Death</v>
      </c>
      <c r="D22" t="str">
        <f>IF($A22&lt;&gt;"",'Input Mapping'!$G21,"")</f>
        <v>Death</v>
      </c>
      <c r="E22" t="str">
        <f>IF(A22&lt;&gt;"",'Input Mapping'!AA21,"")</f>
        <v>DE</v>
      </c>
      <c r="G22" t="str">
        <f>IF(A22&lt;&gt;"",'Input Mapping'!Z21,"")</f>
        <v>MC_2</v>
      </c>
      <c r="H22" s="9" t="str">
        <f>IF(AND('Input Mapping'!F21="",'Input Mapping'!H21&lt;&gt;""),_xlfn.TEXTJOIN("",TRUE,"VM_",TEXT(W22,"0")),"")</f>
        <v>VM_20</v>
      </c>
      <c r="I22" t="str">
        <f>IF('Input Mapping'!K21="","",'Input Mapping'!K21)</f>
        <v/>
      </c>
      <c r="J22" t="str">
        <f>IF('Input Mapping'!L21="","",'Input Mapping'!L21)</f>
        <v/>
      </c>
      <c r="K22" t="str">
        <f>IF('Input Mapping'!O21="","",'Input Mapping'!O21)</f>
        <v>NONE</v>
      </c>
      <c r="L22" t="str">
        <f>IF('Input Mapping'!P21="","",'Input Mapping'!P21)</f>
        <v/>
      </c>
      <c r="M22" t="str">
        <f>IF('Input Mapping'!Q21="","",'Input Mapping'!Q21)</f>
        <v/>
      </c>
      <c r="N22" t="str">
        <f>'Input Mapping'!D21</f>
        <v>VAR15</v>
      </c>
      <c r="O22" t="str">
        <f>'Input Mapping'!I21</f>
        <v>VAR44</v>
      </c>
      <c r="P22" t="str">
        <f>IF('Input Mapping'!T21="","",'Input Mapping'!T21)</f>
        <v/>
      </c>
      <c r="R22" t="str">
        <f>IF('Input Mapping'!M21&lt;&gt;"",'Input Mapping'!M21,"")</f>
        <v/>
      </c>
      <c r="S22" t="str">
        <f>IF('Input Mapping'!N21&lt;&gt;"",'Input Mapping'!N21,"")</f>
        <v/>
      </c>
      <c r="T22" t="str">
        <f>IF('Input Mapping'!R21&lt;&gt;"",'Input Mapping'!R21,"")</f>
        <v/>
      </c>
      <c r="U22" t="str">
        <f>IF('Input Mapping'!S21&lt;&gt;"",'Input Mapping'!S21,"")</f>
        <v/>
      </c>
      <c r="W22" s="49">
        <f>IF(W21="id",1,IF('Input Mapping'!F21="",W21+1,W21))</f>
        <v>20</v>
      </c>
      <c r="X22" s="49">
        <f>IF(X21="id",1,IF('Input Mapping'!G21&lt;&gt;'Input Mapping'!G20,X21+1,X21))</f>
        <v>3</v>
      </c>
    </row>
    <row r="23" spans="1:24" x14ac:dyDescent="0.35">
      <c r="A23" t="str">
        <f t="shared" si="0"/>
        <v>MC_3</v>
      </c>
      <c r="B23" t="str">
        <f>IF(A23&lt;&gt;"",_xlfn.TEXTJOIN("",,"Map_",'Input Mapping'!G22),"")</f>
        <v>Map_Death</v>
      </c>
      <c r="D23" t="str">
        <f>IF($A23&lt;&gt;"",'Input Mapping'!$G22,"")</f>
        <v>Death</v>
      </c>
      <c r="E23" t="str">
        <f>IF(A23&lt;&gt;"",'Input Mapping'!AA22,"")</f>
        <v>DE</v>
      </c>
      <c r="G23" t="str">
        <f>IF(A23&lt;&gt;"",'Input Mapping'!Z22,"")</f>
        <v>MC_2</v>
      </c>
      <c r="H23" s="9" t="str">
        <f>IF(AND('Input Mapping'!F22="",'Input Mapping'!H22&lt;&gt;""),_xlfn.TEXTJOIN("",TRUE,"VM_",TEXT(W23,"0")),"")</f>
        <v>VM_21</v>
      </c>
      <c r="I23" t="str">
        <f>IF('Input Mapping'!K22="","",'Input Mapping'!K22)</f>
        <v/>
      </c>
      <c r="J23" t="str">
        <f>IF('Input Mapping'!L22="","",'Input Mapping'!L22)</f>
        <v/>
      </c>
      <c r="K23" t="str">
        <f>IF('Input Mapping'!O22="","",'Input Mapping'!O22)</f>
        <v>NONE</v>
      </c>
      <c r="L23" t="str">
        <f>IF('Input Mapping'!P22="","",'Input Mapping'!P22)</f>
        <v/>
      </c>
      <c r="M23" t="str">
        <f>IF('Input Mapping'!Q22="","",'Input Mapping'!Q22)</f>
        <v/>
      </c>
      <c r="N23" t="str">
        <f>'Input Mapping'!D22</f>
        <v>VAR43</v>
      </c>
      <c r="O23" t="str">
        <f>'Input Mapping'!I22</f>
        <v>VAR45</v>
      </c>
      <c r="P23" t="str">
        <f>IF('Input Mapping'!T22="","",'Input Mapping'!T22)</f>
        <v/>
      </c>
      <c r="R23" t="str">
        <f>IF('Input Mapping'!M22&lt;&gt;"",'Input Mapping'!M22,"")</f>
        <v/>
      </c>
      <c r="S23" t="str">
        <f>IF('Input Mapping'!N22&lt;&gt;"",'Input Mapping'!N22,"")</f>
        <v/>
      </c>
      <c r="T23" t="str">
        <f>IF('Input Mapping'!R22&lt;&gt;"",'Input Mapping'!R22,"")</f>
        <v/>
      </c>
      <c r="U23" t="str">
        <f>IF('Input Mapping'!S22&lt;&gt;"",'Input Mapping'!S22,"")</f>
        <v/>
      </c>
      <c r="W23" s="49">
        <f>IF(W22="id",1,IF('Input Mapping'!F22="",W22+1,W22))</f>
        <v>21</v>
      </c>
      <c r="X23" s="49">
        <f>IF(X22="id",1,IF('Input Mapping'!G22&lt;&gt;'Input Mapping'!G21,X22+1,X22))</f>
        <v>3</v>
      </c>
    </row>
    <row r="24" spans="1:24" x14ac:dyDescent="0.35">
      <c r="A24" t="str">
        <f t="shared" si="0"/>
        <v>MC_4</v>
      </c>
      <c r="B24" t="str">
        <f>IF(A24&lt;&gt;"",_xlfn.TEXTJOIN("",,"Map_",'Input Mapping'!G23),"")</f>
        <v>Map_DM</v>
      </c>
      <c r="D24" t="str">
        <f>IF($A24&lt;&gt;"",'Input Mapping'!$G23,"")</f>
        <v>DM</v>
      </c>
      <c r="E24" t="str">
        <f>IF(A24&lt;&gt;"",'Input Mapping'!AA23,"")</f>
        <v>DM</v>
      </c>
      <c r="G24" t="str">
        <f>IF(A24&lt;&gt;"",'Input Mapping'!Z23,"")</f>
        <v>MC_2, MC_3</v>
      </c>
      <c r="H24" s="9" t="str">
        <f>IF(AND('Input Mapping'!F23="",'Input Mapping'!H23&lt;&gt;""),_xlfn.TEXTJOIN("",TRUE,"VM_",TEXT(W24,"0")),"")</f>
        <v>VM_22</v>
      </c>
      <c r="I24" t="str">
        <f>IF('Input Mapping'!K23="","",'Input Mapping'!K23)</f>
        <v>Select the sponsor identifier</v>
      </c>
      <c r="J24" t="str">
        <f>IF('Input Mapping'!L23="","",'Input Mapping'!L23)</f>
        <v>study.versions.($sponsorIdVal:=roles[code.code="C70793"].organizationIds[0];
studyIdentifiers[scopeId=$sponsorIdVal].text;)</v>
      </c>
      <c r="K24" t="str">
        <f>IF('Input Mapping'!O23="","",'Input Mapping'!O23)</f>
        <v>NONE</v>
      </c>
      <c r="L24" t="str">
        <f>IF('Input Mapping'!P23="","",'Input Mapping'!P23)</f>
        <v/>
      </c>
      <c r="M24" t="str">
        <f>IF('Input Mapping'!Q23="","",'Input Mapping'!Q23)</f>
        <v>DATETIME(deceasedDateTime)</v>
      </c>
      <c r="N24" t="str">
        <f>'Input Mapping'!D23</f>
        <v>VAR76</v>
      </c>
      <c r="O24" t="str">
        <f>'Input Mapping'!I23</f>
        <v>VAR46</v>
      </c>
      <c r="P24" t="str">
        <f>IF('Input Mapping'!T23="","",'Input Mapping'!T23)</f>
        <v/>
      </c>
      <c r="R24" t="str">
        <f>IF('Input Mapping'!M23&lt;&gt;"",'Input Mapping'!M23,"")</f>
        <v>JSONATA</v>
      </c>
      <c r="S24" t="str">
        <f>IF('Input Mapping'!N23&lt;&gt;"",'Input Mapping'!N23,"")</f>
        <v/>
      </c>
      <c r="T24" t="str">
        <f>IF('Input Mapping'!R23&lt;&gt;"",'Input Mapping'!R23,"")</f>
        <v>SAS</v>
      </c>
      <c r="U24" t="str">
        <f>IF('Input Mapping'!S23&lt;&gt;"",'Input Mapping'!S23,"")</f>
        <v/>
      </c>
      <c r="W24" s="49">
        <f>IF(W23="id",1,IF('Input Mapping'!F23="",W23+1,W23))</f>
        <v>22</v>
      </c>
      <c r="X24" s="49">
        <f>IF(X23="id",1,IF('Input Mapping'!G23&lt;&gt;'Input Mapping'!G22,X23+1,X23))</f>
        <v>4</v>
      </c>
    </row>
    <row r="25" spans="1:24" x14ac:dyDescent="0.35">
      <c r="A25" t="str">
        <f t="shared" si="0"/>
        <v>MC_4</v>
      </c>
      <c r="B25" t="str">
        <f>IF(A25&lt;&gt;"",_xlfn.TEXTJOIN("",,"Map_",'Input Mapping'!G24),"")</f>
        <v>Map_DM</v>
      </c>
      <c r="D25" t="str">
        <f>IF($A25&lt;&gt;"",'Input Mapping'!$G24,"")</f>
        <v>DM</v>
      </c>
      <c r="E25" t="str">
        <f>IF(A25&lt;&gt;"",'Input Mapping'!AA24,"")</f>
        <v>DM</v>
      </c>
      <c r="G25" t="str">
        <f>IF(A25&lt;&gt;"",'Input Mapping'!Z24,"")</f>
        <v>MC_2, MC_3</v>
      </c>
      <c r="H25" s="9" t="str">
        <f>IF(AND('Input Mapping'!F24="",'Input Mapping'!H24&lt;&gt;""),_xlfn.TEXTJOIN("",TRUE,"VM_",TEXT(W25,"0")),"")</f>
        <v>VM_23</v>
      </c>
      <c r="I25" t="str">
        <f>IF('Input Mapping'!K24="","",'Input Mapping'!K24)</f>
        <v/>
      </c>
      <c r="J25" t="str">
        <f>IF('Input Mapping'!L24="","",'Input Mapping'!L24)</f>
        <v/>
      </c>
      <c r="K25" t="str">
        <f>IF('Input Mapping'!O24="","",'Input Mapping'!O24)</f>
        <v>ASSIGN</v>
      </c>
      <c r="L25" t="str">
        <f>IF('Input Mapping'!P24="","",'Input Mapping'!P24)</f>
        <v>Set to "DM"</v>
      </c>
      <c r="M25" t="str">
        <f>IF('Input Mapping'!Q24="","",'Input Mapping'!Q24)</f>
        <v>DOMAIN="DM"</v>
      </c>
      <c r="N25" t="str">
        <f>'Input Mapping'!D24</f>
        <v/>
      </c>
      <c r="O25" t="str">
        <f>'Input Mapping'!I24</f>
        <v>VAR47</v>
      </c>
      <c r="P25" t="str">
        <f>IF('Input Mapping'!T24="","",'Input Mapping'!T24)</f>
        <v/>
      </c>
      <c r="R25" t="str">
        <f>IF('Input Mapping'!M24&lt;&gt;"",'Input Mapping'!M24,"")</f>
        <v/>
      </c>
      <c r="S25" t="str">
        <f>IF('Input Mapping'!N24&lt;&gt;"",'Input Mapping'!N24,"")</f>
        <v/>
      </c>
      <c r="T25" t="str">
        <f>IF('Input Mapping'!R24&lt;&gt;"",'Input Mapping'!R24,"")</f>
        <v/>
      </c>
      <c r="U25" t="str">
        <f>IF('Input Mapping'!S24&lt;&gt;"",'Input Mapping'!S24,"")</f>
        <v/>
      </c>
      <c r="W25" s="49">
        <f>IF(W24="id",1,IF('Input Mapping'!F24="",W24+1,W24))</f>
        <v>23</v>
      </c>
      <c r="X25" s="49">
        <f>IF(X24="id",1,IF('Input Mapping'!G24&lt;&gt;'Input Mapping'!G23,X24+1,X24))</f>
        <v>4</v>
      </c>
    </row>
    <row r="26" spans="1:24" x14ac:dyDescent="0.35">
      <c r="A26" t="str">
        <f t="shared" si="0"/>
        <v>MC_4</v>
      </c>
      <c r="B26" t="str">
        <f>IF(A26&lt;&gt;"",_xlfn.TEXTJOIN("",,"Map_",'Input Mapping'!G25),"")</f>
        <v>Map_DM</v>
      </c>
      <c r="D26" t="str">
        <f>IF($A26&lt;&gt;"",'Input Mapping'!$G25,"")</f>
        <v>DM</v>
      </c>
      <c r="E26" t="str">
        <f>IF(A26&lt;&gt;"",'Input Mapping'!AA25,"")</f>
        <v>DM</v>
      </c>
      <c r="G26" t="str">
        <f>IF(A26&lt;&gt;"",'Input Mapping'!Z25,"")</f>
        <v>MC_2, MC_3</v>
      </c>
      <c r="H26" s="9" t="str">
        <f>IF(AND('Input Mapping'!F25="",'Input Mapping'!H25&lt;&gt;""),_xlfn.TEXTJOIN("",TRUE,"VM_",TEXT(W26,"0")),"")</f>
        <v>VM_24</v>
      </c>
      <c r="I26" t="str">
        <f>IF('Input Mapping'!K25="","",'Input Mapping'!K25)</f>
        <v/>
      </c>
      <c r="J26" t="str">
        <f>IF('Input Mapping'!L25="","",'Input Mapping'!L25)</f>
        <v/>
      </c>
      <c r="K26" t="str">
        <f>IF('Input Mapping'!O25="","",'Input Mapping'!O25)</f>
        <v>NONE</v>
      </c>
      <c r="L26" t="str">
        <f>IF('Input Mapping'!P25="","",'Input Mapping'!P25)</f>
        <v/>
      </c>
      <c r="M26" t="str">
        <f>IF('Input Mapping'!Q25="","",'Input Mapping'!Q25)</f>
        <v/>
      </c>
      <c r="N26" t="str">
        <f>'Input Mapping'!D25</f>
        <v>VAR15</v>
      </c>
      <c r="O26" t="str">
        <f>'Input Mapping'!I25</f>
        <v>VAR49</v>
      </c>
      <c r="P26" t="str">
        <f>IF('Input Mapping'!T25="","",'Input Mapping'!T25)</f>
        <v/>
      </c>
      <c r="R26" t="str">
        <f>IF('Input Mapping'!M25&lt;&gt;"",'Input Mapping'!M25,"")</f>
        <v/>
      </c>
      <c r="S26" t="str">
        <f>IF('Input Mapping'!N25&lt;&gt;"",'Input Mapping'!N25,"")</f>
        <v/>
      </c>
      <c r="T26" t="str">
        <f>IF('Input Mapping'!R25&lt;&gt;"",'Input Mapping'!R25,"")</f>
        <v/>
      </c>
      <c r="U26" t="str">
        <f>IF('Input Mapping'!S25&lt;&gt;"",'Input Mapping'!S25,"")</f>
        <v/>
      </c>
      <c r="W26" s="49">
        <f>IF(W25="id",1,IF('Input Mapping'!F25="",W25+1,W25))</f>
        <v>24</v>
      </c>
      <c r="X26" s="49">
        <f>IF(X25="id",1,IF('Input Mapping'!G25&lt;&gt;'Input Mapping'!G24,X25+1,X25))</f>
        <v>4</v>
      </c>
    </row>
    <row r="27" spans="1:24" x14ac:dyDescent="0.35">
      <c r="A27" t="str">
        <f t="shared" si="0"/>
        <v>MC_4</v>
      </c>
      <c r="B27" t="str">
        <f>IF(A27&lt;&gt;"",_xlfn.TEXTJOIN("",,"Map_",'Input Mapping'!G26),"")</f>
        <v>Map_DM</v>
      </c>
      <c r="D27" t="str">
        <f>IF($A27&lt;&gt;"",'Input Mapping'!$G26,"")</f>
        <v>DM</v>
      </c>
      <c r="E27" t="str">
        <f>IF(A27&lt;&gt;"",'Input Mapping'!AA26,"")</f>
        <v>DM</v>
      </c>
      <c r="G27" t="str">
        <f>IF(A27&lt;&gt;"",'Input Mapping'!Z26,"")</f>
        <v>MC_2, MC_3</v>
      </c>
      <c r="H27" s="9" t="str">
        <f>IF(AND('Input Mapping'!F26="",'Input Mapping'!H26&lt;&gt;""),_xlfn.TEXTJOIN("",TRUE,"VM_",TEXT(W27,"0")),"")</f>
        <v>VM_25</v>
      </c>
      <c r="I27" t="str">
        <f>IF('Input Mapping'!K26="","",'Input Mapping'!K26)</f>
        <v/>
      </c>
      <c r="J27" t="str">
        <f>IF('Input Mapping'!L26="","",'Input Mapping'!L26)</f>
        <v/>
      </c>
      <c r="K27" t="str">
        <f>IF('Input Mapping'!O26="","",'Input Mapping'!O26)</f>
        <v>ASSIGN</v>
      </c>
      <c r="L27" t="str">
        <f>IF('Input Mapping'!P26="","",'Input Mapping'!P26)</f>
        <v>StudyId+SUBJID</v>
      </c>
      <c r="M27" t="str">
        <f>IF('Input Mapping'!Q26="","",'Input Mapping'!Q26)</f>
        <v>USUBJID=LEFT(TRIM(STUDYID))||"_"||LEFT(TRIM(SUBJID)</v>
      </c>
      <c r="N27" t="str">
        <f>'Input Mapping'!D26</f>
        <v/>
      </c>
      <c r="O27" t="str">
        <f>'Input Mapping'!I26</f>
        <v>VAR48</v>
      </c>
      <c r="P27" t="str">
        <f>IF('Input Mapping'!T26="","",'Input Mapping'!T26)</f>
        <v/>
      </c>
      <c r="R27" t="str">
        <f>IF('Input Mapping'!M26&lt;&gt;"",'Input Mapping'!M26,"")</f>
        <v/>
      </c>
      <c r="S27" t="str">
        <f>IF('Input Mapping'!N26&lt;&gt;"",'Input Mapping'!N26,"")</f>
        <v/>
      </c>
      <c r="T27" t="str">
        <f>IF('Input Mapping'!R26&lt;&gt;"",'Input Mapping'!R26,"")</f>
        <v>SAS</v>
      </c>
      <c r="U27" t="str">
        <f>IF('Input Mapping'!S26&lt;&gt;"",'Input Mapping'!S26,"")</f>
        <v/>
      </c>
      <c r="W27" s="49">
        <f>IF(W26="id",1,IF('Input Mapping'!F26="",W26+1,W26))</f>
        <v>25</v>
      </c>
      <c r="X27" s="49">
        <f>IF(X26="id",1,IF('Input Mapping'!G26&lt;&gt;'Input Mapping'!G25,X26+1,X26))</f>
        <v>4</v>
      </c>
    </row>
    <row r="28" spans="1:24" x14ac:dyDescent="0.35">
      <c r="A28" t="str">
        <f t="shared" si="0"/>
        <v>MC_4</v>
      </c>
      <c r="B28" t="str">
        <f>IF(A28&lt;&gt;"",_xlfn.TEXTJOIN("",,"Map_",'Input Mapping'!G27),"")</f>
        <v>Map_DM</v>
      </c>
      <c r="D28" t="str">
        <f>IF($A28&lt;&gt;"",'Input Mapping'!$G27,"")</f>
        <v>DM</v>
      </c>
      <c r="E28" t="str">
        <f>IF(A28&lt;&gt;"",'Input Mapping'!AA27,"")</f>
        <v>DM</v>
      </c>
      <c r="G28" t="str">
        <f>IF(A28&lt;&gt;"",'Input Mapping'!Z27,"")</f>
        <v>MC_2, MC_3</v>
      </c>
      <c r="H28" s="9" t="str">
        <f>IF(AND('Input Mapping'!F27="",'Input Mapping'!H27&lt;&gt;""),_xlfn.TEXTJOIN("",TRUE,"VM_",TEXT(W28,"0")),"")</f>
        <v>VM_26</v>
      </c>
      <c r="I28" t="str">
        <f>IF('Input Mapping'!K27="","",'Input Mapping'!K27)</f>
        <v/>
      </c>
      <c r="J28" t="str">
        <f>IF('Input Mapping'!L27="","",'Input Mapping'!L27)</f>
        <v/>
      </c>
      <c r="K28" t="str">
        <f>IF('Input Mapping'!O27="","",'Input Mapping'!O27)</f>
        <v>NONE</v>
      </c>
      <c r="L28" t="str">
        <f>IF('Input Mapping'!P27="","",'Input Mapping'!P27)</f>
        <v/>
      </c>
      <c r="M28" t="str">
        <f>IF('Input Mapping'!Q27="","",'Input Mapping'!Q27)</f>
        <v/>
      </c>
      <c r="N28" t="str">
        <f>'Input Mapping'!D27</f>
        <v>VAR45</v>
      </c>
      <c r="O28" t="str">
        <f>'Input Mapping'!I27</f>
        <v>VAR56</v>
      </c>
      <c r="P28" t="str">
        <f>IF('Input Mapping'!T29="","",'Input Mapping'!T29)</f>
        <v/>
      </c>
      <c r="R28" t="str">
        <f>IF('Input Mapping'!M27&lt;&gt;"",'Input Mapping'!M27,"")</f>
        <v/>
      </c>
      <c r="S28" t="str">
        <f>IF('Input Mapping'!N27&lt;&gt;"",'Input Mapping'!N27,"")</f>
        <v/>
      </c>
      <c r="T28" t="str">
        <f>IF('Input Mapping'!R27&lt;&gt;"",'Input Mapping'!R27,"")</f>
        <v/>
      </c>
      <c r="U28" t="str">
        <f>IF('Input Mapping'!S27&lt;&gt;"",'Input Mapping'!S27,"")</f>
        <v/>
      </c>
      <c r="W28" s="49">
        <f>IF(W27="id",1,IF('Input Mapping'!F27="",W27+1,W27))</f>
        <v>26</v>
      </c>
      <c r="X28" s="49">
        <f>IF(X27="id",1,IF('Input Mapping'!G27&lt;&gt;'Input Mapping'!G26,X27+1,X27))</f>
        <v>4</v>
      </c>
    </row>
    <row r="29" spans="1:24" x14ac:dyDescent="0.35">
      <c r="A29" t="str">
        <f t="shared" si="0"/>
        <v>MC_4</v>
      </c>
      <c r="B29" t="str">
        <f>IF(A29&lt;&gt;"",_xlfn.TEXTJOIN("",,"Map_",'Input Mapping'!G28),"")</f>
        <v>Map_DM</v>
      </c>
      <c r="D29" t="str">
        <f>IF($A29&lt;&gt;"",'Input Mapping'!$G28,"")</f>
        <v>DM</v>
      </c>
      <c r="E29" t="str">
        <f>IF(A29&lt;&gt;"",'Input Mapping'!AA28,"")</f>
        <v>DM</v>
      </c>
      <c r="G29" t="str">
        <f>IF(A29&lt;&gt;"",'Input Mapping'!Z28,"")</f>
        <v>MC_2, MC_3</v>
      </c>
      <c r="H29" s="9" t="str">
        <f>IF(AND('Input Mapping'!F28="",'Input Mapping'!H28&lt;&gt;""),_xlfn.TEXTJOIN("",TRUE,"VM_",TEXT(W29,"0")),"")</f>
        <v>VM_27</v>
      </c>
      <c r="I29" t="str">
        <f>IF('Input Mapping'!K28="","",'Input Mapping'!K28)</f>
        <v/>
      </c>
      <c r="J29" t="str">
        <f>IF('Input Mapping'!L28="","",'Input Mapping'!L28)</f>
        <v/>
      </c>
      <c r="K29" t="str">
        <f>IF('Input Mapping'!O28="","",'Input Mapping'!O28)</f>
        <v>ASSIGN</v>
      </c>
      <c r="L29" t="str">
        <f>IF('Input Mapping'!P28="","",'Input Mapping'!P28)</f>
        <v>Set to Y if death date not missing</v>
      </c>
      <c r="M29" t="str">
        <f>IF('Input Mapping'!Q28="","",'Input Mapping'!Q28)</f>
        <v>IF death_date &lt;&gt; . then DTHFL="Y"</v>
      </c>
      <c r="N29" t="str">
        <f>'Input Mapping'!D28</f>
        <v>VAR45</v>
      </c>
      <c r="O29" t="str">
        <f>'Input Mapping'!I28</f>
        <v>VAR57</v>
      </c>
      <c r="P29" t="str">
        <f>IF('Input Mapping'!T28="","",'Input Mapping'!T28)</f>
        <v/>
      </c>
      <c r="R29" t="str">
        <f>IF('Input Mapping'!M28&lt;&gt;"",'Input Mapping'!M28,"")</f>
        <v/>
      </c>
      <c r="S29" t="str">
        <f>IF('Input Mapping'!N28&lt;&gt;"",'Input Mapping'!N28,"")</f>
        <v/>
      </c>
      <c r="T29" t="str">
        <f>IF('Input Mapping'!R28&lt;&gt;"",'Input Mapping'!R28,"")</f>
        <v>SAS</v>
      </c>
      <c r="U29" t="str">
        <f>IF('Input Mapping'!S28&lt;&gt;"",'Input Mapping'!S28,"")</f>
        <v/>
      </c>
      <c r="W29" s="49">
        <f>IF(W28="id",1,IF('Input Mapping'!F28="",W28+1,W28))</f>
        <v>27</v>
      </c>
      <c r="X29" s="49">
        <f>IF(X28="id",1,IF('Input Mapping'!G28&lt;&gt;'Input Mapping'!G27,X28+1,X28))</f>
        <v>4</v>
      </c>
    </row>
    <row r="30" spans="1:24" x14ac:dyDescent="0.35">
      <c r="A30" t="str">
        <f t="shared" si="0"/>
        <v>MC_4</v>
      </c>
      <c r="B30" t="str">
        <f>IF(A30&lt;&gt;"",_xlfn.TEXTJOIN("",,"Map_",'Input Mapping'!G29),"")</f>
        <v>Map_DM</v>
      </c>
      <c r="D30" t="str">
        <f>IF($A30&lt;&gt;"",'Input Mapping'!$G29,"")</f>
        <v>DM</v>
      </c>
      <c r="E30" t="str">
        <f>IF(A30&lt;&gt;"",'Input Mapping'!AA29,"")</f>
        <v>DM</v>
      </c>
      <c r="G30" t="str">
        <f>IF(A30&lt;&gt;"",'Input Mapping'!Z29,"")</f>
        <v>MC_2, MC_3</v>
      </c>
      <c r="H30" s="9" t="str">
        <f>IF(AND('Input Mapping'!F29="",'Input Mapping'!H29&lt;&gt;""),_xlfn.TEXTJOIN("",TRUE,"VM_",TEXT(W30,"0")),"")</f>
        <v>VM_28</v>
      </c>
      <c r="I30" t="str">
        <f>IF('Input Mapping'!K29="","",'Input Mapping'!K29)</f>
        <v/>
      </c>
      <c r="J30" t="str">
        <f>IF('Input Mapping'!L29="","",'Input Mapping'!L29)</f>
        <v/>
      </c>
      <c r="K30" t="str">
        <f>IF('Input Mapping'!O29="","",'Input Mapping'!O29)</f>
        <v>NONE</v>
      </c>
      <c r="L30" t="str">
        <f>IF('Input Mapping'!P29="","",'Input Mapping'!P29)</f>
        <v/>
      </c>
      <c r="M30" t="str">
        <f>IF('Input Mapping'!Q29="","",'Input Mapping'!Q29)</f>
        <v/>
      </c>
      <c r="N30" t="str">
        <f>'Input Mapping'!D29</f>
        <v/>
      </c>
      <c r="O30" t="str">
        <f>'Input Mapping'!I29</f>
        <v>VAR58</v>
      </c>
      <c r="P30" t="str">
        <f>IF('Input Mapping'!T29="","",'Input Mapping'!T29)</f>
        <v/>
      </c>
      <c r="R30" t="str">
        <f>IF('Input Mapping'!M29&lt;&gt;"",'Input Mapping'!M29,"")</f>
        <v/>
      </c>
      <c r="S30" t="str">
        <f>IF('Input Mapping'!N29&lt;&gt;"",'Input Mapping'!N29,"")</f>
        <v/>
      </c>
      <c r="T30" t="str">
        <f>IF('Input Mapping'!R29&lt;&gt;"",'Input Mapping'!R29,"")</f>
        <v/>
      </c>
      <c r="U30" t="str">
        <f>IF('Input Mapping'!S29&lt;&gt;"",'Input Mapping'!S29,"")</f>
        <v/>
      </c>
      <c r="W30" s="49">
        <f>IF(W29="id",1,IF('Input Mapping'!F29="",W29+1,W29))</f>
        <v>28</v>
      </c>
      <c r="X30" s="49">
        <f>IF(X29="id",1,IF('Input Mapping'!G29&lt;&gt;'Input Mapping'!G28,X29+1,X29))</f>
        <v>4</v>
      </c>
    </row>
    <row r="31" spans="1:24" x14ac:dyDescent="0.35">
      <c r="A31" t="str">
        <f t="shared" si="0"/>
        <v>MC_4</v>
      </c>
      <c r="B31" t="str">
        <f>IF(A31&lt;&gt;"",_xlfn.TEXTJOIN("",,"Map_",'Input Mapping'!G30),"")</f>
        <v>Map_DM</v>
      </c>
      <c r="D31" t="str">
        <f>IF($A31&lt;&gt;"",'Input Mapping'!$G30,"")</f>
        <v>DM</v>
      </c>
      <c r="E31" t="str">
        <f>IF(A31&lt;&gt;"",'Input Mapping'!AA30,"")</f>
        <v>DM</v>
      </c>
      <c r="G31" t="str">
        <f>IF(A31&lt;&gt;"",'Input Mapping'!Z30,"")</f>
        <v>MC_2, MC_3</v>
      </c>
      <c r="H31" s="9" t="str">
        <f>IF(AND('Input Mapping'!F30="",'Input Mapping'!H30&lt;&gt;""),_xlfn.TEXTJOIN("",TRUE,"VM_",TEXT(W31,"0")),"")</f>
        <v>VM_29</v>
      </c>
      <c r="I31" t="str">
        <f>IF('Input Mapping'!K30="","",'Input Mapping'!K30)</f>
        <v/>
      </c>
      <c r="J31" t="str">
        <f>IF('Input Mapping'!L30="","",'Input Mapping'!L30)</f>
        <v/>
      </c>
      <c r="K31" t="str">
        <f>IF('Input Mapping'!O30="","",'Input Mapping'!O30)</f>
        <v>NONE</v>
      </c>
      <c r="L31" t="str">
        <f>IF('Input Mapping'!P30="","",'Input Mapping'!P30)</f>
        <v/>
      </c>
      <c r="M31" t="str">
        <f>IF('Input Mapping'!Q30="","",'Input Mapping'!Q30)</f>
        <v/>
      </c>
      <c r="N31" t="str">
        <f>'Input Mapping'!D30</f>
        <v/>
      </c>
      <c r="O31" t="str">
        <f>'Input Mapping'!I30</f>
        <v>VAR60</v>
      </c>
      <c r="P31" t="str">
        <f>IF('Input Mapping'!T30="","",'Input Mapping'!T30)</f>
        <v/>
      </c>
      <c r="R31" t="str">
        <f>IF('Input Mapping'!M30&lt;&gt;"",'Input Mapping'!M30,"")</f>
        <v/>
      </c>
      <c r="S31" t="str">
        <f>IF('Input Mapping'!N30&lt;&gt;"",'Input Mapping'!N30,"")</f>
        <v/>
      </c>
      <c r="T31" t="str">
        <f>IF('Input Mapping'!R30&lt;&gt;"",'Input Mapping'!R30,"")</f>
        <v/>
      </c>
      <c r="U31" t="str">
        <f>IF('Input Mapping'!S30&lt;&gt;"",'Input Mapping'!S30,"")</f>
        <v/>
      </c>
      <c r="W31" s="49">
        <f>IF(W30="id",1,IF('Input Mapping'!F30="",W30+1,W30))</f>
        <v>29</v>
      </c>
      <c r="X31" s="49">
        <f>IF(X30="id",1,IF('Input Mapping'!G30&lt;&gt;'Input Mapping'!G29,X30+1,X30))</f>
        <v>4</v>
      </c>
    </row>
    <row r="32" spans="1:24" x14ac:dyDescent="0.35">
      <c r="A32" t="str">
        <f t="shared" si="0"/>
        <v>MC_4</v>
      </c>
      <c r="B32" t="str">
        <f>IF(A32&lt;&gt;"",_xlfn.TEXTJOIN("",,"Map_",'Input Mapping'!G31),"")</f>
        <v>Map_DM</v>
      </c>
      <c r="D32" t="str">
        <f>IF($A32&lt;&gt;"",'Input Mapping'!$G31,"")</f>
        <v>DM</v>
      </c>
      <c r="E32" t="str">
        <f>IF(A32&lt;&gt;"",'Input Mapping'!AA31,"")</f>
        <v>DM</v>
      </c>
      <c r="G32" t="str">
        <f>IF(A32&lt;&gt;"",'Input Mapping'!Z31,"")</f>
        <v>MC_2, MC_3</v>
      </c>
      <c r="H32" s="9" t="str">
        <f>IF(AND('Input Mapping'!F31="",'Input Mapping'!H31&lt;&gt;""),_xlfn.TEXTJOIN("",TRUE,"VM_",TEXT(W32,"0")),"")</f>
        <v>VM_30</v>
      </c>
      <c r="I32" t="str">
        <f>IF('Input Mapping'!K31="","",'Input Mapping'!K31)</f>
        <v/>
      </c>
      <c r="J32" t="str">
        <f>IF('Input Mapping'!L31="","",'Input Mapping'!L31)</f>
        <v/>
      </c>
      <c r="K32" t="str">
        <f>IF('Input Mapping'!O31="","",'Input Mapping'!O31)</f>
        <v>ASSIGN</v>
      </c>
      <c r="L32" t="str">
        <f>IF('Input Mapping'!P31="","",'Input Mapping'!P31)</f>
        <v>Set to "YEARS"</v>
      </c>
      <c r="M32" t="str">
        <f>IF('Input Mapping'!Q31="","",'Input Mapping'!Q31)</f>
        <v>AGEU="YEARS"</v>
      </c>
      <c r="N32" t="str">
        <f>'Input Mapping'!D31</f>
        <v/>
      </c>
      <c r="O32" t="str">
        <f>'Input Mapping'!I31</f>
        <v>VAR61</v>
      </c>
      <c r="P32" t="str">
        <f>IF('Input Mapping'!T31="","",'Input Mapping'!T31)</f>
        <v/>
      </c>
      <c r="R32" t="str">
        <f>IF('Input Mapping'!M31&lt;&gt;"",'Input Mapping'!M31,"")</f>
        <v/>
      </c>
      <c r="S32" t="str">
        <f>IF('Input Mapping'!N31&lt;&gt;"",'Input Mapping'!N31,"")</f>
        <v/>
      </c>
      <c r="T32" t="str">
        <f>IF('Input Mapping'!R31&lt;&gt;"",'Input Mapping'!R31,"")</f>
        <v>SAS</v>
      </c>
      <c r="U32" t="str">
        <f>IF('Input Mapping'!S31&lt;&gt;"",'Input Mapping'!S31,"")</f>
        <v/>
      </c>
      <c r="W32" s="49">
        <f>IF(W31="id",1,IF('Input Mapping'!F31="",W31+1,W31))</f>
        <v>30</v>
      </c>
      <c r="X32" s="49">
        <f>IF(X31="id",1,IF('Input Mapping'!G31&lt;&gt;'Input Mapping'!G30,X31+1,X31))</f>
        <v>4</v>
      </c>
    </row>
    <row r="33" spans="1:24" x14ac:dyDescent="0.35">
      <c r="A33" t="str">
        <f t="shared" si="0"/>
        <v>MC_4</v>
      </c>
      <c r="B33" t="str">
        <f>IF(A33&lt;&gt;"",_xlfn.TEXTJOIN("",,"Map_",'Input Mapping'!G32),"")</f>
        <v>Map_DM</v>
      </c>
      <c r="D33" t="str">
        <f>IF($A33&lt;&gt;"",'Input Mapping'!$G32,"")</f>
        <v>DM</v>
      </c>
      <c r="E33" t="str">
        <f>IF(A33&lt;&gt;"",'Input Mapping'!AA32,"")</f>
        <v>DM</v>
      </c>
      <c r="G33" t="str">
        <f>IF(A33&lt;&gt;"",'Input Mapping'!Z32,"")</f>
        <v>MC_2, MC_3</v>
      </c>
      <c r="H33" s="9" t="str">
        <f>IF(AND('Input Mapping'!F32="",'Input Mapping'!H32&lt;&gt;""),_xlfn.TEXTJOIN("",TRUE,"VM_",TEXT(W33,"0")),"")</f>
        <v>VM_31</v>
      </c>
      <c r="I33" t="str">
        <f>IF('Input Mapping'!K32="","",'Input Mapping'!K32)</f>
        <v/>
      </c>
      <c r="J33" t="str">
        <f>IF('Input Mapping'!L32="","",'Input Mapping'!L32)</f>
        <v/>
      </c>
      <c r="K33" t="str">
        <f>IF('Input Mapping'!O32="","",'Input Mapping'!O32)</f>
        <v>NONE</v>
      </c>
      <c r="L33" t="str">
        <f>IF('Input Mapping'!P32="","",'Input Mapping'!P32)</f>
        <v/>
      </c>
      <c r="M33" t="str">
        <f>IF('Input Mapping'!Q32="","",'Input Mapping'!Q32)</f>
        <v/>
      </c>
      <c r="N33" t="str">
        <f>'Input Mapping'!D32</f>
        <v>VAR24</v>
      </c>
      <c r="O33" t="str">
        <f>'Input Mapping'!I32</f>
        <v>VAR62</v>
      </c>
      <c r="P33" t="str">
        <f>IF('Input Mapping'!T32="","",'Input Mapping'!T32)</f>
        <v/>
      </c>
      <c r="R33" t="str">
        <f>IF('Input Mapping'!M32&lt;&gt;"",'Input Mapping'!M32,"")</f>
        <v/>
      </c>
      <c r="S33" t="str">
        <f>IF('Input Mapping'!N32&lt;&gt;"",'Input Mapping'!N32,"")</f>
        <v/>
      </c>
      <c r="T33" t="str">
        <f>IF('Input Mapping'!R32&lt;&gt;"",'Input Mapping'!R32,"")</f>
        <v/>
      </c>
      <c r="U33" t="str">
        <f>IF('Input Mapping'!S32&lt;&gt;"",'Input Mapping'!S32,"")</f>
        <v/>
      </c>
      <c r="W33" s="49">
        <f>IF(W32="id",1,IF('Input Mapping'!F32="",W32+1,W32))</f>
        <v>31</v>
      </c>
      <c r="X33" s="49">
        <f>IF(X32="id",1,IF('Input Mapping'!G32&lt;&gt;'Input Mapping'!G31,X32+1,X32))</f>
        <v>4</v>
      </c>
    </row>
    <row r="34" spans="1:24" x14ac:dyDescent="0.35">
      <c r="A34" t="str">
        <f t="shared" si="0"/>
        <v>MC_4</v>
      </c>
      <c r="B34" t="str">
        <f>IF(A34&lt;&gt;"",_xlfn.TEXTJOIN("",,"Map_",'Input Mapping'!G33),"")</f>
        <v>Map_DM</v>
      </c>
      <c r="D34" t="str">
        <f>IF($A34&lt;&gt;"",'Input Mapping'!$G33,"")</f>
        <v>DM</v>
      </c>
      <c r="E34" t="str">
        <f>IF(A34&lt;&gt;"",'Input Mapping'!AA33,"")</f>
        <v>DM</v>
      </c>
      <c r="G34" t="str">
        <f>IF(A34&lt;&gt;"",'Input Mapping'!Z33,"")</f>
        <v>MC_2, MC_3</v>
      </c>
      <c r="H34" s="9" t="str">
        <f>IF(AND('Input Mapping'!F33="",'Input Mapping'!H33&lt;&gt;""),_xlfn.TEXTJOIN("",TRUE,"VM_",TEXT(W34,"0")),"")</f>
        <v>VM_32</v>
      </c>
      <c r="I34" t="str">
        <f>IF('Input Mapping'!K33="","",'Input Mapping'!K33)</f>
        <v/>
      </c>
      <c r="J34" t="str">
        <f>IF('Input Mapping'!L33="","",'Input Mapping'!L33)</f>
        <v/>
      </c>
      <c r="K34" t="str">
        <f>IF('Input Mapping'!O33="","",'Input Mapping'!O33)</f>
        <v>RECODE</v>
      </c>
      <c r="L34" t="str">
        <f>IF('Input Mapping'!P33="","",'Input Mapping'!P33)</f>
        <v/>
      </c>
      <c r="M34" t="str">
        <f>IF('Input Mapping'!Q33="","",'Input Mapping'!Q33)</f>
        <v/>
      </c>
      <c r="N34" t="str">
        <f>'Input Mapping'!D33</f>
        <v>VAR21</v>
      </c>
      <c r="O34" t="str">
        <f>'Input Mapping'!I33</f>
        <v>VAR63</v>
      </c>
      <c r="P34" t="str">
        <f>IF('Input Mapping'!T33="","",'Input Mapping'!T33)</f>
        <v/>
      </c>
      <c r="R34" t="str">
        <f>IF('Input Mapping'!M33&lt;&gt;"",'Input Mapping'!M33,"")</f>
        <v/>
      </c>
      <c r="S34" t="str">
        <f>IF('Input Mapping'!N33&lt;&gt;"",'Input Mapping'!N33,"")</f>
        <v/>
      </c>
      <c r="T34" t="str">
        <f>IF('Input Mapping'!R33&lt;&gt;"",'Input Mapping'!R33,"")</f>
        <v/>
      </c>
      <c r="U34" t="str">
        <f>IF('Input Mapping'!S33&lt;&gt;"",'Input Mapping'!S33,"")</f>
        <v/>
      </c>
      <c r="W34" s="49">
        <f>IF(W33="id",1,IF('Input Mapping'!F33="",W33+1,W33))</f>
        <v>32</v>
      </c>
      <c r="X34" s="49">
        <f>IF(X33="id",1,IF('Input Mapping'!G33&lt;&gt;'Input Mapping'!G32,X33+1,X33))</f>
        <v>4</v>
      </c>
    </row>
    <row r="35" spans="1:24" x14ac:dyDescent="0.35">
      <c r="A35" t="str">
        <f t="shared" si="0"/>
        <v>MC_4</v>
      </c>
      <c r="B35" t="str">
        <f>IF(A35&lt;&gt;"",_xlfn.TEXTJOIN("",,"Map_",'Input Mapping'!G34),"")</f>
        <v>Map_DM</v>
      </c>
      <c r="D35" t="str">
        <f>IF($A35&lt;&gt;"",'Input Mapping'!$G34,"")</f>
        <v>DM</v>
      </c>
      <c r="E35" t="str">
        <f>IF(A35&lt;&gt;"",'Input Mapping'!AA34,"")</f>
        <v>DM</v>
      </c>
      <c r="G35" t="str">
        <f>IF(A35&lt;&gt;"",'Input Mapping'!Z34,"")</f>
        <v>MC_2, MC_3</v>
      </c>
      <c r="H35" s="9" t="str">
        <f>IF(AND('Input Mapping'!F34="",'Input Mapping'!H34&lt;&gt;""),_xlfn.TEXTJOIN("",TRUE,"VM_",TEXT(W35,"0")),"")</f>
        <v>VM_33</v>
      </c>
      <c r="I35" t="str">
        <f>IF('Input Mapping'!K34="","",'Input Mapping'!K34)</f>
        <v/>
      </c>
      <c r="J35" t="str">
        <f>IF('Input Mapping'!L34="","",'Input Mapping'!L34)</f>
        <v/>
      </c>
      <c r="K35" t="str">
        <f>IF('Input Mapping'!O34="","",'Input Mapping'!O34)</f>
        <v>RECODE</v>
      </c>
      <c r="L35" t="str">
        <f>IF('Input Mapping'!P34="","",'Input Mapping'!P34)</f>
        <v/>
      </c>
      <c r="M35" t="str">
        <f>IF('Input Mapping'!P35="","",'Input Mapping'!P35)</f>
        <v/>
      </c>
      <c r="N35" t="str">
        <f>'Input Mapping'!D34</f>
        <v>VAR22</v>
      </c>
      <c r="O35" t="str">
        <f>'Input Mapping'!I34</f>
        <v>VAR64</v>
      </c>
      <c r="P35" t="str">
        <f>IF('Input Mapping'!T34="","",'Input Mapping'!T34)</f>
        <v/>
      </c>
      <c r="R35" t="str">
        <f>IF('Input Mapping'!M34&lt;&gt;"",'Input Mapping'!M34,"")</f>
        <v/>
      </c>
      <c r="S35" t="str">
        <f>IF('Input Mapping'!N34&lt;&gt;"",'Input Mapping'!N34,"")</f>
        <v/>
      </c>
      <c r="T35" t="str">
        <f>IF('Input Mapping'!R34&lt;&gt;"",'Input Mapping'!R34,"")</f>
        <v/>
      </c>
      <c r="U35" t="str">
        <f>IF('Input Mapping'!S34&lt;&gt;"",'Input Mapping'!S34,"")</f>
        <v/>
      </c>
      <c r="W35" s="49">
        <f>IF(W34="id",1,IF('Input Mapping'!F34="",W34+1,W34))</f>
        <v>33</v>
      </c>
      <c r="X35" s="49">
        <f>IF(X34="id",1,IF('Input Mapping'!G34&lt;&gt;'Input Mapping'!G33,X34+1,X34))</f>
        <v>4</v>
      </c>
    </row>
    <row r="36" spans="1:24" x14ac:dyDescent="0.35">
      <c r="A36" t="str">
        <f t="shared" si="0"/>
        <v>MC_4</v>
      </c>
      <c r="B36" t="str">
        <f>IF(A36&lt;&gt;"",_xlfn.TEXTJOIN("",,"Map_",'Input Mapping'!G35),"")</f>
        <v>Map_DM</v>
      </c>
      <c r="D36" t="str">
        <f>IF($A36&lt;&gt;"",'Input Mapping'!$G35,"")</f>
        <v>DM</v>
      </c>
      <c r="E36" t="str">
        <f>IF(A36&lt;&gt;"",'Input Mapping'!AA35,"")</f>
        <v>DM</v>
      </c>
      <c r="G36" t="str">
        <f>IF(A36&lt;&gt;"",'Input Mapping'!Z35,"")</f>
        <v>MC_2, MC_3</v>
      </c>
      <c r="H36" s="9" t="str">
        <f>IF(AND('Input Mapping'!F35="",'Input Mapping'!H35&lt;&gt;""),_xlfn.TEXTJOIN("",TRUE,"VM_",TEXT(W36,"0")),"")</f>
        <v>VM_34</v>
      </c>
      <c r="I36" t="str">
        <f>IF('Input Mapping'!K35="","",'Input Mapping'!K35)</f>
        <v/>
      </c>
      <c r="J36" t="str">
        <f>IF('Input Mapping'!L35="","",'Input Mapping'!L35)</f>
        <v/>
      </c>
      <c r="K36" t="str">
        <f>IF('Input Mapping'!O35="","",'Input Mapping'!O35)</f>
        <v>NONE</v>
      </c>
      <c r="L36" t="str">
        <f>IF('Input Mapping'!P35="","",'Input Mapping'!P35)</f>
        <v/>
      </c>
      <c r="M36" t="str">
        <f>IF('Input Mapping'!Q35="","",'Input Mapping'!Q35)</f>
        <v/>
      </c>
      <c r="N36" t="str">
        <f>'Input Mapping'!D35</f>
        <v>VAR82</v>
      </c>
      <c r="O36" t="str">
        <f>'Input Mapping'!I35</f>
        <v>VAR65</v>
      </c>
      <c r="P36" t="str">
        <f>IF('Input Mapping'!T35="","",'Input Mapping'!T35)</f>
        <v/>
      </c>
      <c r="R36" t="str">
        <f>IF('Input Mapping'!M35&lt;&gt;"",'Input Mapping'!M35,"")</f>
        <v/>
      </c>
      <c r="S36" t="str">
        <f>IF('Input Mapping'!N35&lt;&gt;"",'Input Mapping'!N35,"")</f>
        <v/>
      </c>
      <c r="T36" t="str">
        <f>IF('Input Mapping'!R35&lt;&gt;"",'Input Mapping'!R35,"")</f>
        <v/>
      </c>
      <c r="U36" t="str">
        <f>IF('Input Mapping'!S35&lt;&gt;"",'Input Mapping'!S35,"")</f>
        <v/>
      </c>
      <c r="W36" s="49">
        <f>IF(W35="id",1,IF('Input Mapping'!F35="",W35+1,W35))</f>
        <v>34</v>
      </c>
      <c r="X36" s="49">
        <f>IF(X35="id",1,IF('Input Mapping'!G35&lt;&gt;'Input Mapping'!G34,X35+1,X35))</f>
        <v>4</v>
      </c>
    </row>
    <row r="37" spans="1:24" x14ac:dyDescent="0.35">
      <c r="A37" t="str">
        <f t="shared" si="0"/>
        <v>MC_4</v>
      </c>
      <c r="B37" t="str">
        <f>IF(A37&lt;&gt;"",_xlfn.TEXTJOIN("",,"Map_",'Input Mapping'!G36),"")</f>
        <v>Map_DM</v>
      </c>
      <c r="D37" t="str">
        <f>IF($A37&lt;&gt;"",'Input Mapping'!$G36,"")</f>
        <v>DM</v>
      </c>
      <c r="E37" t="str">
        <f>IF(A37&lt;&gt;"",'Input Mapping'!AA36,"")</f>
        <v>DM</v>
      </c>
      <c r="G37" t="str">
        <f>IF(A37&lt;&gt;"",'Input Mapping'!Z36,"")</f>
        <v>MC_2, MC_3</v>
      </c>
      <c r="H37" s="9" t="str">
        <f>IF(AND('Input Mapping'!F36="",'Input Mapping'!H36&lt;&gt;""),_xlfn.TEXTJOIN("",TRUE,"VM_",TEXT(W37,"0")),"")</f>
        <v>VM_35</v>
      </c>
      <c r="I37" t="str">
        <f>IF('Input Mapping'!K36="","",'Input Mapping'!K36)</f>
        <v/>
      </c>
      <c r="J37" t="str">
        <f>IF('Input Mapping'!L36="","",'Input Mapping'!L36)</f>
        <v/>
      </c>
      <c r="K37" t="str">
        <f>IF('Input Mapping'!O36="","",'Input Mapping'!O36)</f>
        <v>NONE</v>
      </c>
      <c r="L37" t="str">
        <f>IF('Input Mapping'!P36="","",'Input Mapping'!P36)</f>
        <v/>
      </c>
      <c r="M37" t="str">
        <f>IF('Input Mapping'!Q36="","",'Input Mapping'!Q36)</f>
        <v/>
      </c>
      <c r="N37" t="str">
        <f>'Input Mapping'!D36</f>
        <v>VAR83</v>
      </c>
      <c r="O37" t="str">
        <f>'Input Mapping'!I36</f>
        <v>VAR66</v>
      </c>
      <c r="P37" t="str">
        <f>IF('Input Mapping'!T36="","",'Input Mapping'!T36)</f>
        <v/>
      </c>
      <c r="R37" t="str">
        <f>IF('Input Mapping'!M36&lt;&gt;"",'Input Mapping'!M36,"")</f>
        <v/>
      </c>
      <c r="S37" t="str">
        <f>IF('Input Mapping'!N36&lt;&gt;"",'Input Mapping'!N36,"")</f>
        <v/>
      </c>
      <c r="T37" t="str">
        <f>IF('Input Mapping'!R36&lt;&gt;"",'Input Mapping'!R36,"")</f>
        <v/>
      </c>
      <c r="U37" t="str">
        <f>IF('Input Mapping'!S36&lt;&gt;"",'Input Mapping'!S36,"")</f>
        <v/>
      </c>
      <c r="W37" s="49">
        <f>IF(W36="id",1,IF('Input Mapping'!F36="",W36+1,W36))</f>
        <v>35</v>
      </c>
      <c r="X37" s="49">
        <f>IF(X36="id",1,IF('Input Mapping'!G36&lt;&gt;'Input Mapping'!G35,X36+1,X36))</f>
        <v>4</v>
      </c>
    </row>
    <row r="38" spans="1:24" x14ac:dyDescent="0.35">
      <c r="A38" t="str">
        <f t="shared" si="0"/>
        <v>MC_4</v>
      </c>
      <c r="B38" t="str">
        <f>IF(A38&lt;&gt;"",_xlfn.TEXTJOIN("",,"Map_",'Input Mapping'!G37),"")</f>
        <v>Map_DM</v>
      </c>
      <c r="D38" t="str">
        <f>IF($A38&lt;&gt;"",'Input Mapping'!$G37,"")</f>
        <v>DM</v>
      </c>
      <c r="E38" t="str">
        <f>IF(A38&lt;&gt;"",'Input Mapping'!AA37,"")</f>
        <v>DM</v>
      </c>
      <c r="G38" t="str">
        <f>IF(A38&lt;&gt;"",'Input Mapping'!Z37,"")</f>
        <v>MC_2, MC_3</v>
      </c>
      <c r="H38" s="9" t="str">
        <f>IF(AND('Input Mapping'!F37="",'Input Mapping'!H37&lt;&gt;""),_xlfn.TEXTJOIN("",TRUE,"VM_",TEXT(W38,"0")),"")</f>
        <v>VM_36</v>
      </c>
      <c r="I38" t="str">
        <f>IF('Input Mapping'!K37="","",'Input Mapping'!K37)</f>
        <v/>
      </c>
      <c r="J38" t="str">
        <f>IF('Input Mapping'!L37="","",'Input Mapping'!L37)</f>
        <v/>
      </c>
      <c r="K38" t="str">
        <f>IF('Input Mapping'!O37="","",'Input Mapping'!O37)</f>
        <v>TRANSFORM</v>
      </c>
      <c r="L38" t="str">
        <f>IF('Input Mapping'!P37="","",'Input Mapping'!P37)</f>
        <v>Set to 1 when not missing(death_date)</v>
      </c>
      <c r="M38" t="str">
        <f>IF('Input Mapping'!Q37="","",'Input Mapping'!Q37)</f>
        <v/>
      </c>
      <c r="N38" t="str">
        <f>'Input Mapping'!D37</f>
        <v>VAR20</v>
      </c>
      <c r="O38" t="str">
        <f>'Input Mapping'!I37</f>
        <v>VAR59</v>
      </c>
      <c r="P38" t="str">
        <f>IF('Input Mapping'!T37="","",'Input Mapping'!T37)</f>
        <v/>
      </c>
      <c r="R38" t="str">
        <f>IF('Input Mapping'!M37&lt;&gt;"",'Input Mapping'!M37,"")</f>
        <v/>
      </c>
      <c r="S38" t="str">
        <f>IF('Input Mapping'!N37&lt;&gt;"",'Input Mapping'!N37,"")</f>
        <v/>
      </c>
      <c r="T38" t="str">
        <f>IF('Input Mapping'!R37&lt;&gt;"",'Input Mapping'!R37,"")</f>
        <v>SAS</v>
      </c>
      <c r="U38" t="str">
        <f>IF('Input Mapping'!S37&lt;&gt;"",'Input Mapping'!S37,"")</f>
        <v/>
      </c>
      <c r="W38" s="49">
        <f>IF(W37="id",1,IF('Input Mapping'!F37="",W37+1,W37))</f>
        <v>36</v>
      </c>
      <c r="X38" s="49">
        <f>IF(X37="id",1,IF('Input Mapping'!G37&lt;&gt;'Input Mapping'!G36,X37+1,X37))</f>
        <v>4</v>
      </c>
    </row>
    <row r="39" spans="1:24" x14ac:dyDescent="0.35">
      <c r="A39" t="str">
        <f t="shared" si="0"/>
        <v>MC_4</v>
      </c>
      <c r="B39" t="str">
        <f>IF(A39&lt;&gt;"",_xlfn.TEXTJOIN("",,"Map_",'Input Mapping'!G38),"")</f>
        <v>Map_DM</v>
      </c>
      <c r="D39" t="str">
        <f>IF($A39&lt;&gt;"",'Input Mapping'!$G38,"")</f>
        <v>DM</v>
      </c>
      <c r="E39" t="str">
        <f>IF(A39&lt;&gt;"",'Input Mapping'!AA38,"")</f>
        <v>DM</v>
      </c>
      <c r="G39" t="str">
        <f>IF(A39&lt;&gt;"",'Input Mapping'!Z38,"")</f>
        <v>MC_2, MC_3</v>
      </c>
      <c r="H39" s="9" t="str">
        <f>IF(AND('Input Mapping'!F38="",'Input Mapping'!H38&lt;&gt;""),_xlfn.TEXTJOIN("",TRUE,"VM_",TEXT(W39,"0")),"")</f>
        <v>VM_37</v>
      </c>
      <c r="I39" t="str">
        <f>IF('Input Mapping'!K38="","",'Input Mapping'!K38)</f>
        <v/>
      </c>
      <c r="J39" t="str">
        <f>IF('Input Mapping'!L38="","",'Input Mapping'!L38)</f>
        <v/>
      </c>
      <c r="K39" t="str">
        <f>IF('Input Mapping'!O38="","",'Input Mapping'!O38)</f>
        <v>ASSIGN</v>
      </c>
      <c r="L39" t="str">
        <f>IF('Input Mapping'!P38="","",'Input Mapping'!P38)</f>
        <v xml:space="preserve">Set to "USA" (is source of MIMIC). </v>
      </c>
      <c r="M39" t="str">
        <f>IF('Input Mapping'!Q38="","",'Input Mapping'!Q38)</f>
        <v>COUNTRY="USA"</v>
      </c>
      <c r="N39" t="str">
        <f>'Input Mapping'!D38</f>
        <v/>
      </c>
      <c r="O39" t="str">
        <f>'Input Mapping'!I38</f>
        <v>VAR71</v>
      </c>
      <c r="P39" t="str">
        <f>IF('Input Mapping'!T38="","",'Input Mapping'!T38)</f>
        <v/>
      </c>
      <c r="R39" t="str">
        <f>IF('Input Mapping'!M38&lt;&gt;"",'Input Mapping'!M38,"")</f>
        <v/>
      </c>
      <c r="S39" t="str">
        <f>IF('Input Mapping'!N38&lt;&gt;"",'Input Mapping'!N38,"")</f>
        <v/>
      </c>
      <c r="T39" t="str">
        <f>IF('Input Mapping'!R38&lt;&gt;"",'Input Mapping'!R38,"")</f>
        <v>SAS</v>
      </c>
      <c r="U39" t="str">
        <f>IF('Input Mapping'!S38&lt;&gt;"",'Input Mapping'!S38,"")</f>
        <v/>
      </c>
      <c r="W39" s="49">
        <f>IF(W38="id",1,IF('Input Mapping'!F38="",W38+1,W38))</f>
        <v>37</v>
      </c>
      <c r="X39" s="49">
        <f>IF(X38="id",1,IF('Input Mapping'!G38&lt;&gt;'Input Mapping'!G37,X38+1,X38))</f>
        <v>4</v>
      </c>
    </row>
    <row r="40" spans="1:24" x14ac:dyDescent="0.35">
      <c r="A40" t="str">
        <f t="shared" si="0"/>
        <v>MC_4</v>
      </c>
      <c r="B40" t="str">
        <f>IF(A40&lt;&gt;"",_xlfn.TEXTJOIN("",,"Map_",'Input Mapping'!G39),"")</f>
        <v>Map_DM</v>
      </c>
      <c r="D40" t="str">
        <f>IF($A40&lt;&gt;"",'Input Mapping'!$G39,"")</f>
        <v>DM</v>
      </c>
      <c r="E40" t="str">
        <f>IF(A40&lt;&gt;"",'Input Mapping'!AA39,"")</f>
        <v>DM</v>
      </c>
      <c r="G40" t="str">
        <f>IF(A40&lt;&gt;"",'Input Mapping'!Z39,"")</f>
        <v>MC_2, MC_3</v>
      </c>
      <c r="H40" s="9" t="str">
        <f>IF(AND('Input Mapping'!F39="",'Input Mapping'!H39&lt;&gt;""),_xlfn.TEXTJOIN("",TRUE,"VM_",TEXT(W40,"0")),"")</f>
        <v>VM_38</v>
      </c>
      <c r="I40" t="str">
        <f>IF('Input Mapping'!K39="","",'Input Mapping'!K39)</f>
        <v/>
      </c>
      <c r="J40" t="str">
        <f>IF('Input Mapping'!L39="","",'Input Mapping'!L39)</f>
        <v/>
      </c>
      <c r="K40" t="str">
        <f>IF('Input Mapping'!O39="","",'Input Mapping'!O39)</f>
        <v>NONE</v>
      </c>
      <c r="L40" t="str">
        <f>IF('Input Mapping'!P39="","",'Input Mapping'!P39)</f>
        <v/>
      </c>
      <c r="M40" t="str">
        <f>IF('Input Mapping'!Q39="","",'Input Mapping'!Q39)</f>
        <v/>
      </c>
      <c r="N40" t="str">
        <f>'Input Mapping'!D39</f>
        <v/>
      </c>
      <c r="O40" t="str">
        <f>'Input Mapping'!I39</f>
        <v>VAR50</v>
      </c>
      <c r="P40" t="str">
        <f>IF('Input Mapping'!T39="","",'Input Mapping'!T39)</f>
        <v/>
      </c>
      <c r="R40" t="str">
        <f>IF('Input Mapping'!M39&lt;&gt;"",'Input Mapping'!M39,"")</f>
        <v/>
      </c>
      <c r="S40" t="str">
        <f>IF('Input Mapping'!N39&lt;&gt;"",'Input Mapping'!N39,"")</f>
        <v/>
      </c>
      <c r="T40" t="str">
        <f>IF('Input Mapping'!R39&lt;&gt;"",'Input Mapping'!R39,"")</f>
        <v/>
      </c>
      <c r="U40" t="str">
        <f>IF('Input Mapping'!S39&lt;&gt;"",'Input Mapping'!S39,"")</f>
        <v/>
      </c>
      <c r="W40" s="49">
        <f>IF(W39="id",1,IF('Input Mapping'!F39="",W39+1,W39))</f>
        <v>38</v>
      </c>
      <c r="X40" s="49">
        <f>IF(X39="id",1,IF('Input Mapping'!G39&lt;&gt;'Input Mapping'!G38,X39+1,X39))</f>
        <v>4</v>
      </c>
    </row>
    <row r="41" spans="1:24" x14ac:dyDescent="0.35">
      <c r="A41" t="str">
        <f t="shared" si="0"/>
        <v>MC_4</v>
      </c>
      <c r="B41" t="str">
        <f>IF(A41&lt;&gt;"",_xlfn.TEXTJOIN("",,"Map_",'Input Mapping'!G40),"")</f>
        <v>Map_DM</v>
      </c>
      <c r="D41" t="str">
        <f>IF($A41&lt;&gt;"",'Input Mapping'!$G40,"")</f>
        <v>DM</v>
      </c>
      <c r="E41" t="str">
        <f>IF(A41&lt;&gt;"",'Input Mapping'!AA40,"")</f>
        <v>DM</v>
      </c>
      <c r="G41" t="str">
        <f>IF(A41&lt;&gt;"",'Input Mapping'!Z40,"")</f>
        <v>MC_2, MC_3</v>
      </c>
      <c r="H41" s="9" t="str">
        <f>IF(AND('Input Mapping'!F40="",'Input Mapping'!H40&lt;&gt;""),_xlfn.TEXTJOIN("",TRUE,"VM_",TEXT(W41,"0")),"")</f>
        <v>VM_39</v>
      </c>
      <c r="I41" t="str">
        <f>IF('Input Mapping'!K40="","",'Input Mapping'!K40)</f>
        <v/>
      </c>
      <c r="J41" t="str">
        <f>IF('Input Mapping'!L40="","",'Input Mapping'!L40)</f>
        <v/>
      </c>
      <c r="K41" t="str">
        <f>IF('Input Mapping'!O40="","",'Input Mapping'!O40)</f>
        <v>NONE</v>
      </c>
      <c r="L41" t="str">
        <f>IF('Input Mapping'!P40="","",'Input Mapping'!P40)</f>
        <v/>
      </c>
      <c r="M41" t="str">
        <f>IF('Input Mapping'!Q40="","",'Input Mapping'!Q40)</f>
        <v/>
      </c>
      <c r="N41" t="str">
        <f>'Input Mapping'!D40</f>
        <v/>
      </c>
      <c r="O41" t="str">
        <f>'Input Mapping'!I40</f>
        <v>VAR51</v>
      </c>
      <c r="P41" t="str">
        <f>IF('Input Mapping'!T40="","",'Input Mapping'!T40)</f>
        <v/>
      </c>
      <c r="R41" t="str">
        <f>IF('Input Mapping'!M40&lt;&gt;"",'Input Mapping'!M40,"")</f>
        <v/>
      </c>
      <c r="S41" t="str">
        <f>IF('Input Mapping'!N40&lt;&gt;"",'Input Mapping'!N40,"")</f>
        <v/>
      </c>
      <c r="T41" t="str">
        <f>IF('Input Mapping'!R40&lt;&gt;"",'Input Mapping'!R40,"")</f>
        <v/>
      </c>
      <c r="U41" t="str">
        <f>IF('Input Mapping'!S40&lt;&gt;"",'Input Mapping'!S40,"")</f>
        <v/>
      </c>
      <c r="W41" s="49">
        <f>IF(W40="id",1,IF('Input Mapping'!F40="",W40+1,W40))</f>
        <v>39</v>
      </c>
      <c r="X41" s="49">
        <f>IF(X40="id",1,IF('Input Mapping'!G40&lt;&gt;'Input Mapping'!G39,X40+1,X40))</f>
        <v>4</v>
      </c>
    </row>
    <row r="42" spans="1:24" x14ac:dyDescent="0.35">
      <c r="A42" t="str">
        <f t="shared" si="0"/>
        <v>MC_4</v>
      </c>
      <c r="B42" t="str">
        <f>IF(A42&lt;&gt;"",_xlfn.TEXTJOIN("",,"Map_",'Input Mapping'!G41),"")</f>
        <v>Map_DM</v>
      </c>
      <c r="D42" t="str">
        <f>IF($A42&lt;&gt;"",'Input Mapping'!$G41,"")</f>
        <v>DM</v>
      </c>
      <c r="E42" t="str">
        <f>IF(A42&lt;&gt;"",'Input Mapping'!AA41,"")</f>
        <v>DM</v>
      </c>
      <c r="G42" t="str">
        <f>IF(A42&lt;&gt;"",'Input Mapping'!Z41,"")</f>
        <v>MC_2, MC_3</v>
      </c>
      <c r="H42" s="9" t="str">
        <f>IF(AND('Input Mapping'!F41="",'Input Mapping'!H41&lt;&gt;""),_xlfn.TEXTJOIN("",TRUE,"VM_",TEXT(W42,"0")),"")</f>
        <v>VM_40</v>
      </c>
      <c r="I42" t="str">
        <f>IF('Input Mapping'!K41="","",'Input Mapping'!K41)</f>
        <v/>
      </c>
      <c r="J42" t="str">
        <f>IF('Input Mapping'!L41="","",'Input Mapping'!L41)</f>
        <v/>
      </c>
      <c r="K42" t="str">
        <f>IF('Input Mapping'!O41="","",'Input Mapping'!O41)</f>
        <v>NONE</v>
      </c>
      <c r="L42" t="str">
        <f>IF('Input Mapping'!P41="","",'Input Mapping'!P41)</f>
        <v/>
      </c>
      <c r="M42" t="str">
        <f>IF('Input Mapping'!Q41="","",'Input Mapping'!Q41)</f>
        <v/>
      </c>
      <c r="N42" t="str">
        <f>'Input Mapping'!D41</f>
        <v/>
      </c>
      <c r="O42" t="str">
        <f>'Input Mapping'!I41</f>
        <v>VAR55</v>
      </c>
      <c r="P42" t="str">
        <f>IF('Input Mapping'!T41="","",'Input Mapping'!T41)</f>
        <v/>
      </c>
      <c r="R42" t="str">
        <f>IF('Input Mapping'!M41&lt;&gt;"",'Input Mapping'!M41,"")</f>
        <v/>
      </c>
      <c r="S42" t="str">
        <f>IF('Input Mapping'!N41&lt;&gt;"",'Input Mapping'!N41,"")</f>
        <v/>
      </c>
      <c r="T42" t="str">
        <f>IF('Input Mapping'!R41&lt;&gt;"",'Input Mapping'!R41,"")</f>
        <v/>
      </c>
      <c r="U42" t="str">
        <f>IF('Input Mapping'!S41&lt;&gt;"",'Input Mapping'!S41,"")</f>
        <v/>
      </c>
      <c r="W42" s="49">
        <f>IF(W41="id",1,IF('Input Mapping'!F41="",W41+1,W41))</f>
        <v>40</v>
      </c>
      <c r="X42" s="49">
        <f>IF(X41="id",1,IF('Input Mapping'!G41&lt;&gt;'Input Mapping'!G40,X41+1,X41))</f>
        <v>4</v>
      </c>
    </row>
    <row r="43" spans="1:24" x14ac:dyDescent="0.35">
      <c r="A43" t="str">
        <f t="shared" si="0"/>
        <v>MC_4</v>
      </c>
      <c r="B43" t="str">
        <f>IF(A43&lt;&gt;"",_xlfn.TEXTJOIN("",,"Map_",'Input Mapping'!G42),"")</f>
        <v>Map_DM</v>
      </c>
      <c r="D43" t="str">
        <f>IF($A43&lt;&gt;"",'Input Mapping'!$G42,"")</f>
        <v>DM</v>
      </c>
      <c r="E43" t="str">
        <f>IF(A43&lt;&gt;"",'Input Mapping'!AA42,"")</f>
        <v>DM</v>
      </c>
      <c r="G43" t="str">
        <f>IF(A43&lt;&gt;"",'Input Mapping'!Z42,"")</f>
        <v>MC_2, MC_3</v>
      </c>
      <c r="H43" s="9" t="str">
        <f>IF(AND('Input Mapping'!F42="",'Input Mapping'!H42&lt;&gt;""),_xlfn.TEXTJOIN("",TRUE,"VM_",TEXT(W43,"0")),"")</f>
        <v>VM_41</v>
      </c>
      <c r="I43" t="str">
        <f>IF('Input Mapping'!K42="","",'Input Mapping'!K42)</f>
        <v/>
      </c>
      <c r="J43" t="str">
        <f>IF('Input Mapping'!L42="","",'Input Mapping'!L42)</f>
        <v/>
      </c>
      <c r="K43" t="str">
        <f>IF('Input Mapping'!O42="","",'Input Mapping'!O42)</f>
        <v>ASSIGN</v>
      </c>
      <c r="L43" t="str">
        <f>IF('Input Mapping'!P42="","",'Input Mapping'!P42)</f>
        <v>set to empty, NA</v>
      </c>
      <c r="M43" t="str">
        <f>IF('Input Mapping'!Q42="","",'Input Mapping'!Q42)</f>
        <v>RFXSTDTC=""</v>
      </c>
      <c r="N43" t="str">
        <f>'Input Mapping'!D42</f>
        <v/>
      </c>
      <c r="O43" t="str">
        <f>'Input Mapping'!I42</f>
        <v>VAR52</v>
      </c>
      <c r="P43" t="str">
        <f>IF('Input Mapping'!T42="","",'Input Mapping'!T42)</f>
        <v/>
      </c>
      <c r="R43" t="str">
        <f>IF('Input Mapping'!M42&lt;&gt;"",'Input Mapping'!M42,"")</f>
        <v/>
      </c>
      <c r="S43" t="str">
        <f>IF('Input Mapping'!N42&lt;&gt;"",'Input Mapping'!N42,"")</f>
        <v/>
      </c>
      <c r="T43" t="str">
        <f>IF('Input Mapping'!R42&lt;&gt;"",'Input Mapping'!R42,"")</f>
        <v>SAS</v>
      </c>
      <c r="U43" t="str">
        <f>IF('Input Mapping'!S42&lt;&gt;"",'Input Mapping'!S42,"")</f>
        <v/>
      </c>
      <c r="W43" s="49">
        <f>IF(W42="id",1,IF('Input Mapping'!F42="",W42+1,W42))</f>
        <v>41</v>
      </c>
      <c r="X43" s="49">
        <f>IF(X42="id",1,IF('Input Mapping'!G42&lt;&gt;'Input Mapping'!G41,X42+1,X42))</f>
        <v>4</v>
      </c>
    </row>
    <row r="44" spans="1:24" x14ac:dyDescent="0.35">
      <c r="A44" t="str">
        <f t="shared" si="0"/>
        <v>MC_4</v>
      </c>
      <c r="B44" t="str">
        <f>IF(A44&lt;&gt;"",_xlfn.TEXTJOIN("",,"Map_",'Input Mapping'!G43),"")</f>
        <v>Map_DM</v>
      </c>
      <c r="D44" t="str">
        <f>IF($A44&lt;&gt;"",'Input Mapping'!$G43,"")</f>
        <v>DM</v>
      </c>
      <c r="E44" t="str">
        <f>IF(A44&lt;&gt;"",'Input Mapping'!AA43,"")</f>
        <v>DM</v>
      </c>
      <c r="G44" t="str">
        <f>IF(A44&lt;&gt;"",'Input Mapping'!Z43,"")</f>
        <v>MC_2, MC_3</v>
      </c>
      <c r="H44" s="9" t="str">
        <f>IF(AND('Input Mapping'!F43="",'Input Mapping'!H43&lt;&gt;""),_xlfn.TEXTJOIN("",TRUE,"VM_",TEXT(W44,"0")),"")</f>
        <v>VM_42</v>
      </c>
      <c r="I44" t="str">
        <f>IF('Input Mapping'!K43="","",'Input Mapping'!K43)</f>
        <v/>
      </c>
      <c r="J44" t="str">
        <f>IF('Input Mapping'!L43="","",'Input Mapping'!L43)</f>
        <v/>
      </c>
      <c r="K44" t="str">
        <f>IF('Input Mapping'!O43="","",'Input Mapping'!O43)</f>
        <v>ASSIGN</v>
      </c>
      <c r="L44" t="str">
        <f>IF('Input Mapping'!P43="","",'Input Mapping'!P43)</f>
        <v>set to empty, NA</v>
      </c>
      <c r="M44" t="str">
        <f>IF('Input Mapping'!Q43="","",'Input Mapping'!Q43)</f>
        <v>RFXENDTC=""</v>
      </c>
      <c r="N44" t="str">
        <f>'Input Mapping'!D43</f>
        <v/>
      </c>
      <c r="O44" t="str">
        <f>'Input Mapping'!I43</f>
        <v>VAR53</v>
      </c>
      <c r="P44" t="str">
        <f>IF('Input Mapping'!T43="","",'Input Mapping'!T43)</f>
        <v/>
      </c>
      <c r="R44" t="str">
        <f>IF('Input Mapping'!M43&lt;&gt;"",'Input Mapping'!M43,"")</f>
        <v/>
      </c>
      <c r="S44" t="str">
        <f>IF('Input Mapping'!N43&lt;&gt;"",'Input Mapping'!N43,"")</f>
        <v/>
      </c>
      <c r="T44" t="str">
        <f>IF('Input Mapping'!R43&lt;&gt;"",'Input Mapping'!R43,"")</f>
        <v>SAS</v>
      </c>
      <c r="U44" t="str">
        <f>IF('Input Mapping'!S43&lt;&gt;"",'Input Mapping'!S43,"")</f>
        <v/>
      </c>
      <c r="W44" s="49">
        <f>IF(W43="id",1,IF('Input Mapping'!F43="",W43+1,W43))</f>
        <v>42</v>
      </c>
      <c r="X44" s="49">
        <f>IF(X43="id",1,IF('Input Mapping'!G43&lt;&gt;'Input Mapping'!G42,X43+1,X43))</f>
        <v>4</v>
      </c>
    </row>
    <row r="45" spans="1:24" x14ac:dyDescent="0.35">
      <c r="A45" t="str">
        <f t="shared" si="0"/>
        <v>MC_4</v>
      </c>
      <c r="B45" t="str">
        <f>IF(A45&lt;&gt;"",_xlfn.TEXTJOIN("",,"Map_",'Input Mapping'!G44),"")</f>
        <v>Map_DM</v>
      </c>
      <c r="D45" t="str">
        <f>IF($A45&lt;&gt;"",'Input Mapping'!$G44,"")</f>
        <v>DM</v>
      </c>
      <c r="E45" t="str">
        <f>IF(A45&lt;&gt;"",'Input Mapping'!AA44,"")</f>
        <v>DM</v>
      </c>
      <c r="G45" t="str">
        <f>IF(A45&lt;&gt;"",'Input Mapping'!Z44,"")</f>
        <v>MC_2, MC_3</v>
      </c>
      <c r="H45" s="9" t="str">
        <f>IF(AND('Input Mapping'!F44="",'Input Mapping'!H44&lt;&gt;""),_xlfn.TEXTJOIN("",TRUE,"VM_",TEXT(W45,"0")),"")</f>
        <v>VM_43</v>
      </c>
      <c r="I45" t="str">
        <f>IF('Input Mapping'!K44="","",'Input Mapping'!K44)</f>
        <v/>
      </c>
      <c r="J45" t="str">
        <f>IF('Input Mapping'!L44="","",'Input Mapping'!L44)</f>
        <v/>
      </c>
      <c r="K45" t="str">
        <f>IF('Input Mapping'!O44="","",'Input Mapping'!O44)</f>
        <v>ASSIGN</v>
      </c>
      <c r="L45" t="str">
        <f>IF('Input Mapping'!P44="","",'Input Mapping'!P44)</f>
        <v>set to empty, NA</v>
      </c>
      <c r="M45" t="str">
        <f>IF('Input Mapping'!Q44="","",'Input Mapping'!Q44)</f>
        <v>RFICDTC=""</v>
      </c>
      <c r="N45" t="str">
        <f>'Input Mapping'!D44</f>
        <v/>
      </c>
      <c r="O45" t="str">
        <f>'Input Mapping'!I44</f>
        <v>VAR54</v>
      </c>
      <c r="P45" t="str">
        <f>IF('Input Mapping'!T44="","",'Input Mapping'!T44)</f>
        <v/>
      </c>
      <c r="R45" t="str">
        <f>IF('Input Mapping'!M44&lt;&gt;"",'Input Mapping'!M44,"")</f>
        <v/>
      </c>
      <c r="S45" t="str">
        <f>IF('Input Mapping'!N44&lt;&gt;"",'Input Mapping'!N44,"")</f>
        <v/>
      </c>
      <c r="T45" t="str">
        <f>IF('Input Mapping'!R44&lt;&gt;"",'Input Mapping'!R44,"")</f>
        <v>SAS</v>
      </c>
      <c r="U45" t="str">
        <f>IF('Input Mapping'!S44&lt;&gt;"",'Input Mapping'!S44,"")</f>
        <v/>
      </c>
      <c r="W45" s="49">
        <f>IF(W44="id",1,IF('Input Mapping'!F44="",W44+1,W44))</f>
        <v>43</v>
      </c>
      <c r="X45" s="49">
        <f>IF(X44="id",1,IF('Input Mapping'!G44&lt;&gt;'Input Mapping'!G43,X44+1,X44))</f>
        <v>4</v>
      </c>
    </row>
    <row r="46" spans="1:24" x14ac:dyDescent="0.35">
      <c r="A46" t="str">
        <f t="shared" si="0"/>
        <v>MC_5</v>
      </c>
      <c r="B46" t="str">
        <f>IF(A46&lt;&gt;"",_xlfn.TEXTJOIN("",,"Map_",'Input Mapping'!G45),"")</f>
        <v>Map_SUPPDM</v>
      </c>
      <c r="D46" t="str">
        <f>IF($A46&lt;&gt;"",'Input Mapping'!$G45,"")</f>
        <v>SUPPDM</v>
      </c>
      <c r="E46" t="str">
        <f>IF(A46&lt;&gt;"",'Input Mapping'!AA45,"")</f>
        <v>SUPPDM</v>
      </c>
      <c r="G46" t="str">
        <f>IF(A46&lt;&gt;"",'Input Mapping'!Z45,"")</f>
        <v>MC_4, MC_2</v>
      </c>
      <c r="H46" s="9" t="str">
        <f>IF(AND('Input Mapping'!F45="",'Input Mapping'!H45&lt;&gt;""),_xlfn.TEXTJOIN("",TRUE,"VM_",TEXT(W46,"0")),"")</f>
        <v>VM_44</v>
      </c>
      <c r="I46" t="str">
        <f>IF('Input Mapping'!K45="","",'Input Mapping'!K45)</f>
        <v/>
      </c>
      <c r="J46" t="str">
        <f>IF('Input Mapping'!L45="","",'Input Mapping'!L45)</f>
        <v/>
      </c>
      <c r="K46" t="str">
        <f>IF('Input Mapping'!O45="","",'Input Mapping'!O45)</f>
        <v>NONE</v>
      </c>
      <c r="L46" t="str">
        <f>IF('Input Mapping'!P45="","",'Input Mapping'!P45)</f>
        <v/>
      </c>
      <c r="M46" t="str">
        <f>IF('Input Mapping'!Q45="","",'Input Mapping'!Q45)</f>
        <v/>
      </c>
      <c r="N46" t="str">
        <f>'Input Mapping'!D45</f>
        <v>VAR46</v>
      </c>
      <c r="O46" t="str">
        <f>'Input Mapping'!I45</f>
        <v>VAR130</v>
      </c>
      <c r="P46" t="str">
        <f>IF('Input Mapping'!T45="","",'Input Mapping'!T45)</f>
        <v/>
      </c>
      <c r="R46" t="str">
        <f>IF('Input Mapping'!M45&lt;&gt;"",'Input Mapping'!M45,"")</f>
        <v/>
      </c>
      <c r="S46" t="str">
        <f>IF('Input Mapping'!N45&lt;&gt;"",'Input Mapping'!N45,"")</f>
        <v/>
      </c>
      <c r="T46" t="str">
        <f>IF('Input Mapping'!R45&lt;&gt;"",'Input Mapping'!R45,"")</f>
        <v/>
      </c>
      <c r="U46" t="str">
        <f>IF('Input Mapping'!S45&lt;&gt;"",'Input Mapping'!S45,"")</f>
        <v/>
      </c>
      <c r="W46" s="49">
        <f>IF(W45="id",1,IF('Input Mapping'!F45="",W45+1,W45))</f>
        <v>44</v>
      </c>
      <c r="X46" s="49">
        <f>IF(X45="id",1,IF('Input Mapping'!G45&lt;&gt;'Input Mapping'!G44,X45+1,X45))</f>
        <v>5</v>
      </c>
    </row>
    <row r="47" spans="1:24" x14ac:dyDescent="0.35">
      <c r="A47" t="str">
        <f t="shared" si="0"/>
        <v>MC_5</v>
      </c>
      <c r="B47" t="str">
        <f>IF(A47&lt;&gt;"",_xlfn.TEXTJOIN("",,"Map_",'Input Mapping'!G46),"")</f>
        <v>Map_SUPPDM</v>
      </c>
      <c r="D47" t="str">
        <f>IF($A47&lt;&gt;"",'Input Mapping'!$G46,"")</f>
        <v>SUPPDM</v>
      </c>
      <c r="E47" t="str">
        <f>IF(A47&lt;&gt;"",'Input Mapping'!AA46,"")</f>
        <v>SUPPDM</v>
      </c>
      <c r="G47" t="str">
        <f>IF(A47&lt;&gt;"",'Input Mapping'!Z46,"")</f>
        <v>MC_4, MC_2</v>
      </c>
      <c r="H47" s="9" t="str">
        <f>IF(AND('Input Mapping'!F46="",'Input Mapping'!H46&lt;&gt;""),_xlfn.TEXTJOIN("",TRUE,"VM_",TEXT(W47,"0")),"")</f>
        <v>VM_45</v>
      </c>
      <c r="I47" t="str">
        <f>IF('Input Mapping'!K46="","",'Input Mapping'!K46)</f>
        <v/>
      </c>
      <c r="J47" t="str">
        <f>IF('Input Mapping'!L46="","",'Input Mapping'!L46)</f>
        <v/>
      </c>
      <c r="K47" t="str">
        <f>IF('Input Mapping'!O46="","",'Input Mapping'!O46)</f>
        <v>ASSIGN</v>
      </c>
      <c r="L47" t="str">
        <f>IF('Input Mapping'!Q46="","",'Input Mapping'!Q46)</f>
        <v>RDOMAIN="DM"</v>
      </c>
      <c r="M47" t="e">
        <f>IF('Input Mapping'!#REF!="","",'Input Mapping'!#REF!)</f>
        <v>#REF!</v>
      </c>
      <c r="N47" t="str">
        <f>'Input Mapping'!D46</f>
        <v/>
      </c>
      <c r="O47" t="str">
        <f>'Input Mapping'!I46</f>
        <v>VAR131</v>
      </c>
      <c r="P47" t="str">
        <f>IF('Input Mapping'!T46="","",'Input Mapping'!T46)</f>
        <v/>
      </c>
      <c r="R47" t="str">
        <f>IF('Input Mapping'!M46&lt;&gt;"",'Input Mapping'!M46,"")</f>
        <v/>
      </c>
      <c r="S47" t="str">
        <f>IF('Input Mapping'!N46&lt;&gt;"",'Input Mapping'!N46,"")</f>
        <v/>
      </c>
      <c r="T47" t="str">
        <f>IF('Input Mapping'!R46&lt;&gt;"",'Input Mapping'!R46,"")</f>
        <v>SAS</v>
      </c>
      <c r="U47" t="str">
        <f>IF('Input Mapping'!S46&lt;&gt;"",'Input Mapping'!S46,"")</f>
        <v/>
      </c>
      <c r="W47" s="49">
        <f>IF(W46="id",1,IF('Input Mapping'!F46="",W46+1,W46))</f>
        <v>45</v>
      </c>
      <c r="X47" s="49">
        <f>IF(X46="id",1,IF('Input Mapping'!G46&lt;&gt;'Input Mapping'!G45,X46+1,X46))</f>
        <v>5</v>
      </c>
    </row>
    <row r="48" spans="1:24" x14ac:dyDescent="0.35">
      <c r="A48" t="str">
        <f t="shared" si="0"/>
        <v>MC_5</v>
      </c>
      <c r="B48" t="str">
        <f>IF(A48&lt;&gt;"",_xlfn.TEXTJOIN("",,"Map_",'Input Mapping'!G47),"")</f>
        <v>Map_SUPPDM</v>
      </c>
      <c r="D48" t="str">
        <f>IF($A48&lt;&gt;"",'Input Mapping'!$G47,"")</f>
        <v>SUPPDM</v>
      </c>
      <c r="E48" t="str">
        <f>IF(A48&lt;&gt;"",'Input Mapping'!AA47,"")</f>
        <v>SUPPDM</v>
      </c>
      <c r="G48" t="str">
        <f>IF(A48&lt;&gt;"",'Input Mapping'!Z47,"")</f>
        <v>MC_4, MC_2</v>
      </c>
      <c r="H48" s="9" t="str">
        <f>IF(AND('Input Mapping'!F47="",'Input Mapping'!H47&lt;&gt;""),_xlfn.TEXTJOIN("",TRUE,"VM_",TEXT(W48,"0")),"")</f>
        <v>VM_46</v>
      </c>
      <c r="I48" t="str">
        <f>IF('Input Mapping'!K47="","",'Input Mapping'!K47)</f>
        <v/>
      </c>
      <c r="J48" t="str">
        <f>IF('Input Mapping'!L47="","",'Input Mapping'!L47)</f>
        <v/>
      </c>
      <c r="K48" t="str">
        <f>IF('Input Mapping'!O47="","",'Input Mapping'!O47)</f>
        <v>NONE</v>
      </c>
      <c r="L48" t="str">
        <f>IF('Input Mapping'!Q47="","",'Input Mapping'!Q47)</f>
        <v/>
      </c>
      <c r="M48" t="e">
        <f>IF('Input Mapping'!#REF!="","",'Input Mapping'!#REF!)</f>
        <v>#REF!</v>
      </c>
      <c r="N48" t="str">
        <f>'Input Mapping'!D47</f>
        <v>VAR48</v>
      </c>
      <c r="O48" t="str">
        <f>'Input Mapping'!I47</f>
        <v>VAR132</v>
      </c>
      <c r="P48" t="str">
        <f>IF('Input Mapping'!T47="","",'Input Mapping'!T47)</f>
        <v/>
      </c>
      <c r="R48" t="str">
        <f>IF('Input Mapping'!M47&lt;&gt;"",'Input Mapping'!M47,"")</f>
        <v/>
      </c>
      <c r="S48" t="str">
        <f>IF('Input Mapping'!N47&lt;&gt;"",'Input Mapping'!N47,"")</f>
        <v/>
      </c>
      <c r="T48" t="str">
        <f>IF('Input Mapping'!R47&lt;&gt;"",'Input Mapping'!R47,"")</f>
        <v/>
      </c>
      <c r="U48" t="str">
        <f>IF('Input Mapping'!S47&lt;&gt;"",'Input Mapping'!S47,"")</f>
        <v/>
      </c>
      <c r="W48" s="49">
        <f>IF(W47="id",1,IF('Input Mapping'!F47="",W47+1,W47))</f>
        <v>46</v>
      </c>
      <c r="X48" s="49">
        <f>IF(X47="id",1,IF('Input Mapping'!G47&lt;&gt;'Input Mapping'!G46,X47+1,X47))</f>
        <v>5</v>
      </c>
    </row>
    <row r="49" spans="1:24" x14ac:dyDescent="0.35">
      <c r="A49" t="str">
        <f t="shared" si="0"/>
        <v>MC_5</v>
      </c>
      <c r="B49" t="str">
        <f>IF(A49&lt;&gt;"",_xlfn.TEXTJOIN("",,"Map_",'Input Mapping'!G48),"")</f>
        <v>Map_SUPPDM</v>
      </c>
      <c r="D49" t="str">
        <f>IF($A49&lt;&gt;"",'Input Mapping'!$G48,"")</f>
        <v>SUPPDM</v>
      </c>
      <c r="E49" t="str">
        <f>IF(A49&lt;&gt;"",'Input Mapping'!AA48,"")</f>
        <v>SUPPDM</v>
      </c>
      <c r="G49" t="str">
        <f>IF(A49&lt;&gt;"",'Input Mapping'!Z48,"")</f>
        <v>MC_4, MC_2</v>
      </c>
      <c r="H49" s="9" t="str">
        <f>IF(AND('Input Mapping'!F48="",'Input Mapping'!H48&lt;&gt;""),_xlfn.TEXTJOIN("",TRUE,"VM_",TEXT(W49,"0")),"")</f>
        <v>VM_47</v>
      </c>
      <c r="I49" t="str">
        <f>IF('Input Mapping'!K48="","",'Input Mapping'!K48)</f>
        <v/>
      </c>
      <c r="J49" t="str">
        <f>IF('Input Mapping'!L48="","",'Input Mapping'!L48)</f>
        <v/>
      </c>
      <c r="K49" t="str">
        <f>IF('Input Mapping'!O48="","",'Input Mapping'!O48)</f>
        <v>ASSIGN</v>
      </c>
      <c r="L49" t="str">
        <f>IF('Input Mapping'!Q48="","",'Input Mapping'!Q48)</f>
        <v>QNAM="RC_ALIAS"</v>
      </c>
      <c r="M49" t="e">
        <f>IF('Input Mapping'!#REF!="","",'Input Mapping'!#REF!)</f>
        <v>#REF!</v>
      </c>
      <c r="N49" t="str">
        <f>'Input Mapping'!D48</f>
        <v>VAR25</v>
      </c>
      <c r="O49" t="str">
        <f>'Input Mapping'!I48</f>
        <v>VAR133</v>
      </c>
      <c r="P49" t="str">
        <f>IF('Input Mapping'!T48="","",'Input Mapping'!T48)</f>
        <v/>
      </c>
      <c r="R49" t="str">
        <f>IF('Input Mapping'!M48&lt;&gt;"",'Input Mapping'!M48,"")</f>
        <v/>
      </c>
      <c r="S49" t="str">
        <f>IF('Input Mapping'!N48&lt;&gt;"",'Input Mapping'!N48,"")</f>
        <v/>
      </c>
      <c r="T49" t="str">
        <f>IF('Input Mapping'!R48&lt;&gt;"",'Input Mapping'!R48,"")</f>
        <v>SAS</v>
      </c>
      <c r="U49" t="str">
        <f>IF('Input Mapping'!S48&lt;&gt;"",'Input Mapping'!S48,"")</f>
        <v/>
      </c>
      <c r="W49" s="49">
        <f>IF(W48="id",1,IF('Input Mapping'!F48="",W48+1,W48))</f>
        <v>47</v>
      </c>
      <c r="X49" s="49">
        <f>IF(X48="id",1,IF('Input Mapping'!G48&lt;&gt;'Input Mapping'!G47,X48+1,X48))</f>
        <v>5</v>
      </c>
    </row>
    <row r="50" spans="1:24" x14ac:dyDescent="0.35">
      <c r="A50" t="str">
        <f t="shared" si="0"/>
        <v>MC_5</v>
      </c>
      <c r="B50" t="str">
        <f>IF(A50&lt;&gt;"",_xlfn.TEXTJOIN("",,"Map_",'Input Mapping'!G49),"")</f>
        <v>Map_SUPPDM</v>
      </c>
      <c r="D50" t="str">
        <f>IF($A50&lt;&gt;"",'Input Mapping'!$G49,"")</f>
        <v>SUPPDM</v>
      </c>
      <c r="E50" t="str">
        <f>IF(A50&lt;&gt;"",'Input Mapping'!AA49,"")</f>
        <v>SUPPDM</v>
      </c>
      <c r="G50" t="str">
        <f>IF(A50&lt;&gt;"",'Input Mapping'!Z49,"")</f>
        <v>MC_4, MC_2</v>
      </c>
      <c r="H50" s="9" t="str">
        <f>IF(AND('Input Mapping'!F49="",'Input Mapping'!H49&lt;&gt;""),_xlfn.TEXTJOIN("",TRUE,"VM_",TEXT(W50,"0")),"")</f>
        <v>VM_48</v>
      </c>
      <c r="I50" t="str">
        <f>IF('Input Mapping'!K49="","",'Input Mapping'!K49)</f>
        <v/>
      </c>
      <c r="J50" t="str">
        <f>IF('Input Mapping'!L49="","",'Input Mapping'!L49)</f>
        <v/>
      </c>
      <c r="K50" t="str">
        <f>IF('Input Mapping'!O49="","",'Input Mapping'!O49)</f>
        <v>ASSIGN</v>
      </c>
      <c r="L50" t="str">
        <f>IF('Input Mapping'!Q49="","",'Input Mapping'!Q49)</f>
        <v>QLABEL="Race Alias"</v>
      </c>
      <c r="M50" t="e">
        <f>IF('Input Mapping'!#REF!="","",'Input Mapping'!#REF!)</f>
        <v>#REF!</v>
      </c>
      <c r="N50" t="str">
        <f>'Input Mapping'!D49</f>
        <v>VAR25</v>
      </c>
      <c r="O50" t="str">
        <f>'Input Mapping'!I49</f>
        <v>VAR134</v>
      </c>
      <c r="P50" t="str">
        <f>IF('Input Mapping'!T49="","",'Input Mapping'!T49)</f>
        <v/>
      </c>
      <c r="R50" t="str">
        <f>IF('Input Mapping'!M49&lt;&gt;"",'Input Mapping'!M49,"")</f>
        <v/>
      </c>
      <c r="S50" t="str">
        <f>IF('Input Mapping'!N49&lt;&gt;"",'Input Mapping'!N49,"")</f>
        <v/>
      </c>
      <c r="T50" t="str">
        <f>IF('Input Mapping'!R49&lt;&gt;"",'Input Mapping'!R49,"")</f>
        <v>SAS</v>
      </c>
      <c r="U50" t="str">
        <f>IF('Input Mapping'!S49&lt;&gt;"",'Input Mapping'!S49,"")</f>
        <v/>
      </c>
      <c r="W50" s="49">
        <f>IF(W49="id",1,IF('Input Mapping'!F49="",W49+1,W49))</f>
        <v>48</v>
      </c>
      <c r="X50" s="49">
        <f>IF(X49="id",1,IF('Input Mapping'!G49&lt;&gt;'Input Mapping'!G48,X49+1,X49))</f>
        <v>5</v>
      </c>
    </row>
    <row r="51" spans="1:24" x14ac:dyDescent="0.35">
      <c r="A51" t="str">
        <f t="shared" si="0"/>
        <v>MC_5</v>
      </c>
      <c r="B51" t="str">
        <f>IF(A51&lt;&gt;"",_xlfn.TEXTJOIN("",,"Map_",'Input Mapping'!G50),"")</f>
        <v>Map_SUPPDM</v>
      </c>
      <c r="D51" t="str">
        <f>IF($A51&lt;&gt;"",'Input Mapping'!$G50,"")</f>
        <v>SUPPDM</v>
      </c>
      <c r="E51" t="str">
        <f>IF(A51&lt;&gt;"",'Input Mapping'!AA50,"")</f>
        <v>SUPPDM</v>
      </c>
      <c r="G51" t="str">
        <f>IF(A51&lt;&gt;"",'Input Mapping'!Z50,"")</f>
        <v>MC_4, MC_2</v>
      </c>
      <c r="H51" s="9" t="str">
        <f>IF(AND('Input Mapping'!F50="",'Input Mapping'!H50&lt;&gt;""),_xlfn.TEXTJOIN("",TRUE,"VM_",TEXT(W51,"0")),"")</f>
        <v>VM_49</v>
      </c>
      <c r="I51" t="str">
        <f>IF('Input Mapping'!K50="","",'Input Mapping'!K50)</f>
        <v/>
      </c>
      <c r="J51" t="str">
        <f>IF('Input Mapping'!L50="","",'Input Mapping'!L50)</f>
        <v/>
      </c>
      <c r="K51" t="str">
        <f>IF('Input Mapping'!O50="","",'Input Mapping'!O50)</f>
        <v>NONE</v>
      </c>
      <c r="L51" t="str">
        <f>IF('Input Mapping'!Q50="","",'Input Mapping'!Q50)</f>
        <v/>
      </c>
      <c r="M51" t="e">
        <f>IF('Input Mapping'!#REF!="","",'Input Mapping'!#REF!)</f>
        <v>#REF!</v>
      </c>
      <c r="N51" t="str">
        <f>'Input Mapping'!D50</f>
        <v>VAR25</v>
      </c>
      <c r="O51" t="str">
        <f>'Input Mapping'!I50</f>
        <v>VAR135</v>
      </c>
      <c r="P51" t="str">
        <f>IF('Input Mapping'!T50="","",'Input Mapping'!T50)</f>
        <v/>
      </c>
      <c r="R51" t="str">
        <f>IF('Input Mapping'!M50&lt;&gt;"",'Input Mapping'!M50,"")</f>
        <v/>
      </c>
      <c r="S51" t="str">
        <f>IF('Input Mapping'!N50&lt;&gt;"",'Input Mapping'!N50,"")</f>
        <v/>
      </c>
      <c r="T51" t="str">
        <f>IF('Input Mapping'!R50&lt;&gt;"",'Input Mapping'!R50,"")</f>
        <v/>
      </c>
      <c r="U51" t="str">
        <f>IF('Input Mapping'!S50&lt;&gt;"",'Input Mapping'!S50,"")</f>
        <v/>
      </c>
      <c r="W51" s="49">
        <f>IF(W50="id",1,IF('Input Mapping'!F50="",W50+1,W50))</f>
        <v>49</v>
      </c>
      <c r="X51" s="49">
        <f>IF(X50="id",1,IF('Input Mapping'!G50&lt;&gt;'Input Mapping'!G49,X50+1,X50))</f>
        <v>5</v>
      </c>
    </row>
    <row r="52" spans="1:24" x14ac:dyDescent="0.35">
      <c r="A52" t="str">
        <f t="shared" si="0"/>
        <v>MC_5</v>
      </c>
      <c r="B52" t="str">
        <f>IF(A52&lt;&gt;"",_xlfn.TEXTJOIN("",,"Map_",'Input Mapping'!G51),"")</f>
        <v>Map_SUPPDM</v>
      </c>
      <c r="D52" t="str">
        <f>IF($A52&lt;&gt;"",'Input Mapping'!$G51,"")</f>
        <v>SUPPDM</v>
      </c>
      <c r="E52" t="str">
        <f>IF(A52&lt;&gt;"",'Input Mapping'!AA51,"")</f>
        <v>SUPPDM</v>
      </c>
      <c r="G52" t="str">
        <f>IF(A52&lt;&gt;"",'Input Mapping'!Z51,"")</f>
        <v>MC_4, MC_2</v>
      </c>
      <c r="H52" s="9" t="str">
        <f>IF(AND('Input Mapping'!F51="",'Input Mapping'!H51&lt;&gt;""),_xlfn.TEXTJOIN("",TRUE,"VM_",TEXT(W52,"0")),"")</f>
        <v>VM_50</v>
      </c>
      <c r="I52" t="str">
        <f>IF('Input Mapping'!K51="","",'Input Mapping'!K51)</f>
        <v/>
      </c>
      <c r="J52" t="str">
        <f>IF('Input Mapping'!L51="","",'Input Mapping'!L51)</f>
        <v/>
      </c>
      <c r="K52" t="str">
        <f>IF('Input Mapping'!O51="","",'Input Mapping'!O51)</f>
        <v>ASSIGN</v>
      </c>
      <c r="L52" t="str">
        <f>IF('Input Mapping'!Q51="","",'Input Mapping'!Q51)</f>
        <v>QORIG="Collected"</v>
      </c>
      <c r="M52" t="e">
        <f>IF('Input Mapping'!#REF!="","",'Input Mapping'!#REF!)</f>
        <v>#REF!</v>
      </c>
      <c r="N52" t="str">
        <f>'Input Mapping'!D51</f>
        <v>VAR25</v>
      </c>
      <c r="O52" t="str">
        <f>'Input Mapping'!I51</f>
        <v>VAR136</v>
      </c>
      <c r="P52" t="str">
        <f>IF('Input Mapping'!T51="","",'Input Mapping'!T51)</f>
        <v/>
      </c>
      <c r="R52" t="str">
        <f>IF('Input Mapping'!M51&lt;&gt;"",'Input Mapping'!M51,"")</f>
        <v/>
      </c>
      <c r="S52" t="str">
        <f>IF('Input Mapping'!N51&lt;&gt;"",'Input Mapping'!N51,"")</f>
        <v/>
      </c>
      <c r="T52" t="str">
        <f>IF('Input Mapping'!R51&lt;&gt;"",'Input Mapping'!R51,"")</f>
        <v>SAS</v>
      </c>
      <c r="U52" t="str">
        <f>IF('Input Mapping'!S51&lt;&gt;"",'Input Mapping'!S51,"")</f>
        <v/>
      </c>
      <c r="W52" s="49">
        <f>IF(W51="id",1,IF('Input Mapping'!F51="",W51+1,W51))</f>
        <v>50</v>
      </c>
      <c r="X52" s="49">
        <f>IF(X51="id",1,IF('Input Mapping'!G51&lt;&gt;'Input Mapping'!G50,X51+1,X51))</f>
        <v>5</v>
      </c>
    </row>
    <row r="53" spans="1:24" x14ac:dyDescent="0.35">
      <c r="A53" t="str">
        <f t="shared" si="0"/>
        <v>MC_5</v>
      </c>
      <c r="B53" t="str">
        <f>IF(A53&lt;&gt;"",_xlfn.TEXTJOIN("",,"Map_",'Input Mapping'!G52),"")</f>
        <v>Map_SUPPDM</v>
      </c>
      <c r="D53" t="str">
        <f>IF($A53&lt;&gt;"",'Input Mapping'!$G52,"")</f>
        <v>SUPPDM</v>
      </c>
      <c r="E53" t="str">
        <f>IF(A53&lt;&gt;"",'Input Mapping'!AA52,"")</f>
        <v>SUPPDM</v>
      </c>
      <c r="G53" t="str">
        <f>IF(A53&lt;&gt;"",'Input Mapping'!Z52,"")</f>
        <v>MC_4, MC_2</v>
      </c>
      <c r="H53" s="9" t="str">
        <f>IF(AND('Input Mapping'!F52="",'Input Mapping'!H52&lt;&gt;""),_xlfn.TEXTJOIN("",TRUE,"VM_",TEXT(W53,"0")),"")</f>
        <v>VM_51</v>
      </c>
      <c r="I53" t="str">
        <f>IF('Input Mapping'!K52="","",'Input Mapping'!K52)</f>
        <v/>
      </c>
      <c r="J53" t="str">
        <f>IF('Input Mapping'!L52="","",'Input Mapping'!L52)</f>
        <v/>
      </c>
      <c r="K53" t="str">
        <f>IF('Input Mapping'!O52="","",'Input Mapping'!O52)</f>
        <v>ASSIGN</v>
      </c>
      <c r="L53" t="str">
        <f>IF('Input Mapping'!P52="","",'Input Mapping'!P52)</f>
        <v>Set to ET_ALIAS</v>
      </c>
      <c r="M53" t="str">
        <f>IF('Input Mapping'!Q52="","",'Input Mapping'!Q52)</f>
        <v>QNAM="ET_ALIAS"</v>
      </c>
      <c r="N53" t="str">
        <f>'Input Mapping'!D52</f>
        <v>VAR26</v>
      </c>
      <c r="O53" t="str">
        <f>'Input Mapping'!I52</f>
        <v>VAR133</v>
      </c>
      <c r="P53" t="str">
        <f>IF('Input Mapping'!T52="","",'Input Mapping'!T52)</f>
        <v/>
      </c>
      <c r="R53" t="str">
        <f>IF('Input Mapping'!M52&lt;&gt;"",'Input Mapping'!M52,"")</f>
        <v/>
      </c>
      <c r="S53" t="str">
        <f>IF('Input Mapping'!N52&lt;&gt;"",'Input Mapping'!N52,"")</f>
        <v/>
      </c>
      <c r="T53" t="str">
        <f>IF('Input Mapping'!R52&lt;&gt;"",'Input Mapping'!R52,"")</f>
        <v>SAS</v>
      </c>
      <c r="U53" t="str">
        <f>IF('Input Mapping'!S52&lt;&gt;"",'Input Mapping'!S52,"")</f>
        <v/>
      </c>
      <c r="W53" s="49">
        <f>IF(W52="id",1,IF('Input Mapping'!F52="",W52+1,W52))</f>
        <v>51</v>
      </c>
      <c r="X53" s="49">
        <f>IF(X52="id",1,IF('Input Mapping'!G52&lt;&gt;'Input Mapping'!G51,X52+1,X52))</f>
        <v>5</v>
      </c>
    </row>
    <row r="54" spans="1:24" x14ac:dyDescent="0.35">
      <c r="A54" t="str">
        <f t="shared" si="0"/>
        <v>MC_5</v>
      </c>
      <c r="B54" t="str">
        <f>IF(A54&lt;&gt;"",_xlfn.TEXTJOIN("",,"Map_",'Input Mapping'!G53),"")</f>
        <v>Map_SUPPDM</v>
      </c>
      <c r="D54" t="str">
        <f>IF($A54&lt;&gt;"",'Input Mapping'!$G53,"")</f>
        <v>SUPPDM</v>
      </c>
      <c r="E54" t="str">
        <f>IF(A54&lt;&gt;"",'Input Mapping'!AA53,"")</f>
        <v>SUPPDM</v>
      </c>
      <c r="G54" t="str">
        <f>IF(A54&lt;&gt;"",'Input Mapping'!Z53,"")</f>
        <v>MC_4, MC_2</v>
      </c>
      <c r="H54" s="9" t="str">
        <f>IF(AND('Input Mapping'!F53="",'Input Mapping'!H53&lt;&gt;""),_xlfn.TEXTJOIN("",TRUE,"VM_",TEXT(W54,"0")),"")</f>
        <v>VM_52</v>
      </c>
      <c r="I54" t="str">
        <f>IF('Input Mapping'!K53="","",'Input Mapping'!K53)</f>
        <v/>
      </c>
      <c r="J54" t="str">
        <f>IF('Input Mapping'!L53="","",'Input Mapping'!L53)</f>
        <v/>
      </c>
      <c r="K54" t="str">
        <f>IF('Input Mapping'!O53="","",'Input Mapping'!O53)</f>
        <v>ASSIGN</v>
      </c>
      <c r="L54" t="str">
        <f>IF('Input Mapping'!P53="","",'Input Mapping'!P53)</f>
        <v>Set to 'Ethnicity Alias'</v>
      </c>
      <c r="M54" t="str">
        <f>IF('Input Mapping'!Q53="","",'Input Mapping'!Q53)</f>
        <v>QLABEL="Ethnicity Alias"</v>
      </c>
      <c r="N54" t="str">
        <f>'Input Mapping'!D53</f>
        <v>VAR26</v>
      </c>
      <c r="O54" t="str">
        <f>'Input Mapping'!I53</f>
        <v>VAR134</v>
      </c>
      <c r="P54" t="str">
        <f>IF('Input Mapping'!T53="","",'Input Mapping'!T53)</f>
        <v/>
      </c>
      <c r="R54" t="str">
        <f>IF('Input Mapping'!M53&lt;&gt;"",'Input Mapping'!M53,"")</f>
        <v/>
      </c>
      <c r="S54" t="str">
        <f>IF('Input Mapping'!N53&lt;&gt;"",'Input Mapping'!N53,"")</f>
        <v/>
      </c>
      <c r="T54" t="str">
        <f>IF('Input Mapping'!R53&lt;&gt;"",'Input Mapping'!R53,"")</f>
        <v>SAS</v>
      </c>
      <c r="U54" t="str">
        <f>IF('Input Mapping'!S53&lt;&gt;"",'Input Mapping'!S53,"")</f>
        <v/>
      </c>
      <c r="W54" s="49">
        <f>IF(W53="id",1,IF('Input Mapping'!F53="",W53+1,W53))</f>
        <v>52</v>
      </c>
      <c r="X54" s="49">
        <f>IF(X53="id",1,IF('Input Mapping'!G53&lt;&gt;'Input Mapping'!G52,X53+1,X53))</f>
        <v>5</v>
      </c>
    </row>
    <row r="55" spans="1:24" x14ac:dyDescent="0.35">
      <c r="A55" t="str">
        <f t="shared" si="0"/>
        <v>MC_5</v>
      </c>
      <c r="B55" t="str">
        <f>IF(A55&lt;&gt;"",_xlfn.TEXTJOIN("",,"Map_",'Input Mapping'!G54),"")</f>
        <v>Map_SUPPDM</v>
      </c>
      <c r="D55" t="str">
        <f>IF($A55&lt;&gt;"",'Input Mapping'!$G54,"")</f>
        <v>SUPPDM</v>
      </c>
      <c r="E55" t="str">
        <f>IF(A55&lt;&gt;"",'Input Mapping'!AA54,"")</f>
        <v>SUPPDM</v>
      </c>
      <c r="G55" t="str">
        <f>IF(A55&lt;&gt;"",'Input Mapping'!Z54,"")</f>
        <v>MC_4, MC_2</v>
      </c>
      <c r="H55" s="9" t="str">
        <f>IF(AND('Input Mapping'!F54="",'Input Mapping'!H54&lt;&gt;""),_xlfn.TEXTJOIN("",TRUE,"VM_",TEXT(W55,"0")),"")</f>
        <v>VM_53</v>
      </c>
      <c r="I55" t="str">
        <f>IF('Input Mapping'!K54="","",'Input Mapping'!K54)</f>
        <v/>
      </c>
      <c r="J55" t="str">
        <f>IF('Input Mapping'!L54="","",'Input Mapping'!L54)</f>
        <v/>
      </c>
      <c r="K55" t="str">
        <f>IF('Input Mapping'!O54="","",'Input Mapping'!O54)</f>
        <v>NONE</v>
      </c>
      <c r="L55" t="str">
        <f>IF('Input Mapping'!P54="","",'Input Mapping'!P54)</f>
        <v/>
      </c>
      <c r="M55" t="str">
        <f>IF('Input Mapping'!Q54="","",'Input Mapping'!Q54)</f>
        <v/>
      </c>
      <c r="N55" t="str">
        <f>'Input Mapping'!D54</f>
        <v>VAR26</v>
      </c>
      <c r="O55" t="str">
        <f>'Input Mapping'!I54</f>
        <v>VAR135</v>
      </c>
      <c r="P55" t="str">
        <f>IF('Input Mapping'!T54="","",'Input Mapping'!T54)</f>
        <v/>
      </c>
      <c r="R55" t="str">
        <f>IF('Input Mapping'!M54&lt;&gt;"",'Input Mapping'!M54,"")</f>
        <v/>
      </c>
      <c r="S55" t="str">
        <f>IF('Input Mapping'!N54&lt;&gt;"",'Input Mapping'!N54,"")</f>
        <v/>
      </c>
      <c r="T55" t="str">
        <f>IF('Input Mapping'!R54&lt;&gt;"",'Input Mapping'!R54,"")</f>
        <v/>
      </c>
      <c r="U55" t="str">
        <f>IF('Input Mapping'!S54&lt;&gt;"",'Input Mapping'!S54,"")</f>
        <v/>
      </c>
      <c r="W55" s="49">
        <f>IF(W54="id",1,IF('Input Mapping'!F54="",W54+1,W54))</f>
        <v>53</v>
      </c>
      <c r="X55" s="49">
        <f>IF(X54="id",1,IF('Input Mapping'!G54&lt;&gt;'Input Mapping'!G53,X54+1,X54))</f>
        <v>5</v>
      </c>
    </row>
    <row r="56" spans="1:24" x14ac:dyDescent="0.35">
      <c r="A56" t="str">
        <f t="shared" si="0"/>
        <v>MC_5</v>
      </c>
      <c r="B56" t="str">
        <f>IF(A56&lt;&gt;"",_xlfn.TEXTJOIN("",,"Map_",'Input Mapping'!G55),"")</f>
        <v>Map_SUPPDM</v>
      </c>
      <c r="D56" t="str">
        <f>IF($A56&lt;&gt;"",'Input Mapping'!$G55,"")</f>
        <v>SUPPDM</v>
      </c>
      <c r="E56" t="str">
        <f>IF(A56&lt;&gt;"",'Input Mapping'!AA55,"")</f>
        <v>SUPPDM</v>
      </c>
      <c r="G56" t="str">
        <f>IF(A56&lt;&gt;"",'Input Mapping'!Z55,"")</f>
        <v>MC_4, MC_2</v>
      </c>
      <c r="H56" s="9" t="str">
        <f>IF(AND('Input Mapping'!F55="",'Input Mapping'!H55&lt;&gt;""),_xlfn.TEXTJOIN("",TRUE,"VM_",TEXT(W56,"0")),"")</f>
        <v>VM_54</v>
      </c>
      <c r="I56" t="str">
        <f>IF('Input Mapping'!K55="","",'Input Mapping'!K55)</f>
        <v/>
      </c>
      <c r="J56" t="str">
        <f>IF('Input Mapping'!L55="","",'Input Mapping'!L55)</f>
        <v/>
      </c>
      <c r="K56" t="str">
        <f>IF('Input Mapping'!O55="","",'Input Mapping'!O55)</f>
        <v>ASSIGN</v>
      </c>
      <c r="L56" t="str">
        <f>IF('Input Mapping'!P55="","",'Input Mapping'!P55)</f>
        <v>Set to 'Collected'</v>
      </c>
      <c r="M56" t="str">
        <f>IF('Input Mapping'!Q55="","",'Input Mapping'!Q55)</f>
        <v>QORIG="Collected"</v>
      </c>
      <c r="N56" t="str">
        <f>'Input Mapping'!D55</f>
        <v>VAR26</v>
      </c>
      <c r="O56" t="str">
        <f>'Input Mapping'!I55</f>
        <v>VAR136</v>
      </c>
      <c r="P56" t="str">
        <f>IF('Input Mapping'!T55="","",'Input Mapping'!T55)</f>
        <v/>
      </c>
      <c r="R56" t="str">
        <f>IF('Input Mapping'!M55&lt;&gt;"",'Input Mapping'!M55,"")</f>
        <v/>
      </c>
      <c r="S56" t="str">
        <f>IF('Input Mapping'!N55&lt;&gt;"",'Input Mapping'!N55,"")</f>
        <v/>
      </c>
      <c r="T56" t="str">
        <f>IF('Input Mapping'!R55&lt;&gt;"",'Input Mapping'!R55,"")</f>
        <v>SAS</v>
      </c>
      <c r="U56" t="str">
        <f>IF('Input Mapping'!S55&lt;&gt;"",'Input Mapping'!S55,"")</f>
        <v/>
      </c>
      <c r="W56" s="49">
        <f>IF(W55="id",1,IF('Input Mapping'!F55="",W55+1,W55))</f>
        <v>54</v>
      </c>
      <c r="X56" s="49">
        <f>IF(X55="id",1,IF('Input Mapping'!G55&lt;&gt;'Input Mapping'!G54,X55+1,X55))</f>
        <v>5</v>
      </c>
    </row>
    <row r="57" spans="1:24" x14ac:dyDescent="0.35">
      <c r="A57" t="str">
        <f t="shared" si="0"/>
        <v>MC_6</v>
      </c>
      <c r="B57" t="str">
        <f>IF(A57&lt;&gt;"",_xlfn.TEXTJOIN("",,"Map_",'Input Mapping'!G56),"")</f>
        <v>Map_visit_occurrence</v>
      </c>
      <c r="D57" t="str">
        <f>IF($A57&lt;&gt;"",'Input Mapping'!$G56,"")</f>
        <v>visit_occurrence</v>
      </c>
      <c r="E57" t="str">
        <f>IF(A57&lt;&gt;"",'Input Mapping'!AA56,"")</f>
        <v>VO</v>
      </c>
      <c r="G57" t="str">
        <f>IF(A57&lt;&gt;"",'Input Mapping'!Z56,"")</f>
        <v>MC_2</v>
      </c>
      <c r="H57" s="9" t="str">
        <f>IF(AND('Input Mapping'!F56="",'Input Mapping'!H56&lt;&gt;""),_xlfn.TEXTJOIN("",TRUE,"VM_",TEXT(W57,"0")),"")</f>
        <v>VM_55</v>
      </c>
      <c r="I57" t="str">
        <f>IF('Input Mapping'!K56="","",'Input Mapping'!K56)</f>
        <v/>
      </c>
      <c r="J57" t="str">
        <f>IF('Input Mapping'!L56="","",'Input Mapping'!L56)</f>
        <v/>
      </c>
      <c r="K57" t="str">
        <f>IF('Input Mapping'!O56="","",'Input Mapping'!O56)</f>
        <v>NONE</v>
      </c>
      <c r="L57" t="str">
        <f>IF('Input Mapping'!P56="","",'Input Mapping'!P56)</f>
        <v/>
      </c>
      <c r="M57" t="str">
        <f>IF('Input Mapping'!Q56="","",'Input Mapping'!Q56)</f>
        <v/>
      </c>
      <c r="N57" t="str">
        <f>'Input Mapping'!D56</f>
        <v>VAR96</v>
      </c>
      <c r="O57" t="str">
        <f>'Input Mapping'!I56</f>
        <v>VAR84</v>
      </c>
      <c r="P57" t="str">
        <f>IF('Input Mapping'!T56="","",'Input Mapping'!T56)</f>
        <v/>
      </c>
      <c r="R57" t="str">
        <f>IF('Input Mapping'!M56&lt;&gt;"",'Input Mapping'!M56,"")</f>
        <v/>
      </c>
      <c r="S57" t="str">
        <f>IF('Input Mapping'!N56&lt;&gt;"",'Input Mapping'!N56,"")</f>
        <v/>
      </c>
      <c r="T57" t="str">
        <f>IF('Input Mapping'!R56&lt;&gt;"",'Input Mapping'!R56,"")</f>
        <v/>
      </c>
      <c r="U57" t="str">
        <f>IF('Input Mapping'!S56&lt;&gt;"",'Input Mapping'!S56,"")</f>
        <v/>
      </c>
      <c r="W57" s="49">
        <f>IF(W56="id",1,IF('Input Mapping'!F56="",W56+1,W56))</f>
        <v>55</v>
      </c>
      <c r="X57" s="49">
        <f>IF(X56="id",1,IF('Input Mapping'!G56&lt;&gt;'Input Mapping'!G55,X56+1,X56))</f>
        <v>6</v>
      </c>
    </row>
    <row r="58" spans="1:24" x14ac:dyDescent="0.35">
      <c r="A58" t="str">
        <f t="shared" si="0"/>
        <v>MC_6</v>
      </c>
      <c r="B58" t="str">
        <f>IF(A58&lt;&gt;"",_xlfn.TEXTJOIN("",,"Map_",'Input Mapping'!G57),"")</f>
        <v>Map_visit_occurrence</v>
      </c>
      <c r="D58" t="str">
        <f>IF($A58&lt;&gt;"",'Input Mapping'!$G57,"")</f>
        <v>visit_occurrence</v>
      </c>
      <c r="E58" t="str">
        <f>IF(A58&lt;&gt;"",'Input Mapping'!AA57,"")</f>
        <v>VO</v>
      </c>
      <c r="G58" t="str">
        <f>IF(A58&lt;&gt;"",'Input Mapping'!Z57,"")</f>
        <v>MC_2</v>
      </c>
      <c r="H58" s="9" t="str">
        <f>IF(AND('Input Mapping'!F57="",'Input Mapping'!H57&lt;&gt;""),_xlfn.TEXTJOIN("",TRUE,"VM_",TEXT(W58,"0")),"")</f>
        <v>VM_56</v>
      </c>
      <c r="I58" t="str">
        <f>IF('Input Mapping'!K57="","",'Input Mapping'!K57)</f>
        <v/>
      </c>
      <c r="J58" t="str">
        <f>IF('Input Mapping'!L57="","",'Input Mapping'!L57)</f>
        <v/>
      </c>
      <c r="K58" t="str">
        <f>IF('Input Mapping'!O57="","",'Input Mapping'!O57)</f>
        <v>NONE</v>
      </c>
      <c r="L58" t="str">
        <f>IF('Input Mapping'!P57="","",'Input Mapping'!P57)</f>
        <v/>
      </c>
      <c r="M58" t="str">
        <f>IF('Input Mapping'!Q57="","",'Input Mapping'!Q57)</f>
        <v/>
      </c>
      <c r="N58" t="str">
        <f>'Input Mapping'!D57</f>
        <v>VAR15</v>
      </c>
      <c r="O58" t="str">
        <f>'Input Mapping'!I57</f>
        <v>VAR85</v>
      </c>
      <c r="P58" t="str">
        <f>IF('Input Mapping'!T57="","",'Input Mapping'!T57)</f>
        <v/>
      </c>
      <c r="R58" t="str">
        <f>IF('Input Mapping'!M57&lt;&gt;"",'Input Mapping'!M57,"")</f>
        <v/>
      </c>
      <c r="S58" t="str">
        <f>IF('Input Mapping'!N57&lt;&gt;"",'Input Mapping'!N57,"")</f>
        <v/>
      </c>
      <c r="T58" t="str">
        <f>IF('Input Mapping'!R57&lt;&gt;"",'Input Mapping'!R57,"")</f>
        <v/>
      </c>
      <c r="U58" t="str">
        <f>IF('Input Mapping'!S57&lt;&gt;"",'Input Mapping'!S57,"")</f>
        <v/>
      </c>
      <c r="W58" s="49">
        <f>IF(W57="id",1,IF('Input Mapping'!F57="",W57+1,W57))</f>
        <v>56</v>
      </c>
      <c r="X58" s="49">
        <f>IF(X57="id",1,IF('Input Mapping'!G57&lt;&gt;'Input Mapping'!G56,X57+1,X57))</f>
        <v>6</v>
      </c>
    </row>
    <row r="59" spans="1:24" x14ac:dyDescent="0.35">
      <c r="A59" t="str">
        <f t="shared" si="0"/>
        <v>MC_6</v>
      </c>
      <c r="B59" t="str">
        <f>IF(A59&lt;&gt;"",_xlfn.TEXTJOIN("",,"Map_",'Input Mapping'!G58),"")</f>
        <v>Map_visit_occurrence</v>
      </c>
      <c r="D59" t="str">
        <f>IF($A59&lt;&gt;"",'Input Mapping'!$G58,"")</f>
        <v>visit_occurrence</v>
      </c>
      <c r="E59" t="str">
        <f>IF(A59&lt;&gt;"",'Input Mapping'!AA58,"")</f>
        <v>VO</v>
      </c>
      <c r="G59" t="str">
        <f>IF(A59&lt;&gt;"",'Input Mapping'!Z58,"")</f>
        <v>MC_2</v>
      </c>
      <c r="H59" s="9" t="str">
        <f>IF(AND('Input Mapping'!F58="",'Input Mapping'!H58&lt;&gt;""),_xlfn.TEXTJOIN("",TRUE,"VM_",TEXT(W59,"0")),"")</f>
        <v>VM_57</v>
      </c>
      <c r="I59" t="str">
        <f>IF('Input Mapping'!K58="","",'Input Mapping'!K58)</f>
        <v/>
      </c>
      <c r="J59" t="str">
        <f>IF('Input Mapping'!L58="","",'Input Mapping'!L58)</f>
        <v/>
      </c>
      <c r="K59" t="str">
        <f>IF('Input Mapping'!O58="","",'Input Mapping'!O58)</f>
        <v>ASSIGN</v>
      </c>
      <c r="L59" t="str">
        <f>IF('Input Mapping'!P58="","",'Input Mapping'!P58)</f>
        <v>set to '262': Emergency Roon and Inpatient Visit</v>
      </c>
      <c r="M59" t="str">
        <f>IF('Input Mapping'!Q58="","",'Input Mapping'!Q58)</f>
        <v>visit_concept_id=262</v>
      </c>
      <c r="N59" t="str">
        <f>'Input Mapping'!D58</f>
        <v/>
      </c>
      <c r="O59" t="str">
        <f>'Input Mapping'!I58</f>
        <v>VAR86</v>
      </c>
      <c r="P59" t="str">
        <f>IF('Input Mapping'!T58="","",'Input Mapping'!T58)</f>
        <v/>
      </c>
      <c r="R59" t="str">
        <f>IF('Input Mapping'!M58&lt;&gt;"",'Input Mapping'!M58,"")</f>
        <v/>
      </c>
      <c r="S59" t="str">
        <f>IF('Input Mapping'!N58&lt;&gt;"",'Input Mapping'!N58,"")</f>
        <v/>
      </c>
      <c r="T59" t="str">
        <f>IF('Input Mapping'!R58&lt;&gt;"",'Input Mapping'!R58,"")</f>
        <v>SAS</v>
      </c>
      <c r="U59" t="str">
        <f>IF('Input Mapping'!S58&lt;&gt;"",'Input Mapping'!S58,"")</f>
        <v/>
      </c>
      <c r="W59" s="49">
        <f>IF(W58="id",1,IF('Input Mapping'!F58="",W58+1,W58))</f>
        <v>57</v>
      </c>
      <c r="X59" s="49">
        <f>IF(X58="id",1,IF('Input Mapping'!G58&lt;&gt;'Input Mapping'!G57,X58+1,X58))</f>
        <v>6</v>
      </c>
    </row>
    <row r="60" spans="1:24" x14ac:dyDescent="0.35">
      <c r="A60" t="str">
        <f t="shared" si="0"/>
        <v>MC_6</v>
      </c>
      <c r="B60" t="str">
        <f>IF(A60&lt;&gt;"",_xlfn.TEXTJOIN("",,"Map_",'Input Mapping'!G59),"")</f>
        <v>Map_visit_occurrence</v>
      </c>
      <c r="D60" t="str">
        <f>IF($A60&lt;&gt;"",'Input Mapping'!$G59,"")</f>
        <v>visit_occurrence</v>
      </c>
      <c r="E60" t="str">
        <f>IF(A60&lt;&gt;"",'Input Mapping'!AA59,"")</f>
        <v>VO</v>
      </c>
      <c r="G60" t="str">
        <f>IF(A60&lt;&gt;"",'Input Mapping'!Z59,"")</f>
        <v>MC_2</v>
      </c>
      <c r="H60" s="9" t="str">
        <f>IF(AND('Input Mapping'!F59="",'Input Mapping'!H59&lt;&gt;""),_xlfn.TEXTJOIN("",TRUE,"VM_",TEXT(W60,"0")),"")</f>
        <v>VM_58</v>
      </c>
      <c r="I60" t="str">
        <f>IF('Input Mapping'!K59="","",'Input Mapping'!K59)</f>
        <v/>
      </c>
      <c r="J60" t="str">
        <f>IF('Input Mapping'!L59="","",'Input Mapping'!L59)</f>
        <v/>
      </c>
      <c r="K60" t="str">
        <f>IF('Input Mapping'!O59="","",'Input Mapping'!O59)</f>
        <v>TRANSFORM</v>
      </c>
      <c r="L60" t="str">
        <f>IF('Input Mapping'!P59="","",'Input Mapping'!P59)</f>
        <v>Select date value</v>
      </c>
      <c r="M60" t="str">
        <f>IF('Input Mapping'!Q59="","",'Input Mapping'!Q59)</f>
        <v>DATE(start_dt)</v>
      </c>
      <c r="N60" t="str">
        <f>'Input Mapping'!D59</f>
        <v>VAR104</v>
      </c>
      <c r="O60" t="str">
        <f>'Input Mapping'!I59</f>
        <v>VAR87</v>
      </c>
      <c r="P60" t="str">
        <f>IF('Input Mapping'!T59="","",'Input Mapping'!T59)</f>
        <v/>
      </c>
      <c r="R60" t="str">
        <f>IF('Input Mapping'!M59&lt;&gt;"",'Input Mapping'!M59,"")</f>
        <v/>
      </c>
      <c r="S60" t="str">
        <f>IF('Input Mapping'!N59&lt;&gt;"",'Input Mapping'!N59,"")</f>
        <v/>
      </c>
      <c r="T60" t="str">
        <f>IF('Input Mapping'!R59&lt;&gt;"",'Input Mapping'!R59,"")</f>
        <v>SAS</v>
      </c>
      <c r="U60" t="str">
        <f>IF('Input Mapping'!S59&lt;&gt;"",'Input Mapping'!S59,"")</f>
        <v/>
      </c>
      <c r="W60" s="49">
        <f>IF(W59="id",1,IF('Input Mapping'!F59="",W59+1,W59))</f>
        <v>58</v>
      </c>
      <c r="X60" s="49">
        <f>IF(X59="id",1,IF('Input Mapping'!G59&lt;&gt;'Input Mapping'!G58,X59+1,X59))</f>
        <v>6</v>
      </c>
    </row>
    <row r="61" spans="1:24" x14ac:dyDescent="0.35">
      <c r="A61" t="str">
        <f t="shared" si="0"/>
        <v>MC_6</v>
      </c>
      <c r="B61" t="str">
        <f>IF(A61&lt;&gt;"",_xlfn.TEXTJOIN("",,"Map_",'Input Mapping'!G60),"")</f>
        <v>Map_visit_occurrence</v>
      </c>
      <c r="D61" t="str">
        <f>IF($A61&lt;&gt;"",'Input Mapping'!$G60,"")</f>
        <v>visit_occurrence</v>
      </c>
      <c r="E61" t="str">
        <f>IF(A61&lt;&gt;"",'Input Mapping'!AA60,"")</f>
        <v>VO</v>
      </c>
      <c r="G61" t="str">
        <f>IF(A61&lt;&gt;"",'Input Mapping'!Z60,"")</f>
        <v>MC_2</v>
      </c>
      <c r="H61" s="9" t="str">
        <f>IF(AND('Input Mapping'!F60="",'Input Mapping'!H60&lt;&gt;""),_xlfn.TEXTJOIN("",TRUE,"VM_",TEXT(W61,"0")),"")</f>
        <v>VM_59</v>
      </c>
      <c r="I61" t="str">
        <f>IF('Input Mapping'!K60="","",'Input Mapping'!K60)</f>
        <v/>
      </c>
      <c r="J61" t="str">
        <f>IF('Input Mapping'!L60="","",'Input Mapping'!L60)</f>
        <v/>
      </c>
      <c r="K61" t="str">
        <f>IF('Input Mapping'!O60="","",'Input Mapping'!O60)</f>
        <v>TRANSFORM</v>
      </c>
      <c r="L61" t="str">
        <f>IF('Input Mapping'!P60="","",'Input Mapping'!P60)</f>
        <v>Select datetime value</v>
      </c>
      <c r="M61" t="str">
        <f>IF('Input Mapping'!Q60="","",'Input Mapping'!Q60)</f>
        <v>DATETIME(start_dt)</v>
      </c>
      <c r="N61" t="str">
        <f>'Input Mapping'!D60</f>
        <v>VAR104</v>
      </c>
      <c r="O61" t="str">
        <f>'Input Mapping'!I60</f>
        <v>VAR88</v>
      </c>
      <c r="P61" t="str">
        <f>IF('Input Mapping'!T60="","",'Input Mapping'!T60)</f>
        <v/>
      </c>
      <c r="R61" t="str">
        <f>IF('Input Mapping'!M60&lt;&gt;"",'Input Mapping'!M60,"")</f>
        <v/>
      </c>
      <c r="S61" t="str">
        <f>IF('Input Mapping'!N60&lt;&gt;"",'Input Mapping'!N60,"")</f>
        <v/>
      </c>
      <c r="T61" t="str">
        <f>IF('Input Mapping'!R60&lt;&gt;"",'Input Mapping'!R60,"")</f>
        <v>SAS</v>
      </c>
      <c r="U61" t="str">
        <f>IF('Input Mapping'!S60&lt;&gt;"",'Input Mapping'!S60,"")</f>
        <v/>
      </c>
      <c r="W61" s="49">
        <f>IF(W60="id",1,IF('Input Mapping'!F60="",W60+1,W60))</f>
        <v>59</v>
      </c>
      <c r="X61" s="49">
        <f>IF(X60="id",1,IF('Input Mapping'!G60&lt;&gt;'Input Mapping'!G59,X60+1,X60))</f>
        <v>6</v>
      </c>
    </row>
    <row r="62" spans="1:24" x14ac:dyDescent="0.35">
      <c r="A62" t="str">
        <f t="shared" si="0"/>
        <v>MC_6</v>
      </c>
      <c r="B62" t="str">
        <f>IF(A62&lt;&gt;"",_xlfn.TEXTJOIN("",,"Map_",'Input Mapping'!G61),"")</f>
        <v>Map_visit_occurrence</v>
      </c>
      <c r="D62" t="str">
        <f>IF($A62&lt;&gt;"",'Input Mapping'!$G61,"")</f>
        <v>visit_occurrence</v>
      </c>
      <c r="E62" t="str">
        <f>IF(A62&lt;&gt;"",'Input Mapping'!AA61,"")</f>
        <v>VO</v>
      </c>
      <c r="G62" t="str">
        <f>IF(A62&lt;&gt;"",'Input Mapping'!Z61,"")</f>
        <v>MC_2</v>
      </c>
      <c r="H62" s="9" t="str">
        <f>IF(AND('Input Mapping'!F61="",'Input Mapping'!H61&lt;&gt;""),_xlfn.TEXTJOIN("",TRUE,"VM_",TEXT(W62,"0")),"")</f>
        <v>VM_60</v>
      </c>
      <c r="I62" t="str">
        <f>IF('Input Mapping'!K61="","",'Input Mapping'!K61)</f>
        <v/>
      </c>
      <c r="J62" t="str">
        <f>IF('Input Mapping'!L61="","",'Input Mapping'!L61)</f>
        <v/>
      </c>
      <c r="K62" t="str">
        <f>IF('Input Mapping'!O61="","",'Input Mapping'!O61)</f>
        <v>TRANSFORM</v>
      </c>
      <c r="L62" t="str">
        <f>IF('Input Mapping'!P61="","",'Input Mapping'!P61)</f>
        <v>Select date value</v>
      </c>
      <c r="M62" t="str">
        <f>IF('Input Mapping'!Q61="","",'Input Mapping'!Q61)</f>
        <v>DATE(end_dt)</v>
      </c>
      <c r="N62" t="str">
        <f>'Input Mapping'!D61</f>
        <v>VAR105</v>
      </c>
      <c r="O62" t="str">
        <f>'Input Mapping'!I61</f>
        <v>VAR89</v>
      </c>
      <c r="P62" t="str">
        <f>IF('Input Mapping'!T61="","",'Input Mapping'!T61)</f>
        <v/>
      </c>
      <c r="R62" t="str">
        <f>IF('Input Mapping'!M61&lt;&gt;"",'Input Mapping'!M61,"")</f>
        <v/>
      </c>
      <c r="S62" t="str">
        <f>IF('Input Mapping'!N61&lt;&gt;"",'Input Mapping'!N61,"")</f>
        <v/>
      </c>
      <c r="T62" t="str">
        <f>IF('Input Mapping'!R61&lt;&gt;"",'Input Mapping'!R61,"")</f>
        <v>SAS</v>
      </c>
      <c r="U62" t="str">
        <f>IF('Input Mapping'!S61&lt;&gt;"",'Input Mapping'!S61,"")</f>
        <v/>
      </c>
      <c r="W62" s="49">
        <f>IF(W61="id",1,IF('Input Mapping'!F61="",W61+1,W61))</f>
        <v>60</v>
      </c>
      <c r="X62" s="49">
        <f>IF(X61="id",1,IF('Input Mapping'!G61&lt;&gt;'Input Mapping'!G60,X61+1,X61))</f>
        <v>6</v>
      </c>
    </row>
    <row r="63" spans="1:24" x14ac:dyDescent="0.35">
      <c r="A63" t="str">
        <f t="shared" si="0"/>
        <v>MC_6</v>
      </c>
      <c r="B63" t="str">
        <f>IF(A63&lt;&gt;"",_xlfn.TEXTJOIN("",,"Map_",'Input Mapping'!G62),"")</f>
        <v>Map_visit_occurrence</v>
      </c>
      <c r="D63" t="str">
        <f>IF($A63&lt;&gt;"",'Input Mapping'!$G62,"")</f>
        <v>visit_occurrence</v>
      </c>
      <c r="E63" t="str">
        <f>IF(A63&lt;&gt;"",'Input Mapping'!AA62,"")</f>
        <v>VO</v>
      </c>
      <c r="G63" t="str">
        <f>IF(A63&lt;&gt;"",'Input Mapping'!Z62,"")</f>
        <v>MC_2</v>
      </c>
      <c r="H63" s="9" t="str">
        <f>IF(AND('Input Mapping'!F62="",'Input Mapping'!H62&lt;&gt;""),_xlfn.TEXTJOIN("",TRUE,"VM_",TEXT(W63,"0")),"")</f>
        <v>VM_61</v>
      </c>
      <c r="I63" t="str">
        <f>IF('Input Mapping'!K62="","",'Input Mapping'!K62)</f>
        <v/>
      </c>
      <c r="J63" t="str">
        <f>IF('Input Mapping'!L62="","",'Input Mapping'!L62)</f>
        <v/>
      </c>
      <c r="K63" t="str">
        <f>IF('Input Mapping'!O62="","",'Input Mapping'!O62)</f>
        <v>TRANSFORM</v>
      </c>
      <c r="L63" t="str">
        <f>IF('Input Mapping'!P62="","",'Input Mapping'!P62)</f>
        <v>Select datetime value</v>
      </c>
      <c r="M63" t="str">
        <f>IF('Input Mapping'!Q62="","",'Input Mapping'!Q62)</f>
        <v>DATETIME(end_dt)</v>
      </c>
      <c r="N63" t="str">
        <f>'Input Mapping'!D62</f>
        <v>VAR105</v>
      </c>
      <c r="O63" t="str">
        <f>'Input Mapping'!I62</f>
        <v>VAR90</v>
      </c>
      <c r="P63" t="str">
        <f>IF('Input Mapping'!T62="","",'Input Mapping'!T62)</f>
        <v/>
      </c>
      <c r="R63" t="str">
        <f>IF('Input Mapping'!M62&lt;&gt;"",'Input Mapping'!M62,"")</f>
        <v/>
      </c>
      <c r="S63" t="str">
        <f>IF('Input Mapping'!N62&lt;&gt;"",'Input Mapping'!N62,"")</f>
        <v/>
      </c>
      <c r="T63" t="str">
        <f>IF('Input Mapping'!R62&lt;&gt;"",'Input Mapping'!R62,"")</f>
        <v>SAS</v>
      </c>
      <c r="U63" t="str">
        <f>IF('Input Mapping'!S62&lt;&gt;"",'Input Mapping'!S62,"")</f>
        <v/>
      </c>
      <c r="W63" s="49">
        <f>IF(W62="id",1,IF('Input Mapping'!F62="",W62+1,W62))</f>
        <v>61</v>
      </c>
      <c r="X63" s="49">
        <f>IF(X62="id",1,IF('Input Mapping'!G62&lt;&gt;'Input Mapping'!G61,X62+1,X62))</f>
        <v>6</v>
      </c>
    </row>
    <row r="64" spans="1:24" x14ac:dyDescent="0.35">
      <c r="A64" t="str">
        <f t="shared" si="0"/>
        <v>MC_6</v>
      </c>
      <c r="B64" t="str">
        <f>IF(A64&lt;&gt;"",_xlfn.TEXTJOIN("",,"Map_",'Input Mapping'!G63),"")</f>
        <v>Map_visit_occurrence</v>
      </c>
      <c r="D64" t="str">
        <f>IF($A64&lt;&gt;"",'Input Mapping'!$G63,"")</f>
        <v>visit_occurrence</v>
      </c>
      <c r="E64" t="str">
        <f>IF(A64&lt;&gt;"",'Input Mapping'!AA63,"")</f>
        <v>VO</v>
      </c>
      <c r="G64" t="str">
        <f>IF(A64&lt;&gt;"",'Input Mapping'!Z63,"")</f>
        <v>MC_2</v>
      </c>
      <c r="H64" s="9" t="str">
        <f>IF(AND('Input Mapping'!F63="",'Input Mapping'!H63&lt;&gt;""),_xlfn.TEXTJOIN("",TRUE,"VM_",TEXT(W64,"0")),"")</f>
        <v>VM_62</v>
      </c>
      <c r="I64" t="str">
        <f>IF('Input Mapping'!K63="","",'Input Mapping'!K63)</f>
        <v/>
      </c>
      <c r="J64" t="str">
        <f>IF('Input Mapping'!L63="","",'Input Mapping'!L63)</f>
        <v/>
      </c>
      <c r="K64" t="str">
        <f>IF('Input Mapping'!O63="","",'Input Mapping'!O63)</f>
        <v>ASSIGN</v>
      </c>
      <c r="L64" t="str">
        <f>IF('Input Mapping'!P63="","",'Input Mapping'!P63)</f>
        <v>Set to 32817: "EHR"</v>
      </c>
      <c r="M64" t="str">
        <f>IF('Input Mapping'!Q63="","",'Input Mapping'!Q63)</f>
        <v>visit_type_concept_id=32817</v>
      </c>
      <c r="N64" t="str">
        <f>'Input Mapping'!D63</f>
        <v/>
      </c>
      <c r="O64" t="str">
        <f>'Input Mapping'!I63</f>
        <v>VAR91</v>
      </c>
      <c r="P64" t="str">
        <f>IF('Input Mapping'!T63="","",'Input Mapping'!T63)</f>
        <v/>
      </c>
      <c r="R64" t="str">
        <f>IF('Input Mapping'!M63&lt;&gt;"",'Input Mapping'!M63,"")</f>
        <v/>
      </c>
      <c r="S64" t="str">
        <f>IF('Input Mapping'!N63&lt;&gt;"",'Input Mapping'!N63,"")</f>
        <v/>
      </c>
      <c r="T64" t="str">
        <f>IF('Input Mapping'!R63&lt;&gt;"",'Input Mapping'!R63,"")</f>
        <v>SAS</v>
      </c>
      <c r="U64" t="str">
        <f>IF('Input Mapping'!S63&lt;&gt;"",'Input Mapping'!S63,"")</f>
        <v/>
      </c>
      <c r="W64" s="49">
        <f>IF(W63="id",1,IF('Input Mapping'!F63="",W63+1,W63))</f>
        <v>62</v>
      </c>
      <c r="X64" s="49">
        <f>IF(X63="id",1,IF('Input Mapping'!G63&lt;&gt;'Input Mapping'!G62,X63+1,X63))</f>
        <v>6</v>
      </c>
    </row>
    <row r="65" spans="1:24" x14ac:dyDescent="0.35">
      <c r="A65" t="str">
        <f t="shared" si="0"/>
        <v>MC_6</v>
      </c>
      <c r="B65" t="str">
        <f>IF(A65&lt;&gt;"",_xlfn.TEXTJOIN("",,"Map_",'Input Mapping'!G64),"")</f>
        <v>Map_visit_occurrence</v>
      </c>
      <c r="D65" t="str">
        <f>IF($A65&lt;&gt;"",'Input Mapping'!$G64,"")</f>
        <v>visit_occurrence</v>
      </c>
      <c r="E65" t="str">
        <f>IF(A65&lt;&gt;"",'Input Mapping'!AA64,"")</f>
        <v>VO</v>
      </c>
      <c r="G65" t="str">
        <f>IF(A65&lt;&gt;"",'Input Mapping'!Z64,"")</f>
        <v>MC_2</v>
      </c>
      <c r="H65" s="9" t="str">
        <f>IF(AND('Input Mapping'!F64="",'Input Mapping'!H64&lt;&gt;""),_xlfn.TEXTJOIN("",TRUE,"VM_",TEXT(W65,"0")),"")</f>
        <v>VM_63</v>
      </c>
      <c r="I65" t="str">
        <f>IF('Input Mapping'!K64="","",'Input Mapping'!K64)</f>
        <v/>
      </c>
      <c r="J65" t="str">
        <f>IF('Input Mapping'!L64="","",'Input Mapping'!L64)</f>
        <v/>
      </c>
      <c r="K65" t="str">
        <f>IF('Input Mapping'!O64="","",'Input Mapping'!O64)</f>
        <v>NONE</v>
      </c>
      <c r="L65" t="str">
        <f>IF('Input Mapping'!P64="","",'Input Mapping'!P64)</f>
        <v/>
      </c>
      <c r="M65" t="str">
        <f>IF('Input Mapping'!Q64="","",'Input Mapping'!Q64)</f>
        <v/>
      </c>
      <c r="N65" t="str">
        <f>'Input Mapping'!D64</f>
        <v>VAR99</v>
      </c>
      <c r="O65" t="str">
        <f>'Input Mapping'!I64</f>
        <v>VAR92</v>
      </c>
      <c r="P65" t="str">
        <f>IF('Input Mapping'!T64="","",'Input Mapping'!T64)</f>
        <v/>
      </c>
      <c r="R65" t="str">
        <f>IF('Input Mapping'!M64&lt;&gt;"",'Input Mapping'!M64,"")</f>
        <v/>
      </c>
      <c r="S65" t="str">
        <f>IF('Input Mapping'!N64&lt;&gt;"",'Input Mapping'!N64,"")</f>
        <v/>
      </c>
      <c r="T65" t="str">
        <f>IF('Input Mapping'!R64&lt;&gt;"",'Input Mapping'!R64,"")</f>
        <v/>
      </c>
      <c r="U65" t="str">
        <f>IF('Input Mapping'!S64&lt;&gt;"",'Input Mapping'!S64,"")</f>
        <v/>
      </c>
      <c r="W65" s="49">
        <f>IF(W64="id",1,IF('Input Mapping'!F64="",W64+1,W64))</f>
        <v>63</v>
      </c>
      <c r="X65" s="49">
        <f>IF(X64="id",1,IF('Input Mapping'!G64&lt;&gt;'Input Mapping'!G63,X64+1,X64))</f>
        <v>6</v>
      </c>
    </row>
    <row r="66" spans="1:24" x14ac:dyDescent="0.35">
      <c r="A66" t="str">
        <f t="shared" si="0"/>
        <v>MC_6</v>
      </c>
      <c r="B66" t="str">
        <f>IF(A66&lt;&gt;"",_xlfn.TEXTJOIN("",,"Map_",'Input Mapping'!G65),"")</f>
        <v>Map_visit_occurrence</v>
      </c>
      <c r="D66" t="str">
        <f>IF($A66&lt;&gt;"",'Input Mapping'!$G65,"")</f>
        <v>visit_occurrence</v>
      </c>
      <c r="E66" t="str">
        <f>IF(A66&lt;&gt;"",'Input Mapping'!AA65,"")</f>
        <v>VO</v>
      </c>
      <c r="G66" t="str">
        <f>IF(A66&lt;&gt;"",'Input Mapping'!Z65,"")</f>
        <v>MC_2</v>
      </c>
      <c r="H66" s="9" t="str">
        <f>IF(AND('Input Mapping'!F65="",'Input Mapping'!H65&lt;&gt;""),_xlfn.TEXTJOIN("",TRUE,"VM_",TEXT(W66,"0")),"")</f>
        <v>VM_64</v>
      </c>
      <c r="I66" t="str">
        <f>IF('Input Mapping'!K65="","",'Input Mapping'!K65)</f>
        <v/>
      </c>
      <c r="J66" t="str">
        <f>IF('Input Mapping'!L65="","",'Input Mapping'!L65)</f>
        <v/>
      </c>
      <c r="K66" t="str">
        <f>IF('Input Mapping'!O65="","",'Input Mapping'!O65)</f>
        <v>RECODE</v>
      </c>
      <c r="L66" t="str">
        <f>IF('Input Mapping'!P65="","",'Input Mapping'!P65)</f>
        <v/>
      </c>
      <c r="M66" t="str">
        <f>IF('Input Mapping'!Q65="","",'Input Mapping'!Q65)</f>
        <v/>
      </c>
      <c r="N66" t="str">
        <f>'Input Mapping'!D65</f>
        <v>VAR98</v>
      </c>
      <c r="O66" t="str">
        <f>'Input Mapping'!I65</f>
        <v>VAR93</v>
      </c>
      <c r="P66" t="str">
        <f>IF('Input Mapping'!T65="","",'Input Mapping'!T65)</f>
        <v/>
      </c>
      <c r="R66" t="str">
        <f>IF('Input Mapping'!M65&lt;&gt;"",'Input Mapping'!M65,"")</f>
        <v/>
      </c>
      <c r="S66" t="str">
        <f>IF('Input Mapping'!N65&lt;&gt;"",'Input Mapping'!N65,"")</f>
        <v/>
      </c>
      <c r="T66" t="str">
        <f>IF('Input Mapping'!R65&lt;&gt;"",'Input Mapping'!R65,"")</f>
        <v/>
      </c>
      <c r="U66" t="str">
        <f>IF('Input Mapping'!S65&lt;&gt;"",'Input Mapping'!S65,"")</f>
        <v/>
      </c>
      <c r="W66" s="49">
        <f>IF(W65="id",1,IF('Input Mapping'!F65="",W65+1,W65))</f>
        <v>64</v>
      </c>
      <c r="X66" s="49">
        <f>IF(X65="id",1,IF('Input Mapping'!G65&lt;&gt;'Input Mapping'!G64,X65+1,X65))</f>
        <v>6</v>
      </c>
    </row>
    <row r="67" spans="1:24" x14ac:dyDescent="0.35">
      <c r="A67" t="str">
        <f t="shared" ref="A67:A130" si="1">IF(H67&lt;&gt;"",_xlfn.TEXTJOIN("",,"MC_",TEXT(X67,"0")),"")</f>
        <v>MC_6</v>
      </c>
      <c r="B67" t="str">
        <f>IF(A67&lt;&gt;"",_xlfn.TEXTJOIN("",,"Map_",'Input Mapping'!G66),"")</f>
        <v>Map_visit_occurrence</v>
      </c>
      <c r="D67" t="str">
        <f>IF($A67&lt;&gt;"",'Input Mapping'!$G66,"")</f>
        <v>visit_occurrence</v>
      </c>
      <c r="E67" t="str">
        <f>IF(A67&lt;&gt;"",'Input Mapping'!AA66,"")</f>
        <v>VO</v>
      </c>
      <c r="G67" t="str">
        <f>IF(A67&lt;&gt;"",'Input Mapping'!Z66,"")</f>
        <v>MC_2</v>
      </c>
      <c r="H67" s="9" t="str">
        <f>IF(AND('Input Mapping'!F66="",'Input Mapping'!H66&lt;&gt;""),_xlfn.TEXTJOIN("",TRUE,"VM_",TEXT(W67,"0")),"")</f>
        <v>VM_65</v>
      </c>
      <c r="I67" t="str">
        <f>IF('Input Mapping'!K66="","",'Input Mapping'!K66)</f>
        <v/>
      </c>
      <c r="J67" t="str">
        <f>IF('Input Mapping'!L66="","",'Input Mapping'!L66)</f>
        <v/>
      </c>
      <c r="K67" t="str">
        <f>IF('Input Mapping'!O66="","",'Input Mapping'!O66)</f>
        <v>NONE</v>
      </c>
      <c r="L67" t="str">
        <f>IF('Input Mapping'!P66="","",'Input Mapping'!P66)</f>
        <v/>
      </c>
      <c r="M67" t="str">
        <f>IF('Input Mapping'!Q66="","",'Input Mapping'!Q66)</f>
        <v/>
      </c>
      <c r="N67" t="str">
        <f>'Input Mapping'!D66</f>
        <v>VAR95</v>
      </c>
      <c r="O67" t="str">
        <f>'Input Mapping'!I66</f>
        <v>VAR94</v>
      </c>
      <c r="P67" t="str">
        <f>IF('Input Mapping'!T66="","",'Input Mapping'!T66)</f>
        <v/>
      </c>
      <c r="R67" t="str">
        <f>IF('Input Mapping'!M66&lt;&gt;"",'Input Mapping'!M66,"")</f>
        <v/>
      </c>
      <c r="S67" t="str">
        <f>IF('Input Mapping'!N66&lt;&gt;"",'Input Mapping'!N66,"")</f>
        <v/>
      </c>
      <c r="T67" t="str">
        <f>IF('Input Mapping'!R66&lt;&gt;"",'Input Mapping'!R66,"")</f>
        <v/>
      </c>
      <c r="U67" t="str">
        <f>IF('Input Mapping'!S66&lt;&gt;"",'Input Mapping'!S66,"")</f>
        <v/>
      </c>
      <c r="W67" s="49">
        <f>IF(W66="id",1,IF('Input Mapping'!F66="",W66+1,W66))</f>
        <v>65</v>
      </c>
      <c r="X67" s="49">
        <f>IF(X66="id",1,IF('Input Mapping'!G66&lt;&gt;'Input Mapping'!G65,X66+1,X66))</f>
        <v>6</v>
      </c>
    </row>
    <row r="68" spans="1:24" x14ac:dyDescent="0.35">
      <c r="A68" t="str">
        <f t="shared" si="1"/>
        <v/>
      </c>
      <c r="B68" t="str">
        <f>IF(A68&lt;&gt;"",_xlfn.TEXTJOIN("",,"Map_",'Input Mapping'!G67),"")</f>
        <v/>
      </c>
      <c r="D68" t="str">
        <f>IF($A68&lt;&gt;"",'Input Mapping'!$G67,"")</f>
        <v/>
      </c>
      <c r="E68" t="str">
        <f>IF(A68&lt;&gt;"",'Input Mapping'!AA67,"")</f>
        <v/>
      </c>
      <c r="G68" t="str">
        <f>IF(A68&lt;&gt;"",'Input Mapping'!Z67,"")</f>
        <v/>
      </c>
      <c r="H68" s="9" t="str">
        <f>IF(AND('Input Mapping'!F67="",'Input Mapping'!H67&lt;&gt;""),_xlfn.TEXTJOIN("",TRUE,"VM_",TEXT(W68,"0")),"")</f>
        <v/>
      </c>
      <c r="I68" t="str">
        <f>IF('Input Mapping'!K67="","",'Input Mapping'!K67)</f>
        <v/>
      </c>
      <c r="J68" t="str">
        <f>IF('Input Mapping'!L67="","",'Input Mapping'!L67)</f>
        <v/>
      </c>
      <c r="K68" t="str">
        <f>IF('Input Mapping'!O67="","",'Input Mapping'!O67)</f>
        <v/>
      </c>
      <c r="L68" t="str">
        <f>IF('Input Mapping'!P67="","",'Input Mapping'!P67)</f>
        <v/>
      </c>
      <c r="M68" t="str">
        <f>IF('Input Mapping'!Q67="","",'Input Mapping'!Q67)</f>
        <v/>
      </c>
      <c r="N68" t="str">
        <f>'Input Mapping'!D67</f>
        <v/>
      </c>
      <c r="O68" t="str">
        <f>'Input Mapping'!I67</f>
        <v/>
      </c>
      <c r="P68" t="str">
        <f>IF('Input Mapping'!T67="","",'Input Mapping'!T67)</f>
        <v/>
      </c>
      <c r="R68" t="str">
        <f>IF('Input Mapping'!M67&lt;&gt;"",'Input Mapping'!M67,"")</f>
        <v/>
      </c>
      <c r="S68" t="str">
        <f>IF('Input Mapping'!N67&lt;&gt;"",'Input Mapping'!N67,"")</f>
        <v/>
      </c>
      <c r="T68" t="str">
        <f>IF('Input Mapping'!R67&lt;&gt;"",'Input Mapping'!R67,"")</f>
        <v/>
      </c>
      <c r="U68" t="str">
        <f>IF('Input Mapping'!S67&lt;&gt;"",'Input Mapping'!S67,"")</f>
        <v/>
      </c>
      <c r="W68" s="49">
        <f>IF(W67="id",1,IF('Input Mapping'!F67="",W67+1,W67))</f>
        <v>66</v>
      </c>
      <c r="X68" s="49">
        <f>IF(X67="id",1,IF('Input Mapping'!G67&lt;&gt;'Input Mapping'!G66,X67+1,X67))</f>
        <v>7</v>
      </c>
    </row>
    <row r="69" spans="1:24" x14ac:dyDescent="0.35">
      <c r="A69" t="str">
        <f t="shared" si="1"/>
        <v/>
      </c>
      <c r="B69" t="str">
        <f>IF(A69&lt;&gt;"",_xlfn.TEXTJOIN("",,"Map_",'Input Mapping'!G68),"")</f>
        <v/>
      </c>
      <c r="D69" t="str">
        <f>IF($A69&lt;&gt;"",'Input Mapping'!$G68,"")</f>
        <v/>
      </c>
      <c r="E69" t="str">
        <f>IF(A69&lt;&gt;"",'Input Mapping'!AA68,"")</f>
        <v/>
      </c>
      <c r="G69" t="str">
        <f>IF(A69&lt;&gt;"",'Input Mapping'!Z68,"")</f>
        <v/>
      </c>
      <c r="H69" s="9" t="str">
        <f>IF(AND('Input Mapping'!F68="",'Input Mapping'!H68&lt;&gt;""),_xlfn.TEXTJOIN("",TRUE,"VM_",TEXT(W69,"0")),"")</f>
        <v/>
      </c>
      <c r="I69" t="str">
        <f>IF('Input Mapping'!K68="","",'Input Mapping'!K68)</f>
        <v/>
      </c>
      <c r="J69" t="str">
        <f>IF('Input Mapping'!L68="","",'Input Mapping'!L68)</f>
        <v/>
      </c>
      <c r="K69" t="str">
        <f>IF('Input Mapping'!O68="","",'Input Mapping'!O68)</f>
        <v/>
      </c>
      <c r="L69" t="str">
        <f>IF('Input Mapping'!P68="","",'Input Mapping'!P68)</f>
        <v/>
      </c>
      <c r="M69" t="str">
        <f>IF('Input Mapping'!Q68="","",'Input Mapping'!Q68)</f>
        <v/>
      </c>
      <c r="N69" t="str">
        <f>'Input Mapping'!D68</f>
        <v/>
      </c>
      <c r="O69" t="str">
        <f>'Input Mapping'!I68</f>
        <v/>
      </c>
      <c r="P69" t="str">
        <f>IF('Input Mapping'!T68="","",'Input Mapping'!T68)</f>
        <v/>
      </c>
      <c r="R69" t="str">
        <f>IF('Input Mapping'!M68&lt;&gt;"",'Input Mapping'!M68,"")</f>
        <v/>
      </c>
      <c r="S69" t="str">
        <f>IF('Input Mapping'!N68&lt;&gt;"",'Input Mapping'!N68,"")</f>
        <v/>
      </c>
      <c r="T69" t="str">
        <f>IF('Input Mapping'!R68&lt;&gt;"",'Input Mapping'!R68,"")</f>
        <v/>
      </c>
      <c r="U69" t="str">
        <f>IF('Input Mapping'!S68&lt;&gt;"",'Input Mapping'!S68,"")</f>
        <v/>
      </c>
      <c r="W69" s="49">
        <f>IF(W68="id",1,IF('Input Mapping'!F68="",W68+1,W68))</f>
        <v>67</v>
      </c>
      <c r="X69" s="49">
        <f>IF(X68="id",1,IF('Input Mapping'!G68&lt;&gt;'Input Mapping'!G67,X68+1,X68))</f>
        <v>7</v>
      </c>
    </row>
    <row r="70" spans="1:24" x14ac:dyDescent="0.35">
      <c r="A70" t="str">
        <f t="shared" si="1"/>
        <v/>
      </c>
      <c r="B70" t="str">
        <f>IF(A70&lt;&gt;"",_xlfn.TEXTJOIN("",,"Map_",'Input Mapping'!G69),"")</f>
        <v/>
      </c>
      <c r="D70" t="str">
        <f>IF($A70&lt;&gt;"",'Input Mapping'!$G69,"")</f>
        <v/>
      </c>
      <c r="E70" t="str">
        <f>IF(A70&lt;&gt;"",'Input Mapping'!AA69,"")</f>
        <v/>
      </c>
      <c r="G70" t="str">
        <f>IF(A70&lt;&gt;"",'Input Mapping'!Z69,"")</f>
        <v/>
      </c>
      <c r="H70" s="9" t="str">
        <f>IF(AND('Input Mapping'!F69="",'Input Mapping'!H69&lt;&gt;""),_xlfn.TEXTJOIN("",TRUE,"VM_",TEXT(W70,"0")),"")</f>
        <v/>
      </c>
      <c r="I70" t="str">
        <f>IF('Input Mapping'!K69="","",'Input Mapping'!K69)</f>
        <v/>
      </c>
      <c r="J70" t="str">
        <f>IF('Input Mapping'!L69="","",'Input Mapping'!L69)</f>
        <v/>
      </c>
      <c r="K70" t="str">
        <f>IF('Input Mapping'!O69="","",'Input Mapping'!O69)</f>
        <v/>
      </c>
      <c r="L70" t="str">
        <f>IF('Input Mapping'!P69="","",'Input Mapping'!P69)</f>
        <v/>
      </c>
      <c r="M70" t="str">
        <f>IF('Input Mapping'!Q69="","",'Input Mapping'!Q69)</f>
        <v/>
      </c>
      <c r="N70" t="str">
        <f>'Input Mapping'!D69</f>
        <v/>
      </c>
      <c r="O70" t="str">
        <f>'Input Mapping'!I69</f>
        <v/>
      </c>
      <c r="P70" t="str">
        <f>IF('Input Mapping'!T69="","",'Input Mapping'!T69)</f>
        <v/>
      </c>
      <c r="R70" t="str">
        <f>IF('Input Mapping'!M69&lt;&gt;"",'Input Mapping'!M69,"")</f>
        <v/>
      </c>
      <c r="S70" t="str">
        <f>IF('Input Mapping'!N69&lt;&gt;"",'Input Mapping'!N69,"")</f>
        <v/>
      </c>
      <c r="T70" t="str">
        <f>IF('Input Mapping'!R69&lt;&gt;"",'Input Mapping'!R69,"")</f>
        <v/>
      </c>
      <c r="U70" t="str">
        <f>IF('Input Mapping'!S69&lt;&gt;"",'Input Mapping'!S69,"")</f>
        <v/>
      </c>
      <c r="W70" s="49">
        <f>IF(W69="id",1,IF('Input Mapping'!F69="",W69+1,W69))</f>
        <v>68</v>
      </c>
      <c r="X70" s="49">
        <f>IF(X69="id",1,IF('Input Mapping'!G69&lt;&gt;'Input Mapping'!G68,X69+1,X69))</f>
        <v>7</v>
      </c>
    </row>
    <row r="71" spans="1:24" x14ac:dyDescent="0.35">
      <c r="A71" t="str">
        <f t="shared" si="1"/>
        <v/>
      </c>
      <c r="B71" t="str">
        <f>IF(A71&lt;&gt;"",_xlfn.TEXTJOIN("",,"Map_",'Input Mapping'!G70),"")</f>
        <v/>
      </c>
      <c r="D71" t="str">
        <f>IF($A71&lt;&gt;"",'Input Mapping'!$G70,"")</f>
        <v/>
      </c>
      <c r="E71" t="str">
        <f>IF(A71&lt;&gt;"",'Input Mapping'!AA70,"")</f>
        <v/>
      </c>
      <c r="G71" t="str">
        <f>IF(A71&lt;&gt;"",'Input Mapping'!Z70,"")</f>
        <v/>
      </c>
      <c r="H71" s="9" t="str">
        <f>IF(AND('Input Mapping'!F70="",'Input Mapping'!H70&lt;&gt;""),_xlfn.TEXTJOIN("",TRUE,"VM_",TEXT(W71,"0")),"")</f>
        <v/>
      </c>
      <c r="I71" t="str">
        <f>IF('Input Mapping'!K70="","",'Input Mapping'!K70)</f>
        <v/>
      </c>
      <c r="J71" t="str">
        <f>IF('Input Mapping'!L70="","",'Input Mapping'!L70)</f>
        <v/>
      </c>
      <c r="K71" t="str">
        <f>IF('Input Mapping'!O70="","",'Input Mapping'!O70)</f>
        <v/>
      </c>
      <c r="L71" t="str">
        <f>IF('Input Mapping'!P70="","",'Input Mapping'!P70)</f>
        <v/>
      </c>
      <c r="M71" t="str">
        <f>IF('Input Mapping'!Q70="","",'Input Mapping'!Q70)</f>
        <v/>
      </c>
      <c r="N71" t="str">
        <f>'Input Mapping'!D70</f>
        <v/>
      </c>
      <c r="O71" t="str">
        <f>'Input Mapping'!I70</f>
        <v/>
      </c>
      <c r="P71" t="str">
        <f>IF('Input Mapping'!T70="","",'Input Mapping'!T70)</f>
        <v/>
      </c>
      <c r="R71" t="str">
        <f>IF('Input Mapping'!M70&lt;&gt;"",'Input Mapping'!M70,"")</f>
        <v/>
      </c>
      <c r="S71" t="str">
        <f>IF('Input Mapping'!N70&lt;&gt;"",'Input Mapping'!N70,"")</f>
        <v/>
      </c>
      <c r="T71" t="str">
        <f>IF('Input Mapping'!R70&lt;&gt;"",'Input Mapping'!R70,"")</f>
        <v/>
      </c>
      <c r="U71" t="str">
        <f>IF('Input Mapping'!S70&lt;&gt;"",'Input Mapping'!S70,"")</f>
        <v/>
      </c>
      <c r="W71" s="49">
        <f>IF(W70="id",1,IF('Input Mapping'!F70="",W70+1,W70))</f>
        <v>69</v>
      </c>
      <c r="X71" s="49">
        <f>IF(X70="id",1,IF('Input Mapping'!G70&lt;&gt;'Input Mapping'!G69,X70+1,X70))</f>
        <v>7</v>
      </c>
    </row>
    <row r="72" spans="1:24" x14ac:dyDescent="0.35">
      <c r="A72" t="str">
        <f t="shared" si="1"/>
        <v/>
      </c>
      <c r="B72" t="str">
        <f>IF(A72&lt;&gt;"",_xlfn.TEXTJOIN("",,"Map_",'Input Mapping'!G71),"")</f>
        <v/>
      </c>
      <c r="D72" t="str">
        <f>IF($A72&lt;&gt;"",'Input Mapping'!$G71,"")</f>
        <v/>
      </c>
      <c r="E72" t="str">
        <f>IF(A72&lt;&gt;"",'Input Mapping'!AA71,"")</f>
        <v/>
      </c>
      <c r="G72" t="str">
        <f>IF(A72&lt;&gt;"",'Input Mapping'!Z71,"")</f>
        <v/>
      </c>
      <c r="H72" s="9" t="str">
        <f>IF(AND('Input Mapping'!F71="",'Input Mapping'!H71&lt;&gt;""),_xlfn.TEXTJOIN("",TRUE,"VM_",TEXT(W72,"0")),"")</f>
        <v/>
      </c>
      <c r="I72" t="str">
        <f>IF('Input Mapping'!K71="","",'Input Mapping'!K71)</f>
        <v/>
      </c>
      <c r="J72" t="str">
        <f>IF('Input Mapping'!L71="","",'Input Mapping'!L71)</f>
        <v/>
      </c>
      <c r="K72" t="str">
        <f>IF('Input Mapping'!O71="","",'Input Mapping'!O71)</f>
        <v/>
      </c>
      <c r="L72" t="str">
        <f>IF('Input Mapping'!P71="","",'Input Mapping'!P71)</f>
        <v/>
      </c>
      <c r="M72" t="str">
        <f>IF('Input Mapping'!Q71="","",'Input Mapping'!Q71)</f>
        <v/>
      </c>
      <c r="N72" t="str">
        <f>'Input Mapping'!D71</f>
        <v/>
      </c>
      <c r="O72" t="str">
        <f>'Input Mapping'!I71</f>
        <v/>
      </c>
      <c r="P72" t="str">
        <f>IF('Input Mapping'!T71="","",'Input Mapping'!T71)</f>
        <v/>
      </c>
      <c r="R72" t="str">
        <f>IF('Input Mapping'!M71&lt;&gt;"",'Input Mapping'!M71,"")</f>
        <v/>
      </c>
      <c r="S72" t="str">
        <f>IF('Input Mapping'!N71&lt;&gt;"",'Input Mapping'!N71,"")</f>
        <v/>
      </c>
      <c r="T72" t="str">
        <f>IF('Input Mapping'!R71&lt;&gt;"",'Input Mapping'!R71,"")</f>
        <v/>
      </c>
      <c r="U72" t="str">
        <f>IF('Input Mapping'!S71&lt;&gt;"",'Input Mapping'!S71,"")</f>
        <v/>
      </c>
      <c r="W72" s="49">
        <f>IF(W71="id",1,IF('Input Mapping'!F71="",W71+1,W71))</f>
        <v>70</v>
      </c>
      <c r="X72" s="49">
        <f>IF(X71="id",1,IF('Input Mapping'!G71&lt;&gt;'Input Mapping'!G70,X71+1,X71))</f>
        <v>7</v>
      </c>
    </row>
    <row r="73" spans="1:24" x14ac:dyDescent="0.35">
      <c r="A73" t="str">
        <f t="shared" si="1"/>
        <v/>
      </c>
      <c r="B73" t="str">
        <f>IF(A73&lt;&gt;"",_xlfn.TEXTJOIN("",,"Map_",'Input Mapping'!G72),"")</f>
        <v/>
      </c>
      <c r="D73" t="str">
        <f>IF($A73&lt;&gt;"",'Input Mapping'!$G72,"")</f>
        <v/>
      </c>
      <c r="E73" t="str">
        <f>IF(A73&lt;&gt;"",'Input Mapping'!AA72,"")</f>
        <v/>
      </c>
      <c r="G73" t="str">
        <f>IF(A73&lt;&gt;"",'Input Mapping'!Z72,"")</f>
        <v/>
      </c>
      <c r="H73" s="9" t="str">
        <f>IF(AND('Input Mapping'!F72="",'Input Mapping'!H72&lt;&gt;""),_xlfn.TEXTJOIN("",TRUE,"VM_",TEXT(W73,"0")),"")</f>
        <v/>
      </c>
      <c r="I73" t="str">
        <f>IF('Input Mapping'!K72="","",'Input Mapping'!K72)</f>
        <v/>
      </c>
      <c r="J73" t="str">
        <f>IF('Input Mapping'!L72="","",'Input Mapping'!L72)</f>
        <v/>
      </c>
      <c r="K73" t="str">
        <f>IF('Input Mapping'!O72="","",'Input Mapping'!O72)</f>
        <v/>
      </c>
      <c r="L73" t="str">
        <f>IF('Input Mapping'!P72="","",'Input Mapping'!P72)</f>
        <v/>
      </c>
      <c r="M73" t="str">
        <f>IF('Input Mapping'!Q72="","",'Input Mapping'!Q72)</f>
        <v/>
      </c>
      <c r="N73" t="str">
        <f>'Input Mapping'!D72</f>
        <v/>
      </c>
      <c r="O73" t="str">
        <f>'Input Mapping'!I72</f>
        <v/>
      </c>
      <c r="P73" t="str">
        <f>IF('Input Mapping'!T72="","",'Input Mapping'!T72)</f>
        <v/>
      </c>
      <c r="R73" t="str">
        <f>IF('Input Mapping'!M72&lt;&gt;"",'Input Mapping'!M72,"")</f>
        <v/>
      </c>
      <c r="S73" t="str">
        <f>IF('Input Mapping'!N72&lt;&gt;"",'Input Mapping'!N72,"")</f>
        <v/>
      </c>
      <c r="T73" t="str">
        <f>IF('Input Mapping'!R72&lt;&gt;"",'Input Mapping'!R72,"")</f>
        <v/>
      </c>
      <c r="U73" t="str">
        <f>IF('Input Mapping'!S72&lt;&gt;"",'Input Mapping'!S72,"")</f>
        <v/>
      </c>
      <c r="W73" s="49">
        <f>IF(W72="id",1,IF('Input Mapping'!F72="",W72+1,W72))</f>
        <v>71</v>
      </c>
      <c r="X73" s="49">
        <f>IF(X72="id",1,IF('Input Mapping'!G72&lt;&gt;'Input Mapping'!G71,X72+1,X72))</f>
        <v>7</v>
      </c>
    </row>
    <row r="74" spans="1:24" x14ac:dyDescent="0.35">
      <c r="A74" t="str">
        <f t="shared" si="1"/>
        <v/>
      </c>
      <c r="B74" t="str">
        <f>IF(A74&lt;&gt;"",_xlfn.TEXTJOIN("",,"Map_",'Input Mapping'!G73),"")</f>
        <v/>
      </c>
      <c r="D74" t="str">
        <f>IF($A74&lt;&gt;"",'Input Mapping'!$G73,"")</f>
        <v/>
      </c>
      <c r="E74" t="str">
        <f>IF(A74&lt;&gt;"",'Input Mapping'!AA73,"")</f>
        <v/>
      </c>
      <c r="G74" t="str">
        <f>IF(A74&lt;&gt;"",'Input Mapping'!Z73,"")</f>
        <v/>
      </c>
      <c r="H74" s="9" t="str">
        <f>IF(AND('Input Mapping'!F73="",'Input Mapping'!H73&lt;&gt;""),_xlfn.TEXTJOIN("",TRUE,"VM_",TEXT(W74,"0")),"")</f>
        <v/>
      </c>
      <c r="I74" t="str">
        <f>IF('Input Mapping'!K73="","",'Input Mapping'!K73)</f>
        <v/>
      </c>
      <c r="J74" t="str">
        <f>IF('Input Mapping'!L73="","",'Input Mapping'!L73)</f>
        <v/>
      </c>
      <c r="K74" t="str">
        <f>IF('Input Mapping'!O73="","",'Input Mapping'!O73)</f>
        <v/>
      </c>
      <c r="L74" t="str">
        <f>IF('Input Mapping'!P73="","",'Input Mapping'!P73)</f>
        <v/>
      </c>
      <c r="M74" t="str">
        <f>IF('Input Mapping'!Q73="","",'Input Mapping'!Q73)</f>
        <v/>
      </c>
      <c r="N74" t="str">
        <f>'Input Mapping'!D73</f>
        <v/>
      </c>
      <c r="O74" t="str">
        <f>'Input Mapping'!I73</f>
        <v/>
      </c>
      <c r="P74" t="str">
        <f>IF('Input Mapping'!T73="","",'Input Mapping'!T73)</f>
        <v/>
      </c>
      <c r="R74" t="str">
        <f>IF('Input Mapping'!M73&lt;&gt;"",'Input Mapping'!M73,"")</f>
        <v/>
      </c>
      <c r="S74" t="str">
        <f>IF('Input Mapping'!N73&lt;&gt;"",'Input Mapping'!N73,"")</f>
        <v/>
      </c>
      <c r="T74" t="str">
        <f>IF('Input Mapping'!R73&lt;&gt;"",'Input Mapping'!R73,"")</f>
        <v/>
      </c>
      <c r="U74" t="str">
        <f>IF('Input Mapping'!S73&lt;&gt;"",'Input Mapping'!S73,"")</f>
        <v/>
      </c>
      <c r="W74" s="49">
        <f>IF(W73="id",1,IF('Input Mapping'!F73="",W73+1,W73))</f>
        <v>72</v>
      </c>
      <c r="X74" s="49">
        <f>IF(X73="id",1,IF('Input Mapping'!G73&lt;&gt;'Input Mapping'!G72,X73+1,X73))</f>
        <v>7</v>
      </c>
    </row>
    <row r="75" spans="1:24" x14ac:dyDescent="0.35">
      <c r="A75" t="str">
        <f t="shared" si="1"/>
        <v/>
      </c>
      <c r="B75" t="str">
        <f>IF(A75&lt;&gt;"",_xlfn.TEXTJOIN("",,"Map_",'Input Mapping'!G74),"")</f>
        <v/>
      </c>
      <c r="D75" t="str">
        <f>IF($A75&lt;&gt;"",'Input Mapping'!$G74,"")</f>
        <v/>
      </c>
      <c r="E75" t="str">
        <f>IF(A75&lt;&gt;"",'Input Mapping'!AA74,"")</f>
        <v/>
      </c>
      <c r="G75" t="str">
        <f>IF(A75&lt;&gt;"",'Input Mapping'!Z74,"")</f>
        <v/>
      </c>
      <c r="H75" s="9" t="str">
        <f>IF(AND('Input Mapping'!F74="",'Input Mapping'!H74&lt;&gt;""),_xlfn.TEXTJOIN("",TRUE,"VM_",TEXT(W75,"0")),"")</f>
        <v/>
      </c>
      <c r="I75" t="str">
        <f>IF('Input Mapping'!K74="","",'Input Mapping'!K74)</f>
        <v/>
      </c>
      <c r="J75" t="str">
        <f>IF('Input Mapping'!L74="","",'Input Mapping'!L74)</f>
        <v/>
      </c>
      <c r="K75" t="str">
        <f>IF('Input Mapping'!O74="","",'Input Mapping'!O74)</f>
        <v/>
      </c>
      <c r="L75" t="str">
        <f>IF('Input Mapping'!P74="","",'Input Mapping'!P74)</f>
        <v/>
      </c>
      <c r="M75" t="str">
        <f>IF('Input Mapping'!Q74="","",'Input Mapping'!Q74)</f>
        <v/>
      </c>
      <c r="N75" t="str">
        <f>'Input Mapping'!D74</f>
        <v/>
      </c>
      <c r="O75" t="str">
        <f>'Input Mapping'!I74</f>
        <v/>
      </c>
      <c r="P75" t="str">
        <f>IF('Input Mapping'!T74="","",'Input Mapping'!T74)</f>
        <v/>
      </c>
      <c r="R75" t="str">
        <f>IF('Input Mapping'!M74&lt;&gt;"",'Input Mapping'!M74,"")</f>
        <v/>
      </c>
      <c r="S75" t="str">
        <f>IF('Input Mapping'!N74&lt;&gt;"",'Input Mapping'!N74,"")</f>
        <v/>
      </c>
      <c r="T75" t="str">
        <f>IF('Input Mapping'!R74&lt;&gt;"",'Input Mapping'!R74,"")</f>
        <v/>
      </c>
      <c r="U75" t="str">
        <f>IF('Input Mapping'!S74&lt;&gt;"",'Input Mapping'!S74,"")</f>
        <v/>
      </c>
      <c r="W75" s="49">
        <f>IF(W74="id",1,IF('Input Mapping'!F74="",W74+1,W74))</f>
        <v>73</v>
      </c>
      <c r="X75" s="49">
        <f>IF(X74="id",1,IF('Input Mapping'!G74&lt;&gt;'Input Mapping'!G73,X74+1,X74))</f>
        <v>7</v>
      </c>
    </row>
    <row r="76" spans="1:24" x14ac:dyDescent="0.35">
      <c r="A76" t="str">
        <f t="shared" si="1"/>
        <v/>
      </c>
      <c r="B76" t="str">
        <f>IF(A76&lt;&gt;"",_xlfn.TEXTJOIN("",,"Map_",'Input Mapping'!G75),"")</f>
        <v/>
      </c>
      <c r="D76" t="str">
        <f>IF($A76&lt;&gt;"",'Input Mapping'!$G75,"")</f>
        <v/>
      </c>
      <c r="E76" t="str">
        <f>IF(A76&lt;&gt;"",'Input Mapping'!AA75,"")</f>
        <v/>
      </c>
      <c r="G76" t="str">
        <f>IF(A76&lt;&gt;"",'Input Mapping'!Z75,"")</f>
        <v/>
      </c>
      <c r="H76" s="9" t="str">
        <f>IF(AND('Input Mapping'!F75="",'Input Mapping'!H75&lt;&gt;""),_xlfn.TEXTJOIN("",TRUE,"VM_",TEXT(W76,"0")),"")</f>
        <v/>
      </c>
      <c r="I76" t="str">
        <f>IF('Input Mapping'!K75="","",'Input Mapping'!K75)</f>
        <v/>
      </c>
      <c r="J76" t="str">
        <f>IF('Input Mapping'!L75="","",'Input Mapping'!L75)</f>
        <v/>
      </c>
      <c r="K76" t="str">
        <f>IF('Input Mapping'!O75="","",'Input Mapping'!O75)</f>
        <v/>
      </c>
      <c r="L76" t="str">
        <f>IF('Input Mapping'!P75="","",'Input Mapping'!P75)</f>
        <v/>
      </c>
      <c r="M76" t="str">
        <f>IF('Input Mapping'!Q75="","",'Input Mapping'!Q75)</f>
        <v/>
      </c>
      <c r="N76" t="str">
        <f>'Input Mapping'!D75</f>
        <v/>
      </c>
      <c r="O76" t="str">
        <f>'Input Mapping'!I75</f>
        <v/>
      </c>
      <c r="P76" t="str">
        <f>IF('Input Mapping'!T75="","",'Input Mapping'!T75)</f>
        <v/>
      </c>
      <c r="R76" t="str">
        <f>IF('Input Mapping'!M75&lt;&gt;"",'Input Mapping'!M75,"")</f>
        <v/>
      </c>
      <c r="S76" t="str">
        <f>IF('Input Mapping'!N75&lt;&gt;"",'Input Mapping'!N75,"")</f>
        <v/>
      </c>
      <c r="T76" t="str">
        <f>IF('Input Mapping'!R75&lt;&gt;"",'Input Mapping'!R75,"")</f>
        <v/>
      </c>
      <c r="U76" t="str">
        <f>IF('Input Mapping'!S75&lt;&gt;"",'Input Mapping'!S75,"")</f>
        <v/>
      </c>
      <c r="W76" s="49">
        <f>IF(W75="id",1,IF('Input Mapping'!F75="",W75+1,W75))</f>
        <v>74</v>
      </c>
      <c r="X76" s="49">
        <f>IF(X75="id",1,IF('Input Mapping'!G75&lt;&gt;'Input Mapping'!G74,X75+1,X75))</f>
        <v>7</v>
      </c>
    </row>
    <row r="77" spans="1:24" x14ac:dyDescent="0.35">
      <c r="A77" t="str">
        <f t="shared" si="1"/>
        <v/>
      </c>
      <c r="B77" t="str">
        <f>IF(A77&lt;&gt;"",_xlfn.TEXTJOIN("",,"Map_",'Input Mapping'!G76),"")</f>
        <v/>
      </c>
      <c r="D77" t="str">
        <f>IF($A77&lt;&gt;"",'Input Mapping'!$G76,"")</f>
        <v/>
      </c>
      <c r="E77" t="str">
        <f>IF(A77&lt;&gt;"",'Input Mapping'!AA76,"")</f>
        <v/>
      </c>
      <c r="G77" t="str">
        <f>IF(A77&lt;&gt;"",'Input Mapping'!Z76,"")</f>
        <v/>
      </c>
      <c r="H77" s="9" t="str">
        <f>IF(AND('Input Mapping'!F76="",'Input Mapping'!H76&lt;&gt;""),_xlfn.TEXTJOIN("",TRUE,"VM_",TEXT(W77,"0")),"")</f>
        <v/>
      </c>
      <c r="I77" t="str">
        <f>IF('Input Mapping'!K76="","",'Input Mapping'!K76)</f>
        <v/>
      </c>
      <c r="J77" t="str">
        <f>IF('Input Mapping'!L76="","",'Input Mapping'!L76)</f>
        <v/>
      </c>
      <c r="K77" t="str">
        <f>IF('Input Mapping'!O76="","",'Input Mapping'!O76)</f>
        <v/>
      </c>
      <c r="L77" t="str">
        <f>IF('Input Mapping'!P76="","",'Input Mapping'!P76)</f>
        <v/>
      </c>
      <c r="M77" t="str">
        <f>IF('Input Mapping'!Q76="","",'Input Mapping'!Q76)</f>
        <v/>
      </c>
      <c r="N77" t="str">
        <f>'Input Mapping'!D76</f>
        <v/>
      </c>
      <c r="O77" t="str">
        <f>'Input Mapping'!I76</f>
        <v/>
      </c>
      <c r="P77" t="str">
        <f>IF('Input Mapping'!T76="","",'Input Mapping'!T76)</f>
        <v/>
      </c>
      <c r="R77" t="str">
        <f>IF('Input Mapping'!M76&lt;&gt;"",'Input Mapping'!M76,"")</f>
        <v/>
      </c>
      <c r="S77" t="str">
        <f>IF('Input Mapping'!N76&lt;&gt;"",'Input Mapping'!N76,"")</f>
        <v/>
      </c>
      <c r="T77" t="str">
        <f>IF('Input Mapping'!R76&lt;&gt;"",'Input Mapping'!R76,"")</f>
        <v/>
      </c>
      <c r="U77" t="str">
        <f>IF('Input Mapping'!S76&lt;&gt;"",'Input Mapping'!S76,"")</f>
        <v/>
      </c>
      <c r="W77" s="49">
        <f>IF(W76="id",1,IF('Input Mapping'!F76="",W76+1,W76))</f>
        <v>75</v>
      </c>
      <c r="X77" s="49">
        <f>IF(X76="id",1,IF('Input Mapping'!G76&lt;&gt;'Input Mapping'!G75,X76+1,X76))</f>
        <v>7</v>
      </c>
    </row>
    <row r="78" spans="1:24" x14ac:dyDescent="0.35">
      <c r="A78" t="str">
        <f t="shared" si="1"/>
        <v/>
      </c>
      <c r="B78" t="str">
        <f>IF(A78&lt;&gt;"",_xlfn.TEXTJOIN("",,"Map_",'Input Mapping'!G77),"")</f>
        <v/>
      </c>
      <c r="D78" t="str">
        <f>IF($A78&lt;&gt;"",'Input Mapping'!$G77,"")</f>
        <v/>
      </c>
      <c r="E78" t="str">
        <f>IF(A78&lt;&gt;"",'Input Mapping'!AA77,"")</f>
        <v/>
      </c>
      <c r="G78" t="str">
        <f>IF(A78&lt;&gt;"",'Input Mapping'!Z77,"")</f>
        <v/>
      </c>
      <c r="H78" s="9" t="str">
        <f>IF(AND('Input Mapping'!F77="",'Input Mapping'!H77&lt;&gt;""),_xlfn.TEXTJOIN("",TRUE,"VM_",TEXT(W78,"0")),"")</f>
        <v/>
      </c>
      <c r="I78" t="str">
        <f>IF('Input Mapping'!K77="","",'Input Mapping'!K77)</f>
        <v/>
      </c>
      <c r="J78" t="str">
        <f>IF('Input Mapping'!L77="","",'Input Mapping'!L77)</f>
        <v/>
      </c>
      <c r="K78" t="str">
        <f>IF('Input Mapping'!O77="","",'Input Mapping'!O77)</f>
        <v/>
      </c>
      <c r="L78" t="str">
        <f>IF('Input Mapping'!P77="","",'Input Mapping'!P77)</f>
        <v/>
      </c>
      <c r="M78" t="str">
        <f>IF('Input Mapping'!Q77="","",'Input Mapping'!Q77)</f>
        <v/>
      </c>
      <c r="N78" t="str">
        <f>'Input Mapping'!D77</f>
        <v/>
      </c>
      <c r="O78" t="str">
        <f>'Input Mapping'!I77</f>
        <v/>
      </c>
      <c r="P78" t="str">
        <f>IF('Input Mapping'!T77="","",'Input Mapping'!T77)</f>
        <v/>
      </c>
      <c r="R78" t="str">
        <f>IF('Input Mapping'!M77&lt;&gt;"",'Input Mapping'!M77,"")</f>
        <v/>
      </c>
      <c r="S78" t="str">
        <f>IF('Input Mapping'!N77&lt;&gt;"",'Input Mapping'!N77,"")</f>
        <v/>
      </c>
      <c r="T78" t="str">
        <f>IF('Input Mapping'!R77&lt;&gt;"",'Input Mapping'!R77,"")</f>
        <v/>
      </c>
      <c r="U78" t="str">
        <f>IF('Input Mapping'!S77&lt;&gt;"",'Input Mapping'!S77,"")</f>
        <v/>
      </c>
      <c r="W78" s="49">
        <f>IF(W77="id",1,IF('Input Mapping'!F77="",W77+1,W77))</f>
        <v>76</v>
      </c>
      <c r="X78" s="49">
        <f>IF(X77="id",1,IF('Input Mapping'!G77&lt;&gt;'Input Mapping'!G76,X77+1,X77))</f>
        <v>7</v>
      </c>
    </row>
    <row r="79" spans="1:24" x14ac:dyDescent="0.35">
      <c r="A79" t="str">
        <f t="shared" si="1"/>
        <v/>
      </c>
      <c r="B79" t="str">
        <f>IF(A79&lt;&gt;"",_xlfn.TEXTJOIN("",,"Map_",'Input Mapping'!G78),"")</f>
        <v/>
      </c>
      <c r="D79" t="str">
        <f>IF($A79&lt;&gt;"",'Input Mapping'!$G78,"")</f>
        <v/>
      </c>
      <c r="E79" t="str">
        <f>IF(A79&lt;&gt;"",'Input Mapping'!AA78,"")</f>
        <v/>
      </c>
      <c r="G79" t="str">
        <f>IF(A79&lt;&gt;"",'Input Mapping'!Z78,"")</f>
        <v/>
      </c>
      <c r="H79" s="9" t="str">
        <f>IF(AND('Input Mapping'!F78="",'Input Mapping'!H78&lt;&gt;""),_xlfn.TEXTJOIN("",TRUE,"VM_",TEXT(W79,"0")),"")</f>
        <v/>
      </c>
      <c r="I79" t="str">
        <f>IF('Input Mapping'!K78="","",'Input Mapping'!K78)</f>
        <v/>
      </c>
      <c r="J79" t="str">
        <f>IF('Input Mapping'!L78="","",'Input Mapping'!L78)</f>
        <v/>
      </c>
      <c r="K79" t="str">
        <f>IF('Input Mapping'!O78="","",'Input Mapping'!O78)</f>
        <v/>
      </c>
      <c r="L79" t="str">
        <f>IF('Input Mapping'!P78="","",'Input Mapping'!P78)</f>
        <v/>
      </c>
      <c r="M79" t="str">
        <f>IF('Input Mapping'!Q78="","",'Input Mapping'!Q78)</f>
        <v/>
      </c>
      <c r="N79" t="str">
        <f>'Input Mapping'!D78</f>
        <v/>
      </c>
      <c r="O79" t="str">
        <f>'Input Mapping'!I78</f>
        <v/>
      </c>
      <c r="P79" t="str">
        <f>IF('Input Mapping'!T78="","",'Input Mapping'!T78)</f>
        <v/>
      </c>
      <c r="R79" t="str">
        <f>IF('Input Mapping'!M78&lt;&gt;"",'Input Mapping'!M78,"")</f>
        <v/>
      </c>
      <c r="S79" t="str">
        <f>IF('Input Mapping'!N78&lt;&gt;"",'Input Mapping'!N78,"")</f>
        <v/>
      </c>
      <c r="T79" t="str">
        <f>IF('Input Mapping'!R78&lt;&gt;"",'Input Mapping'!R78,"")</f>
        <v/>
      </c>
      <c r="U79" t="str">
        <f>IF('Input Mapping'!S78&lt;&gt;"",'Input Mapping'!S78,"")</f>
        <v/>
      </c>
      <c r="W79" s="49">
        <f>IF(W78="id",1,IF('Input Mapping'!F78="",W78+1,W78))</f>
        <v>77</v>
      </c>
      <c r="X79" s="49">
        <f>IF(X78="id",1,IF('Input Mapping'!G78&lt;&gt;'Input Mapping'!G77,X78+1,X78))</f>
        <v>7</v>
      </c>
    </row>
    <row r="80" spans="1:24" x14ac:dyDescent="0.35">
      <c r="A80" t="str">
        <f t="shared" si="1"/>
        <v/>
      </c>
      <c r="B80" t="str">
        <f>IF(A80&lt;&gt;"",_xlfn.TEXTJOIN("",,"Map_",'Input Mapping'!G79),"")</f>
        <v/>
      </c>
      <c r="D80" t="str">
        <f>IF($A80&lt;&gt;"",'Input Mapping'!$G79,"")</f>
        <v/>
      </c>
      <c r="E80" t="str">
        <f>IF(A80&lt;&gt;"",'Input Mapping'!AA79,"")</f>
        <v/>
      </c>
      <c r="G80" t="str">
        <f>IF(A80&lt;&gt;"",'Input Mapping'!Z79,"")</f>
        <v/>
      </c>
      <c r="H80" s="9" t="str">
        <f>IF(AND('Input Mapping'!F79="",'Input Mapping'!H79&lt;&gt;""),_xlfn.TEXTJOIN("",TRUE,"VM_",TEXT(W80,"0")),"")</f>
        <v/>
      </c>
      <c r="I80" t="str">
        <f>IF('Input Mapping'!K79="","",'Input Mapping'!K79)</f>
        <v/>
      </c>
      <c r="J80" t="str">
        <f>IF('Input Mapping'!L79="","",'Input Mapping'!L79)</f>
        <v/>
      </c>
      <c r="K80" t="str">
        <f>IF('Input Mapping'!O79="","",'Input Mapping'!O79)</f>
        <v/>
      </c>
      <c r="L80" t="str">
        <f>IF('Input Mapping'!P79="","",'Input Mapping'!P79)</f>
        <v/>
      </c>
      <c r="M80" t="str">
        <f>IF('Input Mapping'!Q79="","",'Input Mapping'!Q79)</f>
        <v/>
      </c>
      <c r="N80" t="str">
        <f>'Input Mapping'!D79</f>
        <v/>
      </c>
      <c r="O80" t="str">
        <f>'Input Mapping'!I79</f>
        <v/>
      </c>
      <c r="P80" t="str">
        <f>IF('Input Mapping'!T79="","",'Input Mapping'!T79)</f>
        <v/>
      </c>
      <c r="R80" t="str">
        <f>IF('Input Mapping'!M79&lt;&gt;"",'Input Mapping'!M79,"")</f>
        <v/>
      </c>
      <c r="S80" t="str">
        <f>IF('Input Mapping'!N79&lt;&gt;"",'Input Mapping'!N79,"")</f>
        <v/>
      </c>
      <c r="T80" t="str">
        <f>IF('Input Mapping'!R79&lt;&gt;"",'Input Mapping'!R79,"")</f>
        <v/>
      </c>
      <c r="U80" t="str">
        <f>IF('Input Mapping'!S79&lt;&gt;"",'Input Mapping'!S79,"")</f>
        <v/>
      </c>
      <c r="W80" s="49">
        <f>IF(W79="id",1,IF('Input Mapping'!F79="",W79+1,W79))</f>
        <v>78</v>
      </c>
      <c r="X80" s="49">
        <f>IF(X79="id",1,IF('Input Mapping'!G79&lt;&gt;'Input Mapping'!G78,X79+1,X79))</f>
        <v>7</v>
      </c>
    </row>
    <row r="81" spans="1:24" x14ac:dyDescent="0.35">
      <c r="A81" t="str">
        <f t="shared" si="1"/>
        <v/>
      </c>
      <c r="B81" t="str">
        <f>IF(A81&lt;&gt;"",_xlfn.TEXTJOIN("",,"Map_",'Input Mapping'!G80),"")</f>
        <v/>
      </c>
      <c r="D81" t="str">
        <f>IF($A81&lt;&gt;"",'Input Mapping'!$G80,"")</f>
        <v/>
      </c>
      <c r="E81" t="str">
        <f>IF(A81&lt;&gt;"",'Input Mapping'!AA80,"")</f>
        <v/>
      </c>
      <c r="G81" t="str">
        <f>IF(A81&lt;&gt;"",'Input Mapping'!Z80,"")</f>
        <v/>
      </c>
      <c r="H81" s="9" t="str">
        <f>IF(AND('Input Mapping'!F80="",'Input Mapping'!H80&lt;&gt;""),_xlfn.TEXTJOIN("",TRUE,"VM_",TEXT(W81,"0")),"")</f>
        <v/>
      </c>
      <c r="I81" t="str">
        <f>IF('Input Mapping'!K80="","",'Input Mapping'!K80)</f>
        <v/>
      </c>
      <c r="J81" t="str">
        <f>IF('Input Mapping'!L80="","",'Input Mapping'!L80)</f>
        <v/>
      </c>
      <c r="K81" t="str">
        <f>IF('Input Mapping'!O80="","",'Input Mapping'!O80)</f>
        <v/>
      </c>
      <c r="L81" t="str">
        <f>IF('Input Mapping'!P80="","",'Input Mapping'!P80)</f>
        <v/>
      </c>
      <c r="M81" t="str">
        <f>IF('Input Mapping'!Q80="","",'Input Mapping'!Q80)</f>
        <v/>
      </c>
      <c r="N81" t="str">
        <f>'Input Mapping'!D80</f>
        <v/>
      </c>
      <c r="O81" t="str">
        <f>'Input Mapping'!I80</f>
        <v/>
      </c>
      <c r="P81" t="str">
        <f>IF('Input Mapping'!T80="","",'Input Mapping'!T80)</f>
        <v/>
      </c>
      <c r="R81" t="str">
        <f>IF('Input Mapping'!M80&lt;&gt;"",'Input Mapping'!M80,"")</f>
        <v/>
      </c>
      <c r="S81" t="str">
        <f>IF('Input Mapping'!N80&lt;&gt;"",'Input Mapping'!N80,"")</f>
        <v/>
      </c>
      <c r="T81" t="str">
        <f>IF('Input Mapping'!R80&lt;&gt;"",'Input Mapping'!R80,"")</f>
        <v/>
      </c>
      <c r="U81" t="str">
        <f>IF('Input Mapping'!S80&lt;&gt;"",'Input Mapping'!S80,"")</f>
        <v/>
      </c>
      <c r="W81" s="49">
        <f>IF(W80="id",1,IF('Input Mapping'!F80="",W80+1,W80))</f>
        <v>79</v>
      </c>
      <c r="X81" s="49">
        <f>IF(X80="id",1,IF('Input Mapping'!G80&lt;&gt;'Input Mapping'!G79,X80+1,X80))</f>
        <v>7</v>
      </c>
    </row>
    <row r="82" spans="1:24" x14ac:dyDescent="0.35">
      <c r="A82" t="str">
        <f t="shared" si="1"/>
        <v/>
      </c>
      <c r="B82" t="str">
        <f>IF(A82&lt;&gt;"",_xlfn.TEXTJOIN("",,"Map_",'Input Mapping'!G81),"")</f>
        <v/>
      </c>
      <c r="D82" t="str">
        <f>IF($A82&lt;&gt;"",'Input Mapping'!$G81,"")</f>
        <v/>
      </c>
      <c r="E82" t="str">
        <f>IF(A82&lt;&gt;"",'Input Mapping'!AA81,"")</f>
        <v/>
      </c>
      <c r="G82" t="str">
        <f>IF(A82&lt;&gt;"",'Input Mapping'!Z81,"")</f>
        <v/>
      </c>
      <c r="H82" s="9" t="str">
        <f>IF(AND('Input Mapping'!F81="",'Input Mapping'!H81&lt;&gt;""),_xlfn.TEXTJOIN("",TRUE,"VM_",TEXT(W82,"0")),"")</f>
        <v/>
      </c>
      <c r="I82" t="str">
        <f>IF('Input Mapping'!K81="","",'Input Mapping'!K81)</f>
        <v/>
      </c>
      <c r="J82" t="str">
        <f>IF('Input Mapping'!L81="","",'Input Mapping'!L81)</f>
        <v/>
      </c>
      <c r="K82" t="str">
        <f>IF('Input Mapping'!O81="","",'Input Mapping'!O81)</f>
        <v/>
      </c>
      <c r="L82" t="str">
        <f>IF('Input Mapping'!P81="","",'Input Mapping'!P81)</f>
        <v/>
      </c>
      <c r="M82" t="str">
        <f>IF('Input Mapping'!Q81="","",'Input Mapping'!Q81)</f>
        <v/>
      </c>
      <c r="N82" t="str">
        <f>'Input Mapping'!D81</f>
        <v/>
      </c>
      <c r="O82" t="str">
        <f>'Input Mapping'!I81</f>
        <v/>
      </c>
      <c r="P82" t="str">
        <f>IF('Input Mapping'!T81="","",'Input Mapping'!T81)</f>
        <v/>
      </c>
      <c r="R82" t="str">
        <f>IF('Input Mapping'!M81&lt;&gt;"",'Input Mapping'!M81,"")</f>
        <v/>
      </c>
      <c r="S82" t="str">
        <f>IF('Input Mapping'!N81&lt;&gt;"",'Input Mapping'!N81,"")</f>
        <v/>
      </c>
      <c r="T82" t="str">
        <f>IF('Input Mapping'!R81&lt;&gt;"",'Input Mapping'!R81,"")</f>
        <v/>
      </c>
      <c r="U82" t="str">
        <f>IF('Input Mapping'!S81&lt;&gt;"",'Input Mapping'!S81,"")</f>
        <v/>
      </c>
      <c r="W82" s="49">
        <f>IF(W81="id",1,IF('Input Mapping'!F81="",W81+1,W81))</f>
        <v>80</v>
      </c>
      <c r="X82" s="49">
        <f>IF(X81="id",1,IF('Input Mapping'!G81&lt;&gt;'Input Mapping'!G80,X81+1,X81))</f>
        <v>7</v>
      </c>
    </row>
    <row r="83" spans="1:24" x14ac:dyDescent="0.35">
      <c r="A83" t="str">
        <f t="shared" si="1"/>
        <v/>
      </c>
      <c r="B83" t="str">
        <f>IF(A83&lt;&gt;"",_xlfn.TEXTJOIN("",,"Map_",'Input Mapping'!G82),"")</f>
        <v/>
      </c>
      <c r="D83" t="str">
        <f>IF($A83&lt;&gt;"",'Input Mapping'!$G82,"")</f>
        <v/>
      </c>
      <c r="E83" t="str">
        <f>IF(A83&lt;&gt;"",'Input Mapping'!AA82,"")</f>
        <v/>
      </c>
      <c r="G83" t="str">
        <f>IF(A83&lt;&gt;"",'Input Mapping'!Z82,"")</f>
        <v/>
      </c>
      <c r="H83" s="9" t="str">
        <f>IF(AND('Input Mapping'!F82="",'Input Mapping'!H82&lt;&gt;""),_xlfn.TEXTJOIN("",TRUE,"VM_",TEXT(W83,"0")),"")</f>
        <v/>
      </c>
      <c r="I83" t="str">
        <f>IF('Input Mapping'!K82="","",'Input Mapping'!K82)</f>
        <v/>
      </c>
      <c r="J83" t="str">
        <f>IF('Input Mapping'!L82="","",'Input Mapping'!L82)</f>
        <v/>
      </c>
      <c r="K83" t="str">
        <f>IF('Input Mapping'!O82="","",'Input Mapping'!O82)</f>
        <v/>
      </c>
      <c r="L83" t="str">
        <f>IF('Input Mapping'!P82="","",'Input Mapping'!P82)</f>
        <v/>
      </c>
      <c r="M83" t="str">
        <f>IF('Input Mapping'!Q82="","",'Input Mapping'!Q82)</f>
        <v/>
      </c>
      <c r="N83" t="str">
        <f>'Input Mapping'!D82</f>
        <v/>
      </c>
      <c r="O83" t="str">
        <f>'Input Mapping'!I82</f>
        <v/>
      </c>
      <c r="P83" t="str">
        <f>IF('Input Mapping'!T82="","",'Input Mapping'!T82)</f>
        <v/>
      </c>
      <c r="R83" t="str">
        <f>IF('Input Mapping'!M82&lt;&gt;"",'Input Mapping'!M82,"")</f>
        <v/>
      </c>
      <c r="S83" t="str">
        <f>IF('Input Mapping'!N82&lt;&gt;"",'Input Mapping'!N82,"")</f>
        <v/>
      </c>
      <c r="T83" t="str">
        <f>IF('Input Mapping'!R82&lt;&gt;"",'Input Mapping'!R82,"")</f>
        <v/>
      </c>
      <c r="U83" t="str">
        <f>IF('Input Mapping'!S82&lt;&gt;"",'Input Mapping'!S82,"")</f>
        <v/>
      </c>
      <c r="W83" s="49">
        <f>IF(W82="id",1,IF('Input Mapping'!F82="",W82+1,W82))</f>
        <v>81</v>
      </c>
      <c r="X83" s="49">
        <f>IF(X82="id",1,IF('Input Mapping'!G82&lt;&gt;'Input Mapping'!G81,X82+1,X82))</f>
        <v>7</v>
      </c>
    </row>
    <row r="84" spans="1:24" x14ac:dyDescent="0.35">
      <c r="A84" t="str">
        <f t="shared" si="1"/>
        <v/>
      </c>
      <c r="B84" t="str">
        <f>IF(A84&lt;&gt;"",_xlfn.TEXTJOIN("",,"Map_",'Input Mapping'!G83),"")</f>
        <v/>
      </c>
      <c r="D84" t="str">
        <f>IF($A84&lt;&gt;"",'Input Mapping'!$G83,"")</f>
        <v/>
      </c>
      <c r="E84" t="str">
        <f>IF(A84&lt;&gt;"",'Input Mapping'!AA83,"")</f>
        <v/>
      </c>
      <c r="G84" t="str">
        <f>IF(A84&lt;&gt;"",'Input Mapping'!Z83,"")</f>
        <v/>
      </c>
      <c r="H84" s="9" t="str">
        <f>IF(AND('Input Mapping'!F83="",'Input Mapping'!H83&lt;&gt;""),_xlfn.TEXTJOIN("",TRUE,"VM_",TEXT(W84,"0")),"")</f>
        <v/>
      </c>
      <c r="I84" t="str">
        <f>IF('Input Mapping'!K83="","",'Input Mapping'!K83)</f>
        <v/>
      </c>
      <c r="J84" t="str">
        <f>IF('Input Mapping'!L83="","",'Input Mapping'!L83)</f>
        <v/>
      </c>
      <c r="K84" t="str">
        <f>IF('Input Mapping'!O83="","",'Input Mapping'!O83)</f>
        <v/>
      </c>
      <c r="L84" t="str">
        <f>IF('Input Mapping'!P83="","",'Input Mapping'!P83)</f>
        <v/>
      </c>
      <c r="M84" t="str">
        <f>IF('Input Mapping'!Q83="","",'Input Mapping'!Q83)</f>
        <v/>
      </c>
      <c r="N84" t="str">
        <f>'Input Mapping'!D83</f>
        <v/>
      </c>
      <c r="O84" t="str">
        <f>'Input Mapping'!I83</f>
        <v/>
      </c>
      <c r="P84" t="str">
        <f>IF('Input Mapping'!T83="","",'Input Mapping'!T83)</f>
        <v/>
      </c>
      <c r="R84" t="str">
        <f>IF('Input Mapping'!M83&lt;&gt;"",'Input Mapping'!M83,"")</f>
        <v/>
      </c>
      <c r="S84" t="str">
        <f>IF('Input Mapping'!N83&lt;&gt;"",'Input Mapping'!N83,"")</f>
        <v/>
      </c>
      <c r="T84" t="str">
        <f>IF('Input Mapping'!R83&lt;&gt;"",'Input Mapping'!R83,"")</f>
        <v/>
      </c>
      <c r="U84" t="str">
        <f>IF('Input Mapping'!S83&lt;&gt;"",'Input Mapping'!S83,"")</f>
        <v/>
      </c>
      <c r="W84" s="49">
        <f>IF(W83="id",1,IF('Input Mapping'!F83="",W83+1,W83))</f>
        <v>82</v>
      </c>
      <c r="X84" s="49">
        <f>IF(X83="id",1,IF('Input Mapping'!G83&lt;&gt;'Input Mapping'!G82,X83+1,X83))</f>
        <v>7</v>
      </c>
    </row>
    <row r="85" spans="1:24" x14ac:dyDescent="0.35">
      <c r="A85" t="str">
        <f t="shared" si="1"/>
        <v/>
      </c>
      <c r="B85" t="str">
        <f>IF(A85&lt;&gt;"",_xlfn.TEXTJOIN("",,"Map_",'Input Mapping'!G84),"")</f>
        <v/>
      </c>
      <c r="D85" t="str">
        <f>IF($A85&lt;&gt;"",'Input Mapping'!$G84,"")</f>
        <v/>
      </c>
      <c r="E85" t="str">
        <f>IF(A85&lt;&gt;"",'Input Mapping'!AA84,"")</f>
        <v/>
      </c>
      <c r="G85" t="str">
        <f>IF(A85&lt;&gt;"",'Input Mapping'!Z84,"")</f>
        <v/>
      </c>
      <c r="H85" s="9" t="str">
        <f>IF(AND('Input Mapping'!F84="",'Input Mapping'!H84&lt;&gt;""),_xlfn.TEXTJOIN("",TRUE,"VM_",TEXT(W85,"0")),"")</f>
        <v/>
      </c>
      <c r="I85" t="str">
        <f>IF('Input Mapping'!K84="","",'Input Mapping'!K84)</f>
        <v/>
      </c>
      <c r="J85" t="str">
        <f>IF('Input Mapping'!L84="","",'Input Mapping'!L84)</f>
        <v/>
      </c>
      <c r="K85" t="str">
        <f>IF('Input Mapping'!O84="","",'Input Mapping'!O84)</f>
        <v/>
      </c>
      <c r="L85" t="str">
        <f>IF('Input Mapping'!P84="","",'Input Mapping'!P84)</f>
        <v/>
      </c>
      <c r="M85" t="str">
        <f>IF('Input Mapping'!Q84="","",'Input Mapping'!Q84)</f>
        <v/>
      </c>
      <c r="N85" t="str">
        <f>'Input Mapping'!D84</f>
        <v/>
      </c>
      <c r="O85" t="str">
        <f>'Input Mapping'!I84</f>
        <v/>
      </c>
      <c r="P85" t="str">
        <f>IF('Input Mapping'!T84="","",'Input Mapping'!T84)</f>
        <v/>
      </c>
      <c r="R85" t="str">
        <f>IF('Input Mapping'!M84&lt;&gt;"",'Input Mapping'!M84,"")</f>
        <v/>
      </c>
      <c r="S85" t="str">
        <f>IF('Input Mapping'!N84&lt;&gt;"",'Input Mapping'!N84,"")</f>
        <v/>
      </c>
      <c r="T85" t="str">
        <f>IF('Input Mapping'!R84&lt;&gt;"",'Input Mapping'!R84,"")</f>
        <v/>
      </c>
      <c r="U85" t="str">
        <f>IF('Input Mapping'!S84&lt;&gt;"",'Input Mapping'!S84,"")</f>
        <v/>
      </c>
      <c r="W85" s="49">
        <f>IF(W84="id",1,IF('Input Mapping'!F84="",W84+1,W84))</f>
        <v>83</v>
      </c>
      <c r="X85" s="49">
        <f>IF(X84="id",1,IF('Input Mapping'!G84&lt;&gt;'Input Mapping'!G83,X84+1,X84))</f>
        <v>7</v>
      </c>
    </row>
    <row r="86" spans="1:24" x14ac:dyDescent="0.35">
      <c r="A86" t="str">
        <f t="shared" si="1"/>
        <v/>
      </c>
      <c r="B86" t="str">
        <f>IF(A86&lt;&gt;"",_xlfn.TEXTJOIN("",,"Map_",'Input Mapping'!G85),"")</f>
        <v/>
      </c>
      <c r="D86" t="str">
        <f>IF($A86&lt;&gt;"",'Input Mapping'!$G85,"")</f>
        <v/>
      </c>
      <c r="E86" t="str">
        <f>IF(A86&lt;&gt;"",'Input Mapping'!AA85,"")</f>
        <v/>
      </c>
      <c r="G86" t="str">
        <f>IF(A86&lt;&gt;"",'Input Mapping'!Z85,"")</f>
        <v/>
      </c>
      <c r="H86" s="9" t="str">
        <f>IF(AND('Input Mapping'!F85="",'Input Mapping'!H85&lt;&gt;""),_xlfn.TEXTJOIN("",TRUE,"VM_",TEXT(W86,"0")),"")</f>
        <v/>
      </c>
      <c r="I86" t="str">
        <f>IF('Input Mapping'!K85="","",'Input Mapping'!K85)</f>
        <v/>
      </c>
      <c r="J86" t="str">
        <f>IF('Input Mapping'!L85="","",'Input Mapping'!L85)</f>
        <v/>
      </c>
      <c r="K86" t="str">
        <f>IF('Input Mapping'!O85="","",'Input Mapping'!O85)</f>
        <v/>
      </c>
      <c r="L86" t="str">
        <f>IF('Input Mapping'!P85="","",'Input Mapping'!P85)</f>
        <v/>
      </c>
      <c r="M86" t="str">
        <f>IF('Input Mapping'!Q85="","",'Input Mapping'!Q85)</f>
        <v/>
      </c>
      <c r="N86" t="str">
        <f>'Input Mapping'!D85</f>
        <v/>
      </c>
      <c r="O86" t="str">
        <f>'Input Mapping'!I85</f>
        <v/>
      </c>
      <c r="P86" t="str">
        <f>IF('Input Mapping'!T85="","",'Input Mapping'!T85)</f>
        <v/>
      </c>
      <c r="R86" t="str">
        <f>IF('Input Mapping'!M85&lt;&gt;"",'Input Mapping'!M85,"")</f>
        <v/>
      </c>
      <c r="S86" t="str">
        <f>IF('Input Mapping'!N85&lt;&gt;"",'Input Mapping'!N85,"")</f>
        <v/>
      </c>
      <c r="T86" t="str">
        <f>IF('Input Mapping'!R85&lt;&gt;"",'Input Mapping'!R85,"")</f>
        <v/>
      </c>
      <c r="U86" t="str">
        <f>IF('Input Mapping'!S85&lt;&gt;"",'Input Mapping'!S85,"")</f>
        <v/>
      </c>
      <c r="W86" s="49">
        <f>IF(W85="id",1,IF('Input Mapping'!F85="",W85+1,W85))</f>
        <v>84</v>
      </c>
      <c r="X86" s="49">
        <f>IF(X85="id",1,IF('Input Mapping'!G85&lt;&gt;'Input Mapping'!G84,X85+1,X85))</f>
        <v>7</v>
      </c>
    </row>
    <row r="87" spans="1:24" x14ac:dyDescent="0.35">
      <c r="A87" t="str">
        <f t="shared" si="1"/>
        <v/>
      </c>
      <c r="B87" t="str">
        <f>IF(A87&lt;&gt;"",_xlfn.TEXTJOIN("",,"Map_",'Input Mapping'!G86),"")</f>
        <v/>
      </c>
      <c r="D87" t="str">
        <f>IF($A87&lt;&gt;"",'Input Mapping'!$G86,"")</f>
        <v/>
      </c>
      <c r="E87" t="str">
        <f>IF(A87&lt;&gt;"",'Input Mapping'!AA86,"")</f>
        <v/>
      </c>
      <c r="G87" t="str">
        <f>IF(A87&lt;&gt;"",'Input Mapping'!Z86,"")</f>
        <v/>
      </c>
      <c r="H87" s="9" t="str">
        <f>IF(AND('Input Mapping'!F86="",'Input Mapping'!H86&lt;&gt;""),_xlfn.TEXTJOIN("",TRUE,"VM_",TEXT(W87,"0")),"")</f>
        <v/>
      </c>
      <c r="I87" t="str">
        <f>IF('Input Mapping'!K86="","",'Input Mapping'!K86)</f>
        <v/>
      </c>
      <c r="J87" t="str">
        <f>IF('Input Mapping'!L86="","",'Input Mapping'!L86)</f>
        <v/>
      </c>
      <c r="K87" t="str">
        <f>IF('Input Mapping'!O86="","",'Input Mapping'!O86)</f>
        <v/>
      </c>
      <c r="L87" t="str">
        <f>IF('Input Mapping'!P86="","",'Input Mapping'!P86)</f>
        <v/>
      </c>
      <c r="M87" t="str">
        <f>IF('Input Mapping'!Q86="","",'Input Mapping'!Q86)</f>
        <v/>
      </c>
      <c r="N87" t="str">
        <f>'Input Mapping'!D86</f>
        <v/>
      </c>
      <c r="O87" t="str">
        <f>'Input Mapping'!I86</f>
        <v/>
      </c>
      <c r="P87" t="str">
        <f>IF('Input Mapping'!T86="","",'Input Mapping'!T86)</f>
        <v/>
      </c>
      <c r="R87" t="str">
        <f>IF('Input Mapping'!M86&lt;&gt;"",'Input Mapping'!M86,"")</f>
        <v/>
      </c>
      <c r="S87" t="str">
        <f>IF('Input Mapping'!N86&lt;&gt;"",'Input Mapping'!N86,"")</f>
        <v/>
      </c>
      <c r="T87" t="str">
        <f>IF('Input Mapping'!R86&lt;&gt;"",'Input Mapping'!R86,"")</f>
        <v/>
      </c>
      <c r="U87" t="str">
        <f>IF('Input Mapping'!S86&lt;&gt;"",'Input Mapping'!S86,"")</f>
        <v/>
      </c>
      <c r="W87" s="49">
        <f>IF(W86="id",1,IF('Input Mapping'!F86="",W86+1,W86))</f>
        <v>85</v>
      </c>
      <c r="X87" s="49">
        <f>IF(X86="id",1,IF('Input Mapping'!G86&lt;&gt;'Input Mapping'!G85,X86+1,X86))</f>
        <v>7</v>
      </c>
    </row>
    <row r="88" spans="1:24" x14ac:dyDescent="0.35">
      <c r="A88" t="str">
        <f t="shared" si="1"/>
        <v/>
      </c>
      <c r="B88" t="str">
        <f>IF(A88&lt;&gt;"",_xlfn.TEXTJOIN("",,"Map_",'Input Mapping'!G87),"")</f>
        <v/>
      </c>
      <c r="D88" t="str">
        <f>IF($A88&lt;&gt;"",'Input Mapping'!$G87,"")</f>
        <v/>
      </c>
      <c r="E88" t="str">
        <f>IF(A88&lt;&gt;"",'Input Mapping'!AA87,"")</f>
        <v/>
      </c>
      <c r="G88" t="str">
        <f>IF(A88&lt;&gt;"",'Input Mapping'!Z87,"")</f>
        <v/>
      </c>
      <c r="H88" s="9" t="str">
        <f>IF(AND('Input Mapping'!F87="",'Input Mapping'!H87&lt;&gt;""),_xlfn.TEXTJOIN("",TRUE,"VM_",TEXT(W88,"0")),"")</f>
        <v/>
      </c>
      <c r="I88" t="str">
        <f>IF('Input Mapping'!K87="","",'Input Mapping'!K87)</f>
        <v/>
      </c>
      <c r="J88" t="str">
        <f>IF('Input Mapping'!L87="","",'Input Mapping'!L87)</f>
        <v/>
      </c>
      <c r="K88" t="str">
        <f>IF('Input Mapping'!O87="","",'Input Mapping'!O87)</f>
        <v/>
      </c>
      <c r="L88" t="str">
        <f>IF('Input Mapping'!P87="","",'Input Mapping'!P87)</f>
        <v/>
      </c>
      <c r="M88" t="str">
        <f>IF('Input Mapping'!Q87="","",'Input Mapping'!Q87)</f>
        <v/>
      </c>
      <c r="N88" t="str">
        <f>'Input Mapping'!D87</f>
        <v/>
      </c>
      <c r="O88" t="str">
        <f>'Input Mapping'!I87</f>
        <v/>
      </c>
      <c r="P88" t="str">
        <f>IF('Input Mapping'!T87="","",'Input Mapping'!T87)</f>
        <v/>
      </c>
      <c r="R88" t="str">
        <f>IF('Input Mapping'!M87&lt;&gt;"",'Input Mapping'!M87,"")</f>
        <v/>
      </c>
      <c r="S88" t="str">
        <f>IF('Input Mapping'!N87&lt;&gt;"",'Input Mapping'!N87,"")</f>
        <v/>
      </c>
      <c r="T88" t="str">
        <f>IF('Input Mapping'!R87&lt;&gt;"",'Input Mapping'!R87,"")</f>
        <v/>
      </c>
      <c r="U88" t="str">
        <f>IF('Input Mapping'!S87&lt;&gt;"",'Input Mapping'!S87,"")</f>
        <v/>
      </c>
      <c r="W88" s="49">
        <f>IF(W87="id",1,IF('Input Mapping'!F87="",W87+1,W87))</f>
        <v>86</v>
      </c>
      <c r="X88" s="49">
        <f>IF(X87="id",1,IF('Input Mapping'!G87&lt;&gt;'Input Mapping'!G86,X87+1,X87))</f>
        <v>7</v>
      </c>
    </row>
    <row r="89" spans="1:24" x14ac:dyDescent="0.35">
      <c r="A89" t="str">
        <f t="shared" si="1"/>
        <v/>
      </c>
      <c r="B89" t="str">
        <f>IF(A89&lt;&gt;"",_xlfn.TEXTJOIN("",,"Map_",'Input Mapping'!G88),"")</f>
        <v/>
      </c>
      <c r="D89" t="str">
        <f>IF($A89&lt;&gt;"",'Input Mapping'!$G88,"")</f>
        <v/>
      </c>
      <c r="E89" t="str">
        <f>IF(A89&lt;&gt;"",'Input Mapping'!AA88,"")</f>
        <v/>
      </c>
      <c r="G89" t="str">
        <f>IF(A89&lt;&gt;"",'Input Mapping'!Z88,"")</f>
        <v/>
      </c>
      <c r="H89" s="9" t="str">
        <f>IF(AND('Input Mapping'!F88="",'Input Mapping'!H88&lt;&gt;""),_xlfn.TEXTJOIN("",TRUE,"VM_",TEXT(W89,"0")),"")</f>
        <v/>
      </c>
      <c r="I89" t="str">
        <f>IF('Input Mapping'!K88="","",'Input Mapping'!K88)</f>
        <v/>
      </c>
      <c r="J89" t="str">
        <f>IF('Input Mapping'!L88="","",'Input Mapping'!L88)</f>
        <v/>
      </c>
      <c r="K89" t="str">
        <f>IF('Input Mapping'!O88="","",'Input Mapping'!O88)</f>
        <v/>
      </c>
      <c r="L89" t="str">
        <f>IF('Input Mapping'!P88="","",'Input Mapping'!P88)</f>
        <v/>
      </c>
      <c r="M89" t="str">
        <f>IF('Input Mapping'!Q88="","",'Input Mapping'!Q88)</f>
        <v/>
      </c>
      <c r="N89" t="str">
        <f>'Input Mapping'!D88</f>
        <v/>
      </c>
      <c r="O89" t="str">
        <f>'Input Mapping'!I88</f>
        <v/>
      </c>
      <c r="P89" t="str">
        <f>IF('Input Mapping'!T88="","",'Input Mapping'!T88)</f>
        <v/>
      </c>
      <c r="R89" t="str">
        <f>IF('Input Mapping'!M88&lt;&gt;"",'Input Mapping'!M88,"")</f>
        <v/>
      </c>
      <c r="S89" t="str">
        <f>IF('Input Mapping'!N88&lt;&gt;"",'Input Mapping'!N88,"")</f>
        <v/>
      </c>
      <c r="T89" t="str">
        <f>IF('Input Mapping'!R88&lt;&gt;"",'Input Mapping'!R88,"")</f>
        <v/>
      </c>
      <c r="U89" t="str">
        <f>IF('Input Mapping'!S88&lt;&gt;"",'Input Mapping'!S88,"")</f>
        <v/>
      </c>
      <c r="W89" s="49">
        <f>IF(W88="id",1,IF('Input Mapping'!F88="",W88+1,W88))</f>
        <v>87</v>
      </c>
      <c r="X89" s="49">
        <f>IF(X88="id",1,IF('Input Mapping'!G88&lt;&gt;'Input Mapping'!G87,X88+1,X88))</f>
        <v>7</v>
      </c>
    </row>
    <row r="90" spans="1:24" x14ac:dyDescent="0.35">
      <c r="A90" t="str">
        <f t="shared" si="1"/>
        <v/>
      </c>
      <c r="B90" t="str">
        <f>IF(A90&lt;&gt;"",_xlfn.TEXTJOIN("",,"Map_",'Input Mapping'!G89),"")</f>
        <v/>
      </c>
      <c r="D90" t="str">
        <f>IF($A90&lt;&gt;"",'Input Mapping'!$G89,"")</f>
        <v/>
      </c>
      <c r="E90" t="str">
        <f>IF(A90&lt;&gt;"",'Input Mapping'!AA89,"")</f>
        <v/>
      </c>
      <c r="G90" t="str">
        <f>IF(A90&lt;&gt;"",'Input Mapping'!Z89,"")</f>
        <v/>
      </c>
      <c r="H90" s="9" t="str">
        <f>IF(AND('Input Mapping'!F89="",'Input Mapping'!H89&lt;&gt;""),_xlfn.TEXTJOIN("",TRUE,"VM_",TEXT(W90,"0")),"")</f>
        <v/>
      </c>
      <c r="I90" t="str">
        <f>IF('Input Mapping'!K89="","",'Input Mapping'!K89)</f>
        <v/>
      </c>
      <c r="J90" t="str">
        <f>IF('Input Mapping'!L89="","",'Input Mapping'!L89)</f>
        <v/>
      </c>
      <c r="K90" t="str">
        <f>IF('Input Mapping'!O89="","",'Input Mapping'!O89)</f>
        <v/>
      </c>
      <c r="L90" t="str">
        <f>IF('Input Mapping'!P89="","",'Input Mapping'!P89)</f>
        <v/>
      </c>
      <c r="M90" t="str">
        <f>IF('Input Mapping'!Q89="","",'Input Mapping'!Q89)</f>
        <v/>
      </c>
      <c r="N90" t="str">
        <f>'Input Mapping'!D89</f>
        <v/>
      </c>
      <c r="O90" t="str">
        <f>'Input Mapping'!I89</f>
        <v/>
      </c>
      <c r="P90" t="str">
        <f>IF('Input Mapping'!T89="","",'Input Mapping'!T89)</f>
        <v/>
      </c>
      <c r="R90" t="str">
        <f>IF('Input Mapping'!M89&lt;&gt;"",'Input Mapping'!M89,"")</f>
        <v/>
      </c>
      <c r="S90" t="str">
        <f>IF('Input Mapping'!N89&lt;&gt;"",'Input Mapping'!N89,"")</f>
        <v/>
      </c>
      <c r="T90" t="str">
        <f>IF('Input Mapping'!R89&lt;&gt;"",'Input Mapping'!R89,"")</f>
        <v/>
      </c>
      <c r="U90" t="str">
        <f>IF('Input Mapping'!S89&lt;&gt;"",'Input Mapping'!S89,"")</f>
        <v/>
      </c>
      <c r="W90" s="49">
        <f>IF(W89="id",1,IF('Input Mapping'!F89="",W89+1,W89))</f>
        <v>88</v>
      </c>
      <c r="X90" s="49">
        <f>IF(X89="id",1,IF('Input Mapping'!G89&lt;&gt;'Input Mapping'!G88,X89+1,X89))</f>
        <v>7</v>
      </c>
    </row>
    <row r="91" spans="1:24" x14ac:dyDescent="0.35">
      <c r="A91" t="str">
        <f t="shared" si="1"/>
        <v/>
      </c>
      <c r="B91" t="str">
        <f>IF(A91&lt;&gt;"",_xlfn.TEXTJOIN("",,"Map_",'Input Mapping'!G90),"")</f>
        <v/>
      </c>
      <c r="D91" t="str">
        <f>IF($A91&lt;&gt;"",'Input Mapping'!$G90,"")</f>
        <v/>
      </c>
      <c r="E91" t="str">
        <f>IF(A91&lt;&gt;"",'Input Mapping'!AA90,"")</f>
        <v/>
      </c>
      <c r="G91" t="str">
        <f>IF(A91&lt;&gt;"",'Input Mapping'!Z90,"")</f>
        <v/>
      </c>
      <c r="H91" s="9" t="str">
        <f>IF(AND('Input Mapping'!F90="",'Input Mapping'!H90&lt;&gt;""),_xlfn.TEXTJOIN("",TRUE,"VM_",TEXT(W91,"0")),"")</f>
        <v/>
      </c>
      <c r="I91" t="str">
        <f>IF('Input Mapping'!K90="","",'Input Mapping'!K90)</f>
        <v/>
      </c>
      <c r="J91" t="str">
        <f>IF('Input Mapping'!L90="","",'Input Mapping'!L90)</f>
        <v/>
      </c>
      <c r="K91" t="str">
        <f>IF('Input Mapping'!O90="","",'Input Mapping'!O90)</f>
        <v/>
      </c>
      <c r="L91" t="str">
        <f>IF('Input Mapping'!P90="","",'Input Mapping'!P90)</f>
        <v/>
      </c>
      <c r="M91" t="str">
        <f>IF('Input Mapping'!Q90="","",'Input Mapping'!Q90)</f>
        <v/>
      </c>
      <c r="N91" t="str">
        <f>'Input Mapping'!D90</f>
        <v/>
      </c>
      <c r="O91" t="str">
        <f>'Input Mapping'!I90</f>
        <v/>
      </c>
      <c r="P91" t="str">
        <f>IF('Input Mapping'!T90="","",'Input Mapping'!T90)</f>
        <v/>
      </c>
      <c r="R91" t="str">
        <f>IF('Input Mapping'!M90&lt;&gt;"",'Input Mapping'!M90,"")</f>
        <v/>
      </c>
      <c r="S91" t="str">
        <f>IF('Input Mapping'!N90&lt;&gt;"",'Input Mapping'!N90,"")</f>
        <v/>
      </c>
      <c r="T91" t="str">
        <f>IF('Input Mapping'!R90&lt;&gt;"",'Input Mapping'!R90,"")</f>
        <v/>
      </c>
      <c r="U91" t="str">
        <f>IF('Input Mapping'!S90&lt;&gt;"",'Input Mapping'!S90,"")</f>
        <v/>
      </c>
      <c r="W91" s="49">
        <f>IF(W90="id",1,IF('Input Mapping'!F90="",W90+1,W90))</f>
        <v>89</v>
      </c>
      <c r="X91" s="49">
        <f>IF(X90="id",1,IF('Input Mapping'!G90&lt;&gt;'Input Mapping'!G89,X90+1,X90))</f>
        <v>7</v>
      </c>
    </row>
    <row r="92" spans="1:24" x14ac:dyDescent="0.35">
      <c r="A92" t="str">
        <f t="shared" si="1"/>
        <v/>
      </c>
      <c r="B92" t="str">
        <f>IF(A92&lt;&gt;"",_xlfn.TEXTJOIN("",,"Map_",'Input Mapping'!G91),"")</f>
        <v/>
      </c>
      <c r="D92" t="str">
        <f>IF($A92&lt;&gt;"",'Input Mapping'!$G91,"")</f>
        <v/>
      </c>
      <c r="E92" t="str">
        <f>IF(A92&lt;&gt;"",'Input Mapping'!AA91,"")</f>
        <v/>
      </c>
      <c r="G92" t="str">
        <f>IF(A92&lt;&gt;"",'Input Mapping'!Z91,"")</f>
        <v/>
      </c>
      <c r="H92" s="9" t="str">
        <f>IF(AND('Input Mapping'!F91="",'Input Mapping'!H91&lt;&gt;""),_xlfn.TEXTJOIN("",TRUE,"VM_",TEXT(W92,"0")),"")</f>
        <v/>
      </c>
      <c r="I92" t="str">
        <f>IF('Input Mapping'!K91="","",'Input Mapping'!K91)</f>
        <v/>
      </c>
      <c r="J92" t="str">
        <f>IF('Input Mapping'!L91="","",'Input Mapping'!L91)</f>
        <v/>
      </c>
      <c r="K92" t="str">
        <f>IF('Input Mapping'!O91="","",'Input Mapping'!O91)</f>
        <v/>
      </c>
      <c r="L92" t="str">
        <f>IF('Input Mapping'!P91="","",'Input Mapping'!P91)</f>
        <v/>
      </c>
      <c r="M92" t="str">
        <f>IF('Input Mapping'!Q91="","",'Input Mapping'!Q91)</f>
        <v/>
      </c>
      <c r="N92" t="str">
        <f>'Input Mapping'!D91</f>
        <v/>
      </c>
      <c r="O92" t="str">
        <f>'Input Mapping'!I91</f>
        <v/>
      </c>
      <c r="P92" t="str">
        <f>IF('Input Mapping'!T91="","",'Input Mapping'!T91)</f>
        <v/>
      </c>
      <c r="R92" t="str">
        <f>IF('Input Mapping'!M91&lt;&gt;"",'Input Mapping'!M91,"")</f>
        <v/>
      </c>
      <c r="S92" t="str">
        <f>IF('Input Mapping'!N91&lt;&gt;"",'Input Mapping'!N91,"")</f>
        <v/>
      </c>
      <c r="T92" t="str">
        <f>IF('Input Mapping'!R91&lt;&gt;"",'Input Mapping'!R91,"")</f>
        <v/>
      </c>
      <c r="U92" t="str">
        <f>IF('Input Mapping'!S91&lt;&gt;"",'Input Mapping'!S91,"")</f>
        <v/>
      </c>
      <c r="W92" s="49">
        <f>IF(W91="id",1,IF('Input Mapping'!F91="",W91+1,W91))</f>
        <v>90</v>
      </c>
      <c r="X92" s="49">
        <f>IF(X91="id",1,IF('Input Mapping'!G91&lt;&gt;'Input Mapping'!G90,X91+1,X91))</f>
        <v>7</v>
      </c>
    </row>
    <row r="93" spans="1:24" x14ac:dyDescent="0.35">
      <c r="A93" t="str">
        <f t="shared" si="1"/>
        <v/>
      </c>
      <c r="B93" t="str">
        <f>IF(A93&lt;&gt;"",_xlfn.TEXTJOIN("",,"Map_",'Input Mapping'!G92),"")</f>
        <v/>
      </c>
      <c r="D93" t="str">
        <f>IF($A93&lt;&gt;"",'Input Mapping'!$G92,"")</f>
        <v/>
      </c>
      <c r="E93" t="str">
        <f>IF(A93&lt;&gt;"",'Input Mapping'!AA92,"")</f>
        <v/>
      </c>
      <c r="G93" t="str">
        <f>IF(A93&lt;&gt;"",'Input Mapping'!Z92,"")</f>
        <v/>
      </c>
      <c r="H93" s="9" t="str">
        <f>IF(AND('Input Mapping'!F92="",'Input Mapping'!H92&lt;&gt;""),_xlfn.TEXTJOIN("",TRUE,"VM_",TEXT(W93,"0")),"")</f>
        <v/>
      </c>
      <c r="I93" t="str">
        <f>IF('Input Mapping'!K92="","",'Input Mapping'!K92)</f>
        <v/>
      </c>
      <c r="J93" t="str">
        <f>IF('Input Mapping'!L92="","",'Input Mapping'!L92)</f>
        <v/>
      </c>
      <c r="K93" t="str">
        <f>IF('Input Mapping'!O92="","",'Input Mapping'!O92)</f>
        <v/>
      </c>
      <c r="L93" t="str">
        <f>IF('Input Mapping'!P92="","",'Input Mapping'!P92)</f>
        <v/>
      </c>
      <c r="M93" t="str">
        <f>IF('Input Mapping'!Q92="","",'Input Mapping'!Q92)</f>
        <v/>
      </c>
      <c r="N93" t="str">
        <f>'Input Mapping'!D92</f>
        <v/>
      </c>
      <c r="O93" t="str">
        <f>'Input Mapping'!I92</f>
        <v/>
      </c>
      <c r="P93" t="str">
        <f>IF('Input Mapping'!T92="","",'Input Mapping'!T92)</f>
        <v/>
      </c>
      <c r="R93" t="str">
        <f>IF('Input Mapping'!M92&lt;&gt;"",'Input Mapping'!M92,"")</f>
        <v/>
      </c>
      <c r="S93" t="str">
        <f>IF('Input Mapping'!N92&lt;&gt;"",'Input Mapping'!N92,"")</f>
        <v/>
      </c>
      <c r="T93" t="str">
        <f>IF('Input Mapping'!R92&lt;&gt;"",'Input Mapping'!R92,"")</f>
        <v/>
      </c>
      <c r="U93" t="str">
        <f>IF('Input Mapping'!S92&lt;&gt;"",'Input Mapping'!S92,"")</f>
        <v/>
      </c>
      <c r="W93" s="49">
        <f>IF(W92="id",1,IF('Input Mapping'!F92="",W92+1,W92))</f>
        <v>91</v>
      </c>
      <c r="X93" s="49">
        <f>IF(X92="id",1,IF('Input Mapping'!G92&lt;&gt;'Input Mapping'!G91,X92+1,X92))</f>
        <v>7</v>
      </c>
    </row>
    <row r="94" spans="1:24" x14ac:dyDescent="0.35">
      <c r="A94" t="str">
        <f t="shared" si="1"/>
        <v/>
      </c>
      <c r="B94" t="str">
        <f>IF(A94&lt;&gt;"",_xlfn.TEXTJOIN("",,"Map_",'Input Mapping'!G93),"")</f>
        <v/>
      </c>
      <c r="D94" t="str">
        <f>IF($A94&lt;&gt;"",'Input Mapping'!$G93,"")</f>
        <v/>
      </c>
      <c r="E94" t="str">
        <f>IF(A94&lt;&gt;"",'Input Mapping'!AA93,"")</f>
        <v/>
      </c>
      <c r="G94" t="str">
        <f>IF(A94&lt;&gt;"",'Input Mapping'!Z93,"")</f>
        <v/>
      </c>
      <c r="H94" s="9" t="str">
        <f>IF(AND('Input Mapping'!F93="",'Input Mapping'!H93&lt;&gt;""),_xlfn.TEXTJOIN("",TRUE,"VM_",TEXT(W94,"0")),"")</f>
        <v/>
      </c>
      <c r="I94" t="str">
        <f>IF('Input Mapping'!K93="","",'Input Mapping'!K93)</f>
        <v/>
      </c>
      <c r="J94" t="str">
        <f>IF('Input Mapping'!L93="","",'Input Mapping'!L93)</f>
        <v/>
      </c>
      <c r="K94" t="str">
        <f>IF('Input Mapping'!O93="","",'Input Mapping'!O93)</f>
        <v/>
      </c>
      <c r="L94" t="str">
        <f>IF('Input Mapping'!P93="","",'Input Mapping'!P93)</f>
        <v/>
      </c>
      <c r="M94" t="str">
        <f>IF('Input Mapping'!Q93="","",'Input Mapping'!Q93)</f>
        <v/>
      </c>
      <c r="N94" t="str">
        <f>'Input Mapping'!D93</f>
        <v/>
      </c>
      <c r="O94" t="str">
        <f>'Input Mapping'!I93</f>
        <v/>
      </c>
      <c r="P94" t="str">
        <f>IF('Input Mapping'!T93="","",'Input Mapping'!T93)</f>
        <v/>
      </c>
      <c r="R94" t="str">
        <f>IF('Input Mapping'!M93&lt;&gt;"",'Input Mapping'!M93,"")</f>
        <v/>
      </c>
      <c r="S94" t="str">
        <f>IF('Input Mapping'!N93&lt;&gt;"",'Input Mapping'!N93,"")</f>
        <v/>
      </c>
      <c r="T94" t="str">
        <f>IF('Input Mapping'!R93&lt;&gt;"",'Input Mapping'!R93,"")</f>
        <v/>
      </c>
      <c r="U94" t="str">
        <f>IF('Input Mapping'!S93&lt;&gt;"",'Input Mapping'!S93,"")</f>
        <v/>
      </c>
      <c r="W94" s="49">
        <f>IF(W93="id",1,IF('Input Mapping'!F93="",W93+1,W93))</f>
        <v>92</v>
      </c>
      <c r="X94" s="49">
        <f>IF(X93="id",1,IF('Input Mapping'!G93&lt;&gt;'Input Mapping'!G92,X93+1,X93))</f>
        <v>7</v>
      </c>
    </row>
    <row r="95" spans="1:24" x14ac:dyDescent="0.35">
      <c r="A95" t="str">
        <f t="shared" si="1"/>
        <v/>
      </c>
      <c r="B95" t="str">
        <f>IF(A95&lt;&gt;"",_xlfn.TEXTJOIN("",,"Map_",'Input Mapping'!G94),"")</f>
        <v/>
      </c>
      <c r="D95" t="str">
        <f>IF($A95&lt;&gt;"",'Input Mapping'!$G94,"")</f>
        <v/>
      </c>
      <c r="E95" t="str">
        <f>IF(A95&lt;&gt;"",'Input Mapping'!AA94,"")</f>
        <v/>
      </c>
      <c r="G95" t="str">
        <f>IF(A95&lt;&gt;"",'Input Mapping'!Z94,"")</f>
        <v/>
      </c>
      <c r="H95" s="9" t="str">
        <f>IF(AND('Input Mapping'!F94="",'Input Mapping'!H94&lt;&gt;""),_xlfn.TEXTJOIN("",TRUE,"VM_",TEXT(W95,"0")),"")</f>
        <v/>
      </c>
      <c r="I95" t="str">
        <f>IF('Input Mapping'!K94="","",'Input Mapping'!K94)</f>
        <v/>
      </c>
      <c r="J95" t="str">
        <f>IF('Input Mapping'!L94="","",'Input Mapping'!L94)</f>
        <v/>
      </c>
      <c r="K95" t="str">
        <f>IF('Input Mapping'!O94="","",'Input Mapping'!O94)</f>
        <v/>
      </c>
      <c r="L95" t="str">
        <f>IF('Input Mapping'!P94="","",'Input Mapping'!P94)</f>
        <v/>
      </c>
      <c r="M95" t="str">
        <f>IF('Input Mapping'!Q94="","",'Input Mapping'!Q94)</f>
        <v/>
      </c>
      <c r="N95" t="str">
        <f>'Input Mapping'!D94</f>
        <v/>
      </c>
      <c r="O95" t="str">
        <f>'Input Mapping'!I94</f>
        <v/>
      </c>
      <c r="P95" t="str">
        <f>IF('Input Mapping'!T94="","",'Input Mapping'!T94)</f>
        <v/>
      </c>
      <c r="R95" t="str">
        <f>IF('Input Mapping'!M94&lt;&gt;"",'Input Mapping'!M94,"")</f>
        <v/>
      </c>
      <c r="S95" t="str">
        <f>IF('Input Mapping'!N94&lt;&gt;"",'Input Mapping'!N94,"")</f>
        <v/>
      </c>
      <c r="T95" t="str">
        <f>IF('Input Mapping'!R94&lt;&gt;"",'Input Mapping'!R94,"")</f>
        <v/>
      </c>
      <c r="U95" t="str">
        <f>IF('Input Mapping'!S94&lt;&gt;"",'Input Mapping'!S94,"")</f>
        <v/>
      </c>
      <c r="W95" s="49">
        <f>IF(W94="id",1,IF('Input Mapping'!F94="",W94+1,W94))</f>
        <v>93</v>
      </c>
      <c r="X95" s="49">
        <f>IF(X94="id",1,IF('Input Mapping'!G94&lt;&gt;'Input Mapping'!G93,X94+1,X94))</f>
        <v>7</v>
      </c>
    </row>
    <row r="96" spans="1:24" x14ac:dyDescent="0.35">
      <c r="A96" t="str">
        <f t="shared" si="1"/>
        <v/>
      </c>
      <c r="B96" t="str">
        <f>IF(A96&lt;&gt;"",_xlfn.TEXTJOIN("",,"Map_",'Input Mapping'!G95),"")</f>
        <v/>
      </c>
      <c r="D96" t="str">
        <f>IF($A96&lt;&gt;"",'Input Mapping'!$G95,"")</f>
        <v/>
      </c>
      <c r="E96" t="str">
        <f>IF(A96&lt;&gt;"",'Input Mapping'!AA95,"")</f>
        <v/>
      </c>
      <c r="G96" t="str">
        <f>IF(A96&lt;&gt;"",'Input Mapping'!Z95,"")</f>
        <v/>
      </c>
      <c r="H96" s="9" t="str">
        <f>IF(AND('Input Mapping'!F95="",'Input Mapping'!H95&lt;&gt;""),_xlfn.TEXTJOIN("",TRUE,"VM_",TEXT(W96,"0")),"")</f>
        <v/>
      </c>
      <c r="I96" t="str">
        <f>IF('Input Mapping'!K95="","",'Input Mapping'!K95)</f>
        <v/>
      </c>
      <c r="J96" t="str">
        <f>IF('Input Mapping'!L95="","",'Input Mapping'!L95)</f>
        <v/>
      </c>
      <c r="K96" t="str">
        <f>IF('Input Mapping'!O95="","",'Input Mapping'!O95)</f>
        <v/>
      </c>
      <c r="L96" t="str">
        <f>IF('Input Mapping'!P95="","",'Input Mapping'!P95)</f>
        <v/>
      </c>
      <c r="M96" t="str">
        <f>IF('Input Mapping'!Q95="","",'Input Mapping'!Q95)</f>
        <v/>
      </c>
      <c r="N96" t="str">
        <f>'Input Mapping'!D95</f>
        <v/>
      </c>
      <c r="O96" t="str">
        <f>'Input Mapping'!I95</f>
        <v/>
      </c>
      <c r="P96" t="str">
        <f>IF('Input Mapping'!T95="","",'Input Mapping'!T95)</f>
        <v/>
      </c>
      <c r="R96" t="str">
        <f>IF('Input Mapping'!M95&lt;&gt;"",'Input Mapping'!M95,"")</f>
        <v/>
      </c>
      <c r="S96" t="str">
        <f>IF('Input Mapping'!N95&lt;&gt;"",'Input Mapping'!N95,"")</f>
        <v/>
      </c>
      <c r="T96" t="str">
        <f>IF('Input Mapping'!R95&lt;&gt;"",'Input Mapping'!R95,"")</f>
        <v/>
      </c>
      <c r="U96" t="str">
        <f>IF('Input Mapping'!S95&lt;&gt;"",'Input Mapping'!S95,"")</f>
        <v/>
      </c>
      <c r="W96" s="49">
        <f>IF(W95="id",1,IF('Input Mapping'!F95="",W95+1,W95))</f>
        <v>94</v>
      </c>
      <c r="X96" s="49">
        <f>IF(X95="id",1,IF('Input Mapping'!G95&lt;&gt;'Input Mapping'!G94,X95+1,X95))</f>
        <v>7</v>
      </c>
    </row>
    <row r="97" spans="1:24" x14ac:dyDescent="0.35">
      <c r="A97" t="str">
        <f t="shared" si="1"/>
        <v/>
      </c>
      <c r="B97" t="str">
        <f>IF(A97&lt;&gt;"",_xlfn.TEXTJOIN("",,"Map_",'Input Mapping'!G96),"")</f>
        <v/>
      </c>
      <c r="D97" t="str">
        <f>IF($A97&lt;&gt;"",'Input Mapping'!$G96,"")</f>
        <v/>
      </c>
      <c r="E97" t="str">
        <f>IF(A97&lt;&gt;"",'Input Mapping'!AA96,"")</f>
        <v/>
      </c>
      <c r="G97" t="str">
        <f>IF(A97&lt;&gt;"",'Input Mapping'!Z96,"")</f>
        <v/>
      </c>
      <c r="H97" s="9" t="str">
        <f>IF(AND('Input Mapping'!F96="",'Input Mapping'!H96&lt;&gt;""),_xlfn.TEXTJOIN("",TRUE,"VM_",TEXT(W97,"0")),"")</f>
        <v/>
      </c>
      <c r="I97" t="str">
        <f>IF('Input Mapping'!K96="","",'Input Mapping'!K96)</f>
        <v/>
      </c>
      <c r="J97" t="str">
        <f>IF('Input Mapping'!L96="","",'Input Mapping'!L96)</f>
        <v/>
      </c>
      <c r="K97" t="str">
        <f>IF('Input Mapping'!O96="","",'Input Mapping'!O96)</f>
        <v/>
      </c>
      <c r="L97" t="str">
        <f>IF('Input Mapping'!P96="","",'Input Mapping'!P96)</f>
        <v/>
      </c>
      <c r="M97" t="str">
        <f>IF('Input Mapping'!Q96="","",'Input Mapping'!Q96)</f>
        <v/>
      </c>
      <c r="N97" t="str">
        <f>'Input Mapping'!D96</f>
        <v/>
      </c>
      <c r="O97" t="str">
        <f>'Input Mapping'!I96</f>
        <v/>
      </c>
      <c r="P97" t="str">
        <f>IF('Input Mapping'!T96="","",'Input Mapping'!T96)</f>
        <v/>
      </c>
      <c r="R97" t="str">
        <f>IF('Input Mapping'!M96&lt;&gt;"",'Input Mapping'!M96,"")</f>
        <v/>
      </c>
      <c r="S97" t="str">
        <f>IF('Input Mapping'!N96&lt;&gt;"",'Input Mapping'!N96,"")</f>
        <v/>
      </c>
      <c r="T97" t="str">
        <f>IF('Input Mapping'!R96&lt;&gt;"",'Input Mapping'!R96,"")</f>
        <v/>
      </c>
      <c r="U97" t="str">
        <f>IF('Input Mapping'!S96&lt;&gt;"",'Input Mapping'!S96,"")</f>
        <v/>
      </c>
      <c r="W97" s="49">
        <f>IF(W96="id",1,IF('Input Mapping'!F96="",W96+1,W96))</f>
        <v>95</v>
      </c>
      <c r="X97" s="49">
        <f>IF(X96="id",1,IF('Input Mapping'!G96&lt;&gt;'Input Mapping'!G95,X96+1,X96))</f>
        <v>7</v>
      </c>
    </row>
    <row r="98" spans="1:24" x14ac:dyDescent="0.35">
      <c r="A98" t="str">
        <f t="shared" si="1"/>
        <v/>
      </c>
      <c r="B98" t="str">
        <f>IF(A98&lt;&gt;"",_xlfn.TEXTJOIN("",,"Map_",'Input Mapping'!G97),"")</f>
        <v/>
      </c>
      <c r="D98" t="str">
        <f>IF($A98&lt;&gt;"",'Input Mapping'!$G97,"")</f>
        <v/>
      </c>
      <c r="E98" t="str">
        <f>IF(A98&lt;&gt;"",'Input Mapping'!AA97,"")</f>
        <v/>
      </c>
      <c r="G98" t="str">
        <f>IF(A98&lt;&gt;"",'Input Mapping'!Z97,"")</f>
        <v/>
      </c>
      <c r="H98" s="9" t="str">
        <f>IF(AND('Input Mapping'!F97="",'Input Mapping'!H97&lt;&gt;""),_xlfn.TEXTJOIN("",TRUE,"VM_",TEXT(W98,"0")),"")</f>
        <v/>
      </c>
      <c r="I98" t="str">
        <f>IF('Input Mapping'!K97="","",'Input Mapping'!K97)</f>
        <v/>
      </c>
      <c r="J98" t="str">
        <f>IF('Input Mapping'!L97="","",'Input Mapping'!L97)</f>
        <v/>
      </c>
      <c r="K98" t="str">
        <f>IF('Input Mapping'!O97="","",'Input Mapping'!O97)</f>
        <v/>
      </c>
      <c r="L98" t="str">
        <f>IF('Input Mapping'!P97="","",'Input Mapping'!P97)</f>
        <v/>
      </c>
      <c r="M98" t="str">
        <f>IF('Input Mapping'!Q97="","",'Input Mapping'!Q97)</f>
        <v/>
      </c>
      <c r="N98" t="str">
        <f>'Input Mapping'!D97</f>
        <v/>
      </c>
      <c r="O98" t="str">
        <f>'Input Mapping'!I97</f>
        <v/>
      </c>
      <c r="P98" t="str">
        <f>IF('Input Mapping'!T97="","",'Input Mapping'!T97)</f>
        <v/>
      </c>
      <c r="R98" t="str">
        <f>IF('Input Mapping'!M97&lt;&gt;"",'Input Mapping'!M97,"")</f>
        <v/>
      </c>
      <c r="S98" t="str">
        <f>IF('Input Mapping'!N97&lt;&gt;"",'Input Mapping'!N97,"")</f>
        <v/>
      </c>
      <c r="T98" t="str">
        <f>IF('Input Mapping'!R97&lt;&gt;"",'Input Mapping'!R97,"")</f>
        <v/>
      </c>
      <c r="U98" t="str">
        <f>IF('Input Mapping'!S97&lt;&gt;"",'Input Mapping'!S97,"")</f>
        <v/>
      </c>
      <c r="W98" s="49">
        <f>IF(W97="id",1,IF('Input Mapping'!F97="",W97+1,W97))</f>
        <v>96</v>
      </c>
      <c r="X98" s="49">
        <f>IF(X97="id",1,IF('Input Mapping'!G97&lt;&gt;'Input Mapping'!G96,X97+1,X97))</f>
        <v>7</v>
      </c>
    </row>
    <row r="99" spans="1:24" x14ac:dyDescent="0.35">
      <c r="A99" t="str">
        <f t="shared" si="1"/>
        <v/>
      </c>
      <c r="B99" t="str">
        <f>IF(A99&lt;&gt;"",_xlfn.TEXTJOIN("",,"Map_",'Input Mapping'!G98),"")</f>
        <v/>
      </c>
      <c r="D99" t="str">
        <f>IF($A99&lt;&gt;"",'Input Mapping'!$G98,"")</f>
        <v/>
      </c>
      <c r="E99" t="str">
        <f>IF(A99&lt;&gt;"",'Input Mapping'!AA98,"")</f>
        <v/>
      </c>
      <c r="G99" t="str">
        <f>IF(A99&lt;&gt;"",'Input Mapping'!Z98,"")</f>
        <v/>
      </c>
      <c r="H99" s="9" t="str">
        <f>IF(AND('Input Mapping'!F98="",'Input Mapping'!H98&lt;&gt;""),_xlfn.TEXTJOIN("",TRUE,"VM_",TEXT(W99,"0")),"")</f>
        <v/>
      </c>
      <c r="I99" t="str">
        <f>IF('Input Mapping'!K98="","",'Input Mapping'!K98)</f>
        <v/>
      </c>
      <c r="J99" t="str">
        <f>IF('Input Mapping'!L98="","",'Input Mapping'!L98)</f>
        <v/>
      </c>
      <c r="K99" t="str">
        <f>IF('Input Mapping'!O98="","",'Input Mapping'!O98)</f>
        <v/>
      </c>
      <c r="L99" t="str">
        <f>IF('Input Mapping'!P98="","",'Input Mapping'!P98)</f>
        <v/>
      </c>
      <c r="M99" t="str">
        <f>IF('Input Mapping'!Q98="","",'Input Mapping'!Q98)</f>
        <v/>
      </c>
      <c r="N99" t="str">
        <f>'Input Mapping'!D98</f>
        <v/>
      </c>
      <c r="O99" t="str">
        <f>'Input Mapping'!I98</f>
        <v/>
      </c>
      <c r="P99" t="str">
        <f>IF('Input Mapping'!T98="","",'Input Mapping'!T98)</f>
        <v/>
      </c>
      <c r="R99" t="str">
        <f>IF('Input Mapping'!M98&lt;&gt;"",'Input Mapping'!M98,"")</f>
        <v/>
      </c>
      <c r="S99" t="str">
        <f>IF('Input Mapping'!N98&lt;&gt;"",'Input Mapping'!N98,"")</f>
        <v/>
      </c>
      <c r="T99" t="str">
        <f>IF('Input Mapping'!R98&lt;&gt;"",'Input Mapping'!R98,"")</f>
        <v/>
      </c>
      <c r="U99" t="str">
        <f>IF('Input Mapping'!S98&lt;&gt;"",'Input Mapping'!S98,"")</f>
        <v/>
      </c>
      <c r="W99" s="49">
        <f>IF(W98="id",1,IF('Input Mapping'!F98="",W98+1,W98))</f>
        <v>97</v>
      </c>
      <c r="X99" s="49">
        <f>IF(X98="id",1,IF('Input Mapping'!G98&lt;&gt;'Input Mapping'!G97,X98+1,X98))</f>
        <v>7</v>
      </c>
    </row>
    <row r="100" spans="1:24" x14ac:dyDescent="0.35">
      <c r="A100" t="str">
        <f t="shared" si="1"/>
        <v/>
      </c>
      <c r="B100" t="str">
        <f>IF(A100&lt;&gt;"",_xlfn.TEXTJOIN("",,"Map_",'Input Mapping'!G99),"")</f>
        <v/>
      </c>
      <c r="D100" t="str">
        <f>IF($A100&lt;&gt;"",'Input Mapping'!$G99,"")</f>
        <v/>
      </c>
      <c r="E100" t="str">
        <f>IF(A100&lt;&gt;"",'Input Mapping'!AA99,"")</f>
        <v/>
      </c>
      <c r="G100" t="str">
        <f>IF(A100&lt;&gt;"",'Input Mapping'!Z99,"")</f>
        <v/>
      </c>
      <c r="H100" s="9" t="str">
        <f>IF(AND('Input Mapping'!F99="",'Input Mapping'!H99&lt;&gt;""),_xlfn.TEXTJOIN("",TRUE,"VM_",TEXT(W100,"0")),"")</f>
        <v/>
      </c>
      <c r="I100" t="str">
        <f>IF('Input Mapping'!K99="","",'Input Mapping'!K99)</f>
        <v/>
      </c>
      <c r="J100" t="str">
        <f>IF('Input Mapping'!L99="","",'Input Mapping'!L99)</f>
        <v/>
      </c>
      <c r="K100" t="str">
        <f>IF('Input Mapping'!O99="","",'Input Mapping'!O99)</f>
        <v/>
      </c>
      <c r="L100" t="str">
        <f>IF('Input Mapping'!P99="","",'Input Mapping'!P99)</f>
        <v/>
      </c>
      <c r="M100" t="str">
        <f>IF('Input Mapping'!Q99="","",'Input Mapping'!Q99)</f>
        <v/>
      </c>
      <c r="N100" t="str">
        <f>'Input Mapping'!D99</f>
        <v/>
      </c>
      <c r="O100" t="str">
        <f>'Input Mapping'!I99</f>
        <v/>
      </c>
      <c r="P100" t="str">
        <f>IF('Input Mapping'!T99="","",'Input Mapping'!T99)</f>
        <v/>
      </c>
      <c r="R100" t="str">
        <f>IF('Input Mapping'!M99&lt;&gt;"",'Input Mapping'!M99,"")</f>
        <v/>
      </c>
      <c r="S100" t="str">
        <f>IF('Input Mapping'!N99&lt;&gt;"",'Input Mapping'!N99,"")</f>
        <v/>
      </c>
      <c r="T100" t="str">
        <f>IF('Input Mapping'!R99&lt;&gt;"",'Input Mapping'!R99,"")</f>
        <v/>
      </c>
      <c r="U100" t="str">
        <f>IF('Input Mapping'!S99&lt;&gt;"",'Input Mapping'!S99,"")</f>
        <v/>
      </c>
      <c r="W100" s="49">
        <f>IF(W99="id",1,IF('Input Mapping'!F99="",W99+1,W99))</f>
        <v>98</v>
      </c>
      <c r="X100" s="49">
        <f>IF(X99="id",1,IF('Input Mapping'!G99&lt;&gt;'Input Mapping'!G98,X99+1,X99))</f>
        <v>7</v>
      </c>
    </row>
    <row r="101" spans="1:24" x14ac:dyDescent="0.35">
      <c r="A101" t="str">
        <f t="shared" si="1"/>
        <v/>
      </c>
      <c r="B101" t="str">
        <f>IF(A101&lt;&gt;"",_xlfn.TEXTJOIN("",,"Map_",'Input Mapping'!G100),"")</f>
        <v/>
      </c>
      <c r="D101" t="str">
        <f>IF($A101&lt;&gt;"",'Input Mapping'!$G100,"")</f>
        <v/>
      </c>
      <c r="E101" t="str">
        <f>IF(A101&lt;&gt;"",'Input Mapping'!AA100,"")</f>
        <v/>
      </c>
      <c r="G101" t="str">
        <f>IF(A101&lt;&gt;"",'Input Mapping'!Z100,"")</f>
        <v/>
      </c>
      <c r="H101" s="9" t="str">
        <f>IF(AND('Input Mapping'!F100="",'Input Mapping'!H100&lt;&gt;""),_xlfn.TEXTJOIN("",TRUE,"VM_",TEXT(W101,"0")),"")</f>
        <v/>
      </c>
      <c r="I101" t="str">
        <f>IF('Input Mapping'!K100="","",'Input Mapping'!K100)</f>
        <v/>
      </c>
      <c r="J101" t="str">
        <f>IF('Input Mapping'!L100="","",'Input Mapping'!L100)</f>
        <v/>
      </c>
      <c r="K101" t="str">
        <f>IF('Input Mapping'!O100="","",'Input Mapping'!O100)</f>
        <v/>
      </c>
      <c r="L101" t="str">
        <f>IF('Input Mapping'!P100="","",'Input Mapping'!P100)</f>
        <v/>
      </c>
      <c r="M101" t="str">
        <f>IF('Input Mapping'!Q100="","",'Input Mapping'!Q100)</f>
        <v/>
      </c>
      <c r="N101" t="str">
        <f>'Input Mapping'!D100</f>
        <v/>
      </c>
      <c r="O101" t="str">
        <f>'Input Mapping'!I100</f>
        <v/>
      </c>
      <c r="P101" t="str">
        <f>IF('Input Mapping'!T100="","",'Input Mapping'!T100)</f>
        <v/>
      </c>
      <c r="R101" t="str">
        <f>IF('Input Mapping'!M100&lt;&gt;"",'Input Mapping'!M100,"")</f>
        <v/>
      </c>
      <c r="S101" t="str">
        <f>IF('Input Mapping'!N100&lt;&gt;"",'Input Mapping'!N100,"")</f>
        <v/>
      </c>
      <c r="T101" t="str">
        <f>IF('Input Mapping'!R100&lt;&gt;"",'Input Mapping'!R100,"")</f>
        <v/>
      </c>
      <c r="U101" t="str">
        <f>IF('Input Mapping'!S100&lt;&gt;"",'Input Mapping'!S100,"")</f>
        <v/>
      </c>
      <c r="W101" s="49">
        <f>IF(W100="id",1,IF('Input Mapping'!F100="",W100+1,W100))</f>
        <v>99</v>
      </c>
      <c r="X101" s="49">
        <f>IF(X100="id",1,IF('Input Mapping'!G100&lt;&gt;'Input Mapping'!G99,X100+1,X100))</f>
        <v>7</v>
      </c>
    </row>
    <row r="102" spans="1:24" x14ac:dyDescent="0.35">
      <c r="A102" t="str">
        <f t="shared" si="1"/>
        <v/>
      </c>
      <c r="B102" t="str">
        <f>IF(A102&lt;&gt;"",_xlfn.TEXTJOIN("",,"Map_",'Input Mapping'!G101),"")</f>
        <v/>
      </c>
      <c r="D102" t="str">
        <f>IF($A102&lt;&gt;"",'Input Mapping'!$G101,"")</f>
        <v/>
      </c>
      <c r="E102" t="str">
        <f>IF(A102&lt;&gt;"",'Input Mapping'!AA101,"")</f>
        <v/>
      </c>
      <c r="G102" t="str">
        <f>IF(A102&lt;&gt;"",'Input Mapping'!Z101,"")</f>
        <v/>
      </c>
      <c r="H102" s="9" t="str">
        <f>IF(AND('Input Mapping'!F101="",'Input Mapping'!H101&lt;&gt;""),_xlfn.TEXTJOIN("",TRUE,"VM_",TEXT(W102,"0")),"")</f>
        <v/>
      </c>
      <c r="I102" t="str">
        <f>IF('Input Mapping'!K101="","",'Input Mapping'!K101)</f>
        <v/>
      </c>
      <c r="J102" t="str">
        <f>IF('Input Mapping'!L101="","",'Input Mapping'!L101)</f>
        <v/>
      </c>
      <c r="K102" t="str">
        <f>IF('Input Mapping'!O101="","",'Input Mapping'!O101)</f>
        <v/>
      </c>
      <c r="L102" t="str">
        <f>IF('Input Mapping'!P101="","",'Input Mapping'!P101)</f>
        <v/>
      </c>
      <c r="M102" t="str">
        <f>IF('Input Mapping'!Q101="","",'Input Mapping'!Q101)</f>
        <v/>
      </c>
      <c r="N102" t="str">
        <f>'Input Mapping'!D101</f>
        <v/>
      </c>
      <c r="O102" t="str">
        <f>'Input Mapping'!I101</f>
        <v/>
      </c>
      <c r="P102" t="str">
        <f>IF('Input Mapping'!T101="","",'Input Mapping'!T101)</f>
        <v/>
      </c>
      <c r="R102" t="str">
        <f>IF('Input Mapping'!M101&lt;&gt;"",'Input Mapping'!M101,"")</f>
        <v/>
      </c>
      <c r="S102" t="str">
        <f>IF('Input Mapping'!N101&lt;&gt;"",'Input Mapping'!N101,"")</f>
        <v/>
      </c>
      <c r="T102" t="str">
        <f>IF('Input Mapping'!R101&lt;&gt;"",'Input Mapping'!R101,"")</f>
        <v/>
      </c>
      <c r="U102" t="str">
        <f>IF('Input Mapping'!S101&lt;&gt;"",'Input Mapping'!S101,"")</f>
        <v/>
      </c>
      <c r="W102" s="49">
        <f>IF(W101="id",1,IF('Input Mapping'!F101="",W101+1,W101))</f>
        <v>100</v>
      </c>
      <c r="X102" s="49">
        <f>IF(X101="id",1,IF('Input Mapping'!G101&lt;&gt;'Input Mapping'!G100,X101+1,X101))</f>
        <v>7</v>
      </c>
    </row>
    <row r="103" spans="1:24" x14ac:dyDescent="0.35">
      <c r="A103" t="str">
        <f t="shared" si="1"/>
        <v/>
      </c>
      <c r="B103" t="str">
        <f>IF(A103&lt;&gt;"",_xlfn.TEXTJOIN("",,"Map_",'Input Mapping'!G102),"")</f>
        <v/>
      </c>
      <c r="D103" t="str">
        <f>IF($A103&lt;&gt;"",'Input Mapping'!$G102,"")</f>
        <v/>
      </c>
      <c r="E103" t="str">
        <f>IF(A103&lt;&gt;"",'Input Mapping'!AA102,"")</f>
        <v/>
      </c>
      <c r="G103" t="str">
        <f>IF(A103&lt;&gt;"",'Input Mapping'!Z102,"")</f>
        <v/>
      </c>
      <c r="H103" s="9" t="str">
        <f>IF(AND('Input Mapping'!F102="",'Input Mapping'!H102&lt;&gt;""),_xlfn.TEXTJOIN("",TRUE,"VM_",TEXT(W103,"0")),"")</f>
        <v/>
      </c>
      <c r="I103" t="str">
        <f>IF('Input Mapping'!K102="","",'Input Mapping'!K102)</f>
        <v/>
      </c>
      <c r="J103" t="str">
        <f>IF('Input Mapping'!L102="","",'Input Mapping'!L102)</f>
        <v/>
      </c>
      <c r="K103" t="str">
        <f>IF('Input Mapping'!O102="","",'Input Mapping'!O102)</f>
        <v/>
      </c>
      <c r="L103" t="str">
        <f>IF('Input Mapping'!P102="","",'Input Mapping'!P102)</f>
        <v/>
      </c>
      <c r="M103" t="str">
        <f>IF('Input Mapping'!Q102="","",'Input Mapping'!Q102)</f>
        <v/>
      </c>
      <c r="N103" t="str">
        <f>'Input Mapping'!D102</f>
        <v/>
      </c>
      <c r="O103" t="str">
        <f>'Input Mapping'!I102</f>
        <v/>
      </c>
      <c r="P103" t="str">
        <f>IF('Input Mapping'!T102="","",'Input Mapping'!T102)</f>
        <v/>
      </c>
      <c r="R103" t="str">
        <f>IF('Input Mapping'!M102&lt;&gt;"",'Input Mapping'!M102,"")</f>
        <v/>
      </c>
      <c r="S103" t="str">
        <f>IF('Input Mapping'!N102&lt;&gt;"",'Input Mapping'!N102,"")</f>
        <v/>
      </c>
      <c r="T103" t="str">
        <f>IF('Input Mapping'!R102&lt;&gt;"",'Input Mapping'!R102,"")</f>
        <v/>
      </c>
      <c r="U103" t="str">
        <f>IF('Input Mapping'!S102&lt;&gt;"",'Input Mapping'!S102,"")</f>
        <v/>
      </c>
      <c r="W103" s="49">
        <f>IF(W102="id",1,IF('Input Mapping'!F102="",W102+1,W102))</f>
        <v>101</v>
      </c>
      <c r="X103" s="49">
        <f>IF(X102="id",1,IF('Input Mapping'!G102&lt;&gt;'Input Mapping'!G101,X102+1,X102))</f>
        <v>7</v>
      </c>
    </row>
    <row r="104" spans="1:24" x14ac:dyDescent="0.35">
      <c r="A104" t="str">
        <f t="shared" si="1"/>
        <v/>
      </c>
      <c r="B104" t="str">
        <f>IF(A104&lt;&gt;"",_xlfn.TEXTJOIN("",,"Map_",'Input Mapping'!G103),"")</f>
        <v/>
      </c>
      <c r="D104" t="str">
        <f>IF($A104&lt;&gt;"",'Input Mapping'!$G103,"")</f>
        <v/>
      </c>
      <c r="E104" t="str">
        <f>IF(A104&lt;&gt;"",'Input Mapping'!AA103,"")</f>
        <v/>
      </c>
      <c r="G104" t="str">
        <f>IF(A104&lt;&gt;"",'Input Mapping'!Z103,"")</f>
        <v/>
      </c>
      <c r="H104" s="9" t="str">
        <f>IF(AND('Input Mapping'!F103="",'Input Mapping'!H103&lt;&gt;""),_xlfn.TEXTJOIN("",TRUE,"VM_",TEXT(W104,"0")),"")</f>
        <v/>
      </c>
      <c r="I104" t="str">
        <f>IF('Input Mapping'!K103="","",'Input Mapping'!K103)</f>
        <v/>
      </c>
      <c r="J104" t="str">
        <f>IF('Input Mapping'!L103="","",'Input Mapping'!L103)</f>
        <v/>
      </c>
      <c r="K104" t="str">
        <f>IF('Input Mapping'!O103="","",'Input Mapping'!O103)</f>
        <v/>
      </c>
      <c r="L104" t="str">
        <f>IF('Input Mapping'!P103="","",'Input Mapping'!P103)</f>
        <v/>
      </c>
      <c r="M104" t="str">
        <f>IF('Input Mapping'!Q103="","",'Input Mapping'!Q103)</f>
        <v/>
      </c>
      <c r="N104" t="str">
        <f>'Input Mapping'!D103</f>
        <v/>
      </c>
      <c r="O104" t="str">
        <f>'Input Mapping'!I103</f>
        <v/>
      </c>
      <c r="P104" t="str">
        <f>IF('Input Mapping'!T103="","",'Input Mapping'!T103)</f>
        <v/>
      </c>
      <c r="R104" t="str">
        <f>IF('Input Mapping'!M103&lt;&gt;"",'Input Mapping'!M103,"")</f>
        <v/>
      </c>
      <c r="S104" t="str">
        <f>IF('Input Mapping'!N103&lt;&gt;"",'Input Mapping'!N103,"")</f>
        <v/>
      </c>
      <c r="T104" t="str">
        <f>IF('Input Mapping'!R103&lt;&gt;"",'Input Mapping'!R103,"")</f>
        <v/>
      </c>
      <c r="U104" t="str">
        <f>IF('Input Mapping'!S103&lt;&gt;"",'Input Mapping'!S103,"")</f>
        <v/>
      </c>
      <c r="W104" s="49">
        <f>IF(W103="id",1,IF('Input Mapping'!F103="",W103+1,W103))</f>
        <v>102</v>
      </c>
      <c r="X104" s="49">
        <f>IF(X103="id",1,IF('Input Mapping'!G103&lt;&gt;'Input Mapping'!G102,X103+1,X103))</f>
        <v>7</v>
      </c>
    </row>
    <row r="105" spans="1:24" x14ac:dyDescent="0.35">
      <c r="A105" t="str">
        <f t="shared" si="1"/>
        <v/>
      </c>
      <c r="B105" t="str">
        <f>IF(A105&lt;&gt;"",_xlfn.TEXTJOIN("",,"Map_",'Input Mapping'!G104),"")</f>
        <v/>
      </c>
      <c r="D105" t="str">
        <f>IF($A105&lt;&gt;"",'Input Mapping'!$G104,"")</f>
        <v/>
      </c>
      <c r="E105" t="str">
        <f>IF(A105&lt;&gt;"",'Input Mapping'!AA104,"")</f>
        <v/>
      </c>
      <c r="G105" t="str">
        <f>IF(A105&lt;&gt;"",'Input Mapping'!Z104,"")</f>
        <v/>
      </c>
      <c r="H105" s="9" t="str">
        <f>IF(AND('Input Mapping'!F104="",'Input Mapping'!H104&lt;&gt;""),_xlfn.TEXTJOIN("",TRUE,"VM_",TEXT(W105,"0")),"")</f>
        <v/>
      </c>
      <c r="I105" t="str">
        <f>IF('Input Mapping'!K104="","",'Input Mapping'!K104)</f>
        <v/>
      </c>
      <c r="J105" t="str">
        <f>IF('Input Mapping'!L104="","",'Input Mapping'!L104)</f>
        <v/>
      </c>
      <c r="K105" t="str">
        <f>IF('Input Mapping'!O104="","",'Input Mapping'!O104)</f>
        <v/>
      </c>
      <c r="L105" t="str">
        <f>IF('Input Mapping'!P104="","",'Input Mapping'!P104)</f>
        <v/>
      </c>
      <c r="M105" t="str">
        <f>IF('Input Mapping'!Q104="","",'Input Mapping'!Q104)</f>
        <v/>
      </c>
      <c r="N105" t="str">
        <f>'Input Mapping'!D104</f>
        <v/>
      </c>
      <c r="O105" t="str">
        <f>'Input Mapping'!I104</f>
        <v/>
      </c>
      <c r="P105" t="str">
        <f>IF('Input Mapping'!T104="","",'Input Mapping'!T104)</f>
        <v/>
      </c>
      <c r="R105" t="str">
        <f>IF('Input Mapping'!M104&lt;&gt;"",'Input Mapping'!M104,"")</f>
        <v/>
      </c>
      <c r="S105" t="str">
        <f>IF('Input Mapping'!N104&lt;&gt;"",'Input Mapping'!N104,"")</f>
        <v/>
      </c>
      <c r="T105" t="str">
        <f>IF('Input Mapping'!R104&lt;&gt;"",'Input Mapping'!R104,"")</f>
        <v/>
      </c>
      <c r="U105" t="str">
        <f>IF('Input Mapping'!S104&lt;&gt;"",'Input Mapping'!S104,"")</f>
        <v/>
      </c>
      <c r="W105" s="49">
        <f>IF(W104="id",1,IF('Input Mapping'!F104="",W104+1,W104))</f>
        <v>103</v>
      </c>
      <c r="X105" s="49">
        <f>IF(X104="id",1,IF('Input Mapping'!G104&lt;&gt;'Input Mapping'!G103,X104+1,X104))</f>
        <v>7</v>
      </c>
    </row>
    <row r="106" spans="1:24" x14ac:dyDescent="0.35">
      <c r="A106" t="str">
        <f t="shared" si="1"/>
        <v/>
      </c>
      <c r="B106" t="str">
        <f>IF(A106&lt;&gt;"",_xlfn.TEXTJOIN("",,"Map_",'Input Mapping'!G105),"")</f>
        <v/>
      </c>
      <c r="D106" t="str">
        <f>IF($A106&lt;&gt;"",'Input Mapping'!$G105,"")</f>
        <v/>
      </c>
      <c r="E106" t="str">
        <f>IF(A106&lt;&gt;"",'Input Mapping'!AA105,"")</f>
        <v/>
      </c>
      <c r="G106" t="str">
        <f>IF(A106&lt;&gt;"",'Input Mapping'!Z105,"")</f>
        <v/>
      </c>
      <c r="H106" s="9" t="str">
        <f>IF(AND('Input Mapping'!F105="",'Input Mapping'!H105&lt;&gt;""),_xlfn.TEXTJOIN("",TRUE,"VM_",TEXT(W106,"0")),"")</f>
        <v/>
      </c>
      <c r="I106" t="str">
        <f>IF('Input Mapping'!K105="","",'Input Mapping'!K105)</f>
        <v/>
      </c>
      <c r="J106" t="str">
        <f>IF('Input Mapping'!L105="","",'Input Mapping'!L105)</f>
        <v/>
      </c>
      <c r="K106" t="str">
        <f>IF('Input Mapping'!O105="","",'Input Mapping'!O105)</f>
        <v/>
      </c>
      <c r="L106" t="str">
        <f>IF('Input Mapping'!P105="","",'Input Mapping'!P105)</f>
        <v/>
      </c>
      <c r="M106" t="str">
        <f>IF('Input Mapping'!Q105="","",'Input Mapping'!Q105)</f>
        <v/>
      </c>
      <c r="N106" t="str">
        <f>'Input Mapping'!D105</f>
        <v/>
      </c>
      <c r="O106" t="str">
        <f>'Input Mapping'!I105</f>
        <v/>
      </c>
      <c r="P106" t="str">
        <f>IF('Input Mapping'!T105="","",'Input Mapping'!T105)</f>
        <v/>
      </c>
      <c r="R106" t="str">
        <f>IF('Input Mapping'!M105&lt;&gt;"",'Input Mapping'!M105,"")</f>
        <v/>
      </c>
      <c r="S106" t="str">
        <f>IF('Input Mapping'!N105&lt;&gt;"",'Input Mapping'!N105,"")</f>
        <v/>
      </c>
      <c r="T106" t="str">
        <f>IF('Input Mapping'!R105&lt;&gt;"",'Input Mapping'!R105,"")</f>
        <v/>
      </c>
      <c r="U106" t="str">
        <f>IF('Input Mapping'!S105&lt;&gt;"",'Input Mapping'!S105,"")</f>
        <v/>
      </c>
      <c r="W106" s="49">
        <f>IF(W105="id",1,IF('Input Mapping'!F105="",W105+1,W105))</f>
        <v>104</v>
      </c>
      <c r="X106" s="49">
        <f>IF(X105="id",1,IF('Input Mapping'!G105&lt;&gt;'Input Mapping'!G104,X105+1,X105))</f>
        <v>7</v>
      </c>
    </row>
    <row r="107" spans="1:24" x14ac:dyDescent="0.35">
      <c r="A107" t="str">
        <f t="shared" si="1"/>
        <v/>
      </c>
      <c r="B107" t="str">
        <f>IF(A107&lt;&gt;"",_xlfn.TEXTJOIN("",,"Map_",'Input Mapping'!G106),"")</f>
        <v/>
      </c>
      <c r="D107" t="str">
        <f>IF($A107&lt;&gt;"",'Input Mapping'!$G106,"")</f>
        <v/>
      </c>
      <c r="E107" t="str">
        <f>IF(A107&lt;&gt;"",'Input Mapping'!AA106,"")</f>
        <v/>
      </c>
      <c r="G107" t="str">
        <f>IF(A107&lt;&gt;"",'Input Mapping'!Z106,"")</f>
        <v/>
      </c>
      <c r="H107" s="9" t="str">
        <f>IF(AND('Input Mapping'!F106="",'Input Mapping'!H106&lt;&gt;""),_xlfn.TEXTJOIN("",TRUE,"VM_",TEXT(W107,"0")),"")</f>
        <v/>
      </c>
      <c r="I107" t="str">
        <f>IF('Input Mapping'!K106="","",'Input Mapping'!K106)</f>
        <v/>
      </c>
      <c r="J107" t="str">
        <f>IF('Input Mapping'!L106="","",'Input Mapping'!L106)</f>
        <v/>
      </c>
      <c r="K107" t="str">
        <f>IF('Input Mapping'!O106="","",'Input Mapping'!O106)</f>
        <v/>
      </c>
      <c r="L107" t="str">
        <f>IF('Input Mapping'!P106="","",'Input Mapping'!P106)</f>
        <v/>
      </c>
      <c r="M107" t="str">
        <f>IF('Input Mapping'!Q106="","",'Input Mapping'!Q106)</f>
        <v/>
      </c>
      <c r="N107" t="str">
        <f>'Input Mapping'!D106</f>
        <v/>
      </c>
      <c r="O107" t="str">
        <f>'Input Mapping'!I106</f>
        <v/>
      </c>
      <c r="P107" t="str">
        <f>IF('Input Mapping'!T106="","",'Input Mapping'!T106)</f>
        <v/>
      </c>
      <c r="R107" t="str">
        <f>IF('Input Mapping'!M106&lt;&gt;"",'Input Mapping'!M106,"")</f>
        <v/>
      </c>
      <c r="S107" t="str">
        <f>IF('Input Mapping'!N106&lt;&gt;"",'Input Mapping'!N106,"")</f>
        <v/>
      </c>
      <c r="T107" t="str">
        <f>IF('Input Mapping'!R106&lt;&gt;"",'Input Mapping'!R106,"")</f>
        <v/>
      </c>
      <c r="U107" t="str">
        <f>IF('Input Mapping'!S106&lt;&gt;"",'Input Mapping'!S106,"")</f>
        <v/>
      </c>
      <c r="W107" s="49">
        <f>IF(W106="id",1,IF('Input Mapping'!F106="",W106+1,W106))</f>
        <v>105</v>
      </c>
      <c r="X107" s="49">
        <f>IF(X106="id",1,IF('Input Mapping'!G106&lt;&gt;'Input Mapping'!G105,X106+1,X106))</f>
        <v>7</v>
      </c>
    </row>
    <row r="108" spans="1:24" x14ac:dyDescent="0.35">
      <c r="A108" t="str">
        <f t="shared" si="1"/>
        <v/>
      </c>
      <c r="B108" t="str">
        <f>IF(A108&lt;&gt;"",_xlfn.TEXTJOIN("",,"Map_",'Input Mapping'!G107),"")</f>
        <v/>
      </c>
      <c r="D108" t="str">
        <f>IF($A108&lt;&gt;"",'Input Mapping'!$G107,"")</f>
        <v/>
      </c>
      <c r="E108" t="str">
        <f>IF(A108&lt;&gt;"",'Input Mapping'!AA107,"")</f>
        <v/>
      </c>
      <c r="G108" t="str">
        <f>IF(A108&lt;&gt;"",'Input Mapping'!Z107,"")</f>
        <v/>
      </c>
      <c r="H108" s="9" t="str">
        <f>IF(AND('Input Mapping'!F107="",'Input Mapping'!H107&lt;&gt;""),_xlfn.TEXTJOIN("",TRUE,"VM_",TEXT(W108,"0")),"")</f>
        <v/>
      </c>
      <c r="I108" t="str">
        <f>IF('Input Mapping'!K107="","",'Input Mapping'!K107)</f>
        <v/>
      </c>
      <c r="J108" t="str">
        <f>IF('Input Mapping'!L107="","",'Input Mapping'!L107)</f>
        <v/>
      </c>
      <c r="K108" t="str">
        <f>IF('Input Mapping'!O107="","",'Input Mapping'!O107)</f>
        <v/>
      </c>
      <c r="L108" t="str">
        <f>IF('Input Mapping'!P107="","",'Input Mapping'!P107)</f>
        <v/>
      </c>
      <c r="M108" t="str">
        <f>IF('Input Mapping'!Q107="","",'Input Mapping'!Q107)</f>
        <v/>
      </c>
      <c r="N108" t="str">
        <f>'Input Mapping'!D107</f>
        <v/>
      </c>
      <c r="O108" t="str">
        <f>'Input Mapping'!I107</f>
        <v/>
      </c>
      <c r="P108" t="str">
        <f>IF('Input Mapping'!T107="","",'Input Mapping'!T107)</f>
        <v/>
      </c>
      <c r="R108" t="str">
        <f>IF('Input Mapping'!M107&lt;&gt;"",'Input Mapping'!M107,"")</f>
        <v/>
      </c>
      <c r="S108" t="str">
        <f>IF('Input Mapping'!N107&lt;&gt;"",'Input Mapping'!N107,"")</f>
        <v/>
      </c>
      <c r="T108" t="str">
        <f>IF('Input Mapping'!R107&lt;&gt;"",'Input Mapping'!R107,"")</f>
        <v/>
      </c>
      <c r="U108" t="str">
        <f>IF('Input Mapping'!S107&lt;&gt;"",'Input Mapping'!S107,"")</f>
        <v/>
      </c>
      <c r="W108" s="49">
        <f>IF(W107="id",1,IF('Input Mapping'!F107="",W107+1,W107))</f>
        <v>106</v>
      </c>
      <c r="X108" s="49">
        <f>IF(X107="id",1,IF('Input Mapping'!G107&lt;&gt;'Input Mapping'!G106,X107+1,X107))</f>
        <v>7</v>
      </c>
    </row>
    <row r="109" spans="1:24" x14ac:dyDescent="0.35">
      <c r="A109" t="str">
        <f t="shared" si="1"/>
        <v/>
      </c>
      <c r="B109" t="str">
        <f>IF(A109&lt;&gt;"",_xlfn.TEXTJOIN("",,"Map_",'Input Mapping'!G108),"")</f>
        <v/>
      </c>
      <c r="D109" t="str">
        <f>IF($A109&lt;&gt;"",'Input Mapping'!$G108,"")</f>
        <v/>
      </c>
      <c r="E109" t="str">
        <f>IF(A109&lt;&gt;"",'Input Mapping'!AA108,"")</f>
        <v/>
      </c>
      <c r="G109" t="str">
        <f>IF(A109&lt;&gt;"",'Input Mapping'!Z108,"")</f>
        <v/>
      </c>
      <c r="H109" s="9" t="str">
        <f>IF(AND('Input Mapping'!F108="",'Input Mapping'!H108&lt;&gt;""),_xlfn.TEXTJOIN("",TRUE,"VM_",TEXT(W109,"0")),"")</f>
        <v/>
      </c>
      <c r="I109" t="str">
        <f>IF('Input Mapping'!K108="","",'Input Mapping'!K108)</f>
        <v/>
      </c>
      <c r="J109" t="str">
        <f>IF('Input Mapping'!L108="","",'Input Mapping'!L108)</f>
        <v/>
      </c>
      <c r="K109" t="str">
        <f>IF('Input Mapping'!O108="","",'Input Mapping'!O108)</f>
        <v/>
      </c>
      <c r="L109" t="str">
        <f>IF('Input Mapping'!P108="","",'Input Mapping'!P108)</f>
        <v/>
      </c>
      <c r="M109" t="str">
        <f>IF('Input Mapping'!Q108="","",'Input Mapping'!Q108)</f>
        <v/>
      </c>
      <c r="N109" t="str">
        <f>'Input Mapping'!D108</f>
        <v/>
      </c>
      <c r="O109" t="str">
        <f>'Input Mapping'!I108</f>
        <v/>
      </c>
      <c r="P109" t="str">
        <f>IF('Input Mapping'!T108="","",'Input Mapping'!T108)</f>
        <v/>
      </c>
      <c r="R109" t="str">
        <f>IF('Input Mapping'!M108&lt;&gt;"",'Input Mapping'!M108,"")</f>
        <v/>
      </c>
      <c r="S109" t="str">
        <f>IF('Input Mapping'!N108&lt;&gt;"",'Input Mapping'!N108,"")</f>
        <v/>
      </c>
      <c r="T109" t="str">
        <f>IF('Input Mapping'!R108&lt;&gt;"",'Input Mapping'!R108,"")</f>
        <v/>
      </c>
      <c r="U109" t="str">
        <f>IF('Input Mapping'!S108&lt;&gt;"",'Input Mapping'!S108,"")</f>
        <v/>
      </c>
      <c r="W109" s="49">
        <f>IF(W108="id",1,IF('Input Mapping'!F108="",W108+1,W108))</f>
        <v>107</v>
      </c>
      <c r="X109" s="49">
        <f>IF(X108="id",1,IF('Input Mapping'!G108&lt;&gt;'Input Mapping'!G107,X108+1,X108))</f>
        <v>7</v>
      </c>
    </row>
    <row r="110" spans="1:24" x14ac:dyDescent="0.35">
      <c r="A110" t="str">
        <f t="shared" si="1"/>
        <v/>
      </c>
      <c r="B110" t="str">
        <f>IF(A110&lt;&gt;"",_xlfn.TEXTJOIN("",,"Map_",'Input Mapping'!G109),"")</f>
        <v/>
      </c>
      <c r="D110" t="str">
        <f>IF($A110&lt;&gt;"",'Input Mapping'!$G109,"")</f>
        <v/>
      </c>
      <c r="E110" t="str">
        <f>IF(A110&lt;&gt;"",'Input Mapping'!AA109,"")</f>
        <v/>
      </c>
      <c r="G110" t="str">
        <f>IF(A110&lt;&gt;"",'Input Mapping'!Z109,"")</f>
        <v/>
      </c>
      <c r="H110" s="9" t="str">
        <f>IF(AND('Input Mapping'!F109="",'Input Mapping'!H109&lt;&gt;""),_xlfn.TEXTJOIN("",TRUE,"VM_",TEXT(W110,"0")),"")</f>
        <v/>
      </c>
      <c r="I110" t="str">
        <f>IF('Input Mapping'!K109="","",'Input Mapping'!K109)</f>
        <v/>
      </c>
      <c r="J110" t="str">
        <f>IF('Input Mapping'!L109="","",'Input Mapping'!L109)</f>
        <v/>
      </c>
      <c r="K110" t="str">
        <f>IF('Input Mapping'!O109="","",'Input Mapping'!O109)</f>
        <v/>
      </c>
      <c r="L110" t="str">
        <f>IF('Input Mapping'!P109="","",'Input Mapping'!P109)</f>
        <v/>
      </c>
      <c r="M110" t="str">
        <f>IF('Input Mapping'!Q109="","",'Input Mapping'!Q109)</f>
        <v/>
      </c>
      <c r="N110" t="str">
        <f>'Input Mapping'!D109</f>
        <v/>
      </c>
      <c r="O110" t="str">
        <f>'Input Mapping'!I109</f>
        <v/>
      </c>
      <c r="P110" t="str">
        <f>IF('Input Mapping'!T109="","",'Input Mapping'!T109)</f>
        <v/>
      </c>
      <c r="R110" t="str">
        <f>IF('Input Mapping'!M109&lt;&gt;"",'Input Mapping'!M109,"")</f>
        <v/>
      </c>
      <c r="S110" t="str">
        <f>IF('Input Mapping'!N109&lt;&gt;"",'Input Mapping'!N109,"")</f>
        <v/>
      </c>
      <c r="T110" t="str">
        <f>IF('Input Mapping'!R109&lt;&gt;"",'Input Mapping'!R109,"")</f>
        <v/>
      </c>
      <c r="U110" t="str">
        <f>IF('Input Mapping'!S109&lt;&gt;"",'Input Mapping'!S109,"")</f>
        <v/>
      </c>
      <c r="W110" s="49">
        <f>IF(W109="id",1,IF('Input Mapping'!F109="",W109+1,W109))</f>
        <v>108</v>
      </c>
      <c r="X110" s="49">
        <f>IF(X109="id",1,IF('Input Mapping'!G109&lt;&gt;'Input Mapping'!G108,X109+1,X109))</f>
        <v>7</v>
      </c>
    </row>
    <row r="111" spans="1:24" x14ac:dyDescent="0.35">
      <c r="A111" t="str">
        <f t="shared" si="1"/>
        <v/>
      </c>
      <c r="B111" t="str">
        <f>IF(A111&lt;&gt;"",_xlfn.TEXTJOIN("",,"Map_",'Input Mapping'!G110),"")</f>
        <v/>
      </c>
      <c r="D111" t="str">
        <f>IF($A111&lt;&gt;"",'Input Mapping'!$G110,"")</f>
        <v/>
      </c>
      <c r="E111" t="str">
        <f>IF(A111&lt;&gt;"",'Input Mapping'!AA110,"")</f>
        <v/>
      </c>
      <c r="G111" t="str">
        <f>IF(A111&lt;&gt;"",'Input Mapping'!Z110,"")</f>
        <v/>
      </c>
      <c r="H111" s="9" t="str">
        <f>IF(AND('Input Mapping'!F110="",'Input Mapping'!H110&lt;&gt;""),_xlfn.TEXTJOIN("",TRUE,"VM_",TEXT(W111,"0")),"")</f>
        <v/>
      </c>
      <c r="I111" t="str">
        <f>IF('Input Mapping'!K110="","",'Input Mapping'!K110)</f>
        <v/>
      </c>
      <c r="J111" t="str">
        <f>IF('Input Mapping'!L110="","",'Input Mapping'!L110)</f>
        <v/>
      </c>
      <c r="K111" t="str">
        <f>IF('Input Mapping'!O110="","",'Input Mapping'!O110)</f>
        <v/>
      </c>
      <c r="L111" t="str">
        <f>IF('Input Mapping'!P110="","",'Input Mapping'!P110)</f>
        <v/>
      </c>
      <c r="M111" t="str">
        <f>IF('Input Mapping'!Q110="","",'Input Mapping'!Q110)</f>
        <v/>
      </c>
      <c r="N111" t="str">
        <f>'Input Mapping'!D110</f>
        <v/>
      </c>
      <c r="O111" t="str">
        <f>'Input Mapping'!I110</f>
        <v/>
      </c>
      <c r="P111" t="str">
        <f>IF('Input Mapping'!T110="","",'Input Mapping'!T110)</f>
        <v/>
      </c>
      <c r="R111" t="str">
        <f>IF('Input Mapping'!M110&lt;&gt;"",'Input Mapping'!M110,"")</f>
        <v/>
      </c>
      <c r="S111" t="str">
        <f>IF('Input Mapping'!N110&lt;&gt;"",'Input Mapping'!N110,"")</f>
        <v/>
      </c>
      <c r="T111" t="str">
        <f>IF('Input Mapping'!R110&lt;&gt;"",'Input Mapping'!R110,"")</f>
        <v/>
      </c>
      <c r="U111" t="str">
        <f>IF('Input Mapping'!S110&lt;&gt;"",'Input Mapping'!S110,"")</f>
        <v/>
      </c>
      <c r="W111" s="49">
        <f>IF(W110="id",1,IF('Input Mapping'!F110="",W110+1,W110))</f>
        <v>109</v>
      </c>
      <c r="X111" s="49">
        <f>IF(X110="id",1,IF('Input Mapping'!G110&lt;&gt;'Input Mapping'!G109,X110+1,X110))</f>
        <v>7</v>
      </c>
    </row>
    <row r="112" spans="1:24" x14ac:dyDescent="0.35">
      <c r="A112" t="str">
        <f t="shared" si="1"/>
        <v/>
      </c>
      <c r="B112" t="str">
        <f>IF(A112&lt;&gt;"",_xlfn.TEXTJOIN("",,"Map_",'Input Mapping'!G111),"")</f>
        <v/>
      </c>
      <c r="D112" t="str">
        <f>IF($A112&lt;&gt;"",'Input Mapping'!$G111,"")</f>
        <v/>
      </c>
      <c r="E112" t="str">
        <f>IF(A112&lt;&gt;"",'Input Mapping'!AA111,"")</f>
        <v/>
      </c>
      <c r="G112" t="str">
        <f>IF(A112&lt;&gt;"",'Input Mapping'!Z111,"")</f>
        <v/>
      </c>
      <c r="H112" s="9" t="str">
        <f>IF(AND('Input Mapping'!F111="",'Input Mapping'!H111&lt;&gt;""),_xlfn.TEXTJOIN("",TRUE,"VM_",TEXT(W112,"0")),"")</f>
        <v/>
      </c>
      <c r="I112" t="str">
        <f>IF('Input Mapping'!K111="","",'Input Mapping'!K111)</f>
        <v/>
      </c>
      <c r="J112" t="str">
        <f>IF('Input Mapping'!L111="","",'Input Mapping'!L111)</f>
        <v/>
      </c>
      <c r="K112" t="str">
        <f>IF('Input Mapping'!O111="","",'Input Mapping'!O111)</f>
        <v/>
      </c>
      <c r="L112" t="str">
        <f>IF('Input Mapping'!P111="","",'Input Mapping'!P111)</f>
        <v/>
      </c>
      <c r="M112" t="str">
        <f>IF('Input Mapping'!Q111="","",'Input Mapping'!Q111)</f>
        <v/>
      </c>
      <c r="N112" t="str">
        <f>'Input Mapping'!D111</f>
        <v/>
      </c>
      <c r="O112" t="str">
        <f>'Input Mapping'!I111</f>
        <v/>
      </c>
      <c r="P112" t="str">
        <f>IF('Input Mapping'!T111="","",'Input Mapping'!T111)</f>
        <v/>
      </c>
      <c r="R112" t="str">
        <f>IF('Input Mapping'!M111&lt;&gt;"",'Input Mapping'!M111,"")</f>
        <v/>
      </c>
      <c r="S112" t="str">
        <f>IF('Input Mapping'!N111&lt;&gt;"",'Input Mapping'!N111,"")</f>
        <v/>
      </c>
      <c r="T112" t="str">
        <f>IF('Input Mapping'!R111&lt;&gt;"",'Input Mapping'!R111,"")</f>
        <v/>
      </c>
      <c r="U112" t="str">
        <f>IF('Input Mapping'!S111&lt;&gt;"",'Input Mapping'!S111,"")</f>
        <v/>
      </c>
      <c r="W112" s="49">
        <f>IF(W111="id",1,IF('Input Mapping'!F111="",W111+1,W111))</f>
        <v>110</v>
      </c>
      <c r="X112" s="49">
        <f>IF(X111="id",1,IF('Input Mapping'!G111&lt;&gt;'Input Mapping'!G110,X111+1,X111))</f>
        <v>7</v>
      </c>
    </row>
    <row r="113" spans="1:24" x14ac:dyDescent="0.35">
      <c r="A113" t="str">
        <f t="shared" si="1"/>
        <v/>
      </c>
      <c r="B113" t="str">
        <f>IF(A113&lt;&gt;"",_xlfn.TEXTJOIN("",,"Map_",'Input Mapping'!G112),"")</f>
        <v/>
      </c>
      <c r="D113" t="str">
        <f>IF($A113&lt;&gt;"",'Input Mapping'!$G112,"")</f>
        <v/>
      </c>
      <c r="E113" t="str">
        <f>IF(A113&lt;&gt;"",'Input Mapping'!AA112,"")</f>
        <v/>
      </c>
      <c r="G113" t="str">
        <f>IF(A113&lt;&gt;"",'Input Mapping'!Z112,"")</f>
        <v/>
      </c>
      <c r="H113" s="9" t="str">
        <f>IF(AND('Input Mapping'!F112="",'Input Mapping'!H112&lt;&gt;""),_xlfn.TEXTJOIN("",TRUE,"VM_",TEXT(W113,"0")),"")</f>
        <v/>
      </c>
      <c r="I113" t="str">
        <f>IF('Input Mapping'!K112="","",'Input Mapping'!K112)</f>
        <v/>
      </c>
      <c r="J113" t="str">
        <f>IF('Input Mapping'!L112="","",'Input Mapping'!L112)</f>
        <v/>
      </c>
      <c r="K113" t="str">
        <f>IF('Input Mapping'!O112="","",'Input Mapping'!O112)</f>
        <v/>
      </c>
      <c r="L113" t="str">
        <f>IF('Input Mapping'!P112="","",'Input Mapping'!P112)</f>
        <v/>
      </c>
      <c r="M113" t="str">
        <f>IF('Input Mapping'!Q112="","",'Input Mapping'!Q112)</f>
        <v/>
      </c>
      <c r="N113" t="str">
        <f>'Input Mapping'!D112</f>
        <v/>
      </c>
      <c r="O113" t="str">
        <f>'Input Mapping'!I112</f>
        <v/>
      </c>
      <c r="P113" t="str">
        <f>IF('Input Mapping'!T112="","",'Input Mapping'!T112)</f>
        <v/>
      </c>
      <c r="R113" t="str">
        <f>IF('Input Mapping'!M112&lt;&gt;"",'Input Mapping'!M112,"")</f>
        <v/>
      </c>
      <c r="S113" t="str">
        <f>IF('Input Mapping'!N112&lt;&gt;"",'Input Mapping'!N112,"")</f>
        <v/>
      </c>
      <c r="T113" t="str">
        <f>IF('Input Mapping'!R112&lt;&gt;"",'Input Mapping'!R112,"")</f>
        <v/>
      </c>
      <c r="U113" t="str">
        <f>IF('Input Mapping'!S112&lt;&gt;"",'Input Mapping'!S112,"")</f>
        <v/>
      </c>
      <c r="W113" s="49">
        <f>IF(W112="id",1,IF('Input Mapping'!F112="",W112+1,W112))</f>
        <v>111</v>
      </c>
      <c r="X113" s="49">
        <f>IF(X112="id",1,IF('Input Mapping'!G112&lt;&gt;'Input Mapping'!G111,X112+1,X112))</f>
        <v>7</v>
      </c>
    </row>
    <row r="114" spans="1:24" x14ac:dyDescent="0.35">
      <c r="A114" t="str">
        <f t="shared" si="1"/>
        <v/>
      </c>
      <c r="B114" t="str">
        <f>IF(A114&lt;&gt;"",_xlfn.TEXTJOIN("",,"Map_",'Input Mapping'!G113),"")</f>
        <v/>
      </c>
      <c r="D114" t="str">
        <f>IF($A114&lt;&gt;"",'Input Mapping'!$G113,"")</f>
        <v/>
      </c>
      <c r="E114" t="str">
        <f>IF(A114&lt;&gt;"",'Input Mapping'!AA113,"")</f>
        <v/>
      </c>
      <c r="G114" t="str">
        <f>IF(A114&lt;&gt;"",'Input Mapping'!Z113,"")</f>
        <v/>
      </c>
      <c r="H114" s="9" t="str">
        <f>IF(AND('Input Mapping'!F113="",'Input Mapping'!H113&lt;&gt;""),_xlfn.TEXTJOIN("",TRUE,"VM_",TEXT(W114,"0")),"")</f>
        <v/>
      </c>
      <c r="I114" t="str">
        <f>IF('Input Mapping'!K113="","",'Input Mapping'!K113)</f>
        <v/>
      </c>
      <c r="J114" t="str">
        <f>IF('Input Mapping'!L113="","",'Input Mapping'!L113)</f>
        <v/>
      </c>
      <c r="K114" t="str">
        <f>IF('Input Mapping'!O113="","",'Input Mapping'!O113)</f>
        <v/>
      </c>
      <c r="L114" t="str">
        <f>IF('Input Mapping'!P113="","",'Input Mapping'!P113)</f>
        <v/>
      </c>
      <c r="M114" t="str">
        <f>IF('Input Mapping'!Q113="","",'Input Mapping'!Q113)</f>
        <v/>
      </c>
      <c r="N114" t="str">
        <f>'Input Mapping'!D113</f>
        <v/>
      </c>
      <c r="O114" t="str">
        <f>'Input Mapping'!I113</f>
        <v/>
      </c>
      <c r="P114" t="str">
        <f>IF('Input Mapping'!T113="","",'Input Mapping'!T113)</f>
        <v/>
      </c>
      <c r="R114" t="str">
        <f>IF('Input Mapping'!M113&lt;&gt;"",'Input Mapping'!M113,"")</f>
        <v/>
      </c>
      <c r="S114" t="str">
        <f>IF('Input Mapping'!N113&lt;&gt;"",'Input Mapping'!N113,"")</f>
        <v/>
      </c>
      <c r="T114" t="str">
        <f>IF('Input Mapping'!R113&lt;&gt;"",'Input Mapping'!R113,"")</f>
        <v/>
      </c>
      <c r="U114" t="str">
        <f>IF('Input Mapping'!S113&lt;&gt;"",'Input Mapping'!S113,"")</f>
        <v/>
      </c>
      <c r="W114" s="49">
        <f>IF(W113="id",1,IF('Input Mapping'!F113="",W113+1,W113))</f>
        <v>112</v>
      </c>
      <c r="X114" s="49">
        <f>IF(X113="id",1,IF('Input Mapping'!G113&lt;&gt;'Input Mapping'!G112,X113+1,X113))</f>
        <v>7</v>
      </c>
    </row>
    <row r="115" spans="1:24" x14ac:dyDescent="0.35">
      <c r="A115" t="str">
        <f t="shared" si="1"/>
        <v/>
      </c>
      <c r="B115" t="str">
        <f>IF(A115&lt;&gt;"",_xlfn.TEXTJOIN("",,"Map_",'Input Mapping'!G114),"")</f>
        <v/>
      </c>
      <c r="D115" t="str">
        <f>IF($A115&lt;&gt;"",'Input Mapping'!$G114,"")</f>
        <v/>
      </c>
      <c r="E115" t="str">
        <f>IF(A115&lt;&gt;"",'Input Mapping'!AA114,"")</f>
        <v/>
      </c>
      <c r="G115" t="str">
        <f>IF(A115&lt;&gt;"",'Input Mapping'!Z114,"")</f>
        <v/>
      </c>
      <c r="H115" s="9" t="str">
        <f>IF(AND('Input Mapping'!F114="",'Input Mapping'!H114&lt;&gt;""),_xlfn.TEXTJOIN("",TRUE,"VM_",TEXT(W115,"0")),"")</f>
        <v/>
      </c>
      <c r="I115" t="str">
        <f>IF('Input Mapping'!K114="","",'Input Mapping'!K114)</f>
        <v/>
      </c>
      <c r="J115" t="str">
        <f>IF('Input Mapping'!L114="","",'Input Mapping'!L114)</f>
        <v/>
      </c>
      <c r="K115" t="str">
        <f>IF('Input Mapping'!O114="","",'Input Mapping'!O114)</f>
        <v/>
      </c>
      <c r="L115" t="str">
        <f>IF('Input Mapping'!P114="","",'Input Mapping'!P114)</f>
        <v/>
      </c>
      <c r="M115" t="str">
        <f>IF('Input Mapping'!Q114="","",'Input Mapping'!Q114)</f>
        <v/>
      </c>
      <c r="N115" t="str">
        <f>'Input Mapping'!D114</f>
        <v/>
      </c>
      <c r="O115" t="str">
        <f>'Input Mapping'!I114</f>
        <v/>
      </c>
      <c r="P115" t="str">
        <f>IF('Input Mapping'!T114="","",'Input Mapping'!T114)</f>
        <v/>
      </c>
      <c r="R115" t="str">
        <f>IF('Input Mapping'!M114&lt;&gt;"",'Input Mapping'!M114,"")</f>
        <v/>
      </c>
      <c r="S115" t="str">
        <f>IF('Input Mapping'!N114&lt;&gt;"",'Input Mapping'!N114,"")</f>
        <v/>
      </c>
      <c r="T115" t="str">
        <f>IF('Input Mapping'!R114&lt;&gt;"",'Input Mapping'!R114,"")</f>
        <v/>
      </c>
      <c r="U115" t="str">
        <f>IF('Input Mapping'!S114&lt;&gt;"",'Input Mapping'!S114,"")</f>
        <v/>
      </c>
      <c r="W115" s="49">
        <f>IF(W114="id",1,IF('Input Mapping'!F114="",W114+1,W114))</f>
        <v>113</v>
      </c>
      <c r="X115" s="49">
        <f>IF(X114="id",1,IF('Input Mapping'!G114&lt;&gt;'Input Mapping'!G113,X114+1,X114))</f>
        <v>7</v>
      </c>
    </row>
    <row r="116" spans="1:24" x14ac:dyDescent="0.35">
      <c r="A116" t="str">
        <f t="shared" si="1"/>
        <v/>
      </c>
      <c r="B116" t="str">
        <f>IF(A116&lt;&gt;"",_xlfn.TEXTJOIN("",,"Map_",'Input Mapping'!G115),"")</f>
        <v/>
      </c>
      <c r="D116" t="str">
        <f>IF($A116&lt;&gt;"",'Input Mapping'!$G115,"")</f>
        <v/>
      </c>
      <c r="E116" t="str">
        <f>IF(A116&lt;&gt;"",'Input Mapping'!AA115,"")</f>
        <v/>
      </c>
      <c r="G116" t="str">
        <f>IF(A116&lt;&gt;"",'Input Mapping'!Z115,"")</f>
        <v/>
      </c>
      <c r="H116" s="9" t="str">
        <f>IF(AND('Input Mapping'!F115="",'Input Mapping'!H115&lt;&gt;""),_xlfn.TEXTJOIN("",TRUE,"VM_",TEXT(W116,"0")),"")</f>
        <v/>
      </c>
      <c r="I116" t="str">
        <f>IF('Input Mapping'!K115="","",'Input Mapping'!K115)</f>
        <v/>
      </c>
      <c r="J116" t="str">
        <f>IF('Input Mapping'!L115="","",'Input Mapping'!L115)</f>
        <v/>
      </c>
      <c r="K116" t="str">
        <f>IF('Input Mapping'!O115="","",'Input Mapping'!O115)</f>
        <v/>
      </c>
      <c r="L116" t="str">
        <f>IF('Input Mapping'!P115="","",'Input Mapping'!P115)</f>
        <v/>
      </c>
      <c r="M116" t="str">
        <f>IF('Input Mapping'!Q115="","",'Input Mapping'!Q115)</f>
        <v/>
      </c>
      <c r="N116" t="str">
        <f>'Input Mapping'!D115</f>
        <v/>
      </c>
      <c r="O116" t="str">
        <f>'Input Mapping'!I115</f>
        <v/>
      </c>
      <c r="P116" t="str">
        <f>IF('Input Mapping'!T115="","",'Input Mapping'!T115)</f>
        <v/>
      </c>
      <c r="R116" t="str">
        <f>IF('Input Mapping'!M115&lt;&gt;"",'Input Mapping'!M115,"")</f>
        <v/>
      </c>
      <c r="S116" t="str">
        <f>IF('Input Mapping'!N115&lt;&gt;"",'Input Mapping'!N115,"")</f>
        <v/>
      </c>
      <c r="T116" t="str">
        <f>IF('Input Mapping'!R115&lt;&gt;"",'Input Mapping'!R115,"")</f>
        <v/>
      </c>
      <c r="U116" t="str">
        <f>IF('Input Mapping'!S115&lt;&gt;"",'Input Mapping'!S115,"")</f>
        <v/>
      </c>
      <c r="W116" s="49">
        <f>IF(W115="id",1,IF('Input Mapping'!F115="",W115+1,W115))</f>
        <v>114</v>
      </c>
      <c r="X116" s="49">
        <f>IF(X115="id",1,IF('Input Mapping'!G115&lt;&gt;'Input Mapping'!G114,X115+1,X115))</f>
        <v>7</v>
      </c>
    </row>
    <row r="117" spans="1:24" x14ac:dyDescent="0.35">
      <c r="A117" t="str">
        <f t="shared" si="1"/>
        <v/>
      </c>
      <c r="B117" t="str">
        <f>IF(A117&lt;&gt;"",_xlfn.TEXTJOIN("",,"Map_",'Input Mapping'!G116),"")</f>
        <v/>
      </c>
      <c r="D117" t="str">
        <f>IF($A117&lt;&gt;"",'Input Mapping'!$G116,"")</f>
        <v/>
      </c>
      <c r="E117" t="str">
        <f>IF(A117&lt;&gt;"",'Input Mapping'!AA116,"")</f>
        <v/>
      </c>
      <c r="G117" t="str">
        <f>IF(A117&lt;&gt;"",'Input Mapping'!Z116,"")</f>
        <v/>
      </c>
      <c r="H117" s="9" t="str">
        <f>IF(AND('Input Mapping'!F116="",'Input Mapping'!H116&lt;&gt;""),_xlfn.TEXTJOIN("",TRUE,"VM_",TEXT(W117,"0")),"")</f>
        <v/>
      </c>
      <c r="I117" t="str">
        <f>IF('Input Mapping'!K116="","",'Input Mapping'!K116)</f>
        <v/>
      </c>
      <c r="J117" t="str">
        <f>IF('Input Mapping'!L116="","",'Input Mapping'!L116)</f>
        <v/>
      </c>
      <c r="K117" t="str">
        <f>IF('Input Mapping'!O116="","",'Input Mapping'!O116)</f>
        <v/>
      </c>
      <c r="L117" t="str">
        <f>IF('Input Mapping'!P116="","",'Input Mapping'!P116)</f>
        <v/>
      </c>
      <c r="M117" t="str">
        <f>IF('Input Mapping'!Q116="","",'Input Mapping'!Q116)</f>
        <v/>
      </c>
      <c r="N117" t="str">
        <f>'Input Mapping'!D116</f>
        <v/>
      </c>
      <c r="O117" t="str">
        <f>'Input Mapping'!I116</f>
        <v/>
      </c>
      <c r="P117" t="str">
        <f>IF('Input Mapping'!T116="","",'Input Mapping'!T116)</f>
        <v/>
      </c>
      <c r="R117" t="str">
        <f>IF('Input Mapping'!M116&lt;&gt;"",'Input Mapping'!M116,"")</f>
        <v/>
      </c>
      <c r="S117" t="str">
        <f>IF('Input Mapping'!N116&lt;&gt;"",'Input Mapping'!N116,"")</f>
        <v/>
      </c>
      <c r="T117" t="str">
        <f>IF('Input Mapping'!R116&lt;&gt;"",'Input Mapping'!R116,"")</f>
        <v/>
      </c>
      <c r="U117" t="str">
        <f>IF('Input Mapping'!S116&lt;&gt;"",'Input Mapping'!S116,"")</f>
        <v/>
      </c>
      <c r="W117" s="49">
        <f>IF(W116="id",1,IF('Input Mapping'!F116="",W116+1,W116))</f>
        <v>115</v>
      </c>
      <c r="X117" s="49">
        <f>IF(X116="id",1,IF('Input Mapping'!G116&lt;&gt;'Input Mapping'!G115,X116+1,X116))</f>
        <v>7</v>
      </c>
    </row>
    <row r="118" spans="1:24" x14ac:dyDescent="0.35">
      <c r="A118" t="str">
        <f t="shared" si="1"/>
        <v/>
      </c>
      <c r="B118" t="str">
        <f>IF(A118&lt;&gt;"",_xlfn.TEXTJOIN("",,"Map_",'Input Mapping'!G117),"")</f>
        <v/>
      </c>
      <c r="D118" t="str">
        <f>IF($A118&lt;&gt;"",'Input Mapping'!$G117,"")</f>
        <v/>
      </c>
      <c r="E118" t="str">
        <f>IF(A118&lt;&gt;"",'Input Mapping'!AA117,"")</f>
        <v/>
      </c>
      <c r="G118" t="str">
        <f>IF(A118&lt;&gt;"",'Input Mapping'!Z117,"")</f>
        <v/>
      </c>
      <c r="H118" s="9" t="str">
        <f>IF(AND('Input Mapping'!F117="",'Input Mapping'!H117&lt;&gt;""),_xlfn.TEXTJOIN("",TRUE,"VM_",TEXT(W118,"0")),"")</f>
        <v/>
      </c>
      <c r="I118" t="str">
        <f>IF('Input Mapping'!K117="","",'Input Mapping'!K117)</f>
        <v/>
      </c>
      <c r="J118" t="str">
        <f>IF('Input Mapping'!L117="","",'Input Mapping'!L117)</f>
        <v/>
      </c>
      <c r="K118" t="str">
        <f>IF('Input Mapping'!O117="","",'Input Mapping'!O117)</f>
        <v/>
      </c>
      <c r="L118" t="str">
        <f>IF('Input Mapping'!P117="","",'Input Mapping'!P117)</f>
        <v/>
      </c>
      <c r="M118" t="str">
        <f>IF('Input Mapping'!Q117="","",'Input Mapping'!Q117)</f>
        <v/>
      </c>
      <c r="N118" t="str">
        <f>'Input Mapping'!D117</f>
        <v/>
      </c>
      <c r="O118" t="str">
        <f>'Input Mapping'!I117</f>
        <v/>
      </c>
      <c r="P118" t="str">
        <f>IF('Input Mapping'!T117="","",'Input Mapping'!T117)</f>
        <v/>
      </c>
      <c r="R118" t="str">
        <f>IF('Input Mapping'!M117&lt;&gt;"",'Input Mapping'!M117,"")</f>
        <v/>
      </c>
      <c r="S118" t="str">
        <f>IF('Input Mapping'!N117&lt;&gt;"",'Input Mapping'!N117,"")</f>
        <v/>
      </c>
      <c r="T118" t="str">
        <f>IF('Input Mapping'!R117&lt;&gt;"",'Input Mapping'!R117,"")</f>
        <v/>
      </c>
      <c r="U118" t="str">
        <f>IF('Input Mapping'!S117&lt;&gt;"",'Input Mapping'!S117,"")</f>
        <v/>
      </c>
      <c r="W118" s="49">
        <f>IF(W117="id",1,IF('Input Mapping'!F117="",W117+1,W117))</f>
        <v>116</v>
      </c>
      <c r="X118" s="49">
        <f>IF(X117="id",1,IF('Input Mapping'!G117&lt;&gt;'Input Mapping'!G116,X117+1,X117))</f>
        <v>7</v>
      </c>
    </row>
    <row r="119" spans="1:24" x14ac:dyDescent="0.35">
      <c r="A119" t="str">
        <f t="shared" si="1"/>
        <v/>
      </c>
      <c r="B119" t="str">
        <f>IF(A119&lt;&gt;"",_xlfn.TEXTJOIN("",,"Map_",'Input Mapping'!G118),"")</f>
        <v/>
      </c>
      <c r="D119" t="str">
        <f>IF($A119&lt;&gt;"",'Input Mapping'!$G118,"")</f>
        <v/>
      </c>
      <c r="E119" t="str">
        <f>IF(A119&lt;&gt;"",'Input Mapping'!AA118,"")</f>
        <v/>
      </c>
      <c r="G119" t="str">
        <f>IF(A119&lt;&gt;"",'Input Mapping'!Z118,"")</f>
        <v/>
      </c>
      <c r="H119" s="9" t="str">
        <f>IF(AND('Input Mapping'!F118="",'Input Mapping'!H118&lt;&gt;""),_xlfn.TEXTJOIN("",TRUE,"VM_",TEXT(W119,"0")),"")</f>
        <v/>
      </c>
      <c r="I119" t="str">
        <f>IF('Input Mapping'!K118="","",'Input Mapping'!K118)</f>
        <v/>
      </c>
      <c r="J119" t="str">
        <f>IF('Input Mapping'!L118="","",'Input Mapping'!L118)</f>
        <v/>
      </c>
      <c r="K119" t="str">
        <f>IF('Input Mapping'!O118="","",'Input Mapping'!O118)</f>
        <v/>
      </c>
      <c r="L119" t="str">
        <f>IF('Input Mapping'!P118="","",'Input Mapping'!P118)</f>
        <v/>
      </c>
      <c r="M119" t="str">
        <f>IF('Input Mapping'!Q118="","",'Input Mapping'!Q118)</f>
        <v/>
      </c>
      <c r="N119" t="str">
        <f>'Input Mapping'!D118</f>
        <v/>
      </c>
      <c r="O119" t="str">
        <f>'Input Mapping'!I118</f>
        <v/>
      </c>
      <c r="P119" t="str">
        <f>IF('Input Mapping'!T118="","",'Input Mapping'!T118)</f>
        <v/>
      </c>
      <c r="R119" t="str">
        <f>IF('Input Mapping'!M118&lt;&gt;"",'Input Mapping'!M118,"")</f>
        <v/>
      </c>
      <c r="S119" t="str">
        <f>IF('Input Mapping'!N118&lt;&gt;"",'Input Mapping'!N118,"")</f>
        <v/>
      </c>
      <c r="T119" t="str">
        <f>IF('Input Mapping'!R118&lt;&gt;"",'Input Mapping'!R118,"")</f>
        <v/>
      </c>
      <c r="U119" t="str">
        <f>IF('Input Mapping'!S118&lt;&gt;"",'Input Mapping'!S118,"")</f>
        <v/>
      </c>
      <c r="W119" s="49">
        <f>IF(W118="id",1,IF('Input Mapping'!F118="",W118+1,W118))</f>
        <v>117</v>
      </c>
      <c r="X119" s="49">
        <f>IF(X118="id",1,IF('Input Mapping'!G118&lt;&gt;'Input Mapping'!G117,X118+1,X118))</f>
        <v>7</v>
      </c>
    </row>
    <row r="120" spans="1:24" x14ac:dyDescent="0.35">
      <c r="A120" t="str">
        <f t="shared" si="1"/>
        <v/>
      </c>
      <c r="B120" t="str">
        <f>IF(A120&lt;&gt;"",_xlfn.TEXTJOIN("",,"Map_",'Input Mapping'!G119),"")</f>
        <v/>
      </c>
      <c r="D120" t="str">
        <f>IF($A120&lt;&gt;"",'Input Mapping'!$G119,"")</f>
        <v/>
      </c>
      <c r="E120" t="str">
        <f>IF(A120&lt;&gt;"",'Input Mapping'!AA119,"")</f>
        <v/>
      </c>
      <c r="G120" t="str">
        <f>IF(A120&lt;&gt;"",'Input Mapping'!Z119,"")</f>
        <v/>
      </c>
      <c r="H120" s="9" t="str">
        <f>IF(AND('Input Mapping'!F119="",'Input Mapping'!H119&lt;&gt;""),_xlfn.TEXTJOIN("",TRUE,"VM_",TEXT(W120,"0")),"")</f>
        <v/>
      </c>
      <c r="I120" t="str">
        <f>IF('Input Mapping'!K119="","",'Input Mapping'!K119)</f>
        <v/>
      </c>
      <c r="J120" t="str">
        <f>IF('Input Mapping'!L119="","",'Input Mapping'!L119)</f>
        <v/>
      </c>
      <c r="K120" t="str">
        <f>IF('Input Mapping'!O119="","",'Input Mapping'!O119)</f>
        <v/>
      </c>
      <c r="L120" t="str">
        <f>IF('Input Mapping'!P119="","",'Input Mapping'!P119)</f>
        <v/>
      </c>
      <c r="M120" t="str">
        <f>IF('Input Mapping'!Q119="","",'Input Mapping'!Q119)</f>
        <v/>
      </c>
      <c r="N120" t="str">
        <f>'Input Mapping'!D119</f>
        <v/>
      </c>
      <c r="O120" t="str">
        <f>'Input Mapping'!I119</f>
        <v/>
      </c>
      <c r="P120" t="str">
        <f>IF('Input Mapping'!T119="","",'Input Mapping'!T119)</f>
        <v/>
      </c>
      <c r="R120" t="str">
        <f>IF('Input Mapping'!M119&lt;&gt;"",'Input Mapping'!M119,"")</f>
        <v/>
      </c>
      <c r="S120" t="str">
        <f>IF('Input Mapping'!N119&lt;&gt;"",'Input Mapping'!N119,"")</f>
        <v/>
      </c>
      <c r="T120" t="str">
        <f>IF('Input Mapping'!R119&lt;&gt;"",'Input Mapping'!R119,"")</f>
        <v/>
      </c>
      <c r="U120" t="str">
        <f>IF('Input Mapping'!S119&lt;&gt;"",'Input Mapping'!S119,"")</f>
        <v/>
      </c>
      <c r="W120" s="49">
        <f>IF(W119="id",1,IF('Input Mapping'!F119="",W119+1,W119))</f>
        <v>118</v>
      </c>
      <c r="X120" s="49">
        <f>IF(X119="id",1,IF('Input Mapping'!G119&lt;&gt;'Input Mapping'!G118,X119+1,X119))</f>
        <v>7</v>
      </c>
    </row>
    <row r="121" spans="1:24" x14ac:dyDescent="0.35">
      <c r="A121" t="str">
        <f t="shared" si="1"/>
        <v/>
      </c>
      <c r="B121" t="str">
        <f>IF(A121&lt;&gt;"",_xlfn.TEXTJOIN("",,"Map_",'Input Mapping'!G120),"")</f>
        <v/>
      </c>
      <c r="D121" t="str">
        <f>IF($A121&lt;&gt;"",'Input Mapping'!$G120,"")</f>
        <v/>
      </c>
      <c r="E121" t="str">
        <f>IF(A121&lt;&gt;"",'Input Mapping'!AA120,"")</f>
        <v/>
      </c>
      <c r="G121" t="str">
        <f>IF(A121&lt;&gt;"",'Input Mapping'!Z120,"")</f>
        <v/>
      </c>
      <c r="H121" s="9" t="str">
        <f>IF(AND('Input Mapping'!F120="",'Input Mapping'!H120&lt;&gt;""),_xlfn.TEXTJOIN("",TRUE,"VM_",TEXT(W121,"0")),"")</f>
        <v/>
      </c>
      <c r="I121" t="str">
        <f>IF('Input Mapping'!K120="","",'Input Mapping'!K120)</f>
        <v/>
      </c>
      <c r="J121" t="str">
        <f>IF('Input Mapping'!L120="","",'Input Mapping'!L120)</f>
        <v/>
      </c>
      <c r="K121" t="str">
        <f>IF('Input Mapping'!O120="","",'Input Mapping'!O120)</f>
        <v/>
      </c>
      <c r="L121" t="str">
        <f>IF('Input Mapping'!P120="","",'Input Mapping'!P120)</f>
        <v/>
      </c>
      <c r="M121" t="str">
        <f>IF('Input Mapping'!Q120="","",'Input Mapping'!Q120)</f>
        <v/>
      </c>
      <c r="N121" t="str">
        <f>'Input Mapping'!D120</f>
        <v/>
      </c>
      <c r="O121" t="str">
        <f>'Input Mapping'!I120</f>
        <v/>
      </c>
      <c r="P121" t="str">
        <f>IF('Input Mapping'!T120="","",'Input Mapping'!T120)</f>
        <v/>
      </c>
      <c r="R121" t="str">
        <f>IF('Input Mapping'!M120&lt;&gt;"",'Input Mapping'!M120,"")</f>
        <v/>
      </c>
      <c r="S121" t="str">
        <f>IF('Input Mapping'!N120&lt;&gt;"",'Input Mapping'!N120,"")</f>
        <v/>
      </c>
      <c r="T121" t="str">
        <f>IF('Input Mapping'!R120&lt;&gt;"",'Input Mapping'!R120,"")</f>
        <v/>
      </c>
      <c r="U121" t="str">
        <f>IF('Input Mapping'!S120&lt;&gt;"",'Input Mapping'!S120,"")</f>
        <v/>
      </c>
      <c r="W121" s="49">
        <f>IF(W120="id",1,IF('Input Mapping'!F120="",W120+1,W120))</f>
        <v>119</v>
      </c>
      <c r="X121" s="49">
        <f>IF(X120="id",1,IF('Input Mapping'!G120&lt;&gt;'Input Mapping'!G119,X120+1,X120))</f>
        <v>7</v>
      </c>
    </row>
    <row r="122" spans="1:24" x14ac:dyDescent="0.35">
      <c r="A122" t="str">
        <f t="shared" si="1"/>
        <v/>
      </c>
      <c r="B122" t="str">
        <f>IF(A122&lt;&gt;"",_xlfn.TEXTJOIN("",,"Map_",'Input Mapping'!G121),"")</f>
        <v/>
      </c>
      <c r="D122" t="str">
        <f>IF($A122&lt;&gt;"",'Input Mapping'!$G121,"")</f>
        <v/>
      </c>
      <c r="E122" t="str">
        <f>IF(A122&lt;&gt;"",'Input Mapping'!AA121,"")</f>
        <v/>
      </c>
      <c r="G122" t="str">
        <f>IF(A122&lt;&gt;"",'Input Mapping'!Z121,"")</f>
        <v/>
      </c>
      <c r="H122" s="9" t="str">
        <f>IF(AND('Input Mapping'!F121="",'Input Mapping'!H121&lt;&gt;""),_xlfn.TEXTJOIN("",TRUE,"VM_",TEXT(W122,"0")),"")</f>
        <v/>
      </c>
      <c r="I122" t="str">
        <f>IF('Input Mapping'!K121="","",'Input Mapping'!K121)</f>
        <v/>
      </c>
      <c r="J122" t="str">
        <f>IF('Input Mapping'!L121="","",'Input Mapping'!L121)</f>
        <v/>
      </c>
      <c r="K122" t="str">
        <f>IF('Input Mapping'!O121="","",'Input Mapping'!O121)</f>
        <v/>
      </c>
      <c r="L122" t="str">
        <f>IF('Input Mapping'!P121="","",'Input Mapping'!P121)</f>
        <v/>
      </c>
      <c r="M122" t="str">
        <f>IF('Input Mapping'!Q121="","",'Input Mapping'!Q121)</f>
        <v/>
      </c>
      <c r="N122" t="str">
        <f>'Input Mapping'!D121</f>
        <v/>
      </c>
      <c r="O122" t="str">
        <f>'Input Mapping'!I121</f>
        <v/>
      </c>
      <c r="P122" t="str">
        <f>IF('Input Mapping'!T121="","",'Input Mapping'!T121)</f>
        <v/>
      </c>
      <c r="R122" t="str">
        <f>IF('Input Mapping'!M121&lt;&gt;"",'Input Mapping'!M121,"")</f>
        <v/>
      </c>
      <c r="S122" t="str">
        <f>IF('Input Mapping'!N121&lt;&gt;"",'Input Mapping'!N121,"")</f>
        <v/>
      </c>
      <c r="T122" t="str">
        <f>IF('Input Mapping'!R121&lt;&gt;"",'Input Mapping'!R121,"")</f>
        <v/>
      </c>
      <c r="U122" t="str">
        <f>IF('Input Mapping'!S121&lt;&gt;"",'Input Mapping'!S121,"")</f>
        <v/>
      </c>
      <c r="W122" s="49">
        <f>IF(W121="id",1,IF('Input Mapping'!F121="",W121+1,W121))</f>
        <v>120</v>
      </c>
      <c r="X122" s="49">
        <f>IF(X121="id",1,IF('Input Mapping'!G121&lt;&gt;'Input Mapping'!G120,X121+1,X121))</f>
        <v>7</v>
      </c>
    </row>
    <row r="123" spans="1:24" x14ac:dyDescent="0.35">
      <c r="A123" t="str">
        <f t="shared" si="1"/>
        <v/>
      </c>
      <c r="B123" t="str">
        <f>IF(A123&lt;&gt;"",_xlfn.TEXTJOIN("",,"Map_",'Input Mapping'!G122),"")</f>
        <v/>
      </c>
      <c r="D123" t="str">
        <f>IF($A123&lt;&gt;"",'Input Mapping'!$G122,"")</f>
        <v/>
      </c>
      <c r="E123" t="str">
        <f>IF(A123&lt;&gt;"",'Input Mapping'!AA122,"")</f>
        <v/>
      </c>
      <c r="G123" t="str">
        <f>IF(A123&lt;&gt;"",'Input Mapping'!Z122,"")</f>
        <v/>
      </c>
      <c r="H123" s="9" t="str">
        <f>IF(AND('Input Mapping'!F122="",'Input Mapping'!H122&lt;&gt;""),_xlfn.TEXTJOIN("",TRUE,"VM_",TEXT(W123,"0")),"")</f>
        <v/>
      </c>
      <c r="I123" t="str">
        <f>IF('Input Mapping'!K122="","",'Input Mapping'!K122)</f>
        <v/>
      </c>
      <c r="J123" t="str">
        <f>IF('Input Mapping'!L122="","",'Input Mapping'!L122)</f>
        <v/>
      </c>
      <c r="K123" t="str">
        <f>IF('Input Mapping'!O122="","",'Input Mapping'!O122)</f>
        <v/>
      </c>
      <c r="L123" t="str">
        <f>IF('Input Mapping'!P122="","",'Input Mapping'!P122)</f>
        <v/>
      </c>
      <c r="M123" t="str">
        <f>IF('Input Mapping'!Q122="","",'Input Mapping'!Q122)</f>
        <v/>
      </c>
      <c r="N123" t="str">
        <f>'Input Mapping'!D122</f>
        <v/>
      </c>
      <c r="O123" t="str">
        <f>'Input Mapping'!I122</f>
        <v/>
      </c>
      <c r="P123" t="str">
        <f>IF('Input Mapping'!T122="","",'Input Mapping'!T122)</f>
        <v/>
      </c>
      <c r="R123" t="str">
        <f>IF('Input Mapping'!M122&lt;&gt;"",'Input Mapping'!M122,"")</f>
        <v/>
      </c>
      <c r="S123" t="str">
        <f>IF('Input Mapping'!N122&lt;&gt;"",'Input Mapping'!N122,"")</f>
        <v/>
      </c>
      <c r="T123" t="str">
        <f>IF('Input Mapping'!R122&lt;&gt;"",'Input Mapping'!R122,"")</f>
        <v/>
      </c>
      <c r="U123" t="str">
        <f>IF('Input Mapping'!S122&lt;&gt;"",'Input Mapping'!S122,"")</f>
        <v/>
      </c>
      <c r="W123" s="49">
        <f>IF(W122="id",1,IF('Input Mapping'!F122="",W122+1,W122))</f>
        <v>121</v>
      </c>
      <c r="X123" s="49">
        <f>IF(X122="id",1,IF('Input Mapping'!G122&lt;&gt;'Input Mapping'!G121,X122+1,X122))</f>
        <v>7</v>
      </c>
    </row>
    <row r="124" spans="1:24" x14ac:dyDescent="0.35">
      <c r="A124" t="str">
        <f t="shared" si="1"/>
        <v/>
      </c>
      <c r="B124" t="str">
        <f>IF(A124&lt;&gt;"",_xlfn.TEXTJOIN("",,"Map_",'Input Mapping'!G123),"")</f>
        <v/>
      </c>
      <c r="D124" t="str">
        <f>IF($A124&lt;&gt;"",'Input Mapping'!$G123,"")</f>
        <v/>
      </c>
      <c r="E124" t="str">
        <f>IF(A124&lt;&gt;"",'Input Mapping'!AA123,"")</f>
        <v/>
      </c>
      <c r="G124" t="str">
        <f>IF(A124&lt;&gt;"",'Input Mapping'!Z123,"")</f>
        <v/>
      </c>
      <c r="H124" s="9" t="str">
        <f>IF(AND('Input Mapping'!F123="",'Input Mapping'!H123&lt;&gt;""),_xlfn.TEXTJOIN("",TRUE,"VM_",TEXT(W124,"0")),"")</f>
        <v/>
      </c>
      <c r="I124" t="str">
        <f>IF('Input Mapping'!K123="","",'Input Mapping'!K123)</f>
        <v/>
      </c>
      <c r="J124" t="str">
        <f>IF('Input Mapping'!L123="","",'Input Mapping'!L123)</f>
        <v/>
      </c>
      <c r="K124" t="str">
        <f>IF('Input Mapping'!O123="","",'Input Mapping'!O123)</f>
        <v/>
      </c>
      <c r="L124" t="str">
        <f>IF('Input Mapping'!P123="","",'Input Mapping'!P123)</f>
        <v/>
      </c>
      <c r="M124" t="str">
        <f>IF('Input Mapping'!Q123="","",'Input Mapping'!Q123)</f>
        <v/>
      </c>
      <c r="N124" t="str">
        <f>'Input Mapping'!D123</f>
        <v/>
      </c>
      <c r="O124" t="str">
        <f>'Input Mapping'!I123</f>
        <v/>
      </c>
      <c r="P124" t="str">
        <f>IF('Input Mapping'!T123="","",'Input Mapping'!T123)</f>
        <v/>
      </c>
      <c r="R124" t="str">
        <f>IF('Input Mapping'!M123&lt;&gt;"",'Input Mapping'!M123,"")</f>
        <v/>
      </c>
      <c r="S124" t="str">
        <f>IF('Input Mapping'!N123&lt;&gt;"",'Input Mapping'!N123,"")</f>
        <v/>
      </c>
      <c r="T124" t="str">
        <f>IF('Input Mapping'!R123&lt;&gt;"",'Input Mapping'!R123,"")</f>
        <v/>
      </c>
      <c r="U124" t="str">
        <f>IF('Input Mapping'!S123&lt;&gt;"",'Input Mapping'!S123,"")</f>
        <v/>
      </c>
      <c r="W124" s="49">
        <f>IF(W123="id",1,IF('Input Mapping'!F123="",W123+1,W123))</f>
        <v>122</v>
      </c>
      <c r="X124" s="49">
        <f>IF(X123="id",1,IF('Input Mapping'!G123&lt;&gt;'Input Mapping'!G122,X123+1,X123))</f>
        <v>7</v>
      </c>
    </row>
    <row r="125" spans="1:24" x14ac:dyDescent="0.35">
      <c r="A125" t="str">
        <f t="shared" si="1"/>
        <v/>
      </c>
      <c r="B125" t="str">
        <f>IF(A125&lt;&gt;"",_xlfn.TEXTJOIN("",,"Map_",'Input Mapping'!G124),"")</f>
        <v/>
      </c>
      <c r="D125" t="str">
        <f>IF($A125&lt;&gt;"",'Input Mapping'!$G124,"")</f>
        <v/>
      </c>
      <c r="E125" t="str">
        <f>IF(A125&lt;&gt;"",'Input Mapping'!AA124,"")</f>
        <v/>
      </c>
      <c r="G125" t="str">
        <f>IF(A125&lt;&gt;"",'Input Mapping'!Z124,"")</f>
        <v/>
      </c>
      <c r="H125" s="9" t="str">
        <f>IF(AND('Input Mapping'!F124="",'Input Mapping'!H124&lt;&gt;""),_xlfn.TEXTJOIN("",TRUE,"VM_",TEXT(W125,"0")),"")</f>
        <v/>
      </c>
      <c r="I125" t="str">
        <f>IF('Input Mapping'!K124="","",'Input Mapping'!K124)</f>
        <v/>
      </c>
      <c r="J125" t="str">
        <f>IF('Input Mapping'!L124="","",'Input Mapping'!L124)</f>
        <v/>
      </c>
      <c r="K125" t="str">
        <f>IF('Input Mapping'!O124="","",'Input Mapping'!O124)</f>
        <v/>
      </c>
      <c r="L125" t="str">
        <f>IF('Input Mapping'!P124="","",'Input Mapping'!P124)</f>
        <v/>
      </c>
      <c r="M125" t="str">
        <f>IF('Input Mapping'!Q124="","",'Input Mapping'!Q124)</f>
        <v/>
      </c>
      <c r="N125" t="str">
        <f>'Input Mapping'!D124</f>
        <v/>
      </c>
      <c r="O125" t="str">
        <f>'Input Mapping'!I124</f>
        <v/>
      </c>
      <c r="P125" t="str">
        <f>IF('Input Mapping'!T124="","",'Input Mapping'!T124)</f>
        <v/>
      </c>
      <c r="R125" t="str">
        <f>IF('Input Mapping'!M124&lt;&gt;"",'Input Mapping'!M124,"")</f>
        <v/>
      </c>
      <c r="S125" t="str">
        <f>IF('Input Mapping'!N124&lt;&gt;"",'Input Mapping'!N124,"")</f>
        <v/>
      </c>
      <c r="T125" t="str">
        <f>IF('Input Mapping'!R124&lt;&gt;"",'Input Mapping'!R124,"")</f>
        <v/>
      </c>
      <c r="U125" t="str">
        <f>IF('Input Mapping'!S124&lt;&gt;"",'Input Mapping'!S124,"")</f>
        <v/>
      </c>
      <c r="W125" s="49">
        <f>IF(W124="id",1,IF('Input Mapping'!F124="",W124+1,W124))</f>
        <v>123</v>
      </c>
      <c r="X125" s="49">
        <f>IF(X124="id",1,IF('Input Mapping'!G124&lt;&gt;'Input Mapping'!G123,X124+1,X124))</f>
        <v>7</v>
      </c>
    </row>
    <row r="126" spans="1:24" x14ac:dyDescent="0.35">
      <c r="A126" t="str">
        <f t="shared" si="1"/>
        <v/>
      </c>
      <c r="B126" t="str">
        <f>IF(A126&lt;&gt;"",_xlfn.TEXTJOIN("",,"Map_",'Input Mapping'!G125),"")</f>
        <v/>
      </c>
      <c r="D126" t="str">
        <f>IF($A126&lt;&gt;"",'Input Mapping'!$G125,"")</f>
        <v/>
      </c>
      <c r="E126" t="str">
        <f>IF(A126&lt;&gt;"",'Input Mapping'!AA125,"")</f>
        <v/>
      </c>
      <c r="G126" t="str">
        <f>IF(A126&lt;&gt;"",'Input Mapping'!Z125,"")</f>
        <v/>
      </c>
      <c r="H126" s="9" t="str">
        <f>IF(AND('Input Mapping'!F125="",'Input Mapping'!H125&lt;&gt;""),_xlfn.TEXTJOIN("",TRUE,"VM_",TEXT(W126,"0")),"")</f>
        <v/>
      </c>
      <c r="I126" t="str">
        <f>IF('Input Mapping'!K125="","",'Input Mapping'!K125)</f>
        <v/>
      </c>
      <c r="J126" t="str">
        <f>IF('Input Mapping'!L125="","",'Input Mapping'!L125)</f>
        <v/>
      </c>
      <c r="K126" t="str">
        <f>IF('Input Mapping'!O125="","",'Input Mapping'!O125)</f>
        <v/>
      </c>
      <c r="L126" t="str">
        <f>IF('Input Mapping'!P125="","",'Input Mapping'!P125)</f>
        <v/>
      </c>
      <c r="M126" t="str">
        <f>IF('Input Mapping'!Q125="","",'Input Mapping'!Q125)</f>
        <v/>
      </c>
      <c r="N126" t="str">
        <f>'Input Mapping'!D125</f>
        <v/>
      </c>
      <c r="O126" t="str">
        <f>'Input Mapping'!I125</f>
        <v/>
      </c>
      <c r="P126" t="str">
        <f>IF('Input Mapping'!T125="","",'Input Mapping'!T125)</f>
        <v/>
      </c>
      <c r="R126" t="str">
        <f>IF('Input Mapping'!M125&lt;&gt;"",'Input Mapping'!M125,"")</f>
        <v/>
      </c>
      <c r="S126" t="str">
        <f>IF('Input Mapping'!N125&lt;&gt;"",'Input Mapping'!N125,"")</f>
        <v/>
      </c>
      <c r="T126" t="str">
        <f>IF('Input Mapping'!R125&lt;&gt;"",'Input Mapping'!R125,"")</f>
        <v/>
      </c>
      <c r="U126" t="str">
        <f>IF('Input Mapping'!S125&lt;&gt;"",'Input Mapping'!S125,"")</f>
        <v/>
      </c>
      <c r="W126" s="49">
        <f>IF(W125="id",1,IF('Input Mapping'!F125="",W125+1,W125))</f>
        <v>124</v>
      </c>
      <c r="X126" s="49">
        <f>IF(X125="id",1,IF('Input Mapping'!G125&lt;&gt;'Input Mapping'!G124,X125+1,X125))</f>
        <v>7</v>
      </c>
    </row>
    <row r="127" spans="1:24" x14ac:dyDescent="0.35">
      <c r="A127" t="str">
        <f t="shared" si="1"/>
        <v/>
      </c>
      <c r="B127" t="str">
        <f>IF(A127&lt;&gt;"",_xlfn.TEXTJOIN("",,"Map_",'Input Mapping'!G126),"")</f>
        <v/>
      </c>
      <c r="D127" t="str">
        <f>IF($A127&lt;&gt;"",'Input Mapping'!$G126,"")</f>
        <v/>
      </c>
      <c r="E127" t="str">
        <f>IF(A127&lt;&gt;"",'Input Mapping'!AA126,"")</f>
        <v/>
      </c>
      <c r="G127" t="str">
        <f>IF(A127&lt;&gt;"",'Input Mapping'!Z126,"")</f>
        <v/>
      </c>
      <c r="H127" s="9" t="str">
        <f>IF(AND('Input Mapping'!F126="",'Input Mapping'!H126&lt;&gt;""),_xlfn.TEXTJOIN("",TRUE,"VM_",TEXT(W127,"0")),"")</f>
        <v/>
      </c>
      <c r="I127" t="str">
        <f>IF('Input Mapping'!K126="","",'Input Mapping'!K126)</f>
        <v/>
      </c>
      <c r="J127" t="str">
        <f>IF('Input Mapping'!L126="","",'Input Mapping'!L126)</f>
        <v/>
      </c>
      <c r="K127" t="str">
        <f>IF('Input Mapping'!O126="","",'Input Mapping'!O126)</f>
        <v/>
      </c>
      <c r="L127" t="str">
        <f>IF('Input Mapping'!P126="","",'Input Mapping'!P126)</f>
        <v/>
      </c>
      <c r="M127" t="str">
        <f>IF('Input Mapping'!Q126="","",'Input Mapping'!Q126)</f>
        <v/>
      </c>
      <c r="N127" t="str">
        <f>'Input Mapping'!D126</f>
        <v/>
      </c>
      <c r="O127" t="str">
        <f>'Input Mapping'!I126</f>
        <v/>
      </c>
      <c r="P127" t="str">
        <f>IF('Input Mapping'!T126="","",'Input Mapping'!T126)</f>
        <v/>
      </c>
      <c r="R127" t="str">
        <f>IF('Input Mapping'!M126&lt;&gt;"",'Input Mapping'!M126,"")</f>
        <v/>
      </c>
      <c r="S127" t="str">
        <f>IF('Input Mapping'!N126&lt;&gt;"",'Input Mapping'!N126,"")</f>
        <v/>
      </c>
      <c r="T127" t="str">
        <f>IF('Input Mapping'!R126&lt;&gt;"",'Input Mapping'!R126,"")</f>
        <v/>
      </c>
      <c r="U127" t="str">
        <f>IF('Input Mapping'!S126&lt;&gt;"",'Input Mapping'!S126,"")</f>
        <v/>
      </c>
      <c r="W127" s="49">
        <f>IF(W126="id",1,IF('Input Mapping'!F126="",W126+1,W126))</f>
        <v>125</v>
      </c>
      <c r="X127" s="49">
        <f>IF(X126="id",1,IF('Input Mapping'!G126&lt;&gt;'Input Mapping'!G125,X126+1,X126))</f>
        <v>7</v>
      </c>
    </row>
    <row r="128" spans="1:24" x14ac:dyDescent="0.35">
      <c r="A128" t="str">
        <f t="shared" si="1"/>
        <v/>
      </c>
      <c r="B128" t="str">
        <f>IF(A128&lt;&gt;"",_xlfn.TEXTJOIN("",,"Map_",'Input Mapping'!G127),"")</f>
        <v/>
      </c>
      <c r="D128" t="str">
        <f>IF($A128&lt;&gt;"",'Input Mapping'!$G127,"")</f>
        <v/>
      </c>
      <c r="E128" t="str">
        <f>IF(A128&lt;&gt;"",'Input Mapping'!AA127,"")</f>
        <v/>
      </c>
      <c r="G128" t="str">
        <f>IF(A128&lt;&gt;"",'Input Mapping'!Z127,"")</f>
        <v/>
      </c>
      <c r="H128" s="9" t="str">
        <f>IF(AND('Input Mapping'!F127="",'Input Mapping'!H127&lt;&gt;""),_xlfn.TEXTJOIN("",TRUE,"VM_",TEXT(W128,"0")),"")</f>
        <v/>
      </c>
      <c r="I128" t="str">
        <f>IF('Input Mapping'!K127="","",'Input Mapping'!K127)</f>
        <v/>
      </c>
      <c r="J128" t="str">
        <f>IF('Input Mapping'!L127="","",'Input Mapping'!L127)</f>
        <v/>
      </c>
      <c r="K128" t="str">
        <f>IF('Input Mapping'!O127="","",'Input Mapping'!O127)</f>
        <v/>
      </c>
      <c r="L128" t="str">
        <f>IF('Input Mapping'!P127="","",'Input Mapping'!P127)</f>
        <v/>
      </c>
      <c r="M128" t="str">
        <f>IF('Input Mapping'!Q127="","",'Input Mapping'!Q127)</f>
        <v/>
      </c>
      <c r="N128" t="str">
        <f>'Input Mapping'!D127</f>
        <v/>
      </c>
      <c r="O128" t="str">
        <f>'Input Mapping'!I127</f>
        <v/>
      </c>
      <c r="P128" t="str">
        <f>IF('Input Mapping'!T127="","",'Input Mapping'!T127)</f>
        <v/>
      </c>
      <c r="R128" t="str">
        <f>IF('Input Mapping'!M127&lt;&gt;"",'Input Mapping'!M127,"")</f>
        <v/>
      </c>
      <c r="S128" t="str">
        <f>IF('Input Mapping'!N127&lt;&gt;"",'Input Mapping'!N127,"")</f>
        <v/>
      </c>
      <c r="T128" t="str">
        <f>IF('Input Mapping'!R127&lt;&gt;"",'Input Mapping'!R127,"")</f>
        <v/>
      </c>
      <c r="U128" t="str">
        <f>IF('Input Mapping'!S127&lt;&gt;"",'Input Mapping'!S127,"")</f>
        <v/>
      </c>
      <c r="W128" s="49">
        <f>IF(W127="id",1,IF('Input Mapping'!F127="",W127+1,W127))</f>
        <v>126</v>
      </c>
      <c r="X128" s="49">
        <f>IF(X127="id",1,IF('Input Mapping'!G127&lt;&gt;'Input Mapping'!G126,X127+1,X127))</f>
        <v>7</v>
      </c>
    </row>
    <row r="129" spans="1:24" x14ac:dyDescent="0.35">
      <c r="A129" t="str">
        <f t="shared" si="1"/>
        <v/>
      </c>
      <c r="B129" t="str">
        <f>IF(A129&lt;&gt;"",_xlfn.TEXTJOIN("",,"Map_",'Input Mapping'!G128),"")</f>
        <v/>
      </c>
      <c r="D129" t="str">
        <f>IF($A129&lt;&gt;"",'Input Mapping'!$G128,"")</f>
        <v/>
      </c>
      <c r="E129" t="str">
        <f>IF(A129&lt;&gt;"",'Input Mapping'!AA128,"")</f>
        <v/>
      </c>
      <c r="G129" t="str">
        <f>IF(A129&lt;&gt;"",'Input Mapping'!Z128,"")</f>
        <v/>
      </c>
      <c r="H129" s="9" t="str">
        <f>IF(AND('Input Mapping'!F128="",'Input Mapping'!H128&lt;&gt;""),_xlfn.TEXTJOIN("",TRUE,"VM_",TEXT(W129,"0")),"")</f>
        <v/>
      </c>
      <c r="I129" t="str">
        <f>IF('Input Mapping'!K128="","",'Input Mapping'!K128)</f>
        <v/>
      </c>
      <c r="J129" t="str">
        <f>IF('Input Mapping'!L128="","",'Input Mapping'!L128)</f>
        <v/>
      </c>
      <c r="K129" t="str">
        <f>IF('Input Mapping'!O128="","",'Input Mapping'!O128)</f>
        <v/>
      </c>
      <c r="L129" t="str">
        <f>IF('Input Mapping'!P128="","",'Input Mapping'!P128)</f>
        <v/>
      </c>
      <c r="M129" t="str">
        <f>IF('Input Mapping'!Q128="","",'Input Mapping'!Q128)</f>
        <v/>
      </c>
      <c r="N129" t="str">
        <f>'Input Mapping'!D128</f>
        <v/>
      </c>
      <c r="O129" t="str">
        <f>'Input Mapping'!I128</f>
        <v/>
      </c>
      <c r="P129" t="str">
        <f>IF('Input Mapping'!T128="","",'Input Mapping'!T128)</f>
        <v/>
      </c>
      <c r="R129" t="str">
        <f>IF('Input Mapping'!M128&lt;&gt;"",'Input Mapping'!M128,"")</f>
        <v/>
      </c>
      <c r="S129" t="str">
        <f>IF('Input Mapping'!N128&lt;&gt;"",'Input Mapping'!N128,"")</f>
        <v/>
      </c>
      <c r="T129" t="str">
        <f>IF('Input Mapping'!R128&lt;&gt;"",'Input Mapping'!R128,"")</f>
        <v/>
      </c>
      <c r="U129" t="str">
        <f>IF('Input Mapping'!S128&lt;&gt;"",'Input Mapping'!S128,"")</f>
        <v/>
      </c>
      <c r="W129" s="49">
        <f>IF(W128="id",1,IF('Input Mapping'!F128="",W128+1,W128))</f>
        <v>127</v>
      </c>
      <c r="X129" s="49">
        <f>IF(X128="id",1,IF('Input Mapping'!G128&lt;&gt;'Input Mapping'!G127,X128+1,X128))</f>
        <v>7</v>
      </c>
    </row>
    <row r="130" spans="1:24" x14ac:dyDescent="0.35">
      <c r="A130" t="str">
        <f t="shared" si="1"/>
        <v/>
      </c>
      <c r="B130" t="str">
        <f>IF(A130&lt;&gt;"",_xlfn.TEXTJOIN("",,"Map_",'Input Mapping'!G129),"")</f>
        <v/>
      </c>
      <c r="D130" t="str">
        <f>IF($A130&lt;&gt;"",'Input Mapping'!$G129,"")</f>
        <v/>
      </c>
      <c r="E130" t="str">
        <f>IF(A130&lt;&gt;"",'Input Mapping'!AA129,"")</f>
        <v/>
      </c>
      <c r="G130" t="str">
        <f>IF(A130&lt;&gt;"",'Input Mapping'!Z129,"")</f>
        <v/>
      </c>
      <c r="H130" s="9" t="str">
        <f>IF(AND('Input Mapping'!F129="",'Input Mapping'!H129&lt;&gt;""),_xlfn.TEXTJOIN("",TRUE,"VM_",TEXT(W130,"0")),"")</f>
        <v/>
      </c>
      <c r="I130" t="str">
        <f>IF('Input Mapping'!K129="","",'Input Mapping'!K129)</f>
        <v/>
      </c>
      <c r="J130" t="str">
        <f>IF('Input Mapping'!L129="","",'Input Mapping'!L129)</f>
        <v/>
      </c>
      <c r="K130" t="str">
        <f>IF('Input Mapping'!O129="","",'Input Mapping'!O129)</f>
        <v/>
      </c>
      <c r="L130" t="str">
        <f>IF('Input Mapping'!P129="","",'Input Mapping'!P129)</f>
        <v/>
      </c>
      <c r="M130" t="str">
        <f>IF('Input Mapping'!Q129="","",'Input Mapping'!Q129)</f>
        <v/>
      </c>
      <c r="N130" t="str">
        <f>'Input Mapping'!D129</f>
        <v/>
      </c>
      <c r="O130" t="str">
        <f>'Input Mapping'!I129</f>
        <v/>
      </c>
      <c r="P130" t="str">
        <f>IF('Input Mapping'!T129="","",'Input Mapping'!T129)</f>
        <v/>
      </c>
      <c r="R130" t="str">
        <f>IF('Input Mapping'!M129&lt;&gt;"",'Input Mapping'!M129,"")</f>
        <v/>
      </c>
      <c r="S130" t="str">
        <f>IF('Input Mapping'!N129&lt;&gt;"",'Input Mapping'!N129,"")</f>
        <v/>
      </c>
      <c r="T130" t="str">
        <f>IF('Input Mapping'!R129&lt;&gt;"",'Input Mapping'!R129,"")</f>
        <v/>
      </c>
      <c r="U130" t="str">
        <f>IF('Input Mapping'!S129&lt;&gt;"",'Input Mapping'!S129,"")</f>
        <v/>
      </c>
      <c r="W130" s="49">
        <f>IF(W129="id",1,IF('Input Mapping'!F129="",W129+1,W129))</f>
        <v>128</v>
      </c>
      <c r="X130" s="49">
        <f>IF(X129="id",1,IF('Input Mapping'!G129&lt;&gt;'Input Mapping'!G128,X129+1,X129))</f>
        <v>7</v>
      </c>
    </row>
    <row r="131" spans="1:24" x14ac:dyDescent="0.35">
      <c r="A131" t="str">
        <f t="shared" ref="A131:A194" si="2">IF(H131&lt;&gt;"",_xlfn.TEXTJOIN("",,"MC_",TEXT(X131,"0")),"")</f>
        <v/>
      </c>
      <c r="B131" t="str">
        <f>IF(A131&lt;&gt;"",_xlfn.TEXTJOIN("",,"Map_",'Input Mapping'!G130),"")</f>
        <v/>
      </c>
      <c r="D131" t="str">
        <f>IF($A131&lt;&gt;"",'Input Mapping'!$G130,"")</f>
        <v/>
      </c>
      <c r="E131" t="str">
        <f>IF(A131&lt;&gt;"",'Input Mapping'!AA130,"")</f>
        <v/>
      </c>
      <c r="G131" t="str">
        <f>IF(A131&lt;&gt;"",'Input Mapping'!Z130,"")</f>
        <v/>
      </c>
      <c r="H131" s="9" t="str">
        <f>IF(AND('Input Mapping'!F130="",'Input Mapping'!H130&lt;&gt;""),_xlfn.TEXTJOIN("",TRUE,"VM_",TEXT(W131,"0")),"")</f>
        <v/>
      </c>
      <c r="I131" t="str">
        <f>IF('Input Mapping'!K130="","",'Input Mapping'!K130)</f>
        <v/>
      </c>
      <c r="J131" t="str">
        <f>IF('Input Mapping'!L130="","",'Input Mapping'!L130)</f>
        <v/>
      </c>
      <c r="K131" t="str">
        <f>IF('Input Mapping'!O130="","",'Input Mapping'!O130)</f>
        <v/>
      </c>
      <c r="L131" t="str">
        <f>IF('Input Mapping'!P130="","",'Input Mapping'!P130)</f>
        <v/>
      </c>
      <c r="M131" t="str">
        <f>IF('Input Mapping'!Q130="","",'Input Mapping'!Q130)</f>
        <v/>
      </c>
      <c r="N131" t="str">
        <f>'Input Mapping'!D130</f>
        <v/>
      </c>
      <c r="O131" t="str">
        <f>'Input Mapping'!I130</f>
        <v/>
      </c>
      <c r="P131" t="str">
        <f>IF('Input Mapping'!T130="","",'Input Mapping'!T130)</f>
        <v/>
      </c>
      <c r="R131" t="str">
        <f>IF('Input Mapping'!M130&lt;&gt;"",'Input Mapping'!M130,"")</f>
        <v/>
      </c>
      <c r="S131" t="str">
        <f>IF('Input Mapping'!N130&lt;&gt;"",'Input Mapping'!N130,"")</f>
        <v/>
      </c>
      <c r="T131" t="str">
        <f>IF('Input Mapping'!R130&lt;&gt;"",'Input Mapping'!R130,"")</f>
        <v/>
      </c>
      <c r="U131" t="str">
        <f>IF('Input Mapping'!S130&lt;&gt;"",'Input Mapping'!S130,"")</f>
        <v/>
      </c>
      <c r="W131" s="49">
        <f>IF(W130="id",1,IF('Input Mapping'!F130="",W130+1,W130))</f>
        <v>129</v>
      </c>
      <c r="X131" s="49">
        <f>IF(X130="id",1,IF('Input Mapping'!G130&lt;&gt;'Input Mapping'!G129,X130+1,X130))</f>
        <v>7</v>
      </c>
    </row>
    <row r="132" spans="1:24" x14ac:dyDescent="0.35">
      <c r="A132" t="str">
        <f t="shared" si="2"/>
        <v/>
      </c>
      <c r="B132" t="str">
        <f>IF(A132&lt;&gt;"",_xlfn.TEXTJOIN("",,"Map_",'Input Mapping'!G131),"")</f>
        <v/>
      </c>
      <c r="D132" t="str">
        <f>IF($A132&lt;&gt;"",'Input Mapping'!$G131,"")</f>
        <v/>
      </c>
      <c r="E132" t="str">
        <f>IF(A132&lt;&gt;"",'Input Mapping'!AA131,"")</f>
        <v/>
      </c>
      <c r="G132" t="str">
        <f>IF(A132&lt;&gt;"",'Input Mapping'!Z131,"")</f>
        <v/>
      </c>
      <c r="H132" s="9" t="str">
        <f>IF(AND('Input Mapping'!F131="",'Input Mapping'!H131&lt;&gt;""),_xlfn.TEXTJOIN("",TRUE,"VM_",TEXT(W132,"0")),"")</f>
        <v/>
      </c>
      <c r="I132" t="str">
        <f>IF('Input Mapping'!K131="","",'Input Mapping'!K131)</f>
        <v/>
      </c>
      <c r="J132" t="str">
        <f>IF('Input Mapping'!L131="","",'Input Mapping'!L131)</f>
        <v/>
      </c>
      <c r="K132" t="str">
        <f>IF('Input Mapping'!O131="","",'Input Mapping'!O131)</f>
        <v/>
      </c>
      <c r="L132" t="str">
        <f>IF('Input Mapping'!P131="","",'Input Mapping'!P131)</f>
        <v/>
      </c>
      <c r="M132" t="str">
        <f>IF('Input Mapping'!Q131="","",'Input Mapping'!Q131)</f>
        <v/>
      </c>
      <c r="N132" t="str">
        <f>'Input Mapping'!D131</f>
        <v/>
      </c>
      <c r="O132" t="str">
        <f>'Input Mapping'!I131</f>
        <v/>
      </c>
      <c r="P132" t="str">
        <f>IF('Input Mapping'!T131="","",'Input Mapping'!T131)</f>
        <v/>
      </c>
      <c r="R132" t="str">
        <f>IF('Input Mapping'!M131&lt;&gt;"",'Input Mapping'!M131,"")</f>
        <v/>
      </c>
      <c r="S132" t="str">
        <f>IF('Input Mapping'!N131&lt;&gt;"",'Input Mapping'!N131,"")</f>
        <v/>
      </c>
      <c r="T132" t="str">
        <f>IF('Input Mapping'!R131&lt;&gt;"",'Input Mapping'!R131,"")</f>
        <v/>
      </c>
      <c r="U132" t="str">
        <f>IF('Input Mapping'!S131&lt;&gt;"",'Input Mapping'!S131,"")</f>
        <v/>
      </c>
      <c r="W132" s="49">
        <f>IF(W131="id",1,IF('Input Mapping'!F131="",W131+1,W131))</f>
        <v>130</v>
      </c>
      <c r="X132" s="49">
        <f>IF(X131="id",1,IF('Input Mapping'!G131&lt;&gt;'Input Mapping'!G130,X131+1,X131))</f>
        <v>7</v>
      </c>
    </row>
    <row r="133" spans="1:24" x14ac:dyDescent="0.35">
      <c r="A133" t="str">
        <f t="shared" si="2"/>
        <v/>
      </c>
      <c r="B133" t="str">
        <f>IF(A133&lt;&gt;"",_xlfn.TEXTJOIN("",,"Map_",'Input Mapping'!G132),"")</f>
        <v/>
      </c>
      <c r="D133" t="str">
        <f>IF($A133&lt;&gt;"",'Input Mapping'!$G132,"")</f>
        <v/>
      </c>
      <c r="E133" t="str">
        <f>IF(A133&lt;&gt;"",'Input Mapping'!AA132,"")</f>
        <v/>
      </c>
      <c r="G133" t="str">
        <f>IF(A133&lt;&gt;"",'Input Mapping'!Z132,"")</f>
        <v/>
      </c>
      <c r="H133" s="9" t="str">
        <f>IF(AND('Input Mapping'!F132="",'Input Mapping'!H132&lt;&gt;""),_xlfn.TEXTJOIN("",TRUE,"VM_",TEXT(W133,"0")),"")</f>
        <v/>
      </c>
      <c r="I133" t="str">
        <f>IF('Input Mapping'!K132="","",'Input Mapping'!K132)</f>
        <v/>
      </c>
      <c r="J133" t="str">
        <f>IF('Input Mapping'!L132="","",'Input Mapping'!L132)</f>
        <v/>
      </c>
      <c r="K133" t="str">
        <f>IF('Input Mapping'!O132="","",'Input Mapping'!O132)</f>
        <v/>
      </c>
      <c r="L133" t="str">
        <f>IF('Input Mapping'!P132="","",'Input Mapping'!P132)</f>
        <v/>
      </c>
      <c r="M133" t="str">
        <f>IF('Input Mapping'!Q132="","",'Input Mapping'!Q132)</f>
        <v/>
      </c>
      <c r="N133" t="str">
        <f>'Input Mapping'!D132</f>
        <v/>
      </c>
      <c r="O133" t="str">
        <f>'Input Mapping'!I132</f>
        <v/>
      </c>
      <c r="P133" t="str">
        <f>IF('Input Mapping'!T132="","",'Input Mapping'!T132)</f>
        <v/>
      </c>
      <c r="R133" t="str">
        <f>IF('Input Mapping'!M132&lt;&gt;"",'Input Mapping'!M132,"")</f>
        <v/>
      </c>
      <c r="S133" t="str">
        <f>IF('Input Mapping'!N132&lt;&gt;"",'Input Mapping'!N132,"")</f>
        <v/>
      </c>
      <c r="T133" t="str">
        <f>IF('Input Mapping'!R132&lt;&gt;"",'Input Mapping'!R132,"")</f>
        <v/>
      </c>
      <c r="U133" t="str">
        <f>IF('Input Mapping'!S132&lt;&gt;"",'Input Mapping'!S132,"")</f>
        <v/>
      </c>
      <c r="W133" s="49">
        <f>IF(W132="id",1,IF('Input Mapping'!F132="",W132+1,W132))</f>
        <v>131</v>
      </c>
      <c r="X133" s="49">
        <f>IF(X132="id",1,IF('Input Mapping'!G132&lt;&gt;'Input Mapping'!G131,X132+1,X132))</f>
        <v>7</v>
      </c>
    </row>
    <row r="134" spans="1:24" x14ac:dyDescent="0.35">
      <c r="A134" t="str">
        <f t="shared" si="2"/>
        <v/>
      </c>
      <c r="B134" t="str">
        <f>IF(A134&lt;&gt;"",_xlfn.TEXTJOIN("",,"Map_",'Input Mapping'!G133),"")</f>
        <v/>
      </c>
      <c r="D134" t="str">
        <f>IF($A134&lt;&gt;"",'Input Mapping'!$G133,"")</f>
        <v/>
      </c>
      <c r="E134" t="str">
        <f>IF(A134&lt;&gt;"",'Input Mapping'!AA133,"")</f>
        <v/>
      </c>
      <c r="G134" t="str">
        <f>IF(A134&lt;&gt;"",'Input Mapping'!Z133,"")</f>
        <v/>
      </c>
      <c r="H134" s="9" t="str">
        <f>IF(AND('Input Mapping'!F133="",'Input Mapping'!H133&lt;&gt;""),_xlfn.TEXTJOIN("",TRUE,"VM_",TEXT(W134,"0")),"")</f>
        <v/>
      </c>
      <c r="I134" t="str">
        <f>IF('Input Mapping'!K133="","",'Input Mapping'!K133)</f>
        <v/>
      </c>
      <c r="J134" t="str">
        <f>IF('Input Mapping'!L133="","",'Input Mapping'!L133)</f>
        <v/>
      </c>
      <c r="K134" t="str">
        <f>IF('Input Mapping'!O133="","",'Input Mapping'!O133)</f>
        <v/>
      </c>
      <c r="L134" t="str">
        <f>IF('Input Mapping'!P133="","",'Input Mapping'!P133)</f>
        <v/>
      </c>
      <c r="M134" t="str">
        <f>IF('Input Mapping'!Q133="","",'Input Mapping'!Q133)</f>
        <v/>
      </c>
      <c r="N134" t="str">
        <f>'Input Mapping'!D133</f>
        <v/>
      </c>
      <c r="O134" t="str">
        <f>'Input Mapping'!I133</f>
        <v/>
      </c>
      <c r="P134" t="str">
        <f>IF('Input Mapping'!T133="","",'Input Mapping'!T133)</f>
        <v/>
      </c>
      <c r="R134" t="str">
        <f>IF('Input Mapping'!M133&lt;&gt;"",'Input Mapping'!M133,"")</f>
        <v/>
      </c>
      <c r="S134" t="str">
        <f>IF('Input Mapping'!N133&lt;&gt;"",'Input Mapping'!N133,"")</f>
        <v/>
      </c>
      <c r="T134" t="str">
        <f>IF('Input Mapping'!R133&lt;&gt;"",'Input Mapping'!R133,"")</f>
        <v/>
      </c>
      <c r="U134" t="str">
        <f>IF('Input Mapping'!S133&lt;&gt;"",'Input Mapping'!S133,"")</f>
        <v/>
      </c>
      <c r="W134" s="49">
        <f>IF(W133="id",1,IF('Input Mapping'!F133="",W133+1,W133))</f>
        <v>132</v>
      </c>
      <c r="X134" s="49">
        <f>IF(X133="id",1,IF('Input Mapping'!G133&lt;&gt;'Input Mapping'!G132,X133+1,X133))</f>
        <v>7</v>
      </c>
    </row>
    <row r="135" spans="1:24" x14ac:dyDescent="0.35">
      <c r="A135" t="str">
        <f t="shared" si="2"/>
        <v/>
      </c>
      <c r="B135" t="str">
        <f>IF(A135&lt;&gt;"",_xlfn.TEXTJOIN("",,"Map_",'Input Mapping'!G134),"")</f>
        <v/>
      </c>
      <c r="D135" t="str">
        <f>IF($A135&lt;&gt;"",'Input Mapping'!$G134,"")</f>
        <v/>
      </c>
      <c r="E135" t="str">
        <f>IF(A135&lt;&gt;"",'Input Mapping'!AA134,"")</f>
        <v/>
      </c>
      <c r="G135" t="str">
        <f>IF(A135&lt;&gt;"",'Input Mapping'!Z134,"")</f>
        <v/>
      </c>
      <c r="H135" s="9" t="str">
        <f>IF(AND('Input Mapping'!F134="",'Input Mapping'!H134&lt;&gt;""),_xlfn.TEXTJOIN("",TRUE,"VM_",TEXT(W135,"0")),"")</f>
        <v/>
      </c>
      <c r="I135" t="str">
        <f>IF('Input Mapping'!K134="","",'Input Mapping'!K134)</f>
        <v/>
      </c>
      <c r="J135" t="str">
        <f>IF('Input Mapping'!L134="","",'Input Mapping'!L134)</f>
        <v/>
      </c>
      <c r="K135" t="str">
        <f>IF('Input Mapping'!O134="","",'Input Mapping'!O134)</f>
        <v/>
      </c>
      <c r="L135" t="str">
        <f>IF('Input Mapping'!P134="","",'Input Mapping'!P134)</f>
        <v/>
      </c>
      <c r="M135" t="str">
        <f>IF('Input Mapping'!Q134="","",'Input Mapping'!Q134)</f>
        <v/>
      </c>
      <c r="N135" t="str">
        <f>'Input Mapping'!D134</f>
        <v/>
      </c>
      <c r="O135" t="str">
        <f>'Input Mapping'!I134</f>
        <v/>
      </c>
      <c r="P135" t="str">
        <f>IF('Input Mapping'!T134="","",'Input Mapping'!T134)</f>
        <v/>
      </c>
      <c r="R135" t="str">
        <f>IF('Input Mapping'!M134&lt;&gt;"",'Input Mapping'!M134,"")</f>
        <v/>
      </c>
      <c r="S135" t="str">
        <f>IF('Input Mapping'!N134&lt;&gt;"",'Input Mapping'!N134,"")</f>
        <v/>
      </c>
      <c r="T135" t="str">
        <f>IF('Input Mapping'!R134&lt;&gt;"",'Input Mapping'!R134,"")</f>
        <v/>
      </c>
      <c r="U135" t="str">
        <f>IF('Input Mapping'!S134&lt;&gt;"",'Input Mapping'!S134,"")</f>
        <v/>
      </c>
      <c r="W135" s="49">
        <f>IF(W134="id",1,IF('Input Mapping'!F134="",W134+1,W134))</f>
        <v>133</v>
      </c>
      <c r="X135" s="49">
        <f>IF(X134="id",1,IF('Input Mapping'!G134&lt;&gt;'Input Mapping'!G133,X134+1,X134))</f>
        <v>7</v>
      </c>
    </row>
    <row r="136" spans="1:24" x14ac:dyDescent="0.35">
      <c r="A136" t="str">
        <f t="shared" si="2"/>
        <v/>
      </c>
      <c r="B136" t="str">
        <f>IF(A136&lt;&gt;"",_xlfn.TEXTJOIN("",,"Map_",'Input Mapping'!G135),"")</f>
        <v/>
      </c>
      <c r="D136" t="str">
        <f>IF($A136&lt;&gt;"",'Input Mapping'!$G135,"")</f>
        <v/>
      </c>
      <c r="E136" t="str">
        <f>IF(A136&lt;&gt;"",'Input Mapping'!AA135,"")</f>
        <v/>
      </c>
      <c r="G136" t="str">
        <f>IF(A136&lt;&gt;"",'Input Mapping'!Z135,"")</f>
        <v/>
      </c>
      <c r="H136" s="9" t="str">
        <f>IF(AND('Input Mapping'!F135="",'Input Mapping'!H135&lt;&gt;""),_xlfn.TEXTJOIN("",TRUE,"VM_",TEXT(W136,"0")),"")</f>
        <v/>
      </c>
      <c r="I136" t="str">
        <f>IF('Input Mapping'!K135="","",'Input Mapping'!K135)</f>
        <v/>
      </c>
      <c r="J136" t="str">
        <f>IF('Input Mapping'!L135="","",'Input Mapping'!L135)</f>
        <v/>
      </c>
      <c r="K136" t="str">
        <f>IF('Input Mapping'!O135="","",'Input Mapping'!O135)</f>
        <v/>
      </c>
      <c r="L136" t="str">
        <f>IF('Input Mapping'!P135="","",'Input Mapping'!P135)</f>
        <v/>
      </c>
      <c r="M136" t="str">
        <f>IF('Input Mapping'!Q135="","",'Input Mapping'!Q135)</f>
        <v/>
      </c>
      <c r="N136" t="str">
        <f>'Input Mapping'!D135</f>
        <v/>
      </c>
      <c r="O136" t="str">
        <f>'Input Mapping'!I135</f>
        <v/>
      </c>
      <c r="P136" t="str">
        <f>IF('Input Mapping'!T135="","",'Input Mapping'!T135)</f>
        <v/>
      </c>
      <c r="R136" t="str">
        <f>IF('Input Mapping'!M135&lt;&gt;"",'Input Mapping'!M135,"")</f>
        <v/>
      </c>
      <c r="S136" t="str">
        <f>IF('Input Mapping'!N135&lt;&gt;"",'Input Mapping'!N135,"")</f>
        <v/>
      </c>
      <c r="T136" t="str">
        <f>IF('Input Mapping'!R135&lt;&gt;"",'Input Mapping'!R135,"")</f>
        <v/>
      </c>
      <c r="U136" t="str">
        <f>IF('Input Mapping'!S135&lt;&gt;"",'Input Mapping'!S135,"")</f>
        <v/>
      </c>
      <c r="W136" s="49">
        <f>IF(W135="id",1,IF('Input Mapping'!F135="",W135+1,W135))</f>
        <v>134</v>
      </c>
      <c r="X136" s="49">
        <f>IF(X135="id",1,IF('Input Mapping'!G135&lt;&gt;'Input Mapping'!G134,X135+1,X135))</f>
        <v>7</v>
      </c>
    </row>
    <row r="137" spans="1:24" x14ac:dyDescent="0.35">
      <c r="A137" t="str">
        <f t="shared" si="2"/>
        <v/>
      </c>
      <c r="B137" t="str">
        <f>IF(A137&lt;&gt;"",_xlfn.TEXTJOIN("",,"Map_",'Input Mapping'!G136),"")</f>
        <v/>
      </c>
      <c r="D137" t="str">
        <f>IF($A137&lt;&gt;"",'Input Mapping'!$G136,"")</f>
        <v/>
      </c>
      <c r="E137" t="str">
        <f>IF(A137&lt;&gt;"",'Input Mapping'!AA136,"")</f>
        <v/>
      </c>
      <c r="G137" t="str">
        <f>IF(A137&lt;&gt;"",'Input Mapping'!Z136,"")</f>
        <v/>
      </c>
      <c r="H137" s="9" t="str">
        <f>IF(AND('Input Mapping'!F136="",'Input Mapping'!H136&lt;&gt;""),_xlfn.TEXTJOIN("",TRUE,"VM_",TEXT(W137,"0")),"")</f>
        <v/>
      </c>
      <c r="I137" t="str">
        <f>IF('Input Mapping'!K136="","",'Input Mapping'!K136)</f>
        <v/>
      </c>
      <c r="J137" t="str">
        <f>IF('Input Mapping'!L136="","",'Input Mapping'!L136)</f>
        <v/>
      </c>
      <c r="K137" t="str">
        <f>IF('Input Mapping'!O136="","",'Input Mapping'!O136)</f>
        <v/>
      </c>
      <c r="L137" t="str">
        <f>IF('Input Mapping'!P136="","",'Input Mapping'!P136)</f>
        <v/>
      </c>
      <c r="M137" t="str">
        <f>IF('Input Mapping'!Q136="","",'Input Mapping'!Q136)</f>
        <v/>
      </c>
      <c r="N137" t="str">
        <f>'Input Mapping'!D136</f>
        <v/>
      </c>
      <c r="O137" t="str">
        <f>'Input Mapping'!I136</f>
        <v/>
      </c>
      <c r="P137" t="str">
        <f>IF('Input Mapping'!T136="","",'Input Mapping'!T136)</f>
        <v/>
      </c>
      <c r="R137" t="str">
        <f>IF('Input Mapping'!M136&lt;&gt;"",'Input Mapping'!M136,"")</f>
        <v/>
      </c>
      <c r="S137" t="str">
        <f>IF('Input Mapping'!N136&lt;&gt;"",'Input Mapping'!N136,"")</f>
        <v/>
      </c>
      <c r="T137" t="str">
        <f>IF('Input Mapping'!R136&lt;&gt;"",'Input Mapping'!R136,"")</f>
        <v/>
      </c>
      <c r="U137" t="str">
        <f>IF('Input Mapping'!S136&lt;&gt;"",'Input Mapping'!S136,"")</f>
        <v/>
      </c>
      <c r="W137" s="49">
        <f>IF(W136="id",1,IF('Input Mapping'!F136="",W136+1,W136))</f>
        <v>135</v>
      </c>
      <c r="X137" s="49">
        <f>IF(X136="id",1,IF('Input Mapping'!G136&lt;&gt;'Input Mapping'!G135,X136+1,X136))</f>
        <v>7</v>
      </c>
    </row>
    <row r="138" spans="1:24" x14ac:dyDescent="0.35">
      <c r="A138" t="str">
        <f t="shared" si="2"/>
        <v/>
      </c>
      <c r="B138" t="str">
        <f>IF(A138&lt;&gt;"",_xlfn.TEXTJOIN("",,"Map_",'Input Mapping'!G137),"")</f>
        <v/>
      </c>
      <c r="D138" t="str">
        <f>IF($A138&lt;&gt;"",'Input Mapping'!$G137,"")</f>
        <v/>
      </c>
      <c r="E138" t="str">
        <f>IF(A138&lt;&gt;"",'Input Mapping'!AA137,"")</f>
        <v/>
      </c>
      <c r="G138" t="str">
        <f>IF(A138&lt;&gt;"",'Input Mapping'!Z137,"")</f>
        <v/>
      </c>
      <c r="H138" s="9" t="str">
        <f>IF(AND('Input Mapping'!F137="",'Input Mapping'!H137&lt;&gt;""),_xlfn.TEXTJOIN("",TRUE,"VM_",TEXT(W138,"0")),"")</f>
        <v/>
      </c>
      <c r="I138" t="str">
        <f>IF('Input Mapping'!K137="","",'Input Mapping'!K137)</f>
        <v/>
      </c>
      <c r="J138" t="str">
        <f>IF('Input Mapping'!L137="","",'Input Mapping'!L137)</f>
        <v/>
      </c>
      <c r="K138" t="str">
        <f>IF('Input Mapping'!O137="","",'Input Mapping'!O137)</f>
        <v/>
      </c>
      <c r="L138" t="str">
        <f>IF('Input Mapping'!P137="","",'Input Mapping'!P137)</f>
        <v/>
      </c>
      <c r="M138" t="str">
        <f>IF('Input Mapping'!Q137="","",'Input Mapping'!Q137)</f>
        <v/>
      </c>
      <c r="N138" t="str">
        <f>'Input Mapping'!D137</f>
        <v/>
      </c>
      <c r="O138" t="str">
        <f>'Input Mapping'!I137</f>
        <v/>
      </c>
      <c r="P138" t="str">
        <f>IF('Input Mapping'!T137="","",'Input Mapping'!T137)</f>
        <v/>
      </c>
      <c r="R138" t="str">
        <f>IF('Input Mapping'!M137&lt;&gt;"",'Input Mapping'!M137,"")</f>
        <v/>
      </c>
      <c r="S138" t="str">
        <f>IF('Input Mapping'!N137&lt;&gt;"",'Input Mapping'!N137,"")</f>
        <v/>
      </c>
      <c r="T138" t="str">
        <f>IF('Input Mapping'!R137&lt;&gt;"",'Input Mapping'!R137,"")</f>
        <v/>
      </c>
      <c r="U138" t="str">
        <f>IF('Input Mapping'!S137&lt;&gt;"",'Input Mapping'!S137,"")</f>
        <v/>
      </c>
      <c r="W138" s="49">
        <f>IF(W137="id",1,IF('Input Mapping'!F137="",W137+1,W137))</f>
        <v>136</v>
      </c>
      <c r="X138" s="49">
        <f>IF(X137="id",1,IF('Input Mapping'!G137&lt;&gt;'Input Mapping'!G136,X137+1,X137))</f>
        <v>7</v>
      </c>
    </row>
    <row r="139" spans="1:24" x14ac:dyDescent="0.35">
      <c r="A139" t="str">
        <f t="shared" si="2"/>
        <v/>
      </c>
      <c r="B139" t="str">
        <f>IF(A139&lt;&gt;"",_xlfn.TEXTJOIN("",,"Map_",'Input Mapping'!G138),"")</f>
        <v/>
      </c>
      <c r="D139" t="str">
        <f>IF($A139&lt;&gt;"",'Input Mapping'!$G138,"")</f>
        <v/>
      </c>
      <c r="E139" t="str">
        <f>IF(A139&lt;&gt;"",'Input Mapping'!AA138,"")</f>
        <v/>
      </c>
      <c r="G139" t="str">
        <f>IF(A139&lt;&gt;"",'Input Mapping'!Z138,"")</f>
        <v/>
      </c>
      <c r="H139" s="9" t="str">
        <f>IF(AND('Input Mapping'!F138="",'Input Mapping'!H138&lt;&gt;""),_xlfn.TEXTJOIN("",TRUE,"VM_",TEXT(W139,"0")),"")</f>
        <v/>
      </c>
      <c r="I139" t="str">
        <f>IF('Input Mapping'!K138="","",'Input Mapping'!K138)</f>
        <v/>
      </c>
      <c r="J139" t="str">
        <f>IF('Input Mapping'!L138="","",'Input Mapping'!L138)</f>
        <v/>
      </c>
      <c r="K139" t="str">
        <f>IF('Input Mapping'!O138="","",'Input Mapping'!O138)</f>
        <v/>
      </c>
      <c r="L139" t="str">
        <f>IF('Input Mapping'!P138="","",'Input Mapping'!P138)</f>
        <v/>
      </c>
      <c r="M139" t="str">
        <f>IF('Input Mapping'!Q138="","",'Input Mapping'!Q138)</f>
        <v/>
      </c>
      <c r="N139" t="str">
        <f>'Input Mapping'!D138</f>
        <v/>
      </c>
      <c r="O139" t="str">
        <f>'Input Mapping'!I138</f>
        <v/>
      </c>
      <c r="P139" t="str">
        <f>IF('Input Mapping'!T138="","",'Input Mapping'!T138)</f>
        <v/>
      </c>
      <c r="R139" t="str">
        <f>IF('Input Mapping'!M138&lt;&gt;"",'Input Mapping'!M138,"")</f>
        <v/>
      </c>
      <c r="S139" t="str">
        <f>IF('Input Mapping'!N138&lt;&gt;"",'Input Mapping'!N138,"")</f>
        <v/>
      </c>
      <c r="T139" t="str">
        <f>IF('Input Mapping'!R138&lt;&gt;"",'Input Mapping'!R138,"")</f>
        <v/>
      </c>
      <c r="U139" t="str">
        <f>IF('Input Mapping'!S138&lt;&gt;"",'Input Mapping'!S138,"")</f>
        <v/>
      </c>
      <c r="W139" s="49">
        <f>IF(W138="id",1,IF('Input Mapping'!F138="",W138+1,W138))</f>
        <v>137</v>
      </c>
      <c r="X139" s="49">
        <f>IF(X138="id",1,IF('Input Mapping'!G138&lt;&gt;'Input Mapping'!G137,X138+1,X138))</f>
        <v>7</v>
      </c>
    </row>
    <row r="140" spans="1:24" x14ac:dyDescent="0.35">
      <c r="A140" t="str">
        <f t="shared" si="2"/>
        <v/>
      </c>
      <c r="B140" t="str">
        <f>IF(A140&lt;&gt;"",_xlfn.TEXTJOIN("",,"Map_",'Input Mapping'!G139),"")</f>
        <v/>
      </c>
      <c r="D140" t="str">
        <f>IF($A140&lt;&gt;"",'Input Mapping'!$G139,"")</f>
        <v/>
      </c>
      <c r="E140" t="str">
        <f>IF(A140&lt;&gt;"",'Input Mapping'!AA139,"")</f>
        <v/>
      </c>
      <c r="G140" t="str">
        <f>IF(A140&lt;&gt;"",'Input Mapping'!Z139,"")</f>
        <v/>
      </c>
      <c r="H140" s="9" t="str">
        <f>IF(AND('Input Mapping'!F139="",'Input Mapping'!H139&lt;&gt;""),_xlfn.TEXTJOIN("",TRUE,"VM_",TEXT(W140,"0")),"")</f>
        <v/>
      </c>
      <c r="I140" t="str">
        <f>IF('Input Mapping'!K139="","",'Input Mapping'!K139)</f>
        <v/>
      </c>
      <c r="J140" t="str">
        <f>IF('Input Mapping'!L139="","",'Input Mapping'!L139)</f>
        <v/>
      </c>
      <c r="K140" t="str">
        <f>IF('Input Mapping'!O139="","",'Input Mapping'!O139)</f>
        <v/>
      </c>
      <c r="L140" t="str">
        <f>IF('Input Mapping'!P139="","",'Input Mapping'!P139)</f>
        <v/>
      </c>
      <c r="M140" t="str">
        <f>IF('Input Mapping'!Q139="","",'Input Mapping'!Q139)</f>
        <v/>
      </c>
      <c r="N140" t="str">
        <f>'Input Mapping'!D139</f>
        <v/>
      </c>
      <c r="O140" t="str">
        <f>'Input Mapping'!I139</f>
        <v/>
      </c>
      <c r="P140" t="str">
        <f>IF('Input Mapping'!T139="","",'Input Mapping'!T139)</f>
        <v/>
      </c>
      <c r="R140" t="str">
        <f>IF('Input Mapping'!M139&lt;&gt;"",'Input Mapping'!M139,"")</f>
        <v/>
      </c>
      <c r="S140" t="str">
        <f>IF('Input Mapping'!N139&lt;&gt;"",'Input Mapping'!N139,"")</f>
        <v/>
      </c>
      <c r="T140" t="str">
        <f>IF('Input Mapping'!R139&lt;&gt;"",'Input Mapping'!R139,"")</f>
        <v/>
      </c>
      <c r="U140" t="str">
        <f>IF('Input Mapping'!S139&lt;&gt;"",'Input Mapping'!S139,"")</f>
        <v/>
      </c>
      <c r="W140" s="49">
        <f>IF(W139="id",1,IF('Input Mapping'!F139="",W139+1,W139))</f>
        <v>138</v>
      </c>
      <c r="X140" s="49">
        <f>IF(X139="id",1,IF('Input Mapping'!G139&lt;&gt;'Input Mapping'!G138,X139+1,X139))</f>
        <v>7</v>
      </c>
    </row>
    <row r="141" spans="1:24" x14ac:dyDescent="0.35">
      <c r="A141" t="str">
        <f t="shared" si="2"/>
        <v/>
      </c>
      <c r="B141" t="str">
        <f>IF(A141&lt;&gt;"",_xlfn.TEXTJOIN("",,"Map_",'Input Mapping'!G140),"")</f>
        <v/>
      </c>
      <c r="D141" t="str">
        <f>IF($A141&lt;&gt;"",'Input Mapping'!$G140,"")</f>
        <v/>
      </c>
      <c r="E141" t="str">
        <f>IF(A141&lt;&gt;"",'Input Mapping'!AA140,"")</f>
        <v/>
      </c>
      <c r="G141" t="str">
        <f>IF(A141&lt;&gt;"",'Input Mapping'!Z140,"")</f>
        <v/>
      </c>
      <c r="H141" s="9" t="str">
        <f>IF(AND('Input Mapping'!F140="",'Input Mapping'!H140&lt;&gt;""),_xlfn.TEXTJOIN("",TRUE,"VM_",TEXT(W141,"0")),"")</f>
        <v/>
      </c>
      <c r="I141" t="str">
        <f>IF('Input Mapping'!K140="","",'Input Mapping'!K140)</f>
        <v/>
      </c>
      <c r="J141" t="str">
        <f>IF('Input Mapping'!L140="","",'Input Mapping'!L140)</f>
        <v/>
      </c>
      <c r="K141" t="str">
        <f>IF('Input Mapping'!O140="","",'Input Mapping'!O140)</f>
        <v/>
      </c>
      <c r="L141" t="str">
        <f>IF('Input Mapping'!P140="","",'Input Mapping'!P140)</f>
        <v/>
      </c>
      <c r="M141" t="str">
        <f>IF('Input Mapping'!Q140="","",'Input Mapping'!Q140)</f>
        <v/>
      </c>
      <c r="N141" t="str">
        <f>'Input Mapping'!D140</f>
        <v/>
      </c>
      <c r="O141" t="str">
        <f>'Input Mapping'!I140</f>
        <v/>
      </c>
      <c r="P141" t="str">
        <f>IF('Input Mapping'!T140="","",'Input Mapping'!T140)</f>
        <v/>
      </c>
      <c r="R141" t="str">
        <f>IF('Input Mapping'!M140&lt;&gt;"",'Input Mapping'!M140,"")</f>
        <v/>
      </c>
      <c r="S141" t="str">
        <f>IF('Input Mapping'!N140&lt;&gt;"",'Input Mapping'!N140,"")</f>
        <v/>
      </c>
      <c r="T141" t="str">
        <f>IF('Input Mapping'!R140&lt;&gt;"",'Input Mapping'!R140,"")</f>
        <v/>
      </c>
      <c r="U141" t="str">
        <f>IF('Input Mapping'!S140&lt;&gt;"",'Input Mapping'!S140,"")</f>
        <v/>
      </c>
      <c r="W141" s="49">
        <f>IF(W140="id",1,IF('Input Mapping'!F140="",W140+1,W140))</f>
        <v>139</v>
      </c>
      <c r="X141" s="49">
        <f>IF(X140="id",1,IF('Input Mapping'!G140&lt;&gt;'Input Mapping'!G139,X140+1,X140))</f>
        <v>7</v>
      </c>
    </row>
    <row r="142" spans="1:24" x14ac:dyDescent="0.35">
      <c r="A142" t="str">
        <f t="shared" si="2"/>
        <v/>
      </c>
      <c r="B142" t="str">
        <f>IF(A142&lt;&gt;"",_xlfn.TEXTJOIN("",,"Map_",'Input Mapping'!G141),"")</f>
        <v/>
      </c>
      <c r="D142" t="str">
        <f>IF($A142&lt;&gt;"",'Input Mapping'!$G141,"")</f>
        <v/>
      </c>
      <c r="E142" t="str">
        <f>IF(A142&lt;&gt;"",'Input Mapping'!AA141,"")</f>
        <v/>
      </c>
      <c r="G142" t="str">
        <f>IF(A142&lt;&gt;"",'Input Mapping'!Z141,"")</f>
        <v/>
      </c>
      <c r="H142" s="9" t="str">
        <f>IF(AND('Input Mapping'!F141="",'Input Mapping'!H141&lt;&gt;""),_xlfn.TEXTJOIN("",TRUE,"VM_",TEXT(W142,"0")),"")</f>
        <v/>
      </c>
      <c r="I142" t="str">
        <f>IF('Input Mapping'!K141="","",'Input Mapping'!K141)</f>
        <v/>
      </c>
      <c r="J142" t="str">
        <f>IF('Input Mapping'!L141="","",'Input Mapping'!L141)</f>
        <v/>
      </c>
      <c r="K142" t="str">
        <f>IF('Input Mapping'!O141="","",'Input Mapping'!O141)</f>
        <v/>
      </c>
      <c r="L142" t="str">
        <f>IF('Input Mapping'!P141="","",'Input Mapping'!P141)</f>
        <v/>
      </c>
      <c r="M142" t="str">
        <f>IF('Input Mapping'!Q141="","",'Input Mapping'!Q141)</f>
        <v/>
      </c>
      <c r="N142" t="str">
        <f>'Input Mapping'!D141</f>
        <v/>
      </c>
      <c r="O142" t="str">
        <f>'Input Mapping'!I141</f>
        <v/>
      </c>
      <c r="P142" t="str">
        <f>IF('Input Mapping'!T141="","",'Input Mapping'!T141)</f>
        <v/>
      </c>
      <c r="R142" t="str">
        <f>IF('Input Mapping'!M141&lt;&gt;"",'Input Mapping'!M141,"")</f>
        <v/>
      </c>
      <c r="S142" t="str">
        <f>IF('Input Mapping'!N141&lt;&gt;"",'Input Mapping'!N141,"")</f>
        <v/>
      </c>
      <c r="T142" t="str">
        <f>IF('Input Mapping'!R141&lt;&gt;"",'Input Mapping'!R141,"")</f>
        <v/>
      </c>
      <c r="U142" t="str">
        <f>IF('Input Mapping'!S141&lt;&gt;"",'Input Mapping'!S141,"")</f>
        <v/>
      </c>
      <c r="W142" s="49">
        <f>IF(W141="id",1,IF('Input Mapping'!F141="",W141+1,W141))</f>
        <v>140</v>
      </c>
      <c r="X142" s="49">
        <f>IF(X141="id",1,IF('Input Mapping'!G141&lt;&gt;'Input Mapping'!G140,X141+1,X141))</f>
        <v>7</v>
      </c>
    </row>
    <row r="143" spans="1:24" x14ac:dyDescent="0.35">
      <c r="A143" t="str">
        <f t="shared" si="2"/>
        <v/>
      </c>
      <c r="B143" t="str">
        <f>IF(A143&lt;&gt;"",_xlfn.TEXTJOIN("",,"Map_",'Input Mapping'!G142),"")</f>
        <v/>
      </c>
      <c r="D143" t="str">
        <f>IF($A143&lt;&gt;"",'Input Mapping'!$G142,"")</f>
        <v/>
      </c>
      <c r="E143" t="str">
        <f>IF(A143&lt;&gt;"",'Input Mapping'!AA142,"")</f>
        <v/>
      </c>
      <c r="G143" t="str">
        <f>IF(A143&lt;&gt;"",'Input Mapping'!Z142,"")</f>
        <v/>
      </c>
      <c r="H143" s="9" t="str">
        <f>IF(AND('Input Mapping'!F142="",'Input Mapping'!H142&lt;&gt;""),_xlfn.TEXTJOIN("",TRUE,"VM_",TEXT(W143,"0")),"")</f>
        <v/>
      </c>
      <c r="I143" t="str">
        <f>IF('Input Mapping'!K142="","",'Input Mapping'!K142)</f>
        <v/>
      </c>
      <c r="J143" t="str">
        <f>IF('Input Mapping'!L142="","",'Input Mapping'!L142)</f>
        <v/>
      </c>
      <c r="K143" t="str">
        <f>IF('Input Mapping'!O142="","",'Input Mapping'!O142)</f>
        <v/>
      </c>
      <c r="L143" t="str">
        <f>IF('Input Mapping'!P142="","",'Input Mapping'!P142)</f>
        <v/>
      </c>
      <c r="M143" t="str">
        <f>IF('Input Mapping'!Q142="","",'Input Mapping'!Q142)</f>
        <v/>
      </c>
      <c r="N143" t="str">
        <f>'Input Mapping'!D142</f>
        <v/>
      </c>
      <c r="O143" t="str">
        <f>'Input Mapping'!I142</f>
        <v/>
      </c>
      <c r="P143" t="str">
        <f>IF('Input Mapping'!T142="","",'Input Mapping'!T142)</f>
        <v/>
      </c>
      <c r="R143" t="str">
        <f>IF('Input Mapping'!M142&lt;&gt;"",'Input Mapping'!M142,"")</f>
        <v/>
      </c>
      <c r="S143" t="str">
        <f>IF('Input Mapping'!N142&lt;&gt;"",'Input Mapping'!N142,"")</f>
        <v/>
      </c>
      <c r="T143" t="str">
        <f>IF('Input Mapping'!R142&lt;&gt;"",'Input Mapping'!R142,"")</f>
        <v/>
      </c>
      <c r="U143" t="str">
        <f>IF('Input Mapping'!S142&lt;&gt;"",'Input Mapping'!S142,"")</f>
        <v/>
      </c>
      <c r="W143" s="49">
        <f>IF(W142="id",1,IF('Input Mapping'!F142="",W142+1,W142))</f>
        <v>141</v>
      </c>
      <c r="X143" s="49">
        <f>IF(X142="id",1,IF('Input Mapping'!G142&lt;&gt;'Input Mapping'!G141,X142+1,X142))</f>
        <v>7</v>
      </c>
    </row>
    <row r="144" spans="1:24" x14ac:dyDescent="0.35">
      <c r="A144" t="str">
        <f t="shared" si="2"/>
        <v/>
      </c>
      <c r="B144" t="str">
        <f>IF(A144&lt;&gt;"",_xlfn.TEXTJOIN("",,"Map_",'Input Mapping'!G143),"")</f>
        <v/>
      </c>
      <c r="D144" t="str">
        <f>IF($A144&lt;&gt;"",'Input Mapping'!$G143,"")</f>
        <v/>
      </c>
      <c r="E144" t="str">
        <f>IF(A144&lt;&gt;"",'Input Mapping'!AA143,"")</f>
        <v/>
      </c>
      <c r="G144" t="str">
        <f>IF(A144&lt;&gt;"",'Input Mapping'!Z143,"")</f>
        <v/>
      </c>
      <c r="H144" s="9" t="str">
        <f>IF(AND('Input Mapping'!F143="",'Input Mapping'!H143&lt;&gt;""),_xlfn.TEXTJOIN("",TRUE,"VM_",TEXT(W144,"0")),"")</f>
        <v/>
      </c>
      <c r="I144" t="str">
        <f>IF('Input Mapping'!K143="","",'Input Mapping'!K143)</f>
        <v/>
      </c>
      <c r="J144" t="str">
        <f>IF('Input Mapping'!L143="","",'Input Mapping'!L143)</f>
        <v/>
      </c>
      <c r="K144" t="str">
        <f>IF('Input Mapping'!O143="","",'Input Mapping'!O143)</f>
        <v/>
      </c>
      <c r="L144" t="str">
        <f>IF('Input Mapping'!P143="","",'Input Mapping'!P143)</f>
        <v/>
      </c>
      <c r="M144" t="str">
        <f>IF('Input Mapping'!Q143="","",'Input Mapping'!Q143)</f>
        <v/>
      </c>
      <c r="N144" t="str">
        <f>'Input Mapping'!D143</f>
        <v/>
      </c>
      <c r="O144" t="str">
        <f>'Input Mapping'!I143</f>
        <v/>
      </c>
      <c r="P144" t="str">
        <f>IF('Input Mapping'!T143="","",'Input Mapping'!T143)</f>
        <v/>
      </c>
      <c r="R144" t="str">
        <f>IF('Input Mapping'!M143&lt;&gt;"",'Input Mapping'!M143,"")</f>
        <v/>
      </c>
      <c r="S144" t="str">
        <f>IF('Input Mapping'!N143&lt;&gt;"",'Input Mapping'!N143,"")</f>
        <v/>
      </c>
      <c r="T144" t="str">
        <f>IF('Input Mapping'!R143&lt;&gt;"",'Input Mapping'!R143,"")</f>
        <v/>
      </c>
      <c r="U144" t="str">
        <f>IF('Input Mapping'!S143&lt;&gt;"",'Input Mapping'!S143,"")</f>
        <v/>
      </c>
      <c r="W144" s="49">
        <f>IF(W143="id",1,IF('Input Mapping'!F143="",W143+1,W143))</f>
        <v>142</v>
      </c>
      <c r="X144" s="49">
        <f>IF(X143="id",1,IF('Input Mapping'!G143&lt;&gt;'Input Mapping'!G142,X143+1,X143))</f>
        <v>7</v>
      </c>
    </row>
    <row r="145" spans="1:24" x14ac:dyDescent="0.35">
      <c r="A145" t="str">
        <f t="shared" si="2"/>
        <v/>
      </c>
      <c r="B145" t="str">
        <f>IF(A145&lt;&gt;"",_xlfn.TEXTJOIN("",,"Map_",'Input Mapping'!G144),"")</f>
        <v/>
      </c>
      <c r="D145" t="str">
        <f>IF($A145&lt;&gt;"",'Input Mapping'!$G144,"")</f>
        <v/>
      </c>
      <c r="E145" t="str">
        <f>IF(A145&lt;&gt;"",'Input Mapping'!AA144,"")</f>
        <v/>
      </c>
      <c r="G145" t="str">
        <f>IF(A145&lt;&gt;"",'Input Mapping'!Z144,"")</f>
        <v/>
      </c>
      <c r="H145" s="9" t="str">
        <f>IF(AND('Input Mapping'!F144="",'Input Mapping'!H144&lt;&gt;""),_xlfn.TEXTJOIN("",TRUE,"VM_",TEXT(W145,"0")),"")</f>
        <v/>
      </c>
      <c r="I145" t="str">
        <f>IF('Input Mapping'!K144="","",'Input Mapping'!K144)</f>
        <v/>
      </c>
      <c r="J145" t="str">
        <f>IF('Input Mapping'!L144="","",'Input Mapping'!L144)</f>
        <v/>
      </c>
      <c r="K145" t="str">
        <f>IF('Input Mapping'!O144="","",'Input Mapping'!O144)</f>
        <v/>
      </c>
      <c r="L145" t="str">
        <f>IF('Input Mapping'!P144="","",'Input Mapping'!P144)</f>
        <v/>
      </c>
      <c r="M145" t="str">
        <f>IF('Input Mapping'!Q144="","",'Input Mapping'!Q144)</f>
        <v/>
      </c>
      <c r="N145" t="str">
        <f>'Input Mapping'!D144</f>
        <v/>
      </c>
      <c r="O145" t="str">
        <f>'Input Mapping'!I144</f>
        <v/>
      </c>
      <c r="P145" t="str">
        <f>IF('Input Mapping'!T144="","",'Input Mapping'!T144)</f>
        <v/>
      </c>
      <c r="R145" t="str">
        <f>IF('Input Mapping'!M144&lt;&gt;"",'Input Mapping'!M144,"")</f>
        <v/>
      </c>
      <c r="S145" t="str">
        <f>IF('Input Mapping'!N144&lt;&gt;"",'Input Mapping'!N144,"")</f>
        <v/>
      </c>
      <c r="T145" t="str">
        <f>IF('Input Mapping'!R144&lt;&gt;"",'Input Mapping'!R144,"")</f>
        <v/>
      </c>
      <c r="U145" t="str">
        <f>IF('Input Mapping'!S144&lt;&gt;"",'Input Mapping'!S144,"")</f>
        <v/>
      </c>
      <c r="W145" s="49">
        <f>IF(W144="id",1,IF('Input Mapping'!F144="",W144+1,W144))</f>
        <v>143</v>
      </c>
      <c r="X145" s="49">
        <f>IF(X144="id",1,IF('Input Mapping'!G144&lt;&gt;'Input Mapping'!G143,X144+1,X144))</f>
        <v>7</v>
      </c>
    </row>
    <row r="146" spans="1:24" x14ac:dyDescent="0.35">
      <c r="A146" t="str">
        <f t="shared" si="2"/>
        <v/>
      </c>
      <c r="B146" t="str">
        <f>IF(A146&lt;&gt;"",_xlfn.TEXTJOIN("",,"Map_",'Input Mapping'!G145),"")</f>
        <v/>
      </c>
      <c r="D146" t="str">
        <f>IF($A146&lt;&gt;"",'Input Mapping'!$G145,"")</f>
        <v/>
      </c>
      <c r="E146" t="str">
        <f>IF(A146&lt;&gt;"",'Input Mapping'!AA145,"")</f>
        <v/>
      </c>
      <c r="G146" t="str">
        <f>IF(A146&lt;&gt;"",'Input Mapping'!Z145,"")</f>
        <v/>
      </c>
      <c r="H146" s="9" t="str">
        <f>IF(AND('Input Mapping'!F145="",'Input Mapping'!H145&lt;&gt;""),_xlfn.TEXTJOIN("",TRUE,"VM_",TEXT(W146,"0")),"")</f>
        <v/>
      </c>
      <c r="I146" t="str">
        <f>IF('Input Mapping'!K145="","",'Input Mapping'!K145)</f>
        <v/>
      </c>
      <c r="J146" t="str">
        <f>IF('Input Mapping'!L145="","",'Input Mapping'!L145)</f>
        <v/>
      </c>
      <c r="K146" t="str">
        <f>IF('Input Mapping'!O145="","",'Input Mapping'!O145)</f>
        <v/>
      </c>
      <c r="L146" t="str">
        <f>IF('Input Mapping'!P145="","",'Input Mapping'!P145)</f>
        <v/>
      </c>
      <c r="M146" t="str">
        <f>IF('Input Mapping'!Q145="","",'Input Mapping'!Q145)</f>
        <v/>
      </c>
      <c r="N146" t="str">
        <f>'Input Mapping'!D145</f>
        <v/>
      </c>
      <c r="O146" t="str">
        <f>'Input Mapping'!I145</f>
        <v/>
      </c>
      <c r="P146" t="str">
        <f>IF('Input Mapping'!T145="","",'Input Mapping'!T145)</f>
        <v/>
      </c>
      <c r="R146" t="str">
        <f>IF('Input Mapping'!M145&lt;&gt;"",'Input Mapping'!M145,"")</f>
        <v/>
      </c>
      <c r="S146" t="str">
        <f>IF('Input Mapping'!N145&lt;&gt;"",'Input Mapping'!N145,"")</f>
        <v/>
      </c>
      <c r="T146" t="str">
        <f>IF('Input Mapping'!R145&lt;&gt;"",'Input Mapping'!R145,"")</f>
        <v/>
      </c>
      <c r="U146" t="str">
        <f>IF('Input Mapping'!S145&lt;&gt;"",'Input Mapping'!S145,"")</f>
        <v/>
      </c>
      <c r="W146" s="49">
        <f>IF(W145="id",1,IF('Input Mapping'!F145="",W145+1,W145))</f>
        <v>144</v>
      </c>
      <c r="X146" s="49">
        <f>IF(X145="id",1,IF('Input Mapping'!G145&lt;&gt;'Input Mapping'!G144,X145+1,X145))</f>
        <v>7</v>
      </c>
    </row>
    <row r="147" spans="1:24" x14ac:dyDescent="0.35">
      <c r="A147" t="str">
        <f t="shared" si="2"/>
        <v/>
      </c>
      <c r="B147" t="str">
        <f>IF(A147&lt;&gt;"",_xlfn.TEXTJOIN("",,"Map_",'Input Mapping'!G146),"")</f>
        <v/>
      </c>
      <c r="D147" t="str">
        <f>IF($A147&lt;&gt;"",'Input Mapping'!$G146,"")</f>
        <v/>
      </c>
      <c r="E147" t="str">
        <f>IF(A147&lt;&gt;"",'Input Mapping'!AA146,"")</f>
        <v/>
      </c>
      <c r="G147" t="str">
        <f>IF(A147&lt;&gt;"",'Input Mapping'!Z146,"")</f>
        <v/>
      </c>
      <c r="H147" s="9" t="str">
        <f>IF(AND('Input Mapping'!F146="",'Input Mapping'!H146&lt;&gt;""),_xlfn.TEXTJOIN("",TRUE,"VM_",TEXT(W147,"0")),"")</f>
        <v/>
      </c>
      <c r="I147" t="str">
        <f>IF('Input Mapping'!K146="","",'Input Mapping'!K146)</f>
        <v/>
      </c>
      <c r="J147" t="str">
        <f>IF('Input Mapping'!L146="","",'Input Mapping'!L146)</f>
        <v/>
      </c>
      <c r="K147" t="str">
        <f>IF('Input Mapping'!O146="","",'Input Mapping'!O146)</f>
        <v/>
      </c>
      <c r="L147" t="str">
        <f>IF('Input Mapping'!P146="","",'Input Mapping'!P146)</f>
        <v/>
      </c>
      <c r="M147" t="str">
        <f>IF('Input Mapping'!Q146="","",'Input Mapping'!Q146)</f>
        <v/>
      </c>
      <c r="N147" t="str">
        <f>'Input Mapping'!D146</f>
        <v/>
      </c>
      <c r="O147" t="str">
        <f>'Input Mapping'!I146</f>
        <v/>
      </c>
      <c r="P147" t="str">
        <f>IF('Input Mapping'!T146="","",'Input Mapping'!T146)</f>
        <v/>
      </c>
      <c r="R147" t="str">
        <f>IF('Input Mapping'!M146&lt;&gt;"",'Input Mapping'!M146,"")</f>
        <v/>
      </c>
      <c r="S147" t="str">
        <f>IF('Input Mapping'!N146&lt;&gt;"",'Input Mapping'!N146,"")</f>
        <v/>
      </c>
      <c r="T147" t="str">
        <f>IF('Input Mapping'!R146&lt;&gt;"",'Input Mapping'!R146,"")</f>
        <v/>
      </c>
      <c r="U147" t="str">
        <f>IF('Input Mapping'!S146&lt;&gt;"",'Input Mapping'!S146,"")</f>
        <v/>
      </c>
      <c r="W147" s="49">
        <f>IF(W146="id",1,IF('Input Mapping'!F146="",W146+1,W146))</f>
        <v>145</v>
      </c>
      <c r="X147" s="49">
        <f>IF(X146="id",1,IF('Input Mapping'!G146&lt;&gt;'Input Mapping'!G145,X146+1,X146))</f>
        <v>7</v>
      </c>
    </row>
    <row r="148" spans="1:24" x14ac:dyDescent="0.35">
      <c r="A148" t="str">
        <f t="shared" si="2"/>
        <v/>
      </c>
      <c r="B148" t="str">
        <f>IF(A148&lt;&gt;"",_xlfn.TEXTJOIN("",,"Map_",'Input Mapping'!G147),"")</f>
        <v/>
      </c>
      <c r="D148" t="str">
        <f>IF($A148&lt;&gt;"",'Input Mapping'!$G147,"")</f>
        <v/>
      </c>
      <c r="E148" t="str">
        <f>IF(A148&lt;&gt;"",'Input Mapping'!AA147,"")</f>
        <v/>
      </c>
      <c r="G148" t="str">
        <f>IF(A148&lt;&gt;"",'Input Mapping'!Z147,"")</f>
        <v/>
      </c>
      <c r="H148" s="9" t="str">
        <f>IF(AND('Input Mapping'!F147="",'Input Mapping'!H147&lt;&gt;""),_xlfn.TEXTJOIN("",TRUE,"VM_",TEXT(W148,"0")),"")</f>
        <v/>
      </c>
      <c r="I148" t="str">
        <f>IF('Input Mapping'!K147="","",'Input Mapping'!K147)</f>
        <v/>
      </c>
      <c r="J148" t="str">
        <f>IF('Input Mapping'!L147="","",'Input Mapping'!L147)</f>
        <v/>
      </c>
      <c r="K148" t="str">
        <f>IF('Input Mapping'!O147="","",'Input Mapping'!O147)</f>
        <v/>
      </c>
      <c r="L148" t="str">
        <f>IF('Input Mapping'!P147="","",'Input Mapping'!P147)</f>
        <v/>
      </c>
      <c r="M148" t="str">
        <f>IF('Input Mapping'!Q147="","",'Input Mapping'!Q147)</f>
        <v/>
      </c>
      <c r="N148" t="str">
        <f>'Input Mapping'!D147</f>
        <v/>
      </c>
      <c r="O148" t="str">
        <f>'Input Mapping'!I147</f>
        <v/>
      </c>
      <c r="P148" t="str">
        <f>IF('Input Mapping'!T147="","",'Input Mapping'!T147)</f>
        <v/>
      </c>
      <c r="R148" t="str">
        <f>IF('Input Mapping'!M147&lt;&gt;"",'Input Mapping'!M147,"")</f>
        <v/>
      </c>
      <c r="S148" t="str">
        <f>IF('Input Mapping'!N147&lt;&gt;"",'Input Mapping'!N147,"")</f>
        <v/>
      </c>
      <c r="T148" t="str">
        <f>IF('Input Mapping'!R147&lt;&gt;"",'Input Mapping'!R147,"")</f>
        <v/>
      </c>
      <c r="U148" t="str">
        <f>IF('Input Mapping'!S147&lt;&gt;"",'Input Mapping'!S147,"")</f>
        <v/>
      </c>
      <c r="W148" s="49">
        <f>IF(W147="id",1,IF('Input Mapping'!F147="",W147+1,W147))</f>
        <v>146</v>
      </c>
      <c r="X148" s="49">
        <f>IF(X147="id",1,IF('Input Mapping'!G147&lt;&gt;'Input Mapping'!G146,X147+1,X147))</f>
        <v>7</v>
      </c>
    </row>
    <row r="149" spans="1:24" x14ac:dyDescent="0.35">
      <c r="A149" t="str">
        <f t="shared" si="2"/>
        <v/>
      </c>
      <c r="B149" t="str">
        <f>IF(A149&lt;&gt;"",_xlfn.TEXTJOIN("",,"Map_",'Input Mapping'!G148),"")</f>
        <v/>
      </c>
      <c r="D149" t="str">
        <f>IF($A149&lt;&gt;"",'Input Mapping'!$G148,"")</f>
        <v/>
      </c>
      <c r="E149" t="str">
        <f>IF(A149&lt;&gt;"",'Input Mapping'!AA148,"")</f>
        <v/>
      </c>
      <c r="G149" t="str">
        <f>IF(A149&lt;&gt;"",'Input Mapping'!Z148,"")</f>
        <v/>
      </c>
      <c r="H149" s="9" t="str">
        <f>IF(AND('Input Mapping'!F148="",'Input Mapping'!H148&lt;&gt;""),_xlfn.TEXTJOIN("",TRUE,"VM_",TEXT(W149,"0")),"")</f>
        <v/>
      </c>
      <c r="I149" t="str">
        <f>IF('Input Mapping'!K148="","",'Input Mapping'!K148)</f>
        <v/>
      </c>
      <c r="J149" t="str">
        <f>IF('Input Mapping'!L148="","",'Input Mapping'!L148)</f>
        <v/>
      </c>
      <c r="K149" t="str">
        <f>IF('Input Mapping'!O148="","",'Input Mapping'!O148)</f>
        <v/>
      </c>
      <c r="L149" t="str">
        <f>IF('Input Mapping'!P148="","",'Input Mapping'!P148)</f>
        <v/>
      </c>
      <c r="M149" t="str">
        <f>IF('Input Mapping'!Q148="","",'Input Mapping'!Q148)</f>
        <v/>
      </c>
      <c r="N149" t="str">
        <f>'Input Mapping'!D148</f>
        <v/>
      </c>
      <c r="O149" t="str">
        <f>'Input Mapping'!I148</f>
        <v/>
      </c>
      <c r="P149" t="str">
        <f>IF('Input Mapping'!T148="","",'Input Mapping'!T148)</f>
        <v/>
      </c>
      <c r="R149" t="str">
        <f>IF('Input Mapping'!M148&lt;&gt;"",'Input Mapping'!M148,"")</f>
        <v/>
      </c>
      <c r="S149" t="str">
        <f>IF('Input Mapping'!N148&lt;&gt;"",'Input Mapping'!N148,"")</f>
        <v/>
      </c>
      <c r="T149" t="str">
        <f>IF('Input Mapping'!R148&lt;&gt;"",'Input Mapping'!R148,"")</f>
        <v/>
      </c>
      <c r="U149" t="str">
        <f>IF('Input Mapping'!S148&lt;&gt;"",'Input Mapping'!S148,"")</f>
        <v/>
      </c>
      <c r="W149" s="49">
        <f>IF(W148="id",1,IF('Input Mapping'!F148="",W148+1,W148))</f>
        <v>147</v>
      </c>
      <c r="X149" s="49">
        <f>IF(X148="id",1,IF('Input Mapping'!G148&lt;&gt;'Input Mapping'!G147,X148+1,X148))</f>
        <v>7</v>
      </c>
    </row>
    <row r="150" spans="1:24" x14ac:dyDescent="0.35">
      <c r="A150" t="str">
        <f t="shared" si="2"/>
        <v/>
      </c>
      <c r="B150" t="str">
        <f>IF(A150&lt;&gt;"",_xlfn.TEXTJOIN("",,"Map_",'Input Mapping'!G149),"")</f>
        <v/>
      </c>
      <c r="D150" t="str">
        <f>IF($A150&lt;&gt;"",'Input Mapping'!$G149,"")</f>
        <v/>
      </c>
      <c r="E150" t="str">
        <f>IF(A150&lt;&gt;"",'Input Mapping'!AA149,"")</f>
        <v/>
      </c>
      <c r="G150" t="str">
        <f>IF(A150&lt;&gt;"",'Input Mapping'!Z149,"")</f>
        <v/>
      </c>
      <c r="H150" s="9" t="str">
        <f>IF(AND('Input Mapping'!F149="",'Input Mapping'!H149&lt;&gt;""),_xlfn.TEXTJOIN("",TRUE,"VM_",TEXT(W150,"0")),"")</f>
        <v/>
      </c>
      <c r="I150" t="str">
        <f>IF('Input Mapping'!K149="","",'Input Mapping'!K149)</f>
        <v/>
      </c>
      <c r="J150" t="str">
        <f>IF('Input Mapping'!L149="","",'Input Mapping'!L149)</f>
        <v/>
      </c>
      <c r="K150" t="str">
        <f>IF('Input Mapping'!O149="","",'Input Mapping'!O149)</f>
        <v/>
      </c>
      <c r="L150" t="str">
        <f>IF('Input Mapping'!P149="","",'Input Mapping'!P149)</f>
        <v/>
      </c>
      <c r="M150" t="str">
        <f>IF('Input Mapping'!Q149="","",'Input Mapping'!Q149)</f>
        <v/>
      </c>
      <c r="N150" t="str">
        <f>'Input Mapping'!D149</f>
        <v/>
      </c>
      <c r="O150" t="str">
        <f>'Input Mapping'!I149</f>
        <v/>
      </c>
      <c r="P150" t="str">
        <f>IF('Input Mapping'!T149="","",'Input Mapping'!T149)</f>
        <v/>
      </c>
      <c r="R150" t="str">
        <f>IF('Input Mapping'!M149&lt;&gt;"",'Input Mapping'!M149,"")</f>
        <v/>
      </c>
      <c r="S150" t="str">
        <f>IF('Input Mapping'!N149&lt;&gt;"",'Input Mapping'!N149,"")</f>
        <v/>
      </c>
      <c r="T150" t="str">
        <f>IF('Input Mapping'!R149&lt;&gt;"",'Input Mapping'!R149,"")</f>
        <v/>
      </c>
      <c r="U150" t="str">
        <f>IF('Input Mapping'!S149&lt;&gt;"",'Input Mapping'!S149,"")</f>
        <v/>
      </c>
      <c r="W150" s="49">
        <f>IF(W149="id",1,IF('Input Mapping'!F149="",W149+1,W149))</f>
        <v>148</v>
      </c>
      <c r="X150" s="49">
        <f>IF(X149="id",1,IF('Input Mapping'!G149&lt;&gt;'Input Mapping'!G148,X149+1,X149))</f>
        <v>7</v>
      </c>
    </row>
    <row r="151" spans="1:24" x14ac:dyDescent="0.35">
      <c r="A151" t="str">
        <f t="shared" si="2"/>
        <v/>
      </c>
      <c r="B151" t="str">
        <f>IF(A151&lt;&gt;"",_xlfn.TEXTJOIN("",,"Map_",'Input Mapping'!G150),"")</f>
        <v/>
      </c>
      <c r="D151" t="str">
        <f>IF($A151&lt;&gt;"",'Input Mapping'!$G150,"")</f>
        <v/>
      </c>
      <c r="E151" t="str">
        <f>IF(A151&lt;&gt;"",'Input Mapping'!AA150,"")</f>
        <v/>
      </c>
      <c r="G151" t="str">
        <f>IF(A151&lt;&gt;"",'Input Mapping'!Z150,"")</f>
        <v/>
      </c>
      <c r="H151" s="9" t="str">
        <f>IF(AND('Input Mapping'!F150="",'Input Mapping'!H150&lt;&gt;""),_xlfn.TEXTJOIN("",TRUE,"VM_",TEXT(W151,"0")),"")</f>
        <v/>
      </c>
      <c r="I151" t="str">
        <f>IF('Input Mapping'!K150="","",'Input Mapping'!K150)</f>
        <v/>
      </c>
      <c r="J151" t="str">
        <f>IF('Input Mapping'!L150="","",'Input Mapping'!L150)</f>
        <v/>
      </c>
      <c r="K151" t="str">
        <f>IF('Input Mapping'!O150="","",'Input Mapping'!O150)</f>
        <v/>
      </c>
      <c r="L151" t="str">
        <f>IF('Input Mapping'!P150="","",'Input Mapping'!P150)</f>
        <v/>
      </c>
      <c r="M151" t="str">
        <f>IF('Input Mapping'!Q150="","",'Input Mapping'!Q150)</f>
        <v/>
      </c>
      <c r="N151" t="str">
        <f>'Input Mapping'!D150</f>
        <v/>
      </c>
      <c r="O151" t="str">
        <f>'Input Mapping'!I150</f>
        <v/>
      </c>
      <c r="P151" t="str">
        <f>IF('Input Mapping'!T150="","",'Input Mapping'!T150)</f>
        <v/>
      </c>
      <c r="R151" t="str">
        <f>IF('Input Mapping'!M150&lt;&gt;"",'Input Mapping'!M150,"")</f>
        <v/>
      </c>
      <c r="S151" t="str">
        <f>IF('Input Mapping'!N150&lt;&gt;"",'Input Mapping'!N150,"")</f>
        <v/>
      </c>
      <c r="T151" t="str">
        <f>IF('Input Mapping'!R150&lt;&gt;"",'Input Mapping'!R150,"")</f>
        <v/>
      </c>
      <c r="U151" t="str">
        <f>IF('Input Mapping'!S150&lt;&gt;"",'Input Mapping'!S150,"")</f>
        <v/>
      </c>
      <c r="W151" s="49">
        <f>IF(W150="id",1,IF('Input Mapping'!F150="",W150+1,W150))</f>
        <v>149</v>
      </c>
      <c r="X151" s="49">
        <f>IF(X150="id",1,IF('Input Mapping'!G150&lt;&gt;'Input Mapping'!G149,X150+1,X150))</f>
        <v>7</v>
      </c>
    </row>
    <row r="152" spans="1:24" x14ac:dyDescent="0.35">
      <c r="A152" t="str">
        <f t="shared" si="2"/>
        <v/>
      </c>
      <c r="B152" t="str">
        <f>IF(A152&lt;&gt;"",_xlfn.TEXTJOIN("",,"Map_",'Input Mapping'!G151),"")</f>
        <v/>
      </c>
      <c r="D152" t="str">
        <f>IF($A152&lt;&gt;"",'Input Mapping'!$G151,"")</f>
        <v/>
      </c>
      <c r="E152" t="str">
        <f>IF(A152&lt;&gt;"",'Input Mapping'!AA151,"")</f>
        <v/>
      </c>
      <c r="G152" t="str">
        <f>IF(A152&lt;&gt;"",'Input Mapping'!Z151,"")</f>
        <v/>
      </c>
      <c r="H152" s="9" t="str">
        <f>IF(AND('Input Mapping'!F151="",'Input Mapping'!H151&lt;&gt;""),_xlfn.TEXTJOIN("",TRUE,"VM_",TEXT(W152,"0")),"")</f>
        <v/>
      </c>
      <c r="I152" t="str">
        <f>IF('Input Mapping'!K151="","",'Input Mapping'!K151)</f>
        <v/>
      </c>
      <c r="J152" t="str">
        <f>IF('Input Mapping'!L151="","",'Input Mapping'!L151)</f>
        <v/>
      </c>
      <c r="K152" t="str">
        <f>IF('Input Mapping'!O151="","",'Input Mapping'!O151)</f>
        <v/>
      </c>
      <c r="L152" t="str">
        <f>IF('Input Mapping'!P151="","",'Input Mapping'!P151)</f>
        <v/>
      </c>
      <c r="M152" t="str">
        <f>IF('Input Mapping'!Q151="","",'Input Mapping'!Q151)</f>
        <v/>
      </c>
      <c r="N152" t="str">
        <f>'Input Mapping'!D151</f>
        <v/>
      </c>
      <c r="O152" t="str">
        <f>'Input Mapping'!I151</f>
        <v/>
      </c>
      <c r="P152" t="str">
        <f>IF('Input Mapping'!T151="","",'Input Mapping'!T151)</f>
        <v/>
      </c>
      <c r="R152" t="str">
        <f>IF('Input Mapping'!M151&lt;&gt;"",'Input Mapping'!M151,"")</f>
        <v/>
      </c>
      <c r="S152" t="str">
        <f>IF('Input Mapping'!N151&lt;&gt;"",'Input Mapping'!N151,"")</f>
        <v/>
      </c>
      <c r="T152" t="str">
        <f>IF('Input Mapping'!R151&lt;&gt;"",'Input Mapping'!R151,"")</f>
        <v/>
      </c>
      <c r="U152" t="str">
        <f>IF('Input Mapping'!S151&lt;&gt;"",'Input Mapping'!S151,"")</f>
        <v/>
      </c>
      <c r="W152" s="49">
        <f>IF(W151="id",1,IF('Input Mapping'!F151="",W151+1,W151))</f>
        <v>150</v>
      </c>
      <c r="X152" s="49">
        <f>IF(X151="id",1,IF('Input Mapping'!G151&lt;&gt;'Input Mapping'!G150,X151+1,X151))</f>
        <v>7</v>
      </c>
    </row>
    <row r="153" spans="1:24" x14ac:dyDescent="0.35">
      <c r="A153" t="str">
        <f t="shared" si="2"/>
        <v/>
      </c>
      <c r="B153" t="str">
        <f>IF(A153&lt;&gt;"",_xlfn.TEXTJOIN("",,"Map_",'Input Mapping'!G152),"")</f>
        <v/>
      </c>
      <c r="D153" t="str">
        <f>IF($A153&lt;&gt;"",'Input Mapping'!$G152,"")</f>
        <v/>
      </c>
      <c r="E153" t="str">
        <f>IF(A153&lt;&gt;"",'Input Mapping'!AA152,"")</f>
        <v/>
      </c>
      <c r="G153" t="str">
        <f>IF(A153&lt;&gt;"",'Input Mapping'!Z152,"")</f>
        <v/>
      </c>
      <c r="H153" s="9" t="str">
        <f>IF(AND('Input Mapping'!F152="",'Input Mapping'!H152&lt;&gt;""),_xlfn.TEXTJOIN("",TRUE,"VM_",TEXT(W153,"0")),"")</f>
        <v/>
      </c>
      <c r="I153" t="str">
        <f>IF('Input Mapping'!K152="","",'Input Mapping'!K152)</f>
        <v/>
      </c>
      <c r="J153" t="str">
        <f>IF('Input Mapping'!L152="","",'Input Mapping'!L152)</f>
        <v/>
      </c>
      <c r="K153" t="str">
        <f>IF('Input Mapping'!O152="","",'Input Mapping'!O152)</f>
        <v/>
      </c>
      <c r="L153" t="str">
        <f>IF('Input Mapping'!P152="","",'Input Mapping'!P152)</f>
        <v/>
      </c>
      <c r="M153" t="str">
        <f>IF('Input Mapping'!Q152="","",'Input Mapping'!Q152)</f>
        <v/>
      </c>
      <c r="N153" t="str">
        <f>'Input Mapping'!D152</f>
        <v/>
      </c>
      <c r="O153" t="str">
        <f>'Input Mapping'!I152</f>
        <v/>
      </c>
      <c r="P153" t="str">
        <f>IF('Input Mapping'!T152="","",'Input Mapping'!T152)</f>
        <v/>
      </c>
      <c r="R153" t="str">
        <f>IF('Input Mapping'!M152&lt;&gt;"",'Input Mapping'!M152,"")</f>
        <v/>
      </c>
      <c r="S153" t="str">
        <f>IF('Input Mapping'!N152&lt;&gt;"",'Input Mapping'!N152,"")</f>
        <v/>
      </c>
      <c r="T153" t="str">
        <f>IF('Input Mapping'!R152&lt;&gt;"",'Input Mapping'!R152,"")</f>
        <v/>
      </c>
      <c r="U153" t="str">
        <f>IF('Input Mapping'!S152&lt;&gt;"",'Input Mapping'!S152,"")</f>
        <v/>
      </c>
      <c r="W153" s="49">
        <f>IF(W152="id",1,IF('Input Mapping'!F152="",W152+1,W152))</f>
        <v>151</v>
      </c>
      <c r="X153" s="49">
        <f>IF(X152="id",1,IF('Input Mapping'!G152&lt;&gt;'Input Mapping'!G151,X152+1,X152))</f>
        <v>7</v>
      </c>
    </row>
    <row r="154" spans="1:24" x14ac:dyDescent="0.35">
      <c r="A154" t="str">
        <f t="shared" si="2"/>
        <v/>
      </c>
      <c r="B154" t="str">
        <f>IF(A154&lt;&gt;"",_xlfn.TEXTJOIN("",,"Map_",'Input Mapping'!G153),"")</f>
        <v/>
      </c>
      <c r="D154" t="str">
        <f>IF($A154&lt;&gt;"",'Input Mapping'!$G153,"")</f>
        <v/>
      </c>
      <c r="E154" t="str">
        <f>IF(A154&lt;&gt;"",'Input Mapping'!AA153,"")</f>
        <v/>
      </c>
      <c r="G154" t="str">
        <f>IF(A154&lt;&gt;"",'Input Mapping'!Z153,"")</f>
        <v/>
      </c>
      <c r="H154" s="9" t="str">
        <f>IF(AND('Input Mapping'!F153="",'Input Mapping'!H153&lt;&gt;""),_xlfn.TEXTJOIN("",TRUE,"VM_",TEXT(W154,"0")),"")</f>
        <v/>
      </c>
      <c r="I154" t="str">
        <f>IF('Input Mapping'!K153="","",'Input Mapping'!K153)</f>
        <v/>
      </c>
      <c r="J154" t="str">
        <f>IF('Input Mapping'!L153="","",'Input Mapping'!L153)</f>
        <v/>
      </c>
      <c r="K154" t="str">
        <f>IF('Input Mapping'!O153="","",'Input Mapping'!O153)</f>
        <v/>
      </c>
      <c r="L154" t="str">
        <f>IF('Input Mapping'!P153="","",'Input Mapping'!P153)</f>
        <v/>
      </c>
      <c r="M154" t="str">
        <f>IF('Input Mapping'!Q153="","",'Input Mapping'!Q153)</f>
        <v/>
      </c>
      <c r="N154" t="str">
        <f>'Input Mapping'!D153</f>
        <v/>
      </c>
      <c r="O154" t="str">
        <f>'Input Mapping'!I153</f>
        <v/>
      </c>
      <c r="P154" t="str">
        <f>IF('Input Mapping'!T153="","",'Input Mapping'!T153)</f>
        <v/>
      </c>
      <c r="R154" t="str">
        <f>IF('Input Mapping'!M153&lt;&gt;"",'Input Mapping'!M153,"")</f>
        <v/>
      </c>
      <c r="S154" t="str">
        <f>IF('Input Mapping'!N153&lt;&gt;"",'Input Mapping'!N153,"")</f>
        <v/>
      </c>
      <c r="T154" t="str">
        <f>IF('Input Mapping'!R153&lt;&gt;"",'Input Mapping'!R153,"")</f>
        <v/>
      </c>
      <c r="U154" t="str">
        <f>IF('Input Mapping'!S153&lt;&gt;"",'Input Mapping'!S153,"")</f>
        <v/>
      </c>
      <c r="W154" s="49">
        <f>IF(W153="id",1,IF('Input Mapping'!F153="",W153+1,W153))</f>
        <v>152</v>
      </c>
      <c r="X154" s="49">
        <f>IF(X153="id",1,IF('Input Mapping'!G153&lt;&gt;'Input Mapping'!G152,X153+1,X153))</f>
        <v>7</v>
      </c>
    </row>
    <row r="155" spans="1:24" x14ac:dyDescent="0.35">
      <c r="A155" t="str">
        <f t="shared" si="2"/>
        <v/>
      </c>
      <c r="B155" t="str">
        <f>IF(A155&lt;&gt;"",_xlfn.TEXTJOIN("",,"Map_",'Input Mapping'!G154),"")</f>
        <v/>
      </c>
      <c r="D155" t="str">
        <f>IF($A155&lt;&gt;"",'Input Mapping'!$G154,"")</f>
        <v/>
      </c>
      <c r="E155" t="str">
        <f>IF(A155&lt;&gt;"",'Input Mapping'!AA154,"")</f>
        <v/>
      </c>
      <c r="G155" t="str">
        <f>IF(A155&lt;&gt;"",'Input Mapping'!Z154,"")</f>
        <v/>
      </c>
      <c r="H155" s="9" t="str">
        <f>IF(AND('Input Mapping'!F154="",'Input Mapping'!H154&lt;&gt;""),_xlfn.TEXTJOIN("",TRUE,"VM_",TEXT(W155,"0")),"")</f>
        <v/>
      </c>
      <c r="I155" t="str">
        <f>IF('Input Mapping'!K154="","",'Input Mapping'!K154)</f>
        <v/>
      </c>
      <c r="J155" t="str">
        <f>IF('Input Mapping'!L154="","",'Input Mapping'!L154)</f>
        <v/>
      </c>
      <c r="K155" t="str">
        <f>IF('Input Mapping'!O154="","",'Input Mapping'!O154)</f>
        <v/>
      </c>
      <c r="L155" t="str">
        <f>IF('Input Mapping'!P154="","",'Input Mapping'!P154)</f>
        <v/>
      </c>
      <c r="M155" t="str">
        <f>IF('Input Mapping'!Q154="","",'Input Mapping'!Q154)</f>
        <v/>
      </c>
      <c r="N155" t="str">
        <f>'Input Mapping'!D154</f>
        <v/>
      </c>
      <c r="O155" t="str">
        <f>'Input Mapping'!I154</f>
        <v/>
      </c>
      <c r="P155" t="str">
        <f>IF('Input Mapping'!T154="","",'Input Mapping'!T154)</f>
        <v/>
      </c>
      <c r="R155" t="str">
        <f>IF('Input Mapping'!M154&lt;&gt;"",'Input Mapping'!M154,"")</f>
        <v/>
      </c>
      <c r="S155" t="str">
        <f>IF('Input Mapping'!N154&lt;&gt;"",'Input Mapping'!N154,"")</f>
        <v/>
      </c>
      <c r="T155" t="str">
        <f>IF('Input Mapping'!R154&lt;&gt;"",'Input Mapping'!R154,"")</f>
        <v/>
      </c>
      <c r="U155" t="str">
        <f>IF('Input Mapping'!S154&lt;&gt;"",'Input Mapping'!S154,"")</f>
        <v/>
      </c>
      <c r="W155" s="49">
        <f>IF(W154="id",1,IF('Input Mapping'!F154="",W154+1,W154))</f>
        <v>153</v>
      </c>
      <c r="X155" s="49">
        <f>IF(X154="id",1,IF('Input Mapping'!G154&lt;&gt;'Input Mapping'!G153,X154+1,X154))</f>
        <v>7</v>
      </c>
    </row>
    <row r="156" spans="1:24" x14ac:dyDescent="0.35">
      <c r="A156" t="str">
        <f t="shared" si="2"/>
        <v/>
      </c>
      <c r="B156" t="str">
        <f>IF(A156&lt;&gt;"",_xlfn.TEXTJOIN("",,"Map_",'Input Mapping'!G155),"")</f>
        <v/>
      </c>
      <c r="D156" t="str">
        <f>IF($A156&lt;&gt;"",'Input Mapping'!$G155,"")</f>
        <v/>
      </c>
      <c r="E156" t="str">
        <f>IF(A156&lt;&gt;"",'Input Mapping'!AA155,"")</f>
        <v/>
      </c>
      <c r="G156" t="str">
        <f>IF(A156&lt;&gt;"",'Input Mapping'!Z155,"")</f>
        <v/>
      </c>
      <c r="H156" s="9" t="str">
        <f>IF(AND('Input Mapping'!F155="",'Input Mapping'!H155&lt;&gt;""),_xlfn.TEXTJOIN("",TRUE,"VM_",TEXT(W156,"0")),"")</f>
        <v/>
      </c>
      <c r="I156" t="str">
        <f>IF('Input Mapping'!K155="","",'Input Mapping'!K155)</f>
        <v/>
      </c>
      <c r="J156" t="str">
        <f>IF('Input Mapping'!L155="","",'Input Mapping'!L155)</f>
        <v/>
      </c>
      <c r="K156" t="str">
        <f>IF('Input Mapping'!O155="","",'Input Mapping'!O155)</f>
        <v/>
      </c>
      <c r="L156" t="str">
        <f>IF('Input Mapping'!P155="","",'Input Mapping'!P155)</f>
        <v/>
      </c>
      <c r="M156" t="str">
        <f>IF('Input Mapping'!Q155="","",'Input Mapping'!Q155)</f>
        <v/>
      </c>
      <c r="N156" t="str">
        <f>'Input Mapping'!D155</f>
        <v/>
      </c>
      <c r="O156" t="str">
        <f>'Input Mapping'!I155</f>
        <v/>
      </c>
      <c r="P156" t="str">
        <f>IF('Input Mapping'!T155="","",'Input Mapping'!T155)</f>
        <v/>
      </c>
      <c r="R156" t="str">
        <f>IF('Input Mapping'!M155&lt;&gt;"",'Input Mapping'!M155,"")</f>
        <v/>
      </c>
      <c r="S156" t="str">
        <f>IF('Input Mapping'!N155&lt;&gt;"",'Input Mapping'!N155,"")</f>
        <v/>
      </c>
      <c r="T156" t="str">
        <f>IF('Input Mapping'!R155&lt;&gt;"",'Input Mapping'!R155,"")</f>
        <v/>
      </c>
      <c r="U156" t="str">
        <f>IF('Input Mapping'!S155&lt;&gt;"",'Input Mapping'!S155,"")</f>
        <v/>
      </c>
      <c r="W156" s="49">
        <f>IF(W155="id",1,IF('Input Mapping'!F155="",W155+1,W155))</f>
        <v>154</v>
      </c>
      <c r="X156" s="49">
        <f>IF(X155="id",1,IF('Input Mapping'!G155&lt;&gt;'Input Mapping'!G154,X155+1,X155))</f>
        <v>7</v>
      </c>
    </row>
    <row r="157" spans="1:24" x14ac:dyDescent="0.35">
      <c r="A157" t="str">
        <f t="shared" si="2"/>
        <v/>
      </c>
      <c r="B157" t="str">
        <f>IF(A157&lt;&gt;"",_xlfn.TEXTJOIN("",,"Map_",'Input Mapping'!G156),"")</f>
        <v/>
      </c>
      <c r="D157" t="str">
        <f>IF($A157&lt;&gt;"",'Input Mapping'!$G156,"")</f>
        <v/>
      </c>
      <c r="E157" t="str">
        <f>IF(A157&lt;&gt;"",'Input Mapping'!AA156,"")</f>
        <v/>
      </c>
      <c r="G157" t="str">
        <f>IF(A157&lt;&gt;"",'Input Mapping'!Z156,"")</f>
        <v/>
      </c>
      <c r="H157" s="9" t="str">
        <f>IF(AND('Input Mapping'!F156="",'Input Mapping'!H156&lt;&gt;""),_xlfn.TEXTJOIN("",TRUE,"VM_",TEXT(W157,"0")),"")</f>
        <v/>
      </c>
      <c r="I157" t="str">
        <f>IF('Input Mapping'!K156="","",'Input Mapping'!K156)</f>
        <v/>
      </c>
      <c r="J157" t="str">
        <f>IF('Input Mapping'!L156="","",'Input Mapping'!L156)</f>
        <v/>
      </c>
      <c r="K157" t="str">
        <f>IF('Input Mapping'!O156="","",'Input Mapping'!O156)</f>
        <v/>
      </c>
      <c r="L157" t="str">
        <f>IF('Input Mapping'!P156="","",'Input Mapping'!P156)</f>
        <v/>
      </c>
      <c r="M157" t="str">
        <f>IF('Input Mapping'!Q156="","",'Input Mapping'!Q156)</f>
        <v/>
      </c>
      <c r="N157" t="str">
        <f>'Input Mapping'!D156</f>
        <v/>
      </c>
      <c r="O157" t="str">
        <f>'Input Mapping'!I156</f>
        <v/>
      </c>
      <c r="P157" t="str">
        <f>IF('Input Mapping'!T156="","",'Input Mapping'!T156)</f>
        <v/>
      </c>
      <c r="R157" t="str">
        <f>IF('Input Mapping'!M156&lt;&gt;"",'Input Mapping'!M156,"")</f>
        <v/>
      </c>
      <c r="S157" t="str">
        <f>IF('Input Mapping'!N156&lt;&gt;"",'Input Mapping'!N156,"")</f>
        <v/>
      </c>
      <c r="T157" t="str">
        <f>IF('Input Mapping'!R156&lt;&gt;"",'Input Mapping'!R156,"")</f>
        <v/>
      </c>
      <c r="U157" t="str">
        <f>IF('Input Mapping'!S156&lt;&gt;"",'Input Mapping'!S156,"")</f>
        <v/>
      </c>
      <c r="W157" s="49">
        <f>IF(W156="id",1,IF('Input Mapping'!F156="",W156+1,W156))</f>
        <v>155</v>
      </c>
      <c r="X157" s="49">
        <f>IF(X156="id",1,IF('Input Mapping'!G156&lt;&gt;'Input Mapping'!G155,X156+1,X156))</f>
        <v>7</v>
      </c>
    </row>
    <row r="158" spans="1:24" x14ac:dyDescent="0.35">
      <c r="A158" t="str">
        <f t="shared" si="2"/>
        <v/>
      </c>
      <c r="B158" t="str">
        <f>IF(A158&lt;&gt;"",_xlfn.TEXTJOIN("",,"Map_",'Input Mapping'!G157),"")</f>
        <v/>
      </c>
      <c r="D158" t="str">
        <f>IF($A158&lt;&gt;"",'Input Mapping'!$G157,"")</f>
        <v/>
      </c>
      <c r="E158" t="str">
        <f>IF(A158&lt;&gt;"",'Input Mapping'!AA157,"")</f>
        <v/>
      </c>
      <c r="G158" t="str">
        <f>IF(A158&lt;&gt;"",'Input Mapping'!Z157,"")</f>
        <v/>
      </c>
      <c r="H158" s="9" t="str">
        <f>IF(AND('Input Mapping'!F157="",'Input Mapping'!H157&lt;&gt;""),_xlfn.TEXTJOIN("",TRUE,"VM_",TEXT(W158,"0")),"")</f>
        <v/>
      </c>
      <c r="I158" t="str">
        <f>IF('Input Mapping'!K157="","",'Input Mapping'!K157)</f>
        <v/>
      </c>
      <c r="J158" t="str">
        <f>IF('Input Mapping'!L157="","",'Input Mapping'!L157)</f>
        <v/>
      </c>
      <c r="K158" t="str">
        <f>IF('Input Mapping'!O157="","",'Input Mapping'!O157)</f>
        <v/>
      </c>
      <c r="L158" t="str">
        <f>IF('Input Mapping'!P157="","",'Input Mapping'!P157)</f>
        <v/>
      </c>
      <c r="M158" t="str">
        <f>IF('Input Mapping'!Q157="","",'Input Mapping'!Q157)</f>
        <v/>
      </c>
      <c r="N158" t="str">
        <f>'Input Mapping'!D157</f>
        <v/>
      </c>
      <c r="O158" t="str">
        <f>'Input Mapping'!I157</f>
        <v/>
      </c>
      <c r="P158" t="str">
        <f>IF('Input Mapping'!T157="","",'Input Mapping'!T157)</f>
        <v/>
      </c>
      <c r="R158" t="str">
        <f>IF('Input Mapping'!M157&lt;&gt;"",'Input Mapping'!M157,"")</f>
        <v/>
      </c>
      <c r="S158" t="str">
        <f>IF('Input Mapping'!N157&lt;&gt;"",'Input Mapping'!N157,"")</f>
        <v/>
      </c>
      <c r="T158" t="str">
        <f>IF('Input Mapping'!R157&lt;&gt;"",'Input Mapping'!R157,"")</f>
        <v/>
      </c>
      <c r="U158" t="str">
        <f>IF('Input Mapping'!S157&lt;&gt;"",'Input Mapping'!S157,"")</f>
        <v/>
      </c>
      <c r="W158" s="49">
        <f>IF(W157="id",1,IF('Input Mapping'!F157="",W157+1,W157))</f>
        <v>156</v>
      </c>
      <c r="X158" s="49">
        <f>IF(X157="id",1,IF('Input Mapping'!G157&lt;&gt;'Input Mapping'!G156,X157+1,X157))</f>
        <v>7</v>
      </c>
    </row>
    <row r="159" spans="1:24" x14ac:dyDescent="0.35">
      <c r="A159" t="str">
        <f t="shared" si="2"/>
        <v/>
      </c>
      <c r="B159" t="str">
        <f>IF(A159&lt;&gt;"",_xlfn.TEXTJOIN("",,"Map_",'Input Mapping'!G158),"")</f>
        <v/>
      </c>
      <c r="D159" t="str">
        <f>IF($A159&lt;&gt;"",'Input Mapping'!$G158,"")</f>
        <v/>
      </c>
      <c r="E159" t="str">
        <f>IF(A159&lt;&gt;"",'Input Mapping'!AA158,"")</f>
        <v/>
      </c>
      <c r="G159" t="str">
        <f>IF(A159&lt;&gt;"",'Input Mapping'!Z158,"")</f>
        <v/>
      </c>
      <c r="H159" s="9" t="str">
        <f>IF(AND('Input Mapping'!F158="",'Input Mapping'!H158&lt;&gt;""),_xlfn.TEXTJOIN("",TRUE,"VM_",TEXT(W159,"0")),"")</f>
        <v/>
      </c>
      <c r="I159" t="str">
        <f>IF('Input Mapping'!K158="","",'Input Mapping'!K158)</f>
        <v/>
      </c>
      <c r="J159" t="str">
        <f>IF('Input Mapping'!L158="","",'Input Mapping'!L158)</f>
        <v/>
      </c>
      <c r="K159" t="str">
        <f>IF('Input Mapping'!O158="","",'Input Mapping'!O158)</f>
        <v/>
      </c>
      <c r="L159" t="str">
        <f>IF('Input Mapping'!P158="","",'Input Mapping'!P158)</f>
        <v/>
      </c>
      <c r="M159" t="str">
        <f>IF('Input Mapping'!Q158="","",'Input Mapping'!Q158)</f>
        <v/>
      </c>
      <c r="N159" t="str">
        <f>'Input Mapping'!D158</f>
        <v/>
      </c>
      <c r="O159" t="str">
        <f>'Input Mapping'!I158</f>
        <v/>
      </c>
      <c r="P159" t="str">
        <f>IF('Input Mapping'!T158="","",'Input Mapping'!T158)</f>
        <v/>
      </c>
      <c r="R159" t="str">
        <f>IF('Input Mapping'!M158&lt;&gt;"",'Input Mapping'!M158,"")</f>
        <v/>
      </c>
      <c r="S159" t="str">
        <f>IF('Input Mapping'!N158&lt;&gt;"",'Input Mapping'!N158,"")</f>
        <v/>
      </c>
      <c r="T159" t="str">
        <f>IF('Input Mapping'!R158&lt;&gt;"",'Input Mapping'!R158,"")</f>
        <v/>
      </c>
      <c r="U159" t="str">
        <f>IF('Input Mapping'!S158&lt;&gt;"",'Input Mapping'!S158,"")</f>
        <v/>
      </c>
      <c r="W159" s="49">
        <f>IF(W158="id",1,IF('Input Mapping'!F158="",W158+1,W158))</f>
        <v>157</v>
      </c>
      <c r="X159" s="49">
        <f>IF(X158="id",1,IF('Input Mapping'!G158&lt;&gt;'Input Mapping'!G157,X158+1,X158))</f>
        <v>7</v>
      </c>
    </row>
    <row r="160" spans="1:24" x14ac:dyDescent="0.35">
      <c r="A160" t="str">
        <f t="shared" si="2"/>
        <v/>
      </c>
      <c r="B160" t="str">
        <f>IF(A160&lt;&gt;"",_xlfn.TEXTJOIN("",,"Map_",'Input Mapping'!G159),"")</f>
        <v/>
      </c>
      <c r="D160" t="str">
        <f>IF($A160&lt;&gt;"",'Input Mapping'!$G159,"")</f>
        <v/>
      </c>
      <c r="E160" t="str">
        <f>IF(A160&lt;&gt;"",'Input Mapping'!AA159,"")</f>
        <v/>
      </c>
      <c r="G160" t="str">
        <f>IF(A160&lt;&gt;"",'Input Mapping'!Z159,"")</f>
        <v/>
      </c>
      <c r="H160" s="9" t="str">
        <f>IF(AND('Input Mapping'!F159="",'Input Mapping'!H159&lt;&gt;""),_xlfn.TEXTJOIN("",TRUE,"VM_",TEXT(W160,"0")),"")</f>
        <v/>
      </c>
      <c r="I160" t="str">
        <f>IF('Input Mapping'!K159="","",'Input Mapping'!K159)</f>
        <v/>
      </c>
      <c r="J160" t="str">
        <f>IF('Input Mapping'!L159="","",'Input Mapping'!L159)</f>
        <v/>
      </c>
      <c r="K160" t="str">
        <f>IF('Input Mapping'!O159="","",'Input Mapping'!O159)</f>
        <v/>
      </c>
      <c r="L160" t="str">
        <f>IF('Input Mapping'!P159="","",'Input Mapping'!P159)</f>
        <v/>
      </c>
      <c r="M160" t="str">
        <f>IF('Input Mapping'!Q159="","",'Input Mapping'!Q159)</f>
        <v/>
      </c>
      <c r="N160" t="str">
        <f>'Input Mapping'!D159</f>
        <v/>
      </c>
      <c r="O160" t="str">
        <f>'Input Mapping'!I159</f>
        <v/>
      </c>
      <c r="P160" t="str">
        <f>IF('Input Mapping'!T159="","",'Input Mapping'!T159)</f>
        <v/>
      </c>
      <c r="R160" t="str">
        <f>IF('Input Mapping'!M159&lt;&gt;"",'Input Mapping'!M159,"")</f>
        <v/>
      </c>
      <c r="S160" t="str">
        <f>IF('Input Mapping'!N159&lt;&gt;"",'Input Mapping'!N159,"")</f>
        <v/>
      </c>
      <c r="T160" t="str">
        <f>IF('Input Mapping'!R159&lt;&gt;"",'Input Mapping'!R159,"")</f>
        <v/>
      </c>
      <c r="U160" t="str">
        <f>IF('Input Mapping'!S159&lt;&gt;"",'Input Mapping'!S159,"")</f>
        <v/>
      </c>
      <c r="W160" s="49">
        <f>IF(W159="id",1,IF('Input Mapping'!F159="",W159+1,W159))</f>
        <v>158</v>
      </c>
      <c r="X160" s="49">
        <f>IF(X159="id",1,IF('Input Mapping'!G159&lt;&gt;'Input Mapping'!G158,X159+1,X159))</f>
        <v>7</v>
      </c>
    </row>
    <row r="161" spans="1:24" x14ac:dyDescent="0.35">
      <c r="A161" t="str">
        <f t="shared" si="2"/>
        <v/>
      </c>
      <c r="B161" t="str">
        <f>IF(A161&lt;&gt;"",_xlfn.TEXTJOIN("",,"Map_",'Input Mapping'!G160),"")</f>
        <v/>
      </c>
      <c r="D161" t="str">
        <f>IF($A161&lt;&gt;"",'Input Mapping'!$G160,"")</f>
        <v/>
      </c>
      <c r="E161" t="str">
        <f>IF(A161&lt;&gt;"",'Input Mapping'!AA160,"")</f>
        <v/>
      </c>
      <c r="G161" t="str">
        <f>IF(A161&lt;&gt;"",'Input Mapping'!Z160,"")</f>
        <v/>
      </c>
      <c r="H161" s="9" t="str">
        <f>IF(AND('Input Mapping'!F160="",'Input Mapping'!H160&lt;&gt;""),_xlfn.TEXTJOIN("",TRUE,"VM_",TEXT(W161,"0")),"")</f>
        <v/>
      </c>
      <c r="I161" t="str">
        <f>IF('Input Mapping'!K160="","",'Input Mapping'!K160)</f>
        <v/>
      </c>
      <c r="J161" t="str">
        <f>IF('Input Mapping'!L160="","",'Input Mapping'!L160)</f>
        <v/>
      </c>
      <c r="K161" t="str">
        <f>IF('Input Mapping'!O160="","",'Input Mapping'!O160)</f>
        <v/>
      </c>
      <c r="L161" t="str">
        <f>IF('Input Mapping'!P160="","",'Input Mapping'!P160)</f>
        <v/>
      </c>
      <c r="M161" t="str">
        <f>IF('Input Mapping'!Q160="","",'Input Mapping'!Q160)</f>
        <v/>
      </c>
      <c r="N161" t="str">
        <f>'Input Mapping'!D160</f>
        <v/>
      </c>
      <c r="O161" t="str">
        <f>'Input Mapping'!I160</f>
        <v/>
      </c>
      <c r="P161" t="str">
        <f>IF('Input Mapping'!T160="","",'Input Mapping'!T160)</f>
        <v/>
      </c>
      <c r="R161" t="str">
        <f>IF('Input Mapping'!M160&lt;&gt;"",'Input Mapping'!M160,"")</f>
        <v/>
      </c>
      <c r="S161" t="str">
        <f>IF('Input Mapping'!N160&lt;&gt;"",'Input Mapping'!N160,"")</f>
        <v/>
      </c>
      <c r="T161" t="str">
        <f>IF('Input Mapping'!R160&lt;&gt;"",'Input Mapping'!R160,"")</f>
        <v/>
      </c>
      <c r="U161" t="str">
        <f>IF('Input Mapping'!S160&lt;&gt;"",'Input Mapping'!S160,"")</f>
        <v/>
      </c>
      <c r="W161" s="49">
        <f>IF(W160="id",1,IF('Input Mapping'!F160="",W160+1,W160))</f>
        <v>159</v>
      </c>
      <c r="X161" s="49">
        <f>IF(X160="id",1,IF('Input Mapping'!G160&lt;&gt;'Input Mapping'!G159,X160+1,X160))</f>
        <v>7</v>
      </c>
    </row>
    <row r="162" spans="1:24" x14ac:dyDescent="0.35">
      <c r="A162" t="str">
        <f t="shared" si="2"/>
        <v/>
      </c>
      <c r="B162" t="str">
        <f>IF(A162&lt;&gt;"",_xlfn.TEXTJOIN("",,"Map_",'Input Mapping'!G161),"")</f>
        <v/>
      </c>
      <c r="E162" t="str">
        <f>IF(A162&lt;&gt;"",'Input Mapping'!AA161,"")</f>
        <v/>
      </c>
      <c r="G162" t="str">
        <f>IF(A162&lt;&gt;"",'Input Mapping'!Z161,"")</f>
        <v/>
      </c>
      <c r="H162" s="9" t="str">
        <f>IF(AND('Input Mapping'!F161="",'Input Mapping'!H161&lt;&gt;""),_xlfn.TEXTJOIN("",TRUE,"VM_",TEXT(W162,"0")),"")</f>
        <v/>
      </c>
      <c r="I162" t="str">
        <f>IF('Input Mapping'!K161="","",'Input Mapping'!K161)</f>
        <v/>
      </c>
      <c r="J162" t="str">
        <f>IF('Input Mapping'!L161="","",'Input Mapping'!L161)</f>
        <v/>
      </c>
      <c r="K162" t="str">
        <f>IF('Input Mapping'!O161="","",'Input Mapping'!O161)</f>
        <v/>
      </c>
      <c r="L162" t="str">
        <f>IF('Input Mapping'!P161="","",'Input Mapping'!P161)</f>
        <v/>
      </c>
      <c r="M162" t="str">
        <f>IF('Input Mapping'!Q161="","",'Input Mapping'!Q161)</f>
        <v/>
      </c>
      <c r="N162" t="str">
        <f>'Input Mapping'!D161</f>
        <v/>
      </c>
      <c r="O162" t="str">
        <f>'Input Mapping'!I161</f>
        <v/>
      </c>
      <c r="P162" t="str">
        <f>IF('Input Mapping'!T161="","",'Input Mapping'!T161)</f>
        <v/>
      </c>
      <c r="R162" t="str">
        <f>IF('Input Mapping'!M161&lt;&gt;"",'Input Mapping'!M161,"")</f>
        <v/>
      </c>
      <c r="S162" t="str">
        <f>IF('Input Mapping'!N161&lt;&gt;"",'Input Mapping'!N161,"")</f>
        <v/>
      </c>
      <c r="T162" t="str">
        <f>IF('Input Mapping'!R161&lt;&gt;"",'Input Mapping'!R161,"")</f>
        <v/>
      </c>
      <c r="U162" t="str">
        <f>IF('Input Mapping'!S161&lt;&gt;"",'Input Mapping'!S161,"")</f>
        <v/>
      </c>
      <c r="W162" s="49">
        <f>IF(W161="id",1,IF('Input Mapping'!F161="",W161+1,W161))</f>
        <v>160</v>
      </c>
      <c r="X162" s="49">
        <f>IF(X161="id",1,IF('Input Mapping'!G161&lt;&gt;'Input Mapping'!G160,X161+1,X161))</f>
        <v>7</v>
      </c>
    </row>
    <row r="163" spans="1:24" x14ac:dyDescent="0.35">
      <c r="A163" t="str">
        <f t="shared" si="2"/>
        <v/>
      </c>
      <c r="B163" t="str">
        <f>IF(A163&lt;&gt;"",_xlfn.TEXTJOIN("",,"Map_",'Input Mapping'!G162),"")</f>
        <v/>
      </c>
      <c r="E163" t="str">
        <f>IF(A163&lt;&gt;"",'Input Mapping'!AA162,"")</f>
        <v/>
      </c>
      <c r="G163" t="str">
        <f>IF(A163&lt;&gt;"",'Input Mapping'!Z162,"")</f>
        <v/>
      </c>
      <c r="H163" s="9" t="str">
        <f>IF(AND('Input Mapping'!F162="",'Input Mapping'!H162&lt;&gt;""),_xlfn.TEXTJOIN("",TRUE,"VM_",TEXT(W163,"0")),"")</f>
        <v/>
      </c>
      <c r="I163" t="str">
        <f>IF('Input Mapping'!K162="","",'Input Mapping'!K162)</f>
        <v/>
      </c>
      <c r="J163" t="str">
        <f>IF('Input Mapping'!L162="","",'Input Mapping'!L162)</f>
        <v/>
      </c>
      <c r="K163" t="str">
        <f>IF('Input Mapping'!O162="","",'Input Mapping'!O162)</f>
        <v/>
      </c>
      <c r="L163" t="str">
        <f>IF('Input Mapping'!P162="","",'Input Mapping'!P162)</f>
        <v/>
      </c>
      <c r="M163" t="str">
        <f>IF('Input Mapping'!Q162="","",'Input Mapping'!Q162)</f>
        <v/>
      </c>
      <c r="N163" t="str">
        <f>'Input Mapping'!D162</f>
        <v/>
      </c>
      <c r="O163" t="str">
        <f>'Input Mapping'!I162</f>
        <v/>
      </c>
      <c r="P163" t="str">
        <f>IF('Input Mapping'!T162="","",'Input Mapping'!T162)</f>
        <v/>
      </c>
      <c r="R163" t="str">
        <f>IF('Input Mapping'!M162&lt;&gt;"",'Input Mapping'!M162,"")</f>
        <v/>
      </c>
      <c r="S163" t="str">
        <f>IF('Input Mapping'!N162&lt;&gt;"",'Input Mapping'!N162,"")</f>
        <v/>
      </c>
      <c r="T163" t="str">
        <f>IF('Input Mapping'!R162&lt;&gt;"",'Input Mapping'!R162,"")</f>
        <v/>
      </c>
      <c r="U163" t="str">
        <f>IF('Input Mapping'!S162&lt;&gt;"",'Input Mapping'!S162,"")</f>
        <v/>
      </c>
      <c r="W163" s="49">
        <f>IF(W162="id",1,IF('Input Mapping'!F162="",W162+1,W162))</f>
        <v>161</v>
      </c>
      <c r="X163" s="49">
        <f>IF(X162="id",1,IF('Input Mapping'!G162&lt;&gt;'Input Mapping'!G161,X162+1,X162))</f>
        <v>7</v>
      </c>
    </row>
    <row r="164" spans="1:24" x14ac:dyDescent="0.35">
      <c r="A164" t="str">
        <f t="shared" si="2"/>
        <v/>
      </c>
      <c r="B164" t="str">
        <f>IF(A164&lt;&gt;"",_xlfn.TEXTJOIN("",,"Map_",'Input Mapping'!G163),"")</f>
        <v/>
      </c>
      <c r="E164" t="str">
        <f>IF(A164&lt;&gt;"",'Input Mapping'!AA163,"")</f>
        <v/>
      </c>
      <c r="G164" t="str">
        <f>IF(A164&lt;&gt;"",'Input Mapping'!Z163,"")</f>
        <v/>
      </c>
      <c r="H164" s="9" t="str">
        <f>IF(AND('Input Mapping'!F163="",'Input Mapping'!H163&lt;&gt;""),_xlfn.TEXTJOIN("",TRUE,"VM_",TEXT(W164,"0")),"")</f>
        <v/>
      </c>
      <c r="I164" t="str">
        <f>IF('Input Mapping'!K163="","",'Input Mapping'!K163)</f>
        <v/>
      </c>
      <c r="J164" t="str">
        <f>IF('Input Mapping'!L163="","",'Input Mapping'!L163)</f>
        <v/>
      </c>
      <c r="K164" t="str">
        <f>IF('Input Mapping'!O163="","",'Input Mapping'!O163)</f>
        <v/>
      </c>
      <c r="L164" t="str">
        <f>IF('Input Mapping'!P163="","",'Input Mapping'!P163)</f>
        <v/>
      </c>
      <c r="M164" t="str">
        <f>IF('Input Mapping'!Q163="","",'Input Mapping'!Q163)</f>
        <v/>
      </c>
      <c r="N164" t="str">
        <f>'Input Mapping'!D163</f>
        <v/>
      </c>
      <c r="O164" t="str">
        <f>'Input Mapping'!I163</f>
        <v/>
      </c>
      <c r="P164" t="str">
        <f>IF('Input Mapping'!T163="","",'Input Mapping'!T163)</f>
        <v/>
      </c>
      <c r="R164" t="str">
        <f>IF('Input Mapping'!M163&lt;&gt;"",'Input Mapping'!M163,"")</f>
        <v/>
      </c>
      <c r="S164" t="str">
        <f>IF('Input Mapping'!N163&lt;&gt;"",'Input Mapping'!N163,"")</f>
        <v/>
      </c>
      <c r="T164" t="str">
        <f>IF('Input Mapping'!R163&lt;&gt;"",'Input Mapping'!R163,"")</f>
        <v/>
      </c>
      <c r="U164" t="str">
        <f>IF('Input Mapping'!S163&lt;&gt;"",'Input Mapping'!S163,"")</f>
        <v/>
      </c>
      <c r="W164" s="49">
        <f>IF(W163="id",1,IF('Input Mapping'!F163="",W163+1,W163))</f>
        <v>162</v>
      </c>
      <c r="X164" s="49">
        <f>IF(X163="id",1,IF('Input Mapping'!G163&lt;&gt;'Input Mapping'!G162,X163+1,X163))</f>
        <v>7</v>
      </c>
    </row>
    <row r="165" spans="1:24" x14ac:dyDescent="0.35">
      <c r="A165" t="str">
        <f t="shared" si="2"/>
        <v/>
      </c>
      <c r="B165" t="str">
        <f>IF(A165&lt;&gt;"",_xlfn.TEXTJOIN("",,"Map_",'Input Mapping'!G164),"")</f>
        <v/>
      </c>
      <c r="E165" t="str">
        <f>IF(A165&lt;&gt;"",'Input Mapping'!AA164,"")</f>
        <v/>
      </c>
      <c r="G165" t="str">
        <f>IF(A165&lt;&gt;"",'Input Mapping'!Z164,"")</f>
        <v/>
      </c>
      <c r="H165" s="9" t="str">
        <f>IF(AND('Input Mapping'!F164="",'Input Mapping'!H164&lt;&gt;""),_xlfn.TEXTJOIN("",TRUE,"VM_",TEXT(W165,"0")),"")</f>
        <v/>
      </c>
      <c r="I165" t="str">
        <f>IF('Input Mapping'!K164="","",'Input Mapping'!K164)</f>
        <v/>
      </c>
      <c r="J165" t="str">
        <f>IF('Input Mapping'!L164="","",'Input Mapping'!L164)</f>
        <v/>
      </c>
      <c r="K165" t="str">
        <f>IF('Input Mapping'!O164="","",'Input Mapping'!O164)</f>
        <v/>
      </c>
      <c r="L165" t="str">
        <f>IF('Input Mapping'!P164="","",'Input Mapping'!P164)</f>
        <v/>
      </c>
      <c r="M165" t="str">
        <f>IF('Input Mapping'!Q164="","",'Input Mapping'!Q164)</f>
        <v/>
      </c>
      <c r="N165" t="str">
        <f>'Input Mapping'!D164</f>
        <v/>
      </c>
      <c r="O165" t="str">
        <f>'Input Mapping'!I164</f>
        <v/>
      </c>
      <c r="P165" t="str">
        <f>IF('Input Mapping'!T164="","",'Input Mapping'!T164)</f>
        <v/>
      </c>
      <c r="R165" t="str">
        <f>IF('Input Mapping'!M164&lt;&gt;"",'Input Mapping'!M164,"")</f>
        <v/>
      </c>
      <c r="S165" t="str">
        <f>IF('Input Mapping'!N164&lt;&gt;"",'Input Mapping'!N164,"")</f>
        <v/>
      </c>
      <c r="T165" t="str">
        <f>IF('Input Mapping'!R164&lt;&gt;"",'Input Mapping'!R164,"")</f>
        <v/>
      </c>
      <c r="U165" t="str">
        <f>IF('Input Mapping'!S164&lt;&gt;"",'Input Mapping'!S164,"")</f>
        <v/>
      </c>
      <c r="W165" s="49">
        <f>IF(W164="id",1,IF('Input Mapping'!F164="",W164+1,W164))</f>
        <v>163</v>
      </c>
      <c r="X165" s="49">
        <f>IF(X164="id",1,IF('Input Mapping'!G164&lt;&gt;'Input Mapping'!G163,X164+1,X164))</f>
        <v>7</v>
      </c>
    </row>
    <row r="166" spans="1:24" x14ac:dyDescent="0.35">
      <c r="A166" t="str">
        <f t="shared" si="2"/>
        <v/>
      </c>
      <c r="B166" t="str">
        <f>IF(A166&lt;&gt;"",_xlfn.TEXTJOIN("",,"Map_",'Input Mapping'!G165),"")</f>
        <v/>
      </c>
      <c r="E166" t="str">
        <f>IF(A166&lt;&gt;"",'Input Mapping'!AA165,"")</f>
        <v/>
      </c>
      <c r="G166" t="str">
        <f>IF(A166&lt;&gt;"",'Input Mapping'!Z165,"")</f>
        <v/>
      </c>
      <c r="H166" s="9" t="str">
        <f>IF(AND('Input Mapping'!F165="",'Input Mapping'!H165&lt;&gt;""),_xlfn.TEXTJOIN("",TRUE,"VM_",TEXT(W166,"0")),"")</f>
        <v/>
      </c>
      <c r="I166" t="str">
        <f>IF('Input Mapping'!K165="","",'Input Mapping'!K165)</f>
        <v/>
      </c>
      <c r="J166" t="str">
        <f>IF('Input Mapping'!L165="","",'Input Mapping'!L165)</f>
        <v/>
      </c>
      <c r="K166" t="str">
        <f>IF('Input Mapping'!O165="","",'Input Mapping'!O165)</f>
        <v/>
      </c>
      <c r="L166" t="str">
        <f>IF('Input Mapping'!P165="","",'Input Mapping'!P165)</f>
        <v/>
      </c>
      <c r="M166" t="str">
        <f>IF('Input Mapping'!Q165="","",'Input Mapping'!Q165)</f>
        <v/>
      </c>
      <c r="N166" t="str">
        <f>'Input Mapping'!D165</f>
        <v/>
      </c>
      <c r="O166" t="str">
        <f>'Input Mapping'!I165</f>
        <v/>
      </c>
      <c r="P166" t="str">
        <f>IF('Input Mapping'!T165="","",'Input Mapping'!T165)</f>
        <v/>
      </c>
      <c r="R166" t="str">
        <f>IF('Input Mapping'!M165&lt;&gt;"",'Input Mapping'!M165,"")</f>
        <v/>
      </c>
      <c r="S166" t="str">
        <f>IF('Input Mapping'!N165&lt;&gt;"",'Input Mapping'!N165,"")</f>
        <v/>
      </c>
      <c r="T166" t="str">
        <f>IF('Input Mapping'!R165&lt;&gt;"",'Input Mapping'!R165,"")</f>
        <v/>
      </c>
      <c r="U166" t="str">
        <f>IF('Input Mapping'!S165&lt;&gt;"",'Input Mapping'!S165,"")</f>
        <v/>
      </c>
      <c r="W166" s="49">
        <f>IF(W165="id",1,IF('Input Mapping'!F165="",W165+1,W165))</f>
        <v>164</v>
      </c>
      <c r="X166" s="49">
        <f>IF(X165="id",1,IF('Input Mapping'!G165&lt;&gt;'Input Mapping'!G164,X165+1,X165))</f>
        <v>7</v>
      </c>
    </row>
    <row r="167" spans="1:24" x14ac:dyDescent="0.35">
      <c r="A167" t="str">
        <f t="shared" si="2"/>
        <v/>
      </c>
      <c r="B167" t="str">
        <f>IF(A167&lt;&gt;"",_xlfn.TEXTJOIN("",,"Map_",'Input Mapping'!G166),"")</f>
        <v/>
      </c>
      <c r="E167" t="str">
        <f>IF(A167&lt;&gt;"",'Input Mapping'!AA166,"")</f>
        <v/>
      </c>
      <c r="G167" t="str">
        <f>IF(A167&lt;&gt;"",'Input Mapping'!Z166,"")</f>
        <v/>
      </c>
      <c r="H167" s="9" t="str">
        <f>IF(AND('Input Mapping'!F166="",'Input Mapping'!H166&lt;&gt;""),_xlfn.TEXTJOIN("",TRUE,"VM_",TEXT(W167,"0")),"")</f>
        <v/>
      </c>
      <c r="I167" t="str">
        <f>IF('Input Mapping'!K166="","",'Input Mapping'!K166)</f>
        <v/>
      </c>
      <c r="J167" t="str">
        <f>IF('Input Mapping'!L166="","",'Input Mapping'!L166)</f>
        <v/>
      </c>
      <c r="K167" t="str">
        <f>IF('Input Mapping'!O166="","",'Input Mapping'!O166)</f>
        <v/>
      </c>
      <c r="L167" t="str">
        <f>IF('Input Mapping'!P166="","",'Input Mapping'!P166)</f>
        <v/>
      </c>
      <c r="M167" t="str">
        <f>IF('Input Mapping'!Q166="","",'Input Mapping'!Q166)</f>
        <v/>
      </c>
      <c r="N167" t="str">
        <f>'Input Mapping'!D166</f>
        <v/>
      </c>
      <c r="O167" t="str">
        <f>'Input Mapping'!I166</f>
        <v/>
      </c>
      <c r="P167" t="str">
        <f>IF('Input Mapping'!T166="","",'Input Mapping'!T166)</f>
        <v/>
      </c>
      <c r="R167" t="str">
        <f>IF('Input Mapping'!M166&lt;&gt;"",'Input Mapping'!M166,"")</f>
        <v/>
      </c>
      <c r="S167" t="str">
        <f>IF('Input Mapping'!N166&lt;&gt;"",'Input Mapping'!N166,"")</f>
        <v/>
      </c>
      <c r="T167" t="str">
        <f>IF('Input Mapping'!R166&lt;&gt;"",'Input Mapping'!R166,"")</f>
        <v/>
      </c>
      <c r="U167" t="str">
        <f>IF('Input Mapping'!S166&lt;&gt;"",'Input Mapping'!S166,"")</f>
        <v/>
      </c>
      <c r="W167" s="49">
        <f>IF(W166="id",1,IF('Input Mapping'!F166="",W166+1,W166))</f>
        <v>165</v>
      </c>
      <c r="X167" s="49">
        <f>IF(X166="id",1,IF('Input Mapping'!G166&lt;&gt;'Input Mapping'!G165,X166+1,X166))</f>
        <v>7</v>
      </c>
    </row>
    <row r="168" spans="1:24" x14ac:dyDescent="0.35">
      <c r="A168" t="str">
        <f t="shared" si="2"/>
        <v/>
      </c>
      <c r="B168" t="str">
        <f>IF(A168&lt;&gt;"",_xlfn.TEXTJOIN("",,"Map_",'Input Mapping'!G167),"")</f>
        <v/>
      </c>
      <c r="E168" t="str">
        <f>IF(A168&lt;&gt;"",'Input Mapping'!AA167,"")</f>
        <v/>
      </c>
      <c r="G168" t="str">
        <f>IF(A168&lt;&gt;"",'Input Mapping'!Z167,"")</f>
        <v/>
      </c>
      <c r="H168" s="9" t="str">
        <f>IF(AND('Input Mapping'!F167="",'Input Mapping'!H167&lt;&gt;""),_xlfn.TEXTJOIN("",TRUE,"VM_",TEXT(W168,"0")),"")</f>
        <v/>
      </c>
      <c r="I168" t="str">
        <f>IF('Input Mapping'!K167="","",'Input Mapping'!K167)</f>
        <v/>
      </c>
      <c r="J168" t="str">
        <f>IF('Input Mapping'!L167="","",'Input Mapping'!L167)</f>
        <v/>
      </c>
      <c r="K168" t="str">
        <f>IF('Input Mapping'!O167="","",'Input Mapping'!O167)</f>
        <v/>
      </c>
      <c r="L168" t="str">
        <f>IF('Input Mapping'!P167="","",'Input Mapping'!P167)</f>
        <v/>
      </c>
      <c r="M168" t="str">
        <f>IF('Input Mapping'!Q167="","",'Input Mapping'!Q167)</f>
        <v/>
      </c>
      <c r="N168" t="str">
        <f>'Input Mapping'!D167</f>
        <v/>
      </c>
      <c r="O168" t="str">
        <f>'Input Mapping'!I167</f>
        <v/>
      </c>
      <c r="P168" t="str">
        <f>IF('Input Mapping'!T167="","",'Input Mapping'!T167)</f>
        <v/>
      </c>
      <c r="R168" t="str">
        <f>IF('Input Mapping'!M167&lt;&gt;"",'Input Mapping'!M167,"")</f>
        <v/>
      </c>
      <c r="S168" t="str">
        <f>IF('Input Mapping'!N167&lt;&gt;"",'Input Mapping'!N167,"")</f>
        <v/>
      </c>
      <c r="T168" t="str">
        <f>IF('Input Mapping'!R167&lt;&gt;"",'Input Mapping'!R167,"")</f>
        <v/>
      </c>
      <c r="U168" t="str">
        <f>IF('Input Mapping'!S167&lt;&gt;"",'Input Mapping'!S167,"")</f>
        <v/>
      </c>
      <c r="W168" s="49">
        <f>IF(W167="id",1,IF('Input Mapping'!F167="",W167+1,W167))</f>
        <v>166</v>
      </c>
      <c r="X168" s="49">
        <f>IF(X167="id",1,IF('Input Mapping'!G167&lt;&gt;'Input Mapping'!G166,X167+1,X167))</f>
        <v>7</v>
      </c>
    </row>
    <row r="169" spans="1:24" x14ac:dyDescent="0.35">
      <c r="A169" t="str">
        <f t="shared" si="2"/>
        <v/>
      </c>
      <c r="B169" t="str">
        <f>IF(A169&lt;&gt;"",_xlfn.TEXTJOIN("",,"Map_",'Input Mapping'!G168),"")</f>
        <v/>
      </c>
      <c r="E169" t="str">
        <f>IF(A169&lt;&gt;"",'Input Mapping'!AA168,"")</f>
        <v/>
      </c>
      <c r="G169" t="str">
        <f>IF(A169&lt;&gt;"",'Input Mapping'!Z168,"")</f>
        <v/>
      </c>
      <c r="H169" s="9" t="str">
        <f>IF(AND('Input Mapping'!F168="",'Input Mapping'!H168&lt;&gt;""),_xlfn.TEXTJOIN("",TRUE,"VM_",TEXT(W169,"0")),"")</f>
        <v/>
      </c>
      <c r="I169" t="str">
        <f>IF('Input Mapping'!K168="","",'Input Mapping'!K168)</f>
        <v/>
      </c>
      <c r="J169" t="str">
        <f>IF('Input Mapping'!L168="","",'Input Mapping'!L168)</f>
        <v/>
      </c>
      <c r="K169" t="str">
        <f>IF('Input Mapping'!O168="","",'Input Mapping'!O168)</f>
        <v/>
      </c>
      <c r="L169" t="str">
        <f>IF('Input Mapping'!P168="","",'Input Mapping'!P168)</f>
        <v/>
      </c>
      <c r="M169" t="str">
        <f>IF('Input Mapping'!Q168="","",'Input Mapping'!Q168)</f>
        <v/>
      </c>
      <c r="N169" t="str">
        <f>'Input Mapping'!D168</f>
        <v/>
      </c>
      <c r="O169" t="str">
        <f>'Input Mapping'!I168</f>
        <v/>
      </c>
      <c r="P169" t="str">
        <f>IF('Input Mapping'!T168="","",'Input Mapping'!T168)</f>
        <v/>
      </c>
      <c r="R169" t="str">
        <f>IF('Input Mapping'!M168&lt;&gt;"",'Input Mapping'!M168,"")</f>
        <v/>
      </c>
      <c r="S169" t="str">
        <f>IF('Input Mapping'!N168&lt;&gt;"",'Input Mapping'!N168,"")</f>
        <v/>
      </c>
      <c r="T169" t="str">
        <f>IF('Input Mapping'!R168&lt;&gt;"",'Input Mapping'!R168,"")</f>
        <v/>
      </c>
      <c r="U169" t="str">
        <f>IF('Input Mapping'!S168&lt;&gt;"",'Input Mapping'!S168,"")</f>
        <v/>
      </c>
      <c r="W169" s="49">
        <f>IF(W168="id",1,IF('Input Mapping'!F168="",W168+1,W168))</f>
        <v>167</v>
      </c>
      <c r="X169" s="49">
        <f>IF(X168="id",1,IF('Input Mapping'!G168&lt;&gt;'Input Mapping'!G167,X168+1,X168))</f>
        <v>7</v>
      </c>
    </row>
    <row r="170" spans="1:24" x14ac:dyDescent="0.35">
      <c r="A170" t="str">
        <f t="shared" si="2"/>
        <v/>
      </c>
      <c r="B170" t="str">
        <f>IF(A170&lt;&gt;"",_xlfn.TEXTJOIN("",,"Map_",'Input Mapping'!G169),"")</f>
        <v/>
      </c>
      <c r="E170" t="str">
        <f>IF(A170&lt;&gt;"",'Input Mapping'!AA169,"")</f>
        <v/>
      </c>
      <c r="G170" t="str">
        <f>IF(A170&lt;&gt;"",'Input Mapping'!Z169,"")</f>
        <v/>
      </c>
      <c r="H170" s="9" t="str">
        <f>IF(AND('Input Mapping'!F169="",'Input Mapping'!H169&lt;&gt;""),_xlfn.TEXTJOIN("",TRUE,"VM_",TEXT(W170,"0")),"")</f>
        <v/>
      </c>
      <c r="I170" t="str">
        <f>IF('Input Mapping'!K169="","",'Input Mapping'!K169)</f>
        <v/>
      </c>
      <c r="J170" t="str">
        <f>IF('Input Mapping'!L169="","",'Input Mapping'!L169)</f>
        <v/>
      </c>
      <c r="K170" t="str">
        <f>IF('Input Mapping'!O169="","",'Input Mapping'!O169)</f>
        <v/>
      </c>
      <c r="L170" t="str">
        <f>IF('Input Mapping'!P169="","",'Input Mapping'!P169)</f>
        <v/>
      </c>
      <c r="M170" t="str">
        <f>IF('Input Mapping'!Q169="","",'Input Mapping'!Q169)</f>
        <v/>
      </c>
      <c r="N170" t="str">
        <f>'Input Mapping'!D169</f>
        <v/>
      </c>
      <c r="O170" t="str">
        <f>'Input Mapping'!I169</f>
        <v/>
      </c>
      <c r="P170" t="str">
        <f>IF('Input Mapping'!T169="","",'Input Mapping'!T169)</f>
        <v/>
      </c>
      <c r="R170" t="str">
        <f>IF('Input Mapping'!M169&lt;&gt;"",'Input Mapping'!M169,"")</f>
        <v/>
      </c>
      <c r="S170" t="str">
        <f>IF('Input Mapping'!N169&lt;&gt;"",'Input Mapping'!N169,"")</f>
        <v/>
      </c>
      <c r="T170" t="str">
        <f>IF('Input Mapping'!R169&lt;&gt;"",'Input Mapping'!R169,"")</f>
        <v/>
      </c>
      <c r="U170" t="str">
        <f>IF('Input Mapping'!S169&lt;&gt;"",'Input Mapping'!S169,"")</f>
        <v/>
      </c>
      <c r="W170" s="49">
        <f>IF(W169="id",1,IF('Input Mapping'!F169="",W169+1,W169))</f>
        <v>168</v>
      </c>
      <c r="X170" s="49">
        <f>IF(X169="id",1,IF('Input Mapping'!G169&lt;&gt;'Input Mapping'!G168,X169+1,X169))</f>
        <v>7</v>
      </c>
    </row>
    <row r="171" spans="1:24" x14ac:dyDescent="0.35">
      <c r="A171" t="str">
        <f t="shared" si="2"/>
        <v/>
      </c>
      <c r="B171" t="str">
        <f>IF(A171&lt;&gt;"",_xlfn.TEXTJOIN("",,"Map_",'Input Mapping'!G170),"")</f>
        <v/>
      </c>
      <c r="E171" t="str">
        <f>IF(A171&lt;&gt;"",'Input Mapping'!AA170,"")</f>
        <v/>
      </c>
      <c r="G171" t="str">
        <f>IF(A171&lt;&gt;"",'Input Mapping'!Z170,"")</f>
        <v/>
      </c>
      <c r="H171" s="9" t="str">
        <f>IF(AND('Input Mapping'!F170="",'Input Mapping'!H170&lt;&gt;""),_xlfn.TEXTJOIN("",TRUE,"VM_",TEXT(W171,"0")),"")</f>
        <v/>
      </c>
      <c r="I171" t="str">
        <f>IF('Input Mapping'!K170="","",'Input Mapping'!K170)</f>
        <v/>
      </c>
      <c r="J171" t="str">
        <f>IF('Input Mapping'!L170="","",'Input Mapping'!L170)</f>
        <v/>
      </c>
      <c r="K171" t="str">
        <f>IF('Input Mapping'!O170="","",'Input Mapping'!O170)</f>
        <v/>
      </c>
      <c r="L171" t="str">
        <f>IF('Input Mapping'!P170="","",'Input Mapping'!P170)</f>
        <v/>
      </c>
      <c r="M171" t="str">
        <f>IF('Input Mapping'!Q170="","",'Input Mapping'!Q170)</f>
        <v/>
      </c>
      <c r="N171" t="str">
        <f>'Input Mapping'!D170</f>
        <v/>
      </c>
      <c r="O171" t="str">
        <f>'Input Mapping'!I170</f>
        <v/>
      </c>
      <c r="P171" t="str">
        <f>IF('Input Mapping'!T170="","",'Input Mapping'!T170)</f>
        <v/>
      </c>
      <c r="R171" t="str">
        <f>IF('Input Mapping'!M170&lt;&gt;"",'Input Mapping'!M170,"")</f>
        <v/>
      </c>
      <c r="S171" t="str">
        <f>IF('Input Mapping'!N170&lt;&gt;"",'Input Mapping'!N170,"")</f>
        <v/>
      </c>
      <c r="T171" t="str">
        <f>IF('Input Mapping'!R170&lt;&gt;"",'Input Mapping'!R170,"")</f>
        <v/>
      </c>
      <c r="U171" t="str">
        <f>IF('Input Mapping'!S170&lt;&gt;"",'Input Mapping'!S170,"")</f>
        <v/>
      </c>
      <c r="W171" s="49">
        <f>IF(W170="id",1,IF('Input Mapping'!F170="",W170+1,W170))</f>
        <v>169</v>
      </c>
      <c r="X171" s="49">
        <f>IF(X170="id",1,IF('Input Mapping'!G170&lt;&gt;'Input Mapping'!G169,X170+1,X170))</f>
        <v>7</v>
      </c>
    </row>
    <row r="172" spans="1:24" x14ac:dyDescent="0.35">
      <c r="A172" t="str">
        <f t="shared" si="2"/>
        <v/>
      </c>
      <c r="B172" t="str">
        <f>IF(A172&lt;&gt;"",_xlfn.TEXTJOIN("",,"Map_",'Input Mapping'!G171),"")</f>
        <v/>
      </c>
      <c r="E172" t="str">
        <f>IF(A172&lt;&gt;"",'Input Mapping'!AA171,"")</f>
        <v/>
      </c>
      <c r="G172" t="str">
        <f>IF(A172&lt;&gt;"",'Input Mapping'!Z171,"")</f>
        <v/>
      </c>
      <c r="H172" s="9" t="str">
        <f>IF(AND('Input Mapping'!F171="",'Input Mapping'!H171&lt;&gt;""),_xlfn.TEXTJOIN("",TRUE,"VM_",TEXT(W172,"0")),"")</f>
        <v/>
      </c>
      <c r="I172" t="str">
        <f>IF('Input Mapping'!K171="","",'Input Mapping'!K171)</f>
        <v/>
      </c>
      <c r="J172" t="str">
        <f>IF('Input Mapping'!L171="","",'Input Mapping'!L171)</f>
        <v/>
      </c>
      <c r="K172" t="str">
        <f>IF('Input Mapping'!O171="","",'Input Mapping'!O171)</f>
        <v/>
      </c>
      <c r="L172" t="str">
        <f>IF('Input Mapping'!P171="","",'Input Mapping'!P171)</f>
        <v/>
      </c>
      <c r="M172" t="str">
        <f>IF('Input Mapping'!Q171="","",'Input Mapping'!Q171)</f>
        <v/>
      </c>
      <c r="N172" t="str">
        <f>'Input Mapping'!D171</f>
        <v/>
      </c>
      <c r="O172" t="str">
        <f>'Input Mapping'!I171</f>
        <v/>
      </c>
      <c r="P172" t="str">
        <f>IF('Input Mapping'!T171="","",'Input Mapping'!T171)</f>
        <v/>
      </c>
      <c r="R172" t="str">
        <f>IF('Input Mapping'!M171&lt;&gt;"",'Input Mapping'!M171,"")</f>
        <v/>
      </c>
      <c r="S172" t="str">
        <f>IF('Input Mapping'!N171&lt;&gt;"",'Input Mapping'!N171,"")</f>
        <v/>
      </c>
      <c r="T172" t="str">
        <f>IF('Input Mapping'!R171&lt;&gt;"",'Input Mapping'!R171,"")</f>
        <v/>
      </c>
      <c r="U172" t="str">
        <f>IF('Input Mapping'!S171&lt;&gt;"",'Input Mapping'!S171,"")</f>
        <v/>
      </c>
      <c r="W172" s="49">
        <f>IF(W171="id",1,IF('Input Mapping'!F171="",W171+1,W171))</f>
        <v>170</v>
      </c>
      <c r="X172" s="49">
        <f>IF(X171="id",1,IF('Input Mapping'!G171&lt;&gt;'Input Mapping'!G170,X171+1,X171))</f>
        <v>7</v>
      </c>
    </row>
    <row r="173" spans="1:24" x14ac:dyDescent="0.35">
      <c r="A173" t="str">
        <f t="shared" si="2"/>
        <v/>
      </c>
      <c r="B173" t="str">
        <f>IF(A173&lt;&gt;"",_xlfn.TEXTJOIN("",,"Map_",'Input Mapping'!G172),"")</f>
        <v/>
      </c>
      <c r="E173" t="str">
        <f>IF(A173&lt;&gt;"",'Input Mapping'!AA172,"")</f>
        <v/>
      </c>
      <c r="G173" t="str">
        <f>IF(A173&lt;&gt;"",'Input Mapping'!Z172,"")</f>
        <v/>
      </c>
      <c r="H173" s="9" t="str">
        <f>IF(AND('Input Mapping'!F172="",'Input Mapping'!H172&lt;&gt;""),_xlfn.TEXTJOIN("",TRUE,"VM_",TEXT(W173,"0")),"")</f>
        <v/>
      </c>
      <c r="I173" t="str">
        <f>IF('Input Mapping'!K172="","",'Input Mapping'!K172)</f>
        <v/>
      </c>
      <c r="J173" t="str">
        <f>IF('Input Mapping'!L172="","",'Input Mapping'!L172)</f>
        <v/>
      </c>
      <c r="K173" t="str">
        <f>IF('Input Mapping'!O172="","",'Input Mapping'!O172)</f>
        <v/>
      </c>
      <c r="L173" t="str">
        <f>IF('Input Mapping'!P172="","",'Input Mapping'!P172)</f>
        <v/>
      </c>
      <c r="M173" t="str">
        <f>IF('Input Mapping'!Q172="","",'Input Mapping'!Q172)</f>
        <v/>
      </c>
      <c r="N173" t="str">
        <f>'Input Mapping'!D172</f>
        <v/>
      </c>
      <c r="O173" t="str">
        <f>'Input Mapping'!I172</f>
        <v/>
      </c>
      <c r="P173" t="str">
        <f>IF('Input Mapping'!T172="","",'Input Mapping'!T172)</f>
        <v/>
      </c>
      <c r="R173" t="str">
        <f>IF('Input Mapping'!M172&lt;&gt;"",'Input Mapping'!M172,"")</f>
        <v/>
      </c>
      <c r="S173" t="str">
        <f>IF('Input Mapping'!N172&lt;&gt;"",'Input Mapping'!N172,"")</f>
        <v/>
      </c>
      <c r="T173" t="str">
        <f>IF('Input Mapping'!R172&lt;&gt;"",'Input Mapping'!R172,"")</f>
        <v/>
      </c>
      <c r="U173" t="str">
        <f>IF('Input Mapping'!S172&lt;&gt;"",'Input Mapping'!S172,"")</f>
        <v/>
      </c>
      <c r="W173" s="49">
        <f>IF(W172="id",1,IF('Input Mapping'!F172="",W172+1,W172))</f>
        <v>171</v>
      </c>
      <c r="X173" s="49">
        <f>IF(X172="id",1,IF('Input Mapping'!G172&lt;&gt;'Input Mapping'!G171,X172+1,X172))</f>
        <v>7</v>
      </c>
    </row>
    <row r="174" spans="1:24" x14ac:dyDescent="0.35">
      <c r="A174" t="str">
        <f t="shared" si="2"/>
        <v/>
      </c>
      <c r="B174" t="str">
        <f>IF(A174&lt;&gt;"",_xlfn.TEXTJOIN("",,"Map_",'Input Mapping'!G173),"")</f>
        <v/>
      </c>
      <c r="E174" t="str">
        <f>IF(A174&lt;&gt;"",'Input Mapping'!AA173,"")</f>
        <v/>
      </c>
      <c r="G174" t="str">
        <f>IF(A174&lt;&gt;"",'Input Mapping'!Z173,"")</f>
        <v/>
      </c>
      <c r="H174" s="9" t="str">
        <f>IF(AND('Input Mapping'!F173="",'Input Mapping'!H173&lt;&gt;""),_xlfn.TEXTJOIN("",TRUE,"VM_",TEXT(W174,"0")),"")</f>
        <v/>
      </c>
      <c r="I174" t="str">
        <f>IF('Input Mapping'!K173="","",'Input Mapping'!K173)</f>
        <v/>
      </c>
      <c r="J174" t="str">
        <f>IF('Input Mapping'!L173="","",'Input Mapping'!L173)</f>
        <v/>
      </c>
      <c r="K174" t="str">
        <f>IF('Input Mapping'!O173="","",'Input Mapping'!O173)</f>
        <v/>
      </c>
      <c r="L174" t="str">
        <f>IF('Input Mapping'!P173="","",'Input Mapping'!P173)</f>
        <v/>
      </c>
      <c r="M174" t="str">
        <f>IF('Input Mapping'!Q173="","",'Input Mapping'!Q173)</f>
        <v/>
      </c>
      <c r="N174" t="str">
        <f>'Input Mapping'!D173</f>
        <v/>
      </c>
      <c r="O174" t="str">
        <f>'Input Mapping'!I173</f>
        <v/>
      </c>
      <c r="P174" t="str">
        <f>IF('Input Mapping'!T173="","",'Input Mapping'!T173)</f>
        <v/>
      </c>
      <c r="R174" t="str">
        <f>IF('Input Mapping'!M173&lt;&gt;"",'Input Mapping'!M173,"")</f>
        <v/>
      </c>
      <c r="S174" t="str">
        <f>IF('Input Mapping'!N173&lt;&gt;"",'Input Mapping'!N173,"")</f>
        <v/>
      </c>
      <c r="T174" t="str">
        <f>IF('Input Mapping'!R173&lt;&gt;"",'Input Mapping'!R173,"")</f>
        <v/>
      </c>
      <c r="U174" t="str">
        <f>IF('Input Mapping'!S173&lt;&gt;"",'Input Mapping'!S173,"")</f>
        <v/>
      </c>
      <c r="W174" s="49">
        <f>IF(W173="id",1,IF('Input Mapping'!F173="",W173+1,W173))</f>
        <v>172</v>
      </c>
      <c r="X174" s="49">
        <f>IF(X173="id",1,IF('Input Mapping'!G173&lt;&gt;'Input Mapping'!G172,X173+1,X173))</f>
        <v>7</v>
      </c>
    </row>
    <row r="175" spans="1:24" x14ac:dyDescent="0.35">
      <c r="A175" t="str">
        <f t="shared" si="2"/>
        <v/>
      </c>
      <c r="B175" t="str">
        <f>IF(A175&lt;&gt;"",_xlfn.TEXTJOIN("",,"Map_",'Input Mapping'!G174),"")</f>
        <v/>
      </c>
      <c r="E175" t="str">
        <f>IF(A175&lt;&gt;"",'Input Mapping'!AA174,"")</f>
        <v/>
      </c>
      <c r="G175" t="str">
        <f>IF(A175&lt;&gt;"",'Input Mapping'!Z174,"")</f>
        <v/>
      </c>
      <c r="H175" s="9" t="str">
        <f>IF(AND('Input Mapping'!F174="",'Input Mapping'!H174&lt;&gt;""),_xlfn.TEXTJOIN("",TRUE,"VM_",TEXT(W175,"0")),"")</f>
        <v/>
      </c>
      <c r="I175" t="str">
        <f>IF('Input Mapping'!K174="","",'Input Mapping'!K174)</f>
        <v/>
      </c>
      <c r="J175" t="str">
        <f>IF('Input Mapping'!L174="","",'Input Mapping'!L174)</f>
        <v/>
      </c>
      <c r="K175" t="str">
        <f>IF('Input Mapping'!O174="","",'Input Mapping'!O174)</f>
        <v/>
      </c>
      <c r="L175" t="str">
        <f>IF('Input Mapping'!P174="","",'Input Mapping'!P174)</f>
        <v/>
      </c>
      <c r="M175" t="str">
        <f>IF('Input Mapping'!Q174="","",'Input Mapping'!Q174)</f>
        <v/>
      </c>
      <c r="N175" t="str">
        <f>'Input Mapping'!D174</f>
        <v/>
      </c>
      <c r="O175" t="str">
        <f>'Input Mapping'!I174</f>
        <v/>
      </c>
      <c r="P175" t="str">
        <f>IF('Input Mapping'!T174="","",'Input Mapping'!T174)</f>
        <v/>
      </c>
      <c r="R175" t="str">
        <f>IF('Input Mapping'!M174&lt;&gt;"",'Input Mapping'!M174,"")</f>
        <v/>
      </c>
      <c r="S175" t="str">
        <f>IF('Input Mapping'!N174&lt;&gt;"",'Input Mapping'!N174,"")</f>
        <v/>
      </c>
      <c r="T175" t="str">
        <f>IF('Input Mapping'!R174&lt;&gt;"",'Input Mapping'!R174,"")</f>
        <v/>
      </c>
      <c r="U175" t="str">
        <f>IF('Input Mapping'!S174&lt;&gt;"",'Input Mapping'!S174,"")</f>
        <v/>
      </c>
      <c r="W175" s="49">
        <f>IF(W174="id",1,IF('Input Mapping'!F174="",W174+1,W174))</f>
        <v>173</v>
      </c>
      <c r="X175" s="49">
        <f>IF(X174="id",1,IF('Input Mapping'!G174&lt;&gt;'Input Mapping'!G173,X174+1,X174))</f>
        <v>7</v>
      </c>
    </row>
    <row r="176" spans="1:24" x14ac:dyDescent="0.35">
      <c r="A176" t="str">
        <f t="shared" si="2"/>
        <v/>
      </c>
      <c r="B176" t="str">
        <f>IF(A176&lt;&gt;"",_xlfn.TEXTJOIN("",,"Map_",'Input Mapping'!G175),"")</f>
        <v/>
      </c>
      <c r="E176" t="str">
        <f>IF(A176&lt;&gt;"",'Input Mapping'!AA175,"")</f>
        <v/>
      </c>
      <c r="G176" t="str">
        <f>IF(A176&lt;&gt;"",'Input Mapping'!Z175,"")</f>
        <v/>
      </c>
      <c r="H176" s="9" t="str">
        <f>IF(AND('Input Mapping'!F175="",'Input Mapping'!H175&lt;&gt;""),_xlfn.TEXTJOIN("",TRUE,"VM_",TEXT(W176,"0")),"")</f>
        <v/>
      </c>
      <c r="I176" t="str">
        <f>IF('Input Mapping'!K175="","",'Input Mapping'!K175)</f>
        <v/>
      </c>
      <c r="J176" t="str">
        <f>IF('Input Mapping'!L175="","",'Input Mapping'!L175)</f>
        <v/>
      </c>
      <c r="K176" t="str">
        <f>IF('Input Mapping'!O175="","",'Input Mapping'!O175)</f>
        <v/>
      </c>
      <c r="L176" t="str">
        <f>IF('Input Mapping'!P175="","",'Input Mapping'!P175)</f>
        <v/>
      </c>
      <c r="M176" t="str">
        <f>IF('Input Mapping'!Q175="","",'Input Mapping'!Q175)</f>
        <v/>
      </c>
      <c r="N176" t="str">
        <f>'Input Mapping'!D175</f>
        <v/>
      </c>
      <c r="O176" t="str">
        <f>'Input Mapping'!I175</f>
        <v/>
      </c>
      <c r="P176" t="str">
        <f>IF('Input Mapping'!T175="","",'Input Mapping'!T175)</f>
        <v/>
      </c>
      <c r="R176" t="str">
        <f>IF('Input Mapping'!M175&lt;&gt;"",'Input Mapping'!M175,"")</f>
        <v/>
      </c>
      <c r="S176" t="str">
        <f>IF('Input Mapping'!N175&lt;&gt;"",'Input Mapping'!N175,"")</f>
        <v/>
      </c>
      <c r="T176" t="str">
        <f>IF('Input Mapping'!R175&lt;&gt;"",'Input Mapping'!R175,"")</f>
        <v/>
      </c>
      <c r="U176" t="str">
        <f>IF('Input Mapping'!S175&lt;&gt;"",'Input Mapping'!S175,"")</f>
        <v/>
      </c>
      <c r="W176" s="49">
        <f>IF(W175="id",1,IF('Input Mapping'!F175="",W175+1,W175))</f>
        <v>174</v>
      </c>
      <c r="X176" s="49">
        <f>IF(X175="id",1,IF('Input Mapping'!G175&lt;&gt;'Input Mapping'!G174,X175+1,X175))</f>
        <v>7</v>
      </c>
    </row>
    <row r="177" spans="1:24" x14ac:dyDescent="0.35">
      <c r="A177" t="str">
        <f t="shared" si="2"/>
        <v/>
      </c>
      <c r="B177" t="str">
        <f>IF(A177&lt;&gt;"",_xlfn.TEXTJOIN("",,"Map_",'Input Mapping'!G176),"")</f>
        <v/>
      </c>
      <c r="E177" t="str">
        <f>IF(A177&lt;&gt;"",'Input Mapping'!AA176,"")</f>
        <v/>
      </c>
      <c r="G177" t="str">
        <f>IF(A177&lt;&gt;"",'Input Mapping'!Z176,"")</f>
        <v/>
      </c>
      <c r="H177" s="9" t="str">
        <f>IF(AND('Input Mapping'!F176="",'Input Mapping'!H176&lt;&gt;""),_xlfn.TEXTJOIN("",TRUE,"VM_",TEXT(W177,"0")),"")</f>
        <v/>
      </c>
      <c r="I177" t="str">
        <f>IF('Input Mapping'!K176="","",'Input Mapping'!K176)</f>
        <v/>
      </c>
      <c r="J177" t="str">
        <f>IF('Input Mapping'!L176="","",'Input Mapping'!L176)</f>
        <v/>
      </c>
      <c r="K177" t="str">
        <f>IF('Input Mapping'!O176="","",'Input Mapping'!O176)</f>
        <v/>
      </c>
      <c r="L177" t="str">
        <f>IF('Input Mapping'!P176="","",'Input Mapping'!P176)</f>
        <v/>
      </c>
      <c r="M177" t="str">
        <f>IF('Input Mapping'!Q176="","",'Input Mapping'!Q176)</f>
        <v/>
      </c>
      <c r="N177" t="str">
        <f>'Input Mapping'!D176</f>
        <v/>
      </c>
      <c r="O177" t="str">
        <f>'Input Mapping'!I176</f>
        <v/>
      </c>
      <c r="P177" t="str">
        <f>IF('Input Mapping'!T176="","",'Input Mapping'!T176)</f>
        <v/>
      </c>
      <c r="R177" t="str">
        <f>IF('Input Mapping'!M176&lt;&gt;"",'Input Mapping'!M176,"")</f>
        <v/>
      </c>
      <c r="S177" t="str">
        <f>IF('Input Mapping'!N176&lt;&gt;"",'Input Mapping'!N176,"")</f>
        <v/>
      </c>
      <c r="T177" t="str">
        <f>IF('Input Mapping'!R176&lt;&gt;"",'Input Mapping'!R176,"")</f>
        <v/>
      </c>
      <c r="U177" t="str">
        <f>IF('Input Mapping'!S176&lt;&gt;"",'Input Mapping'!S176,"")</f>
        <v/>
      </c>
      <c r="W177" s="49">
        <f>IF(W176="id",1,IF('Input Mapping'!F176="",W176+1,W176))</f>
        <v>175</v>
      </c>
      <c r="X177" s="49">
        <f>IF(X176="id",1,IF('Input Mapping'!G176&lt;&gt;'Input Mapping'!G175,X176+1,X176))</f>
        <v>7</v>
      </c>
    </row>
    <row r="178" spans="1:24" x14ac:dyDescent="0.35">
      <c r="A178" t="str">
        <f t="shared" si="2"/>
        <v/>
      </c>
      <c r="B178" t="str">
        <f>IF(A178&lt;&gt;"",_xlfn.TEXTJOIN("",,"Map_",'Input Mapping'!G177),"")</f>
        <v/>
      </c>
      <c r="E178" t="str">
        <f>IF(A178&lt;&gt;"",'Input Mapping'!AA177,"")</f>
        <v/>
      </c>
      <c r="G178" t="str">
        <f>IF(A178&lt;&gt;"",'Input Mapping'!Z177,"")</f>
        <v/>
      </c>
      <c r="H178" s="9" t="str">
        <f>IF(AND('Input Mapping'!F177="",'Input Mapping'!H177&lt;&gt;""),_xlfn.TEXTJOIN("",TRUE,"VM_",TEXT(W178,"0")),"")</f>
        <v/>
      </c>
      <c r="I178" t="str">
        <f>IF('Input Mapping'!K177="","",'Input Mapping'!K177)</f>
        <v/>
      </c>
      <c r="J178" t="str">
        <f>IF('Input Mapping'!L177="","",'Input Mapping'!L177)</f>
        <v/>
      </c>
      <c r="K178" t="str">
        <f>IF('Input Mapping'!O177="","",'Input Mapping'!O177)</f>
        <v/>
      </c>
      <c r="L178" t="str">
        <f>IF('Input Mapping'!P177="","",'Input Mapping'!P177)</f>
        <v/>
      </c>
      <c r="M178" t="str">
        <f>IF('Input Mapping'!Q177="","",'Input Mapping'!Q177)</f>
        <v/>
      </c>
      <c r="N178" t="str">
        <f>'Input Mapping'!D177</f>
        <v/>
      </c>
      <c r="O178" t="str">
        <f>'Input Mapping'!I177</f>
        <v/>
      </c>
      <c r="P178" t="str">
        <f>IF('Input Mapping'!T177="","",'Input Mapping'!T177)</f>
        <v/>
      </c>
      <c r="R178" t="str">
        <f>IF('Input Mapping'!M177&lt;&gt;"",'Input Mapping'!M177,"")</f>
        <v/>
      </c>
      <c r="S178" t="str">
        <f>IF('Input Mapping'!N177&lt;&gt;"",'Input Mapping'!N177,"")</f>
        <v/>
      </c>
      <c r="T178" t="str">
        <f>IF('Input Mapping'!R177&lt;&gt;"",'Input Mapping'!R177,"")</f>
        <v/>
      </c>
      <c r="U178" t="str">
        <f>IF('Input Mapping'!S177&lt;&gt;"",'Input Mapping'!S177,"")</f>
        <v/>
      </c>
      <c r="W178" s="49">
        <f>IF(W177="id",1,IF('Input Mapping'!F177="",W177+1,W177))</f>
        <v>176</v>
      </c>
      <c r="X178" s="49">
        <f>IF(X177="id",1,IF('Input Mapping'!G177&lt;&gt;'Input Mapping'!G176,X177+1,X177))</f>
        <v>7</v>
      </c>
    </row>
    <row r="179" spans="1:24" x14ac:dyDescent="0.35">
      <c r="A179" t="str">
        <f t="shared" si="2"/>
        <v/>
      </c>
      <c r="B179" t="str">
        <f>IF(A179&lt;&gt;"",_xlfn.TEXTJOIN("",,"Map_",'Input Mapping'!G178),"")</f>
        <v/>
      </c>
      <c r="E179" t="str">
        <f>IF(A179&lt;&gt;"",'Input Mapping'!AA178,"")</f>
        <v/>
      </c>
      <c r="G179" t="str">
        <f>IF(A179&lt;&gt;"",'Input Mapping'!Z178,"")</f>
        <v/>
      </c>
      <c r="H179" s="9" t="str">
        <f>IF(AND('Input Mapping'!F178="",'Input Mapping'!H178&lt;&gt;""),_xlfn.TEXTJOIN("",TRUE,"VM_",TEXT(W179,"0")),"")</f>
        <v/>
      </c>
      <c r="I179" t="str">
        <f>IF('Input Mapping'!K178="","",'Input Mapping'!K178)</f>
        <v/>
      </c>
      <c r="J179" t="str">
        <f>IF('Input Mapping'!L178="","",'Input Mapping'!L178)</f>
        <v/>
      </c>
      <c r="K179" t="str">
        <f>IF('Input Mapping'!O178="","",'Input Mapping'!O178)</f>
        <v/>
      </c>
      <c r="L179" t="str">
        <f>IF('Input Mapping'!P178="","",'Input Mapping'!P178)</f>
        <v/>
      </c>
      <c r="M179" t="str">
        <f>IF('Input Mapping'!Q178="","",'Input Mapping'!Q178)</f>
        <v/>
      </c>
      <c r="N179" t="str">
        <f>'Input Mapping'!D178</f>
        <v/>
      </c>
      <c r="O179" t="str">
        <f>'Input Mapping'!I178</f>
        <v/>
      </c>
      <c r="P179" t="str">
        <f>IF('Input Mapping'!T178="","",'Input Mapping'!T178)</f>
        <v/>
      </c>
      <c r="R179" t="str">
        <f>IF('Input Mapping'!M178&lt;&gt;"",'Input Mapping'!M178,"")</f>
        <v/>
      </c>
      <c r="S179" t="str">
        <f>IF('Input Mapping'!N178&lt;&gt;"",'Input Mapping'!N178,"")</f>
        <v/>
      </c>
      <c r="T179" t="str">
        <f>IF('Input Mapping'!R178&lt;&gt;"",'Input Mapping'!R178,"")</f>
        <v/>
      </c>
      <c r="U179" t="str">
        <f>IF('Input Mapping'!S178&lt;&gt;"",'Input Mapping'!S178,"")</f>
        <v/>
      </c>
      <c r="W179" s="49">
        <f>IF(W178="id",1,IF('Input Mapping'!F178="",W178+1,W178))</f>
        <v>177</v>
      </c>
      <c r="X179" s="49">
        <f>IF(X178="id",1,IF('Input Mapping'!G178&lt;&gt;'Input Mapping'!G177,X178+1,X178))</f>
        <v>7</v>
      </c>
    </row>
    <row r="180" spans="1:24" x14ac:dyDescent="0.35">
      <c r="A180" t="str">
        <f t="shared" si="2"/>
        <v/>
      </c>
      <c r="B180" t="str">
        <f>IF(A180&lt;&gt;"",_xlfn.TEXTJOIN("",,"Map_",'Input Mapping'!G179),"")</f>
        <v/>
      </c>
      <c r="E180" t="str">
        <f>IF(A180&lt;&gt;"",'Input Mapping'!AA179,"")</f>
        <v/>
      </c>
      <c r="G180" t="str">
        <f>IF(A180&lt;&gt;"",'Input Mapping'!Z179,"")</f>
        <v/>
      </c>
      <c r="H180" s="9" t="str">
        <f>IF(AND('Input Mapping'!F179="",'Input Mapping'!H179&lt;&gt;""),_xlfn.TEXTJOIN("",TRUE,"VM_",TEXT(W180,"0")),"")</f>
        <v/>
      </c>
      <c r="I180" t="str">
        <f>IF('Input Mapping'!K179="","",'Input Mapping'!K179)</f>
        <v/>
      </c>
      <c r="J180" t="str">
        <f>IF('Input Mapping'!L179="","",'Input Mapping'!L179)</f>
        <v/>
      </c>
      <c r="K180" t="str">
        <f>IF('Input Mapping'!O179="","",'Input Mapping'!O179)</f>
        <v/>
      </c>
      <c r="L180" t="str">
        <f>IF('Input Mapping'!P179="","",'Input Mapping'!P179)</f>
        <v/>
      </c>
      <c r="M180" t="str">
        <f>IF('Input Mapping'!Q179="","",'Input Mapping'!Q179)</f>
        <v/>
      </c>
      <c r="N180" t="str">
        <f>'Input Mapping'!D179</f>
        <v/>
      </c>
      <c r="O180" t="str">
        <f>'Input Mapping'!I179</f>
        <v/>
      </c>
      <c r="P180" t="str">
        <f>IF('Input Mapping'!T179="","",'Input Mapping'!T179)</f>
        <v/>
      </c>
      <c r="R180" t="str">
        <f>IF('Input Mapping'!M179&lt;&gt;"",'Input Mapping'!M179,"")</f>
        <v/>
      </c>
      <c r="S180" t="str">
        <f>IF('Input Mapping'!N179&lt;&gt;"",'Input Mapping'!N179,"")</f>
        <v/>
      </c>
      <c r="T180" t="str">
        <f>IF('Input Mapping'!R179&lt;&gt;"",'Input Mapping'!R179,"")</f>
        <v/>
      </c>
      <c r="U180" t="str">
        <f>IF('Input Mapping'!S179&lt;&gt;"",'Input Mapping'!S179,"")</f>
        <v/>
      </c>
      <c r="W180" s="49">
        <f>IF(W179="id",1,IF('Input Mapping'!F179="",W179+1,W179))</f>
        <v>178</v>
      </c>
      <c r="X180" s="49">
        <f>IF(X179="id",1,IF('Input Mapping'!G179&lt;&gt;'Input Mapping'!G178,X179+1,X179))</f>
        <v>7</v>
      </c>
    </row>
    <row r="181" spans="1:24" x14ac:dyDescent="0.35">
      <c r="A181" t="str">
        <f t="shared" si="2"/>
        <v/>
      </c>
      <c r="B181" t="str">
        <f>IF(A181&lt;&gt;"",_xlfn.TEXTJOIN("",,"Map_",'Input Mapping'!G180),"")</f>
        <v/>
      </c>
      <c r="E181" t="str">
        <f>IF(A181&lt;&gt;"",'Input Mapping'!AA180,"")</f>
        <v/>
      </c>
      <c r="G181" t="str">
        <f>IF(A181&lt;&gt;"",'Input Mapping'!Z180,"")</f>
        <v/>
      </c>
      <c r="H181" s="9" t="str">
        <f>IF(AND('Input Mapping'!F180="",'Input Mapping'!H180&lt;&gt;""),_xlfn.TEXTJOIN("",TRUE,"VM_",TEXT(W181,"0")),"")</f>
        <v/>
      </c>
      <c r="I181" t="str">
        <f>IF('Input Mapping'!K180="","",'Input Mapping'!K180)</f>
        <v/>
      </c>
      <c r="J181" t="str">
        <f>IF('Input Mapping'!L180="","",'Input Mapping'!L180)</f>
        <v/>
      </c>
      <c r="K181" t="str">
        <f>IF('Input Mapping'!O180="","",'Input Mapping'!O180)</f>
        <v/>
      </c>
      <c r="L181" t="str">
        <f>IF('Input Mapping'!P180="","",'Input Mapping'!P180)</f>
        <v/>
      </c>
      <c r="M181" t="str">
        <f>IF('Input Mapping'!Q180="","",'Input Mapping'!Q180)</f>
        <v/>
      </c>
      <c r="N181" t="str">
        <f>'Input Mapping'!D180</f>
        <v/>
      </c>
      <c r="O181" t="str">
        <f>'Input Mapping'!I180</f>
        <v/>
      </c>
      <c r="P181" t="str">
        <f>IF('Input Mapping'!T180="","",'Input Mapping'!T180)</f>
        <v/>
      </c>
      <c r="R181" t="str">
        <f>IF('Input Mapping'!M180&lt;&gt;"",'Input Mapping'!M180,"")</f>
        <v/>
      </c>
      <c r="S181" t="str">
        <f>IF('Input Mapping'!N180&lt;&gt;"",'Input Mapping'!N180,"")</f>
        <v/>
      </c>
      <c r="T181" t="str">
        <f>IF('Input Mapping'!R180&lt;&gt;"",'Input Mapping'!R180,"")</f>
        <v/>
      </c>
      <c r="U181" t="str">
        <f>IF('Input Mapping'!S180&lt;&gt;"",'Input Mapping'!S180,"")</f>
        <v/>
      </c>
      <c r="W181" s="49">
        <f>IF(W180="id",1,IF('Input Mapping'!F180="",W180+1,W180))</f>
        <v>179</v>
      </c>
      <c r="X181" s="49">
        <f>IF(X180="id",1,IF('Input Mapping'!G180&lt;&gt;'Input Mapping'!G179,X180+1,X180))</f>
        <v>7</v>
      </c>
    </row>
    <row r="182" spans="1:24" x14ac:dyDescent="0.35">
      <c r="A182" t="str">
        <f t="shared" si="2"/>
        <v/>
      </c>
      <c r="B182" t="str">
        <f>IF(A182&lt;&gt;"",_xlfn.TEXTJOIN("",,"Map_",'Input Mapping'!G181),"")</f>
        <v/>
      </c>
      <c r="E182" t="str">
        <f>IF(A182&lt;&gt;"",'Input Mapping'!AA181,"")</f>
        <v/>
      </c>
      <c r="G182" t="str">
        <f>IF(A182&lt;&gt;"",'Input Mapping'!Z181,"")</f>
        <v/>
      </c>
      <c r="H182" s="9" t="str">
        <f>IF(AND('Input Mapping'!F181="",'Input Mapping'!H181&lt;&gt;""),_xlfn.TEXTJOIN("",TRUE,"VM_",TEXT(W182,"0")),"")</f>
        <v/>
      </c>
      <c r="I182" t="str">
        <f>IF('Input Mapping'!K181="","",'Input Mapping'!K181)</f>
        <v/>
      </c>
      <c r="J182" t="str">
        <f>IF('Input Mapping'!L181="","",'Input Mapping'!L181)</f>
        <v/>
      </c>
      <c r="K182" t="str">
        <f>IF('Input Mapping'!O181="","",'Input Mapping'!O181)</f>
        <v/>
      </c>
      <c r="L182" t="str">
        <f>IF('Input Mapping'!P181="","",'Input Mapping'!P181)</f>
        <v/>
      </c>
      <c r="M182" t="str">
        <f>IF('Input Mapping'!Q181="","",'Input Mapping'!Q181)</f>
        <v/>
      </c>
      <c r="N182" t="str">
        <f>'Input Mapping'!D181</f>
        <v/>
      </c>
      <c r="O182" t="str">
        <f>'Input Mapping'!I181</f>
        <v/>
      </c>
      <c r="P182" t="str">
        <f>IF('Input Mapping'!T181="","",'Input Mapping'!T181)</f>
        <v/>
      </c>
      <c r="R182" t="str">
        <f>IF('Input Mapping'!M181&lt;&gt;"",'Input Mapping'!M181,"")</f>
        <v/>
      </c>
      <c r="S182" t="str">
        <f>IF('Input Mapping'!N181&lt;&gt;"",'Input Mapping'!N181,"")</f>
        <v/>
      </c>
      <c r="T182" t="str">
        <f>IF('Input Mapping'!R181&lt;&gt;"",'Input Mapping'!R181,"")</f>
        <v/>
      </c>
      <c r="U182" t="str">
        <f>IF('Input Mapping'!S181&lt;&gt;"",'Input Mapping'!S181,"")</f>
        <v/>
      </c>
      <c r="W182" s="49">
        <f>IF(W181="id",1,IF('Input Mapping'!F181="",W181+1,W181))</f>
        <v>180</v>
      </c>
      <c r="X182" s="49">
        <f>IF(X181="id",1,IF('Input Mapping'!G181&lt;&gt;'Input Mapping'!G180,X181+1,X181))</f>
        <v>7</v>
      </c>
    </row>
    <row r="183" spans="1:24" x14ac:dyDescent="0.35">
      <c r="A183" t="str">
        <f t="shared" si="2"/>
        <v/>
      </c>
      <c r="B183" t="str">
        <f>IF(A183&lt;&gt;"",_xlfn.TEXTJOIN("",,"Map_",'Input Mapping'!G182),"")</f>
        <v/>
      </c>
      <c r="E183" t="str">
        <f>IF(A183&lt;&gt;"",'Input Mapping'!AA182,"")</f>
        <v/>
      </c>
      <c r="G183" t="str">
        <f>IF(A183&lt;&gt;"",'Input Mapping'!Z182,"")</f>
        <v/>
      </c>
      <c r="H183" s="9" t="str">
        <f>IF(AND('Input Mapping'!F182="",'Input Mapping'!H182&lt;&gt;""),_xlfn.TEXTJOIN("",TRUE,"VM_",TEXT(W183,"0")),"")</f>
        <v/>
      </c>
      <c r="I183" t="str">
        <f>IF('Input Mapping'!K182="","",'Input Mapping'!K182)</f>
        <v/>
      </c>
      <c r="J183" t="str">
        <f>IF('Input Mapping'!L182="","",'Input Mapping'!L182)</f>
        <v/>
      </c>
      <c r="K183" t="str">
        <f>IF('Input Mapping'!O182="","",'Input Mapping'!O182)</f>
        <v/>
      </c>
      <c r="L183" t="str">
        <f>IF('Input Mapping'!P182="","",'Input Mapping'!P182)</f>
        <v/>
      </c>
      <c r="M183" t="str">
        <f>IF('Input Mapping'!Q182="","",'Input Mapping'!Q182)</f>
        <v/>
      </c>
      <c r="N183" t="str">
        <f>'Input Mapping'!D182</f>
        <v/>
      </c>
      <c r="O183" t="str">
        <f>'Input Mapping'!I182</f>
        <v/>
      </c>
      <c r="P183" t="str">
        <f>IF('Input Mapping'!T182="","",'Input Mapping'!T182)</f>
        <v/>
      </c>
      <c r="R183" t="str">
        <f>IF('Input Mapping'!M182&lt;&gt;"",'Input Mapping'!M182,"")</f>
        <v/>
      </c>
      <c r="S183" t="str">
        <f>IF('Input Mapping'!N182&lt;&gt;"",'Input Mapping'!N182,"")</f>
        <v/>
      </c>
      <c r="T183" t="str">
        <f>IF('Input Mapping'!R182&lt;&gt;"",'Input Mapping'!R182,"")</f>
        <v/>
      </c>
      <c r="U183" t="str">
        <f>IF('Input Mapping'!S182&lt;&gt;"",'Input Mapping'!S182,"")</f>
        <v/>
      </c>
      <c r="W183" s="49">
        <f>IF(W182="id",1,IF('Input Mapping'!F182="",W182+1,W182))</f>
        <v>181</v>
      </c>
      <c r="X183" s="49">
        <f>IF(X182="id",1,IF('Input Mapping'!G182&lt;&gt;'Input Mapping'!G181,X182+1,X182))</f>
        <v>7</v>
      </c>
    </row>
    <row r="184" spans="1:24" x14ac:dyDescent="0.35">
      <c r="A184" t="str">
        <f t="shared" si="2"/>
        <v/>
      </c>
      <c r="B184" t="str">
        <f>IF(A184&lt;&gt;"",_xlfn.TEXTJOIN("",,"Map_",'Input Mapping'!G183),"")</f>
        <v/>
      </c>
      <c r="E184" t="str">
        <f>IF(A184&lt;&gt;"",'Input Mapping'!AA183,"")</f>
        <v/>
      </c>
      <c r="G184" t="str">
        <f>IF(A184&lt;&gt;"",'Input Mapping'!Z183,"")</f>
        <v/>
      </c>
      <c r="H184" s="9" t="str">
        <f>IF(AND('Input Mapping'!F183="",'Input Mapping'!H183&lt;&gt;""),_xlfn.TEXTJOIN("",TRUE,"VM_",TEXT(W184,"0")),"")</f>
        <v/>
      </c>
      <c r="I184" t="str">
        <f>IF('Input Mapping'!K183="","",'Input Mapping'!K183)</f>
        <v/>
      </c>
      <c r="J184" t="str">
        <f>IF('Input Mapping'!L183="","",'Input Mapping'!L183)</f>
        <v/>
      </c>
      <c r="K184" t="str">
        <f>IF('Input Mapping'!O183="","",'Input Mapping'!O183)</f>
        <v/>
      </c>
      <c r="L184" t="str">
        <f>IF('Input Mapping'!P183="","",'Input Mapping'!P183)</f>
        <v/>
      </c>
      <c r="M184" t="str">
        <f>IF('Input Mapping'!Q183="","",'Input Mapping'!Q183)</f>
        <v/>
      </c>
      <c r="N184" t="str">
        <f>'Input Mapping'!D183</f>
        <v/>
      </c>
      <c r="O184" t="str">
        <f>'Input Mapping'!I183</f>
        <v/>
      </c>
      <c r="P184" t="str">
        <f>IF('Input Mapping'!T183="","",'Input Mapping'!T183)</f>
        <v/>
      </c>
      <c r="R184" t="str">
        <f>IF('Input Mapping'!M183&lt;&gt;"",'Input Mapping'!M183,"")</f>
        <v/>
      </c>
      <c r="S184" t="str">
        <f>IF('Input Mapping'!N183&lt;&gt;"",'Input Mapping'!N183,"")</f>
        <v/>
      </c>
      <c r="T184" t="str">
        <f>IF('Input Mapping'!R183&lt;&gt;"",'Input Mapping'!R183,"")</f>
        <v/>
      </c>
      <c r="U184" t="str">
        <f>IF('Input Mapping'!S183&lt;&gt;"",'Input Mapping'!S183,"")</f>
        <v/>
      </c>
      <c r="W184" s="49">
        <f>IF(W183="id",1,IF('Input Mapping'!F183="",W183+1,W183))</f>
        <v>182</v>
      </c>
      <c r="X184" s="49">
        <f>IF(X183="id",1,IF('Input Mapping'!G183&lt;&gt;'Input Mapping'!G182,X183+1,X183))</f>
        <v>7</v>
      </c>
    </row>
    <row r="185" spans="1:24" x14ac:dyDescent="0.35">
      <c r="A185" t="str">
        <f t="shared" si="2"/>
        <v/>
      </c>
      <c r="B185" t="str">
        <f>IF(A185&lt;&gt;"",_xlfn.TEXTJOIN("",,"Map_",'Input Mapping'!G184),"")</f>
        <v/>
      </c>
      <c r="E185" t="str">
        <f>IF(A185&lt;&gt;"",'Input Mapping'!AA184,"")</f>
        <v/>
      </c>
      <c r="G185" t="str">
        <f>IF(A185&lt;&gt;"",'Input Mapping'!Z184,"")</f>
        <v/>
      </c>
      <c r="H185" s="9" t="str">
        <f>IF(AND('Input Mapping'!F184="",'Input Mapping'!H184&lt;&gt;""),_xlfn.TEXTJOIN("",TRUE,"VM_",TEXT(W185,"0")),"")</f>
        <v/>
      </c>
      <c r="I185" t="str">
        <f>IF('Input Mapping'!K184="","",'Input Mapping'!K184)</f>
        <v/>
      </c>
      <c r="J185" t="str">
        <f>IF('Input Mapping'!L184="","",'Input Mapping'!L184)</f>
        <v/>
      </c>
      <c r="K185" t="str">
        <f>IF('Input Mapping'!O184="","",'Input Mapping'!O184)</f>
        <v/>
      </c>
      <c r="L185" t="str">
        <f>IF('Input Mapping'!P184="","",'Input Mapping'!P184)</f>
        <v/>
      </c>
      <c r="M185" t="str">
        <f>IF('Input Mapping'!Q184="","",'Input Mapping'!Q184)</f>
        <v/>
      </c>
      <c r="N185" t="str">
        <f>'Input Mapping'!D184</f>
        <v/>
      </c>
      <c r="O185" t="str">
        <f>'Input Mapping'!I184</f>
        <v/>
      </c>
      <c r="P185" t="str">
        <f>IF('Input Mapping'!T184="","",'Input Mapping'!T184)</f>
        <v/>
      </c>
      <c r="R185" t="str">
        <f>IF('Input Mapping'!M184&lt;&gt;"",'Input Mapping'!M184,"")</f>
        <v/>
      </c>
      <c r="S185" t="str">
        <f>IF('Input Mapping'!N184&lt;&gt;"",'Input Mapping'!N184,"")</f>
        <v/>
      </c>
      <c r="T185" t="str">
        <f>IF('Input Mapping'!R184&lt;&gt;"",'Input Mapping'!R184,"")</f>
        <v/>
      </c>
      <c r="U185" t="str">
        <f>IF('Input Mapping'!S184&lt;&gt;"",'Input Mapping'!S184,"")</f>
        <v/>
      </c>
      <c r="W185" s="49">
        <f>IF(W184="id",1,IF('Input Mapping'!F184="",W184+1,W184))</f>
        <v>183</v>
      </c>
      <c r="X185" s="49">
        <f>IF(X184="id",1,IF('Input Mapping'!G184&lt;&gt;'Input Mapping'!G183,X184+1,X184))</f>
        <v>7</v>
      </c>
    </row>
    <row r="186" spans="1:24" x14ac:dyDescent="0.35">
      <c r="A186" t="str">
        <f t="shared" si="2"/>
        <v/>
      </c>
      <c r="B186" t="str">
        <f>IF(A186&lt;&gt;"",_xlfn.TEXTJOIN("",,"Map_",'Input Mapping'!G185),"")</f>
        <v/>
      </c>
      <c r="E186" t="str">
        <f>IF(A186&lt;&gt;"",'Input Mapping'!AA185,"")</f>
        <v/>
      </c>
      <c r="G186" t="str">
        <f>IF(A186&lt;&gt;"",'Input Mapping'!Z185,"")</f>
        <v/>
      </c>
      <c r="H186" s="9" t="str">
        <f>IF(AND('Input Mapping'!F185="",'Input Mapping'!H185&lt;&gt;""),_xlfn.TEXTJOIN("",TRUE,"VM_",TEXT(W186,"0")),"")</f>
        <v/>
      </c>
      <c r="I186" t="str">
        <f>IF('Input Mapping'!K185="","",'Input Mapping'!K185)</f>
        <v/>
      </c>
      <c r="J186" t="str">
        <f>IF('Input Mapping'!L185="","",'Input Mapping'!L185)</f>
        <v/>
      </c>
      <c r="K186" t="str">
        <f>IF('Input Mapping'!O185="","",'Input Mapping'!O185)</f>
        <v/>
      </c>
      <c r="L186" t="str">
        <f>IF('Input Mapping'!P185="","",'Input Mapping'!P185)</f>
        <v/>
      </c>
      <c r="M186" t="str">
        <f>IF('Input Mapping'!Q185="","",'Input Mapping'!Q185)</f>
        <v/>
      </c>
      <c r="N186" t="str">
        <f>'Input Mapping'!D185</f>
        <v/>
      </c>
      <c r="O186" t="str">
        <f>'Input Mapping'!I185</f>
        <v/>
      </c>
      <c r="P186" t="str">
        <f>IF('Input Mapping'!T185="","",'Input Mapping'!T185)</f>
        <v/>
      </c>
      <c r="R186" t="str">
        <f>IF('Input Mapping'!M185&lt;&gt;"",'Input Mapping'!M185,"")</f>
        <v/>
      </c>
      <c r="S186" t="str">
        <f>IF('Input Mapping'!N185&lt;&gt;"",'Input Mapping'!N185,"")</f>
        <v/>
      </c>
      <c r="T186" t="str">
        <f>IF('Input Mapping'!R185&lt;&gt;"",'Input Mapping'!R185,"")</f>
        <v/>
      </c>
      <c r="U186" t="str">
        <f>IF('Input Mapping'!S185&lt;&gt;"",'Input Mapping'!S185,"")</f>
        <v/>
      </c>
      <c r="W186" s="49">
        <f>IF(W185="id",1,IF('Input Mapping'!F185="",W185+1,W185))</f>
        <v>184</v>
      </c>
      <c r="X186" s="49">
        <f>IF(X185="id",1,IF('Input Mapping'!G185&lt;&gt;'Input Mapping'!G184,X185+1,X185))</f>
        <v>7</v>
      </c>
    </row>
    <row r="187" spans="1:24" x14ac:dyDescent="0.35">
      <c r="A187" t="str">
        <f t="shared" si="2"/>
        <v/>
      </c>
      <c r="B187" t="str">
        <f>IF(A187&lt;&gt;"",_xlfn.TEXTJOIN("",,"Map_",'Input Mapping'!G186),"")</f>
        <v/>
      </c>
      <c r="E187" t="str">
        <f>IF(A187&lt;&gt;"",'Input Mapping'!AA186,"")</f>
        <v/>
      </c>
      <c r="G187" t="str">
        <f>IF(A187&lt;&gt;"",'Input Mapping'!Z186,"")</f>
        <v/>
      </c>
      <c r="H187" s="9" t="str">
        <f>IF(AND('Input Mapping'!F186="",'Input Mapping'!H186&lt;&gt;""),_xlfn.TEXTJOIN("",TRUE,"VM_",TEXT(W187,"0")),"")</f>
        <v/>
      </c>
      <c r="I187" t="str">
        <f>IF('Input Mapping'!K186="","",'Input Mapping'!K186)</f>
        <v/>
      </c>
      <c r="J187" t="str">
        <f>IF('Input Mapping'!L186="","",'Input Mapping'!L186)</f>
        <v/>
      </c>
      <c r="K187" t="str">
        <f>IF('Input Mapping'!O186="","",'Input Mapping'!O186)</f>
        <v/>
      </c>
      <c r="L187" t="str">
        <f>IF('Input Mapping'!P186="","",'Input Mapping'!P186)</f>
        <v/>
      </c>
      <c r="M187" t="str">
        <f>IF('Input Mapping'!Q186="","",'Input Mapping'!Q186)</f>
        <v/>
      </c>
      <c r="N187" t="str">
        <f>'Input Mapping'!D186</f>
        <v/>
      </c>
      <c r="O187" t="str">
        <f>'Input Mapping'!I186</f>
        <v/>
      </c>
      <c r="P187" t="str">
        <f>IF('Input Mapping'!T186="","",'Input Mapping'!T186)</f>
        <v/>
      </c>
      <c r="R187" t="str">
        <f>IF('Input Mapping'!M186&lt;&gt;"",'Input Mapping'!M186,"")</f>
        <v/>
      </c>
      <c r="S187" t="str">
        <f>IF('Input Mapping'!N186&lt;&gt;"",'Input Mapping'!N186,"")</f>
        <v/>
      </c>
      <c r="T187" t="str">
        <f>IF('Input Mapping'!R186&lt;&gt;"",'Input Mapping'!R186,"")</f>
        <v/>
      </c>
      <c r="U187" t="str">
        <f>IF('Input Mapping'!S186&lt;&gt;"",'Input Mapping'!S186,"")</f>
        <v/>
      </c>
      <c r="W187" s="49">
        <f>IF(W186="id",1,IF('Input Mapping'!F186="",W186+1,W186))</f>
        <v>185</v>
      </c>
      <c r="X187" s="49">
        <f>IF(X186="id",1,IF('Input Mapping'!G186&lt;&gt;'Input Mapping'!G185,X186+1,X186))</f>
        <v>7</v>
      </c>
    </row>
    <row r="188" spans="1:24" x14ac:dyDescent="0.35">
      <c r="A188" t="str">
        <f t="shared" si="2"/>
        <v/>
      </c>
      <c r="B188" t="str">
        <f>IF(A188&lt;&gt;"",_xlfn.TEXTJOIN("",,"Map_",'Input Mapping'!G187),"")</f>
        <v/>
      </c>
      <c r="E188" t="str">
        <f>IF(A188&lt;&gt;"",'Input Mapping'!AA187,"")</f>
        <v/>
      </c>
      <c r="G188" t="str">
        <f>IF(A188&lt;&gt;"",'Input Mapping'!Z187,"")</f>
        <v/>
      </c>
      <c r="H188" s="9" t="str">
        <f>IF(AND('Input Mapping'!F187="",'Input Mapping'!H187&lt;&gt;""),_xlfn.TEXTJOIN("",TRUE,"VM_",TEXT(W188,"0")),"")</f>
        <v/>
      </c>
      <c r="I188" t="str">
        <f>IF('Input Mapping'!K187="","",'Input Mapping'!K187)</f>
        <v/>
      </c>
      <c r="J188" t="str">
        <f>IF('Input Mapping'!L187="","",'Input Mapping'!L187)</f>
        <v/>
      </c>
      <c r="K188" t="str">
        <f>IF('Input Mapping'!O187="","",'Input Mapping'!O187)</f>
        <v/>
      </c>
      <c r="L188" t="str">
        <f>IF('Input Mapping'!P187="","",'Input Mapping'!P187)</f>
        <v/>
      </c>
      <c r="M188" t="str">
        <f>IF('Input Mapping'!Q187="","",'Input Mapping'!Q187)</f>
        <v/>
      </c>
      <c r="N188" t="str">
        <f>'Input Mapping'!D187</f>
        <v/>
      </c>
      <c r="O188" t="str">
        <f>'Input Mapping'!I187</f>
        <v/>
      </c>
      <c r="P188" t="str">
        <f>IF('Input Mapping'!T187="","",'Input Mapping'!T187)</f>
        <v/>
      </c>
      <c r="R188" t="str">
        <f>IF('Input Mapping'!M187&lt;&gt;"",'Input Mapping'!M187,"")</f>
        <v/>
      </c>
      <c r="S188" t="str">
        <f>IF('Input Mapping'!N187&lt;&gt;"",'Input Mapping'!N187,"")</f>
        <v/>
      </c>
      <c r="T188" t="str">
        <f>IF('Input Mapping'!R187&lt;&gt;"",'Input Mapping'!R187,"")</f>
        <v/>
      </c>
      <c r="U188" t="str">
        <f>IF('Input Mapping'!S187&lt;&gt;"",'Input Mapping'!S187,"")</f>
        <v/>
      </c>
      <c r="W188" s="49">
        <f>IF(W187="id",1,IF('Input Mapping'!F187="",W187+1,W187))</f>
        <v>186</v>
      </c>
      <c r="X188" s="49">
        <f>IF(X187="id",1,IF('Input Mapping'!G187&lt;&gt;'Input Mapping'!G186,X187+1,X187))</f>
        <v>7</v>
      </c>
    </row>
    <row r="189" spans="1:24" x14ac:dyDescent="0.35">
      <c r="A189" t="str">
        <f t="shared" si="2"/>
        <v/>
      </c>
      <c r="B189" t="str">
        <f>IF(A189&lt;&gt;"",_xlfn.TEXTJOIN("",,"Map_",'Input Mapping'!G188),"")</f>
        <v/>
      </c>
      <c r="E189" t="str">
        <f>IF(A189&lt;&gt;"",'Input Mapping'!AA188,"")</f>
        <v/>
      </c>
      <c r="G189" t="str">
        <f>IF(A189&lt;&gt;"",'Input Mapping'!Z188,"")</f>
        <v/>
      </c>
      <c r="H189" s="9" t="str">
        <f>IF(AND('Input Mapping'!F188="",'Input Mapping'!H188&lt;&gt;""),_xlfn.TEXTJOIN("",TRUE,"VM_",TEXT(W189,"0")),"")</f>
        <v/>
      </c>
      <c r="I189" t="str">
        <f>IF('Input Mapping'!K188="","",'Input Mapping'!K188)</f>
        <v/>
      </c>
      <c r="J189" t="str">
        <f>IF('Input Mapping'!L188="","",'Input Mapping'!L188)</f>
        <v/>
      </c>
      <c r="K189" t="str">
        <f>IF('Input Mapping'!O188="","",'Input Mapping'!O188)</f>
        <v/>
      </c>
      <c r="L189" t="str">
        <f>IF('Input Mapping'!P188="","",'Input Mapping'!P188)</f>
        <v/>
      </c>
      <c r="M189" t="str">
        <f>IF('Input Mapping'!Q188="","",'Input Mapping'!Q188)</f>
        <v/>
      </c>
      <c r="N189" t="str">
        <f>'Input Mapping'!D188</f>
        <v/>
      </c>
      <c r="O189" t="str">
        <f>'Input Mapping'!I188</f>
        <v/>
      </c>
      <c r="P189" t="str">
        <f>IF('Input Mapping'!T188="","",'Input Mapping'!T188)</f>
        <v/>
      </c>
      <c r="R189" t="str">
        <f>IF('Input Mapping'!M188&lt;&gt;"",'Input Mapping'!M188,"")</f>
        <v/>
      </c>
      <c r="S189" t="str">
        <f>IF('Input Mapping'!N188&lt;&gt;"",'Input Mapping'!N188,"")</f>
        <v/>
      </c>
      <c r="T189" t="str">
        <f>IF('Input Mapping'!R188&lt;&gt;"",'Input Mapping'!R188,"")</f>
        <v/>
      </c>
      <c r="U189" t="str">
        <f>IF('Input Mapping'!S188&lt;&gt;"",'Input Mapping'!S188,"")</f>
        <v/>
      </c>
      <c r="W189" s="49">
        <f>IF(W188="id",1,IF('Input Mapping'!F188="",W188+1,W188))</f>
        <v>187</v>
      </c>
      <c r="X189" s="49">
        <f>IF(X188="id",1,IF('Input Mapping'!G188&lt;&gt;'Input Mapping'!G187,X188+1,X188))</f>
        <v>7</v>
      </c>
    </row>
    <row r="190" spans="1:24" x14ac:dyDescent="0.35">
      <c r="A190" t="str">
        <f t="shared" si="2"/>
        <v/>
      </c>
      <c r="B190" t="str">
        <f>IF(A190&lt;&gt;"",_xlfn.TEXTJOIN("",,"Map_",'Input Mapping'!G189),"")</f>
        <v/>
      </c>
      <c r="E190" t="str">
        <f>IF(A190&lt;&gt;"",'Input Mapping'!AA189,"")</f>
        <v/>
      </c>
      <c r="G190" t="str">
        <f>IF(A190&lt;&gt;"",'Input Mapping'!Z189,"")</f>
        <v/>
      </c>
      <c r="H190" s="9" t="str">
        <f>IF(AND('Input Mapping'!F189="",'Input Mapping'!H189&lt;&gt;""),_xlfn.TEXTJOIN("",TRUE,"VM_",TEXT(W190,"0")),"")</f>
        <v/>
      </c>
      <c r="I190" t="str">
        <f>IF('Input Mapping'!K189="","",'Input Mapping'!K189)</f>
        <v/>
      </c>
      <c r="J190" t="str">
        <f>IF('Input Mapping'!L189="","",'Input Mapping'!L189)</f>
        <v/>
      </c>
      <c r="K190" t="str">
        <f>IF('Input Mapping'!O189="","",'Input Mapping'!O189)</f>
        <v/>
      </c>
      <c r="L190" t="str">
        <f>IF('Input Mapping'!P189="","",'Input Mapping'!P189)</f>
        <v/>
      </c>
      <c r="M190" t="str">
        <f>IF('Input Mapping'!Q189="","",'Input Mapping'!Q189)</f>
        <v/>
      </c>
      <c r="N190" t="str">
        <f>'Input Mapping'!D189</f>
        <v/>
      </c>
      <c r="O190" t="str">
        <f>'Input Mapping'!I189</f>
        <v/>
      </c>
      <c r="P190" t="str">
        <f>IF('Input Mapping'!T189="","",'Input Mapping'!T189)</f>
        <v/>
      </c>
      <c r="R190" t="str">
        <f>IF('Input Mapping'!M189&lt;&gt;"",'Input Mapping'!M189,"")</f>
        <v/>
      </c>
      <c r="S190" t="str">
        <f>IF('Input Mapping'!N189&lt;&gt;"",'Input Mapping'!N189,"")</f>
        <v/>
      </c>
      <c r="T190" t="str">
        <f>IF('Input Mapping'!R189&lt;&gt;"",'Input Mapping'!R189,"")</f>
        <v/>
      </c>
      <c r="U190" t="str">
        <f>IF('Input Mapping'!S189&lt;&gt;"",'Input Mapping'!S189,"")</f>
        <v/>
      </c>
      <c r="W190" s="49">
        <f>IF(W189="id",1,IF('Input Mapping'!F189="",W189+1,W189))</f>
        <v>188</v>
      </c>
      <c r="X190" s="49">
        <f>IF(X189="id",1,IF('Input Mapping'!G189&lt;&gt;'Input Mapping'!G188,X189+1,X189))</f>
        <v>7</v>
      </c>
    </row>
    <row r="191" spans="1:24" x14ac:dyDescent="0.35">
      <c r="A191" t="str">
        <f t="shared" si="2"/>
        <v/>
      </c>
      <c r="B191" t="str">
        <f>IF(A191&lt;&gt;"",_xlfn.TEXTJOIN("",,"Map_",'Input Mapping'!G190),"")</f>
        <v/>
      </c>
      <c r="E191" t="str">
        <f>IF(A191&lt;&gt;"",'Input Mapping'!AA190,"")</f>
        <v/>
      </c>
      <c r="G191" t="str">
        <f>IF(A191&lt;&gt;"",'Input Mapping'!Z190,"")</f>
        <v/>
      </c>
      <c r="H191" s="9" t="str">
        <f>IF(AND('Input Mapping'!F190="",'Input Mapping'!H190&lt;&gt;""),_xlfn.TEXTJOIN("",TRUE,"VM_",TEXT(W191,"0")),"")</f>
        <v/>
      </c>
      <c r="I191" t="str">
        <f>IF('Input Mapping'!K190="","",'Input Mapping'!K190)</f>
        <v/>
      </c>
      <c r="J191" t="str">
        <f>IF('Input Mapping'!L190="","",'Input Mapping'!L190)</f>
        <v/>
      </c>
      <c r="K191" t="str">
        <f>IF('Input Mapping'!O190="","",'Input Mapping'!O190)</f>
        <v/>
      </c>
      <c r="L191" t="str">
        <f>IF('Input Mapping'!P190="","",'Input Mapping'!P190)</f>
        <v/>
      </c>
      <c r="M191" t="str">
        <f>IF('Input Mapping'!Q190="","",'Input Mapping'!Q190)</f>
        <v/>
      </c>
      <c r="N191" t="str">
        <f>'Input Mapping'!D190</f>
        <v/>
      </c>
      <c r="O191" t="str">
        <f>'Input Mapping'!I190</f>
        <v/>
      </c>
      <c r="P191" t="str">
        <f>IF('Input Mapping'!T190="","",'Input Mapping'!T190)</f>
        <v/>
      </c>
      <c r="R191" t="str">
        <f>IF('Input Mapping'!M190&lt;&gt;"",'Input Mapping'!M190,"")</f>
        <v/>
      </c>
      <c r="S191" t="str">
        <f>IF('Input Mapping'!N190&lt;&gt;"",'Input Mapping'!N190,"")</f>
        <v/>
      </c>
      <c r="T191" t="str">
        <f>IF('Input Mapping'!R190&lt;&gt;"",'Input Mapping'!R190,"")</f>
        <v/>
      </c>
      <c r="U191" t="str">
        <f>IF('Input Mapping'!S190&lt;&gt;"",'Input Mapping'!S190,"")</f>
        <v/>
      </c>
      <c r="W191" s="49">
        <f>IF(W190="id",1,IF('Input Mapping'!F190="",W190+1,W190))</f>
        <v>189</v>
      </c>
      <c r="X191" s="49">
        <f>IF(X190="id",1,IF('Input Mapping'!G190&lt;&gt;'Input Mapping'!G189,X190+1,X190))</f>
        <v>7</v>
      </c>
    </row>
    <row r="192" spans="1:24" x14ac:dyDescent="0.35">
      <c r="A192" t="str">
        <f t="shared" si="2"/>
        <v/>
      </c>
      <c r="B192" t="str">
        <f>IF(A192&lt;&gt;"",_xlfn.TEXTJOIN("",,"Map_",'Input Mapping'!G191),"")</f>
        <v/>
      </c>
      <c r="E192" t="str">
        <f>IF(A192&lt;&gt;"",'Input Mapping'!AA191,"")</f>
        <v/>
      </c>
      <c r="G192" t="str">
        <f>IF(A192&lt;&gt;"",'Input Mapping'!Z191,"")</f>
        <v/>
      </c>
      <c r="H192" s="9" t="str">
        <f>IF(AND('Input Mapping'!F191="",'Input Mapping'!H191&lt;&gt;""),_xlfn.TEXTJOIN("",TRUE,"VM_",TEXT(W192,"0")),"")</f>
        <v/>
      </c>
      <c r="I192" t="str">
        <f>IF('Input Mapping'!K191="","",'Input Mapping'!K191)</f>
        <v/>
      </c>
      <c r="J192" t="str">
        <f>IF('Input Mapping'!L191="","",'Input Mapping'!L191)</f>
        <v/>
      </c>
      <c r="K192" t="str">
        <f>IF('Input Mapping'!O191="","",'Input Mapping'!O191)</f>
        <v/>
      </c>
      <c r="L192" t="str">
        <f>IF('Input Mapping'!P191="","",'Input Mapping'!P191)</f>
        <v/>
      </c>
      <c r="M192" t="str">
        <f>IF('Input Mapping'!Q191="","",'Input Mapping'!Q191)</f>
        <v/>
      </c>
      <c r="N192" t="str">
        <f>'Input Mapping'!D191</f>
        <v/>
      </c>
      <c r="O192" t="str">
        <f>'Input Mapping'!I191</f>
        <v/>
      </c>
      <c r="P192" t="str">
        <f>IF('Input Mapping'!T191="","",'Input Mapping'!T191)</f>
        <v/>
      </c>
      <c r="R192" t="str">
        <f>IF('Input Mapping'!M191&lt;&gt;"",'Input Mapping'!M191,"")</f>
        <v/>
      </c>
      <c r="S192" t="str">
        <f>IF('Input Mapping'!N191&lt;&gt;"",'Input Mapping'!N191,"")</f>
        <v/>
      </c>
      <c r="T192" t="str">
        <f>IF('Input Mapping'!R191&lt;&gt;"",'Input Mapping'!R191,"")</f>
        <v/>
      </c>
      <c r="U192" t="str">
        <f>IF('Input Mapping'!S191&lt;&gt;"",'Input Mapping'!S191,"")</f>
        <v/>
      </c>
      <c r="W192" s="49">
        <f>IF(W191="id",1,IF('Input Mapping'!F191="",W191+1,W191))</f>
        <v>190</v>
      </c>
      <c r="X192" s="49">
        <f>IF(X191="id",1,IF('Input Mapping'!G191&lt;&gt;'Input Mapping'!G190,X191+1,X191))</f>
        <v>7</v>
      </c>
    </row>
    <row r="193" spans="1:24" x14ac:dyDescent="0.35">
      <c r="A193" t="str">
        <f t="shared" si="2"/>
        <v/>
      </c>
      <c r="B193" t="str">
        <f>IF(A193&lt;&gt;"",_xlfn.TEXTJOIN("",,"Map_",'Input Mapping'!G192),"")</f>
        <v/>
      </c>
      <c r="E193" t="str">
        <f>IF(A193&lt;&gt;"",'Input Mapping'!AA192,"")</f>
        <v/>
      </c>
      <c r="G193" t="str">
        <f>IF(A193&lt;&gt;"",'Input Mapping'!Z192,"")</f>
        <v/>
      </c>
      <c r="H193" s="9" t="str">
        <f>IF(AND('Input Mapping'!F192="",'Input Mapping'!H192&lt;&gt;""),_xlfn.TEXTJOIN("",TRUE,"VM_",TEXT(W193,"0")),"")</f>
        <v/>
      </c>
      <c r="I193" t="str">
        <f>IF('Input Mapping'!K192="","",'Input Mapping'!K192)</f>
        <v/>
      </c>
      <c r="J193" t="str">
        <f>IF('Input Mapping'!L192="","",'Input Mapping'!L192)</f>
        <v/>
      </c>
      <c r="K193" t="str">
        <f>IF('Input Mapping'!O192="","",'Input Mapping'!O192)</f>
        <v/>
      </c>
      <c r="L193" t="str">
        <f>IF('Input Mapping'!P192="","",'Input Mapping'!P192)</f>
        <v/>
      </c>
      <c r="M193" t="str">
        <f>IF('Input Mapping'!Q192="","",'Input Mapping'!Q192)</f>
        <v/>
      </c>
      <c r="N193" t="str">
        <f>'Input Mapping'!D192</f>
        <v/>
      </c>
      <c r="O193" t="str">
        <f>'Input Mapping'!I192</f>
        <v/>
      </c>
      <c r="P193" t="str">
        <f>IF('Input Mapping'!T192="","",'Input Mapping'!T192)</f>
        <v/>
      </c>
      <c r="R193" t="str">
        <f>IF('Input Mapping'!M192&lt;&gt;"",'Input Mapping'!M192,"")</f>
        <v/>
      </c>
      <c r="S193" t="str">
        <f>IF('Input Mapping'!N192&lt;&gt;"",'Input Mapping'!N192,"")</f>
        <v/>
      </c>
      <c r="T193" t="str">
        <f>IF('Input Mapping'!R192&lt;&gt;"",'Input Mapping'!R192,"")</f>
        <v/>
      </c>
      <c r="U193" t="str">
        <f>IF('Input Mapping'!S192&lt;&gt;"",'Input Mapping'!S192,"")</f>
        <v/>
      </c>
      <c r="W193" s="49">
        <f>IF(W192="id",1,IF('Input Mapping'!F192="",W192+1,W192))</f>
        <v>191</v>
      </c>
      <c r="X193" s="49">
        <f>IF(X192="id",1,IF('Input Mapping'!G192&lt;&gt;'Input Mapping'!G191,X192+1,X192))</f>
        <v>7</v>
      </c>
    </row>
    <row r="194" spans="1:24" x14ac:dyDescent="0.35">
      <c r="A194" t="str">
        <f t="shared" si="2"/>
        <v/>
      </c>
      <c r="B194" t="str">
        <f>IF(A194&lt;&gt;"",_xlfn.TEXTJOIN("",,"Map_",'Input Mapping'!G193),"")</f>
        <v/>
      </c>
      <c r="E194" t="str">
        <f>IF(A194&lt;&gt;"",'Input Mapping'!AA193,"")</f>
        <v/>
      </c>
      <c r="G194" t="str">
        <f>IF(A194&lt;&gt;"",'Input Mapping'!Z193,"")</f>
        <v/>
      </c>
      <c r="H194" s="9" t="str">
        <f>IF(AND('Input Mapping'!F193="",'Input Mapping'!H193&lt;&gt;""),_xlfn.TEXTJOIN("",TRUE,"VM_",TEXT(W194,"0")),"")</f>
        <v/>
      </c>
      <c r="I194" t="str">
        <f>IF('Input Mapping'!K193="","",'Input Mapping'!K193)</f>
        <v/>
      </c>
      <c r="J194" t="str">
        <f>IF('Input Mapping'!L193="","",'Input Mapping'!L193)</f>
        <v/>
      </c>
      <c r="K194" t="str">
        <f>IF('Input Mapping'!O193="","",'Input Mapping'!O193)</f>
        <v/>
      </c>
      <c r="L194" t="str">
        <f>IF('Input Mapping'!P193="","",'Input Mapping'!P193)</f>
        <v/>
      </c>
      <c r="M194" t="str">
        <f>IF('Input Mapping'!Q193="","",'Input Mapping'!Q193)</f>
        <v/>
      </c>
      <c r="N194" t="str">
        <f>'Input Mapping'!D193</f>
        <v/>
      </c>
      <c r="O194" t="str">
        <f>'Input Mapping'!I193</f>
        <v/>
      </c>
      <c r="P194" t="str">
        <f>IF('Input Mapping'!T193="","",'Input Mapping'!T193)</f>
        <v/>
      </c>
      <c r="R194" t="str">
        <f>IF('Input Mapping'!M193&lt;&gt;"",'Input Mapping'!M193,"")</f>
        <v/>
      </c>
      <c r="S194" t="str">
        <f>IF('Input Mapping'!N193&lt;&gt;"",'Input Mapping'!N193,"")</f>
        <v/>
      </c>
      <c r="T194" t="str">
        <f>IF('Input Mapping'!R193&lt;&gt;"",'Input Mapping'!R193,"")</f>
        <v/>
      </c>
      <c r="U194" t="str">
        <f>IF('Input Mapping'!S193&lt;&gt;"",'Input Mapping'!S193,"")</f>
        <v/>
      </c>
      <c r="W194" s="49">
        <f>IF(W193="id",1,IF('Input Mapping'!F193="",W193+1,W193))</f>
        <v>192</v>
      </c>
      <c r="X194" s="49">
        <f>IF(X193="id",1,IF('Input Mapping'!G193&lt;&gt;'Input Mapping'!G192,X193+1,X193))</f>
        <v>7</v>
      </c>
    </row>
    <row r="195" spans="1:24" x14ac:dyDescent="0.35">
      <c r="A195" t="str">
        <f t="shared" ref="A195:A258" si="3">IF(H195&lt;&gt;"",_xlfn.TEXTJOIN("",,"MC_",TEXT(X195,"0")),"")</f>
        <v/>
      </c>
      <c r="B195" t="str">
        <f>IF(A195&lt;&gt;"",_xlfn.TEXTJOIN("",,"Map_",'Input Mapping'!G194),"")</f>
        <v/>
      </c>
      <c r="E195" t="str">
        <f>IF(A195&lt;&gt;"",'Input Mapping'!AA194,"")</f>
        <v/>
      </c>
      <c r="G195" t="str">
        <f>IF(A195&lt;&gt;"",'Input Mapping'!Z194,"")</f>
        <v/>
      </c>
      <c r="H195" s="9" t="str">
        <f>IF(AND('Input Mapping'!F194="",'Input Mapping'!H194&lt;&gt;""),_xlfn.TEXTJOIN("",TRUE,"VM_",TEXT(W195,"0")),"")</f>
        <v/>
      </c>
      <c r="I195" t="str">
        <f>IF('Input Mapping'!K194="","",'Input Mapping'!K194)</f>
        <v/>
      </c>
      <c r="J195" t="str">
        <f>IF('Input Mapping'!L194="","",'Input Mapping'!L194)</f>
        <v/>
      </c>
      <c r="K195" t="str">
        <f>IF('Input Mapping'!O194="","",'Input Mapping'!O194)</f>
        <v/>
      </c>
      <c r="L195" t="str">
        <f>IF('Input Mapping'!P194="","",'Input Mapping'!P194)</f>
        <v/>
      </c>
      <c r="M195" t="str">
        <f>IF('Input Mapping'!Q194="","",'Input Mapping'!Q194)</f>
        <v/>
      </c>
      <c r="N195" t="str">
        <f>'Input Mapping'!D194</f>
        <v/>
      </c>
      <c r="O195" t="str">
        <f>'Input Mapping'!I194</f>
        <v/>
      </c>
      <c r="P195" t="str">
        <f>IF('Input Mapping'!T194="","",'Input Mapping'!T194)</f>
        <v/>
      </c>
      <c r="R195" t="str">
        <f>IF('Input Mapping'!M194&lt;&gt;"",'Input Mapping'!M194,"")</f>
        <v/>
      </c>
      <c r="S195" t="str">
        <f>IF('Input Mapping'!N194&lt;&gt;"",'Input Mapping'!N194,"")</f>
        <v/>
      </c>
      <c r="T195" t="str">
        <f>IF('Input Mapping'!R194&lt;&gt;"",'Input Mapping'!R194,"")</f>
        <v/>
      </c>
      <c r="U195" t="str">
        <f>IF('Input Mapping'!S194&lt;&gt;"",'Input Mapping'!S194,"")</f>
        <v/>
      </c>
      <c r="W195" s="49">
        <f>IF(W194="id",1,IF('Input Mapping'!F194="",W194+1,W194))</f>
        <v>193</v>
      </c>
      <c r="X195" s="49">
        <f>IF(X194="id",1,IF('Input Mapping'!G194&lt;&gt;'Input Mapping'!G193,X194+1,X194))</f>
        <v>7</v>
      </c>
    </row>
    <row r="196" spans="1:24" x14ac:dyDescent="0.35">
      <c r="A196" t="str">
        <f t="shared" si="3"/>
        <v/>
      </c>
      <c r="B196" t="str">
        <f>IF(A196&lt;&gt;"",_xlfn.TEXTJOIN("",,"Map_",'Input Mapping'!G195),"")</f>
        <v/>
      </c>
      <c r="E196" t="str">
        <f>IF(A196&lt;&gt;"",'Input Mapping'!AA195,"")</f>
        <v/>
      </c>
      <c r="G196" t="str">
        <f>IF(A196&lt;&gt;"",'Input Mapping'!Z195,"")</f>
        <v/>
      </c>
      <c r="H196" s="9" t="str">
        <f>IF(AND('Input Mapping'!F195="",'Input Mapping'!H195&lt;&gt;""),_xlfn.TEXTJOIN("",TRUE,"VM_",TEXT(W196,"0")),"")</f>
        <v/>
      </c>
      <c r="I196" t="str">
        <f>IF('Input Mapping'!K195="","",'Input Mapping'!K195)</f>
        <v/>
      </c>
      <c r="J196" t="str">
        <f>IF('Input Mapping'!L195="","",'Input Mapping'!L195)</f>
        <v/>
      </c>
      <c r="K196" t="str">
        <f>IF('Input Mapping'!O195="","",'Input Mapping'!O195)</f>
        <v/>
      </c>
      <c r="L196" t="str">
        <f>IF('Input Mapping'!P195="","",'Input Mapping'!P195)</f>
        <v/>
      </c>
      <c r="M196" t="str">
        <f>IF('Input Mapping'!Q195="","",'Input Mapping'!Q195)</f>
        <v/>
      </c>
      <c r="N196" t="str">
        <f>'Input Mapping'!D195</f>
        <v/>
      </c>
      <c r="O196" t="str">
        <f>'Input Mapping'!I195</f>
        <v/>
      </c>
      <c r="P196" t="str">
        <f>IF('Input Mapping'!T195="","",'Input Mapping'!T195)</f>
        <v/>
      </c>
      <c r="R196" t="str">
        <f>IF('Input Mapping'!M195&lt;&gt;"",'Input Mapping'!M195,"")</f>
        <v/>
      </c>
      <c r="S196" t="str">
        <f>IF('Input Mapping'!N195&lt;&gt;"",'Input Mapping'!N195,"")</f>
        <v/>
      </c>
      <c r="T196" t="str">
        <f>IF('Input Mapping'!R195&lt;&gt;"",'Input Mapping'!R195,"")</f>
        <v/>
      </c>
      <c r="U196" t="str">
        <f>IF('Input Mapping'!S195&lt;&gt;"",'Input Mapping'!S195,"")</f>
        <v/>
      </c>
      <c r="W196" s="49">
        <f>IF(W195="id",1,IF('Input Mapping'!F195="",W195+1,W195))</f>
        <v>194</v>
      </c>
      <c r="X196" s="49">
        <f>IF(X195="id",1,IF('Input Mapping'!G195&lt;&gt;'Input Mapping'!G194,X195+1,X195))</f>
        <v>7</v>
      </c>
    </row>
    <row r="197" spans="1:24" x14ac:dyDescent="0.35">
      <c r="A197" t="str">
        <f t="shared" si="3"/>
        <v/>
      </c>
      <c r="B197" t="str">
        <f>IF(A197&lt;&gt;"",_xlfn.TEXTJOIN("",,"Map_",'Input Mapping'!G196),"")</f>
        <v/>
      </c>
      <c r="E197" t="str">
        <f>IF(A197&lt;&gt;"",'Input Mapping'!AA196,"")</f>
        <v/>
      </c>
      <c r="G197" t="str">
        <f>IF(A197&lt;&gt;"",'Input Mapping'!Z196,"")</f>
        <v/>
      </c>
      <c r="H197" s="9" t="str">
        <f>IF(AND('Input Mapping'!F196="",'Input Mapping'!H196&lt;&gt;""),_xlfn.TEXTJOIN("",TRUE,"VM_",TEXT(W197,"0")),"")</f>
        <v/>
      </c>
      <c r="I197" t="str">
        <f>IF('Input Mapping'!K196="","",'Input Mapping'!K196)</f>
        <v/>
      </c>
      <c r="J197" t="str">
        <f>IF('Input Mapping'!L196="","",'Input Mapping'!L196)</f>
        <v/>
      </c>
      <c r="K197" t="str">
        <f>IF('Input Mapping'!O196="","",'Input Mapping'!O196)</f>
        <v/>
      </c>
      <c r="L197" t="str">
        <f>IF('Input Mapping'!P196="","",'Input Mapping'!P196)</f>
        <v/>
      </c>
      <c r="M197" t="str">
        <f>IF('Input Mapping'!Q196="","",'Input Mapping'!Q196)</f>
        <v/>
      </c>
      <c r="N197" t="str">
        <f>'Input Mapping'!D196</f>
        <v/>
      </c>
      <c r="O197" t="str">
        <f>'Input Mapping'!I196</f>
        <v/>
      </c>
      <c r="P197" t="str">
        <f>IF('Input Mapping'!T196="","",'Input Mapping'!T196)</f>
        <v/>
      </c>
      <c r="R197" t="str">
        <f>IF('Input Mapping'!M196&lt;&gt;"",'Input Mapping'!M196,"")</f>
        <v/>
      </c>
      <c r="S197" t="str">
        <f>IF('Input Mapping'!N196&lt;&gt;"",'Input Mapping'!N196,"")</f>
        <v/>
      </c>
      <c r="T197" t="str">
        <f>IF('Input Mapping'!R196&lt;&gt;"",'Input Mapping'!R196,"")</f>
        <v/>
      </c>
      <c r="U197" t="str">
        <f>IF('Input Mapping'!S196&lt;&gt;"",'Input Mapping'!S196,"")</f>
        <v/>
      </c>
      <c r="W197" s="49">
        <f>IF(W196="id",1,IF('Input Mapping'!F196="",W196+1,W196))</f>
        <v>195</v>
      </c>
      <c r="X197" s="49">
        <f>IF(X196="id",1,IF('Input Mapping'!G196&lt;&gt;'Input Mapping'!G195,X196+1,X196))</f>
        <v>7</v>
      </c>
    </row>
    <row r="198" spans="1:24" x14ac:dyDescent="0.35">
      <c r="A198" t="str">
        <f t="shared" si="3"/>
        <v/>
      </c>
      <c r="B198" t="str">
        <f>IF(A198&lt;&gt;"",_xlfn.TEXTJOIN("",,"Map_",'Input Mapping'!G197),"")</f>
        <v/>
      </c>
      <c r="E198" t="str">
        <f>IF(A198&lt;&gt;"",'Input Mapping'!AA197,"")</f>
        <v/>
      </c>
      <c r="G198" t="str">
        <f>IF(A198&lt;&gt;"",'Input Mapping'!Z197,"")</f>
        <v/>
      </c>
      <c r="H198" s="9" t="str">
        <f>IF(AND('Input Mapping'!F197="",'Input Mapping'!H197&lt;&gt;""),_xlfn.TEXTJOIN("",TRUE,"VM_",TEXT(W198,"0")),"")</f>
        <v/>
      </c>
      <c r="I198" t="str">
        <f>IF('Input Mapping'!K197="","",'Input Mapping'!K197)</f>
        <v/>
      </c>
      <c r="J198" t="str">
        <f>IF('Input Mapping'!L197="","",'Input Mapping'!L197)</f>
        <v/>
      </c>
      <c r="K198" t="str">
        <f>IF('Input Mapping'!O197="","",'Input Mapping'!O197)</f>
        <v/>
      </c>
      <c r="L198" t="str">
        <f>IF('Input Mapping'!P197="","",'Input Mapping'!P197)</f>
        <v/>
      </c>
      <c r="M198" t="str">
        <f>IF('Input Mapping'!Q197="","",'Input Mapping'!Q197)</f>
        <v/>
      </c>
      <c r="N198" t="str">
        <f>'Input Mapping'!D197</f>
        <v/>
      </c>
      <c r="O198" t="str">
        <f>'Input Mapping'!I197</f>
        <v/>
      </c>
      <c r="P198" t="str">
        <f>IF('Input Mapping'!T197="","",'Input Mapping'!T197)</f>
        <v/>
      </c>
      <c r="R198" t="str">
        <f>IF('Input Mapping'!M197&lt;&gt;"",'Input Mapping'!M197,"")</f>
        <v/>
      </c>
      <c r="S198" t="str">
        <f>IF('Input Mapping'!N197&lt;&gt;"",'Input Mapping'!N197,"")</f>
        <v/>
      </c>
      <c r="T198" t="str">
        <f>IF('Input Mapping'!R197&lt;&gt;"",'Input Mapping'!R197,"")</f>
        <v/>
      </c>
      <c r="U198" t="str">
        <f>IF('Input Mapping'!S197&lt;&gt;"",'Input Mapping'!S197,"")</f>
        <v/>
      </c>
      <c r="W198" s="49">
        <f>IF(W197="id",1,IF('Input Mapping'!F197="",W197+1,W197))</f>
        <v>196</v>
      </c>
      <c r="X198" s="49">
        <f>IF(X197="id",1,IF('Input Mapping'!G197&lt;&gt;'Input Mapping'!G196,X197+1,X197))</f>
        <v>7</v>
      </c>
    </row>
    <row r="199" spans="1:24" x14ac:dyDescent="0.35">
      <c r="A199" t="str">
        <f t="shared" si="3"/>
        <v/>
      </c>
      <c r="B199" t="str">
        <f>IF(A199&lt;&gt;"",_xlfn.TEXTJOIN("",,"Map_",'Input Mapping'!G198),"")</f>
        <v/>
      </c>
      <c r="E199" t="str">
        <f>IF(A199&lt;&gt;"",'Input Mapping'!AA198,"")</f>
        <v/>
      </c>
      <c r="G199" t="str">
        <f>IF(A199&lt;&gt;"",'Input Mapping'!Z198,"")</f>
        <v/>
      </c>
      <c r="H199" s="9" t="str">
        <f>IF(AND('Input Mapping'!F198="",'Input Mapping'!H198&lt;&gt;""),_xlfn.TEXTJOIN("",TRUE,"VM_",TEXT(W199,"0")),"")</f>
        <v/>
      </c>
      <c r="I199" t="str">
        <f>IF('Input Mapping'!K198="","",'Input Mapping'!K198)</f>
        <v/>
      </c>
      <c r="J199" t="str">
        <f>IF('Input Mapping'!L198="","",'Input Mapping'!L198)</f>
        <v/>
      </c>
      <c r="K199" t="str">
        <f>IF('Input Mapping'!O198="","",'Input Mapping'!O198)</f>
        <v/>
      </c>
      <c r="L199" t="str">
        <f>IF('Input Mapping'!P198="","",'Input Mapping'!P198)</f>
        <v/>
      </c>
      <c r="M199" t="str">
        <f>IF('Input Mapping'!Q198="","",'Input Mapping'!Q198)</f>
        <v/>
      </c>
      <c r="N199" t="str">
        <f>'Input Mapping'!D198</f>
        <v/>
      </c>
      <c r="O199" t="str">
        <f>'Input Mapping'!I198</f>
        <v/>
      </c>
      <c r="P199" t="str">
        <f>IF('Input Mapping'!T198="","",'Input Mapping'!T198)</f>
        <v/>
      </c>
      <c r="R199" t="str">
        <f>IF('Input Mapping'!M198&lt;&gt;"",'Input Mapping'!M198,"")</f>
        <v/>
      </c>
      <c r="S199" t="str">
        <f>IF('Input Mapping'!N198&lt;&gt;"",'Input Mapping'!N198,"")</f>
        <v/>
      </c>
      <c r="T199" t="str">
        <f>IF('Input Mapping'!R198&lt;&gt;"",'Input Mapping'!R198,"")</f>
        <v/>
      </c>
      <c r="U199" t="str">
        <f>IF('Input Mapping'!S198&lt;&gt;"",'Input Mapping'!S198,"")</f>
        <v/>
      </c>
      <c r="W199" s="49">
        <f>IF(W198="id",1,IF('Input Mapping'!F198="",W198+1,W198))</f>
        <v>197</v>
      </c>
      <c r="X199" s="49">
        <f>IF(X198="id",1,IF('Input Mapping'!G198&lt;&gt;'Input Mapping'!G197,X198+1,X198))</f>
        <v>7</v>
      </c>
    </row>
    <row r="200" spans="1:24" x14ac:dyDescent="0.35">
      <c r="A200" t="str">
        <f t="shared" si="3"/>
        <v/>
      </c>
      <c r="B200" t="str">
        <f>IF(A200&lt;&gt;"",_xlfn.TEXTJOIN("",,"Map_",'Input Mapping'!G199),"")</f>
        <v/>
      </c>
      <c r="E200" t="str">
        <f>IF(A200&lt;&gt;"",'Input Mapping'!AA199,"")</f>
        <v/>
      </c>
      <c r="G200" t="str">
        <f>IF(A200&lt;&gt;"",'Input Mapping'!Z199,"")</f>
        <v/>
      </c>
      <c r="H200" s="9" t="str">
        <f>IF(AND('Input Mapping'!F199="",'Input Mapping'!H199&lt;&gt;""),_xlfn.TEXTJOIN("",TRUE,"VM_",TEXT(W200,"0")),"")</f>
        <v/>
      </c>
      <c r="I200" t="str">
        <f>IF('Input Mapping'!K199="","",'Input Mapping'!K199)</f>
        <v/>
      </c>
      <c r="J200" t="str">
        <f>IF('Input Mapping'!L199="","",'Input Mapping'!L199)</f>
        <v/>
      </c>
      <c r="K200" t="str">
        <f>IF('Input Mapping'!O199="","",'Input Mapping'!O199)</f>
        <v/>
      </c>
      <c r="L200" t="str">
        <f>IF('Input Mapping'!P199="","",'Input Mapping'!P199)</f>
        <v/>
      </c>
      <c r="M200" t="str">
        <f>IF('Input Mapping'!Q199="","",'Input Mapping'!Q199)</f>
        <v/>
      </c>
      <c r="N200" t="str">
        <f>'Input Mapping'!D199</f>
        <v/>
      </c>
      <c r="O200" t="str">
        <f>'Input Mapping'!I199</f>
        <v/>
      </c>
      <c r="P200" t="str">
        <f>IF('Input Mapping'!T199="","",'Input Mapping'!T199)</f>
        <v/>
      </c>
      <c r="R200" t="str">
        <f>IF('Input Mapping'!M199&lt;&gt;"",'Input Mapping'!M199,"")</f>
        <v/>
      </c>
      <c r="S200" t="str">
        <f>IF('Input Mapping'!N199&lt;&gt;"",'Input Mapping'!N199,"")</f>
        <v/>
      </c>
      <c r="T200" t="str">
        <f>IF('Input Mapping'!R199&lt;&gt;"",'Input Mapping'!R199,"")</f>
        <v/>
      </c>
      <c r="U200" t="str">
        <f>IF('Input Mapping'!S199&lt;&gt;"",'Input Mapping'!S199,"")</f>
        <v/>
      </c>
      <c r="W200" s="49">
        <f>IF(W199="id",1,IF('Input Mapping'!F199="",W199+1,W199))</f>
        <v>198</v>
      </c>
      <c r="X200" s="49">
        <f>IF(X199="id",1,IF('Input Mapping'!G199&lt;&gt;'Input Mapping'!G198,X199+1,X199))</f>
        <v>7</v>
      </c>
    </row>
    <row r="201" spans="1:24" x14ac:dyDescent="0.35">
      <c r="A201" t="str">
        <f t="shared" si="3"/>
        <v/>
      </c>
      <c r="B201" t="str">
        <f>IF(A201&lt;&gt;"",_xlfn.TEXTJOIN("",,"Map_",'Input Mapping'!G200),"")</f>
        <v/>
      </c>
      <c r="E201" t="str">
        <f>IF(A201&lt;&gt;"",'Input Mapping'!AA200,"")</f>
        <v/>
      </c>
      <c r="G201" t="str">
        <f>IF(A201&lt;&gt;"",'Input Mapping'!Z200,"")</f>
        <v/>
      </c>
      <c r="H201" s="9" t="str">
        <f>IF(AND('Input Mapping'!F200="",'Input Mapping'!H200&lt;&gt;""),_xlfn.TEXTJOIN("",TRUE,"VM_",TEXT(W201,"0")),"")</f>
        <v/>
      </c>
      <c r="I201" t="str">
        <f>IF('Input Mapping'!K200="","",'Input Mapping'!K200)</f>
        <v/>
      </c>
      <c r="J201" t="str">
        <f>IF('Input Mapping'!L200="","",'Input Mapping'!L200)</f>
        <v/>
      </c>
      <c r="K201" t="str">
        <f>IF('Input Mapping'!O200="","",'Input Mapping'!O200)</f>
        <v/>
      </c>
      <c r="L201" t="str">
        <f>IF('Input Mapping'!P200="","",'Input Mapping'!P200)</f>
        <v/>
      </c>
      <c r="M201" t="str">
        <f>IF('Input Mapping'!Q200="","",'Input Mapping'!Q200)</f>
        <v/>
      </c>
      <c r="N201" t="str">
        <f>'Input Mapping'!D200</f>
        <v/>
      </c>
      <c r="O201" t="str">
        <f>'Input Mapping'!I200</f>
        <v/>
      </c>
      <c r="P201" t="str">
        <f>IF('Input Mapping'!T200="","",'Input Mapping'!T200)</f>
        <v/>
      </c>
      <c r="R201" t="str">
        <f>IF('Input Mapping'!M200&lt;&gt;"",'Input Mapping'!M200,"")</f>
        <v/>
      </c>
      <c r="S201" t="str">
        <f>IF('Input Mapping'!N200&lt;&gt;"",'Input Mapping'!N200,"")</f>
        <v/>
      </c>
      <c r="T201" t="str">
        <f>IF('Input Mapping'!R200&lt;&gt;"",'Input Mapping'!R200,"")</f>
        <v/>
      </c>
      <c r="U201" t="str">
        <f>IF('Input Mapping'!S200&lt;&gt;"",'Input Mapping'!S200,"")</f>
        <v/>
      </c>
      <c r="W201" s="49">
        <f>IF(W200="id",1,IF('Input Mapping'!F200="",W200+1,W200))</f>
        <v>199</v>
      </c>
      <c r="X201" s="49">
        <f>IF(X200="id",1,IF('Input Mapping'!G200&lt;&gt;'Input Mapping'!G199,X200+1,X200))</f>
        <v>7</v>
      </c>
    </row>
    <row r="202" spans="1:24" x14ac:dyDescent="0.35">
      <c r="A202" t="str">
        <f t="shared" si="3"/>
        <v/>
      </c>
      <c r="B202" t="str">
        <f>IF(A202&lt;&gt;"",_xlfn.TEXTJOIN("",,"Map_",'Input Mapping'!G201),"")</f>
        <v/>
      </c>
      <c r="E202" t="str">
        <f>IF(A202&lt;&gt;"",'Input Mapping'!AA201,"")</f>
        <v/>
      </c>
      <c r="G202" t="str">
        <f>IF(A202&lt;&gt;"",'Input Mapping'!Z201,"")</f>
        <v/>
      </c>
      <c r="H202" s="9" t="str">
        <f>IF(AND('Input Mapping'!F201="",'Input Mapping'!H201&lt;&gt;""),_xlfn.TEXTJOIN("",TRUE,"VM_",TEXT(W202,"0")),"")</f>
        <v/>
      </c>
      <c r="I202" t="str">
        <f>IF('Input Mapping'!K201="","",'Input Mapping'!K201)</f>
        <v/>
      </c>
      <c r="J202" t="str">
        <f>IF('Input Mapping'!L201="","",'Input Mapping'!L201)</f>
        <v/>
      </c>
      <c r="K202" t="str">
        <f>IF('Input Mapping'!O201="","",'Input Mapping'!O201)</f>
        <v/>
      </c>
      <c r="L202" t="str">
        <f>IF('Input Mapping'!P201="","",'Input Mapping'!P201)</f>
        <v/>
      </c>
      <c r="M202" t="str">
        <f>IF('Input Mapping'!Q201="","",'Input Mapping'!Q201)</f>
        <v/>
      </c>
      <c r="N202" t="str">
        <f>'Input Mapping'!D201</f>
        <v/>
      </c>
      <c r="O202" t="str">
        <f>'Input Mapping'!I201</f>
        <v/>
      </c>
      <c r="P202" t="str">
        <f>IF('Input Mapping'!T201="","",'Input Mapping'!T201)</f>
        <v/>
      </c>
      <c r="R202" t="str">
        <f>IF('Input Mapping'!M201&lt;&gt;"",'Input Mapping'!M201,"")</f>
        <v/>
      </c>
      <c r="S202" t="str">
        <f>IF('Input Mapping'!N201&lt;&gt;"",'Input Mapping'!N201,"")</f>
        <v/>
      </c>
      <c r="T202" t="str">
        <f>IF('Input Mapping'!R201&lt;&gt;"",'Input Mapping'!R201,"")</f>
        <v/>
      </c>
      <c r="U202" t="str">
        <f>IF('Input Mapping'!S201&lt;&gt;"",'Input Mapping'!S201,"")</f>
        <v/>
      </c>
      <c r="W202" s="49">
        <f>IF(W201="id",1,IF('Input Mapping'!F201="",W201+1,W201))</f>
        <v>200</v>
      </c>
      <c r="X202" s="49">
        <f>IF(X201="id",1,IF('Input Mapping'!G201&lt;&gt;'Input Mapping'!G200,X201+1,X201))</f>
        <v>7</v>
      </c>
    </row>
    <row r="203" spans="1:24" x14ac:dyDescent="0.35">
      <c r="A203" t="str">
        <f t="shared" si="3"/>
        <v/>
      </c>
      <c r="B203" t="str">
        <f>IF(A203&lt;&gt;"",_xlfn.TEXTJOIN("",,"Map_",'Input Mapping'!G202),"")</f>
        <v/>
      </c>
      <c r="E203" t="str">
        <f>IF(A203&lt;&gt;"",'Input Mapping'!AA202,"")</f>
        <v/>
      </c>
      <c r="G203" t="str">
        <f>IF(A203&lt;&gt;"",'Input Mapping'!Z202,"")</f>
        <v/>
      </c>
      <c r="H203" s="9" t="str">
        <f>IF(AND('Input Mapping'!F202="",'Input Mapping'!H202&lt;&gt;""),_xlfn.TEXTJOIN("",TRUE,"VM_",TEXT(W203,"0")),"")</f>
        <v/>
      </c>
      <c r="I203" t="str">
        <f>IF('Input Mapping'!K202="","",'Input Mapping'!K202)</f>
        <v/>
      </c>
      <c r="J203" t="str">
        <f>IF('Input Mapping'!L202="","",'Input Mapping'!L202)</f>
        <v/>
      </c>
      <c r="K203" t="str">
        <f>IF('Input Mapping'!O202="","",'Input Mapping'!O202)</f>
        <v/>
      </c>
      <c r="L203" t="str">
        <f>IF('Input Mapping'!P202="","",'Input Mapping'!P202)</f>
        <v/>
      </c>
      <c r="M203" t="str">
        <f>IF('Input Mapping'!Q202="","",'Input Mapping'!Q202)</f>
        <v/>
      </c>
      <c r="N203" t="str">
        <f>'Input Mapping'!D202</f>
        <v/>
      </c>
      <c r="O203" t="str">
        <f>'Input Mapping'!I202</f>
        <v/>
      </c>
      <c r="P203" t="str">
        <f>IF('Input Mapping'!T202="","",'Input Mapping'!T202)</f>
        <v/>
      </c>
      <c r="R203" t="str">
        <f>IF('Input Mapping'!M202&lt;&gt;"",'Input Mapping'!M202,"")</f>
        <v/>
      </c>
      <c r="S203" t="str">
        <f>IF('Input Mapping'!N202&lt;&gt;"",'Input Mapping'!N202,"")</f>
        <v/>
      </c>
      <c r="T203" t="str">
        <f>IF('Input Mapping'!R202&lt;&gt;"",'Input Mapping'!R202,"")</f>
        <v/>
      </c>
      <c r="U203" t="str">
        <f>IF('Input Mapping'!S202&lt;&gt;"",'Input Mapping'!S202,"")</f>
        <v/>
      </c>
      <c r="W203" s="49">
        <f>IF(W202="id",1,IF('Input Mapping'!F202="",W202+1,W202))</f>
        <v>201</v>
      </c>
      <c r="X203" s="49">
        <f>IF(X202="id",1,IF('Input Mapping'!G202&lt;&gt;'Input Mapping'!G201,X202+1,X202))</f>
        <v>7</v>
      </c>
    </row>
    <row r="204" spans="1:24" x14ac:dyDescent="0.35">
      <c r="A204" t="str">
        <f t="shared" si="3"/>
        <v/>
      </c>
      <c r="B204" t="str">
        <f>IF(A204&lt;&gt;"",_xlfn.TEXTJOIN("",,"Map_",'Input Mapping'!G203),"")</f>
        <v/>
      </c>
      <c r="E204" t="str">
        <f>IF(A204&lt;&gt;"",'Input Mapping'!AA203,"")</f>
        <v/>
      </c>
      <c r="G204" t="str">
        <f>IF(A204&lt;&gt;"",'Input Mapping'!Z203,"")</f>
        <v/>
      </c>
      <c r="H204" s="9" t="str">
        <f>IF(AND('Input Mapping'!F203="",'Input Mapping'!H203&lt;&gt;""),_xlfn.TEXTJOIN("",TRUE,"VM_",TEXT(W204,"0")),"")</f>
        <v/>
      </c>
      <c r="I204" t="str">
        <f>IF('Input Mapping'!K203="","",'Input Mapping'!K203)</f>
        <v/>
      </c>
      <c r="J204" t="str">
        <f>IF('Input Mapping'!L203="","",'Input Mapping'!L203)</f>
        <v/>
      </c>
      <c r="K204" t="str">
        <f>IF('Input Mapping'!O203="","",'Input Mapping'!O203)</f>
        <v/>
      </c>
      <c r="L204" t="str">
        <f>IF('Input Mapping'!P203="","",'Input Mapping'!P203)</f>
        <v/>
      </c>
      <c r="M204" t="str">
        <f>IF('Input Mapping'!Q203="","",'Input Mapping'!Q203)</f>
        <v/>
      </c>
      <c r="N204" t="str">
        <f>'Input Mapping'!D203</f>
        <v/>
      </c>
      <c r="O204" t="str">
        <f>'Input Mapping'!I203</f>
        <v/>
      </c>
      <c r="P204" t="str">
        <f>IF('Input Mapping'!T203="","",'Input Mapping'!T203)</f>
        <v/>
      </c>
      <c r="R204" t="str">
        <f>IF('Input Mapping'!M203&lt;&gt;"",'Input Mapping'!M203,"")</f>
        <v/>
      </c>
      <c r="S204" t="str">
        <f>IF('Input Mapping'!N203&lt;&gt;"",'Input Mapping'!N203,"")</f>
        <v/>
      </c>
      <c r="T204" t="str">
        <f>IF('Input Mapping'!R203&lt;&gt;"",'Input Mapping'!R203,"")</f>
        <v/>
      </c>
      <c r="U204" t="str">
        <f>IF('Input Mapping'!S203&lt;&gt;"",'Input Mapping'!S203,"")</f>
        <v/>
      </c>
      <c r="W204" s="49">
        <f>IF(W203="id",1,IF('Input Mapping'!F203="",W203+1,W203))</f>
        <v>202</v>
      </c>
      <c r="X204" s="49">
        <f>IF(X203="id",1,IF('Input Mapping'!G203&lt;&gt;'Input Mapping'!G202,X203+1,X203))</f>
        <v>7</v>
      </c>
    </row>
    <row r="205" spans="1:24" x14ac:dyDescent="0.35">
      <c r="A205" t="str">
        <f t="shared" si="3"/>
        <v/>
      </c>
      <c r="B205" t="str">
        <f>IF(A205&lt;&gt;"",_xlfn.TEXTJOIN("",,"Map_",'Input Mapping'!G204),"")</f>
        <v/>
      </c>
      <c r="E205" t="str">
        <f>IF(A205&lt;&gt;"",'Input Mapping'!AA204,"")</f>
        <v/>
      </c>
      <c r="G205" t="str">
        <f>IF(A205&lt;&gt;"",'Input Mapping'!Z204,"")</f>
        <v/>
      </c>
      <c r="H205" s="9" t="str">
        <f>IF(AND('Input Mapping'!F204="",'Input Mapping'!H204&lt;&gt;""),_xlfn.TEXTJOIN("",TRUE,"VM_",TEXT(W205,"0")),"")</f>
        <v/>
      </c>
      <c r="I205" t="str">
        <f>IF('Input Mapping'!K204="","",'Input Mapping'!K204)</f>
        <v/>
      </c>
      <c r="J205" t="str">
        <f>IF('Input Mapping'!L204="","",'Input Mapping'!L204)</f>
        <v/>
      </c>
      <c r="K205" t="str">
        <f>IF('Input Mapping'!O204="","",'Input Mapping'!O204)</f>
        <v/>
      </c>
      <c r="L205" t="str">
        <f>IF('Input Mapping'!P204="","",'Input Mapping'!P204)</f>
        <v/>
      </c>
      <c r="M205" t="str">
        <f>IF('Input Mapping'!Q204="","",'Input Mapping'!Q204)</f>
        <v/>
      </c>
      <c r="N205" t="str">
        <f>'Input Mapping'!D204</f>
        <v/>
      </c>
      <c r="O205" t="str">
        <f>'Input Mapping'!I204</f>
        <v/>
      </c>
      <c r="P205" t="str">
        <f>IF('Input Mapping'!T204="","",'Input Mapping'!T204)</f>
        <v/>
      </c>
      <c r="R205" t="str">
        <f>IF('Input Mapping'!M204&lt;&gt;"",'Input Mapping'!M204,"")</f>
        <v/>
      </c>
      <c r="S205" t="str">
        <f>IF('Input Mapping'!N204&lt;&gt;"",'Input Mapping'!N204,"")</f>
        <v/>
      </c>
      <c r="T205" t="str">
        <f>IF('Input Mapping'!R204&lt;&gt;"",'Input Mapping'!R204,"")</f>
        <v/>
      </c>
      <c r="U205" t="str">
        <f>IF('Input Mapping'!S204&lt;&gt;"",'Input Mapping'!S204,"")</f>
        <v/>
      </c>
      <c r="W205" s="49">
        <f>IF(W204="id",1,IF('Input Mapping'!F204="",W204+1,W204))</f>
        <v>203</v>
      </c>
      <c r="X205" s="49">
        <f>IF(X204="id",1,IF('Input Mapping'!G204&lt;&gt;'Input Mapping'!G203,X204+1,X204))</f>
        <v>7</v>
      </c>
    </row>
    <row r="206" spans="1:24" x14ac:dyDescent="0.35">
      <c r="A206" t="str">
        <f t="shared" si="3"/>
        <v/>
      </c>
      <c r="B206" t="str">
        <f>IF(A206&lt;&gt;"",_xlfn.TEXTJOIN("",,"Map_",'Input Mapping'!G205),"")</f>
        <v/>
      </c>
      <c r="E206" t="str">
        <f>IF(A206&lt;&gt;"",'Input Mapping'!AA205,"")</f>
        <v/>
      </c>
      <c r="G206" t="str">
        <f>IF(A206&lt;&gt;"",'Input Mapping'!Z205,"")</f>
        <v/>
      </c>
      <c r="H206" s="9" t="str">
        <f>IF(AND('Input Mapping'!F205="",'Input Mapping'!H205&lt;&gt;""),_xlfn.TEXTJOIN("",TRUE,"VM_",TEXT(W206,"0")),"")</f>
        <v/>
      </c>
      <c r="I206" t="str">
        <f>IF('Input Mapping'!K205="","",'Input Mapping'!K205)</f>
        <v/>
      </c>
      <c r="J206" t="str">
        <f>IF('Input Mapping'!L205="","",'Input Mapping'!L205)</f>
        <v/>
      </c>
      <c r="K206" t="str">
        <f>IF('Input Mapping'!O205="","",'Input Mapping'!O205)</f>
        <v/>
      </c>
      <c r="L206" t="str">
        <f>IF('Input Mapping'!P205="","",'Input Mapping'!P205)</f>
        <v/>
      </c>
      <c r="M206" t="str">
        <f>IF('Input Mapping'!Q205="","",'Input Mapping'!Q205)</f>
        <v/>
      </c>
      <c r="N206" t="str">
        <f>'Input Mapping'!D205</f>
        <v/>
      </c>
      <c r="O206" t="str">
        <f>'Input Mapping'!I205</f>
        <v/>
      </c>
      <c r="P206" t="str">
        <f>IF('Input Mapping'!T205="","",'Input Mapping'!T205)</f>
        <v/>
      </c>
      <c r="R206" t="str">
        <f>IF('Input Mapping'!M205&lt;&gt;"",'Input Mapping'!M205,"")</f>
        <v/>
      </c>
      <c r="S206" t="str">
        <f>IF('Input Mapping'!N205&lt;&gt;"",'Input Mapping'!N205,"")</f>
        <v/>
      </c>
      <c r="T206" t="str">
        <f>IF('Input Mapping'!R205&lt;&gt;"",'Input Mapping'!R205,"")</f>
        <v/>
      </c>
      <c r="U206" t="str">
        <f>IF('Input Mapping'!S205&lt;&gt;"",'Input Mapping'!S205,"")</f>
        <v/>
      </c>
      <c r="W206" s="49">
        <f>IF(W205="id",1,IF('Input Mapping'!F205="",W205+1,W205))</f>
        <v>204</v>
      </c>
      <c r="X206" s="49">
        <f>IF(X205="id",1,IF('Input Mapping'!G205&lt;&gt;'Input Mapping'!G204,X205+1,X205))</f>
        <v>7</v>
      </c>
    </row>
    <row r="207" spans="1:24" x14ac:dyDescent="0.35">
      <c r="A207" t="str">
        <f t="shared" si="3"/>
        <v/>
      </c>
      <c r="B207" t="str">
        <f>IF(A207&lt;&gt;"",_xlfn.TEXTJOIN("",,"Map_",'Input Mapping'!G206),"")</f>
        <v/>
      </c>
      <c r="E207" t="str">
        <f>IF(A207&lt;&gt;"",'Input Mapping'!AA206,"")</f>
        <v/>
      </c>
      <c r="G207" t="str">
        <f>IF(A207&lt;&gt;"",'Input Mapping'!Z206,"")</f>
        <v/>
      </c>
      <c r="H207" s="9" t="str">
        <f>IF(AND('Input Mapping'!F206="",'Input Mapping'!H206&lt;&gt;""),_xlfn.TEXTJOIN("",TRUE,"VM_",TEXT(W207,"0")),"")</f>
        <v/>
      </c>
      <c r="I207" t="str">
        <f>IF('Input Mapping'!K206="","",'Input Mapping'!K206)</f>
        <v/>
      </c>
      <c r="J207" t="str">
        <f>IF('Input Mapping'!L206="","",'Input Mapping'!L206)</f>
        <v/>
      </c>
      <c r="K207" t="str">
        <f>IF('Input Mapping'!O206="","",'Input Mapping'!O206)</f>
        <v/>
      </c>
      <c r="L207" t="str">
        <f>IF('Input Mapping'!P206="","",'Input Mapping'!P206)</f>
        <v/>
      </c>
      <c r="M207" t="str">
        <f>IF('Input Mapping'!Q206="","",'Input Mapping'!Q206)</f>
        <v/>
      </c>
      <c r="N207" t="str">
        <f>'Input Mapping'!D206</f>
        <v/>
      </c>
      <c r="O207" t="str">
        <f>'Input Mapping'!I206</f>
        <v/>
      </c>
      <c r="P207" t="str">
        <f>IF('Input Mapping'!T206="","",'Input Mapping'!T206)</f>
        <v/>
      </c>
      <c r="R207" t="str">
        <f>IF('Input Mapping'!M206&lt;&gt;"",'Input Mapping'!M206,"")</f>
        <v/>
      </c>
      <c r="S207" t="str">
        <f>IF('Input Mapping'!N206&lt;&gt;"",'Input Mapping'!N206,"")</f>
        <v/>
      </c>
      <c r="T207" t="str">
        <f>IF('Input Mapping'!R206&lt;&gt;"",'Input Mapping'!R206,"")</f>
        <v/>
      </c>
      <c r="U207" t="str">
        <f>IF('Input Mapping'!S206&lt;&gt;"",'Input Mapping'!S206,"")</f>
        <v/>
      </c>
      <c r="W207" s="49">
        <f>IF(W206="id",1,IF('Input Mapping'!F206="",W206+1,W206))</f>
        <v>205</v>
      </c>
      <c r="X207" s="49">
        <f>IF(X206="id",1,IF('Input Mapping'!G206&lt;&gt;'Input Mapping'!G205,X206+1,X206))</f>
        <v>7</v>
      </c>
    </row>
    <row r="208" spans="1:24" x14ac:dyDescent="0.35">
      <c r="A208" t="str">
        <f t="shared" si="3"/>
        <v/>
      </c>
      <c r="B208" t="str">
        <f>IF(A208&lt;&gt;"",_xlfn.TEXTJOIN("",,"Map_",'Input Mapping'!G207),"")</f>
        <v/>
      </c>
      <c r="E208" t="str">
        <f>IF(A208&lt;&gt;"",'Input Mapping'!AA207,"")</f>
        <v/>
      </c>
      <c r="G208" t="str">
        <f>IF(A208&lt;&gt;"",'Input Mapping'!Z207,"")</f>
        <v/>
      </c>
      <c r="H208" s="9" t="str">
        <f>IF(AND('Input Mapping'!F207="",'Input Mapping'!H207&lt;&gt;""),_xlfn.TEXTJOIN("",TRUE,"VM_",TEXT(W208,"0")),"")</f>
        <v/>
      </c>
      <c r="I208" t="str">
        <f>IF('Input Mapping'!K207="","",'Input Mapping'!K207)</f>
        <v/>
      </c>
      <c r="J208" t="str">
        <f>IF('Input Mapping'!L207="","",'Input Mapping'!L207)</f>
        <v/>
      </c>
      <c r="K208" t="str">
        <f>IF('Input Mapping'!O207="","",'Input Mapping'!O207)</f>
        <v/>
      </c>
      <c r="L208" t="str">
        <f>IF('Input Mapping'!P207="","",'Input Mapping'!P207)</f>
        <v/>
      </c>
      <c r="M208" t="str">
        <f>IF('Input Mapping'!Q207="","",'Input Mapping'!Q207)</f>
        <v/>
      </c>
      <c r="N208" t="str">
        <f>'Input Mapping'!D207</f>
        <v/>
      </c>
      <c r="O208" t="str">
        <f>'Input Mapping'!I207</f>
        <v/>
      </c>
      <c r="P208" t="str">
        <f>IF('Input Mapping'!T207="","",'Input Mapping'!T207)</f>
        <v/>
      </c>
      <c r="R208" t="str">
        <f>IF('Input Mapping'!M207&lt;&gt;"",'Input Mapping'!M207,"")</f>
        <v/>
      </c>
      <c r="S208" t="str">
        <f>IF('Input Mapping'!N207&lt;&gt;"",'Input Mapping'!N207,"")</f>
        <v/>
      </c>
      <c r="T208" t="str">
        <f>IF('Input Mapping'!R207&lt;&gt;"",'Input Mapping'!R207,"")</f>
        <v/>
      </c>
      <c r="U208" t="str">
        <f>IF('Input Mapping'!S207&lt;&gt;"",'Input Mapping'!S207,"")</f>
        <v/>
      </c>
      <c r="W208" s="49">
        <f>IF(W207="id",1,IF('Input Mapping'!F207="",W207+1,W207))</f>
        <v>206</v>
      </c>
      <c r="X208" s="49">
        <f>IF(X207="id",1,IF('Input Mapping'!G207&lt;&gt;'Input Mapping'!G206,X207+1,X207))</f>
        <v>7</v>
      </c>
    </row>
    <row r="209" spans="1:24" x14ac:dyDescent="0.35">
      <c r="A209" t="str">
        <f t="shared" si="3"/>
        <v/>
      </c>
      <c r="B209" t="str">
        <f>IF(A209&lt;&gt;"",_xlfn.TEXTJOIN("",,"Map_",'Input Mapping'!G208),"")</f>
        <v/>
      </c>
      <c r="E209" t="str">
        <f>IF(A209&lt;&gt;"",'Input Mapping'!AA208,"")</f>
        <v/>
      </c>
      <c r="G209" t="str">
        <f>IF(A209&lt;&gt;"",'Input Mapping'!Z208,"")</f>
        <v/>
      </c>
      <c r="H209" s="9" t="str">
        <f>IF(AND('Input Mapping'!F208="",'Input Mapping'!H208&lt;&gt;""),_xlfn.TEXTJOIN("",TRUE,"VM_",TEXT(W209,"0")),"")</f>
        <v/>
      </c>
      <c r="I209" t="str">
        <f>IF('Input Mapping'!K208="","",'Input Mapping'!K208)</f>
        <v/>
      </c>
      <c r="J209" t="str">
        <f>IF('Input Mapping'!L208="","",'Input Mapping'!L208)</f>
        <v/>
      </c>
      <c r="K209" t="str">
        <f>IF('Input Mapping'!O208="","",'Input Mapping'!O208)</f>
        <v/>
      </c>
      <c r="L209" t="str">
        <f>IF('Input Mapping'!P208="","",'Input Mapping'!P208)</f>
        <v/>
      </c>
      <c r="M209" t="str">
        <f>IF('Input Mapping'!Q208="","",'Input Mapping'!Q208)</f>
        <v/>
      </c>
      <c r="N209" t="str">
        <f>'Input Mapping'!D208</f>
        <v/>
      </c>
      <c r="O209" t="str">
        <f>'Input Mapping'!I208</f>
        <v/>
      </c>
      <c r="P209" t="str">
        <f>IF('Input Mapping'!T208="","",'Input Mapping'!T208)</f>
        <v/>
      </c>
      <c r="R209" t="str">
        <f>IF('Input Mapping'!M208&lt;&gt;"",'Input Mapping'!M208,"")</f>
        <v/>
      </c>
      <c r="S209" t="str">
        <f>IF('Input Mapping'!N208&lt;&gt;"",'Input Mapping'!N208,"")</f>
        <v/>
      </c>
      <c r="T209" t="str">
        <f>IF('Input Mapping'!R208&lt;&gt;"",'Input Mapping'!R208,"")</f>
        <v/>
      </c>
      <c r="U209" t="str">
        <f>IF('Input Mapping'!S208&lt;&gt;"",'Input Mapping'!S208,"")</f>
        <v/>
      </c>
      <c r="W209" s="49">
        <f>IF(W208="id",1,IF('Input Mapping'!F208="",W208+1,W208))</f>
        <v>207</v>
      </c>
      <c r="X209" s="49">
        <f>IF(X208="id",1,IF('Input Mapping'!G208&lt;&gt;'Input Mapping'!G207,X208+1,X208))</f>
        <v>7</v>
      </c>
    </row>
    <row r="210" spans="1:24" x14ac:dyDescent="0.35">
      <c r="A210" t="str">
        <f t="shared" si="3"/>
        <v/>
      </c>
      <c r="B210" t="str">
        <f>IF(A210&lt;&gt;"",_xlfn.TEXTJOIN("",,"Map_",'Input Mapping'!G209),"")</f>
        <v/>
      </c>
      <c r="E210" t="str">
        <f>IF(A210&lt;&gt;"",'Input Mapping'!AA209,"")</f>
        <v/>
      </c>
      <c r="G210" t="str">
        <f>IF(A210&lt;&gt;"",'Input Mapping'!Z209,"")</f>
        <v/>
      </c>
      <c r="H210" s="9" t="str">
        <f>IF(AND('Input Mapping'!F209="",'Input Mapping'!H209&lt;&gt;""),_xlfn.TEXTJOIN("",TRUE,"VM_",TEXT(W210,"0")),"")</f>
        <v/>
      </c>
      <c r="I210" t="str">
        <f>IF('Input Mapping'!K209="","",'Input Mapping'!K209)</f>
        <v/>
      </c>
      <c r="J210" t="str">
        <f>IF('Input Mapping'!L209="","",'Input Mapping'!L209)</f>
        <v/>
      </c>
      <c r="K210" t="str">
        <f>IF('Input Mapping'!O209="","",'Input Mapping'!O209)</f>
        <v/>
      </c>
      <c r="L210" t="str">
        <f>IF('Input Mapping'!P209="","",'Input Mapping'!P209)</f>
        <v/>
      </c>
      <c r="M210" t="str">
        <f>IF('Input Mapping'!Q209="","",'Input Mapping'!Q209)</f>
        <v/>
      </c>
      <c r="N210" t="str">
        <f>'Input Mapping'!D209</f>
        <v/>
      </c>
      <c r="O210" t="str">
        <f>'Input Mapping'!I209</f>
        <v/>
      </c>
      <c r="P210" t="str">
        <f>IF('Input Mapping'!T209="","",'Input Mapping'!T209)</f>
        <v/>
      </c>
      <c r="R210" t="str">
        <f>IF('Input Mapping'!M209&lt;&gt;"",'Input Mapping'!M209,"")</f>
        <v/>
      </c>
      <c r="S210" t="str">
        <f>IF('Input Mapping'!N209&lt;&gt;"",'Input Mapping'!N209,"")</f>
        <v/>
      </c>
      <c r="T210" t="str">
        <f>IF('Input Mapping'!R209&lt;&gt;"",'Input Mapping'!R209,"")</f>
        <v/>
      </c>
      <c r="U210" t="str">
        <f>IF('Input Mapping'!S209&lt;&gt;"",'Input Mapping'!S209,"")</f>
        <v/>
      </c>
      <c r="W210" s="49">
        <f>IF(W209="id",1,IF('Input Mapping'!F209="",W209+1,W209))</f>
        <v>208</v>
      </c>
      <c r="X210" s="49">
        <f>IF(X209="id",1,IF('Input Mapping'!G209&lt;&gt;'Input Mapping'!G208,X209+1,X209))</f>
        <v>7</v>
      </c>
    </row>
    <row r="211" spans="1:24" x14ac:dyDescent="0.35">
      <c r="A211" t="str">
        <f t="shared" si="3"/>
        <v/>
      </c>
      <c r="B211" t="str">
        <f>IF(A211&lt;&gt;"",_xlfn.TEXTJOIN("",,"Map_",'Input Mapping'!G210),"")</f>
        <v/>
      </c>
      <c r="E211" t="str">
        <f>IF(A211&lt;&gt;"",'Input Mapping'!AA210,"")</f>
        <v/>
      </c>
      <c r="G211" t="str">
        <f>IF(A211&lt;&gt;"",'Input Mapping'!Z210,"")</f>
        <v/>
      </c>
      <c r="H211" s="9" t="str">
        <f>IF(AND('Input Mapping'!F210="",'Input Mapping'!H210&lt;&gt;""),_xlfn.TEXTJOIN("",TRUE,"VM_",TEXT(W211,"0")),"")</f>
        <v/>
      </c>
      <c r="I211" t="str">
        <f>IF('Input Mapping'!K210="","",'Input Mapping'!K210)</f>
        <v/>
      </c>
      <c r="J211" t="str">
        <f>IF('Input Mapping'!L210="","",'Input Mapping'!L210)</f>
        <v/>
      </c>
      <c r="K211" t="str">
        <f>IF('Input Mapping'!O210="","",'Input Mapping'!O210)</f>
        <v/>
      </c>
      <c r="L211" t="str">
        <f>IF('Input Mapping'!P210="","",'Input Mapping'!P210)</f>
        <v/>
      </c>
      <c r="M211" t="str">
        <f>IF('Input Mapping'!Q210="","",'Input Mapping'!Q210)</f>
        <v/>
      </c>
      <c r="N211" t="str">
        <f>'Input Mapping'!D210</f>
        <v/>
      </c>
      <c r="O211" t="str">
        <f>'Input Mapping'!I210</f>
        <v/>
      </c>
      <c r="P211" t="str">
        <f>IF('Input Mapping'!T210="","",'Input Mapping'!T210)</f>
        <v/>
      </c>
      <c r="R211" t="str">
        <f>IF('Input Mapping'!M210&lt;&gt;"",'Input Mapping'!M210,"")</f>
        <v/>
      </c>
      <c r="S211" t="str">
        <f>IF('Input Mapping'!N210&lt;&gt;"",'Input Mapping'!N210,"")</f>
        <v/>
      </c>
      <c r="T211" t="str">
        <f>IF('Input Mapping'!R210&lt;&gt;"",'Input Mapping'!R210,"")</f>
        <v/>
      </c>
      <c r="U211" t="str">
        <f>IF('Input Mapping'!S210&lt;&gt;"",'Input Mapping'!S210,"")</f>
        <v/>
      </c>
      <c r="W211" s="49">
        <f>IF(W210="id",1,IF('Input Mapping'!F210="",W210+1,W210))</f>
        <v>209</v>
      </c>
      <c r="X211" s="49">
        <f>IF(X210="id",1,IF('Input Mapping'!G210&lt;&gt;'Input Mapping'!G209,X210+1,X210))</f>
        <v>7</v>
      </c>
    </row>
    <row r="212" spans="1:24" x14ac:dyDescent="0.35">
      <c r="A212" t="str">
        <f t="shared" si="3"/>
        <v/>
      </c>
      <c r="B212" t="str">
        <f>IF(A212&lt;&gt;"",_xlfn.TEXTJOIN("",,"Map_",'Input Mapping'!G211),"")</f>
        <v/>
      </c>
      <c r="E212" t="str">
        <f>IF(A212&lt;&gt;"",'Input Mapping'!AA211,"")</f>
        <v/>
      </c>
      <c r="G212" t="str">
        <f>IF(A212&lt;&gt;"",'Input Mapping'!Z211,"")</f>
        <v/>
      </c>
      <c r="H212" s="9" t="str">
        <f>IF(AND('Input Mapping'!F211="",'Input Mapping'!H211&lt;&gt;""),_xlfn.TEXTJOIN("",TRUE,"VM_",TEXT(W212,"0")),"")</f>
        <v/>
      </c>
      <c r="I212" t="str">
        <f>IF('Input Mapping'!K211="","",'Input Mapping'!K211)</f>
        <v/>
      </c>
      <c r="J212" t="str">
        <f>IF('Input Mapping'!L211="","",'Input Mapping'!L211)</f>
        <v/>
      </c>
      <c r="K212" t="str">
        <f>IF('Input Mapping'!O211="","",'Input Mapping'!O211)</f>
        <v/>
      </c>
      <c r="L212" t="str">
        <f>IF('Input Mapping'!P211="","",'Input Mapping'!P211)</f>
        <v/>
      </c>
      <c r="M212" t="str">
        <f>IF('Input Mapping'!Q211="","",'Input Mapping'!Q211)</f>
        <v/>
      </c>
      <c r="N212" t="str">
        <f>'Input Mapping'!D211</f>
        <v/>
      </c>
      <c r="O212" t="str">
        <f>'Input Mapping'!I211</f>
        <v/>
      </c>
      <c r="P212" t="str">
        <f>IF('Input Mapping'!T211="","",'Input Mapping'!T211)</f>
        <v/>
      </c>
      <c r="R212" t="str">
        <f>IF('Input Mapping'!M211&lt;&gt;"",'Input Mapping'!M211,"")</f>
        <v/>
      </c>
      <c r="S212" t="str">
        <f>IF('Input Mapping'!N211&lt;&gt;"",'Input Mapping'!N211,"")</f>
        <v/>
      </c>
      <c r="T212" t="str">
        <f>IF('Input Mapping'!R211&lt;&gt;"",'Input Mapping'!R211,"")</f>
        <v/>
      </c>
      <c r="U212" t="str">
        <f>IF('Input Mapping'!S211&lt;&gt;"",'Input Mapping'!S211,"")</f>
        <v/>
      </c>
      <c r="W212" s="49">
        <f>IF(W211="id",1,IF('Input Mapping'!F211="",W211+1,W211))</f>
        <v>210</v>
      </c>
      <c r="X212" s="49">
        <f>IF(X211="id",1,IF('Input Mapping'!G211&lt;&gt;'Input Mapping'!G210,X211+1,X211))</f>
        <v>7</v>
      </c>
    </row>
    <row r="213" spans="1:24" x14ac:dyDescent="0.35">
      <c r="A213" t="str">
        <f t="shared" si="3"/>
        <v/>
      </c>
      <c r="B213" t="str">
        <f>IF(A213&lt;&gt;"",_xlfn.TEXTJOIN("",,"Map_",'Input Mapping'!G212),"")</f>
        <v/>
      </c>
      <c r="E213" t="str">
        <f>IF(A213&lt;&gt;"",'Input Mapping'!AA212,"")</f>
        <v/>
      </c>
      <c r="G213" t="str">
        <f>IF(A213&lt;&gt;"",'Input Mapping'!Z212,"")</f>
        <v/>
      </c>
      <c r="H213" s="9" t="str">
        <f>IF(AND('Input Mapping'!F212="",'Input Mapping'!H212&lt;&gt;""),_xlfn.TEXTJOIN("",TRUE,"VM_",TEXT(W213,"0")),"")</f>
        <v/>
      </c>
      <c r="I213" t="str">
        <f>IF('Input Mapping'!K212="","",'Input Mapping'!K212)</f>
        <v/>
      </c>
      <c r="J213" t="str">
        <f>IF('Input Mapping'!L212="","",'Input Mapping'!L212)</f>
        <v/>
      </c>
      <c r="K213" t="str">
        <f>IF('Input Mapping'!O212="","",'Input Mapping'!O212)</f>
        <v/>
      </c>
      <c r="L213" t="str">
        <f>IF('Input Mapping'!P212="","",'Input Mapping'!P212)</f>
        <v/>
      </c>
      <c r="M213" t="str">
        <f>IF('Input Mapping'!Q212="","",'Input Mapping'!Q212)</f>
        <v/>
      </c>
      <c r="N213" t="str">
        <f>'Input Mapping'!D212</f>
        <v/>
      </c>
      <c r="O213" t="str">
        <f>'Input Mapping'!I212</f>
        <v/>
      </c>
      <c r="P213" t="str">
        <f>IF('Input Mapping'!T212="","",'Input Mapping'!T212)</f>
        <v/>
      </c>
      <c r="R213" t="str">
        <f>IF('Input Mapping'!M212&lt;&gt;"",'Input Mapping'!M212,"")</f>
        <v/>
      </c>
      <c r="S213" t="str">
        <f>IF('Input Mapping'!N212&lt;&gt;"",'Input Mapping'!N212,"")</f>
        <v/>
      </c>
      <c r="T213" t="str">
        <f>IF('Input Mapping'!R212&lt;&gt;"",'Input Mapping'!R212,"")</f>
        <v/>
      </c>
      <c r="U213" t="str">
        <f>IF('Input Mapping'!S212&lt;&gt;"",'Input Mapping'!S212,"")</f>
        <v/>
      </c>
      <c r="W213" s="49">
        <f>IF(W212="id",1,IF('Input Mapping'!F212="",W212+1,W212))</f>
        <v>211</v>
      </c>
      <c r="X213" s="49">
        <f>IF(X212="id",1,IF('Input Mapping'!G212&lt;&gt;'Input Mapping'!G211,X212+1,X212))</f>
        <v>7</v>
      </c>
    </row>
    <row r="214" spans="1:24" x14ac:dyDescent="0.35">
      <c r="A214" t="str">
        <f t="shared" si="3"/>
        <v/>
      </c>
      <c r="B214" t="str">
        <f>IF(A214&lt;&gt;"",_xlfn.TEXTJOIN("",,"Map_",'Input Mapping'!G213),"")</f>
        <v/>
      </c>
      <c r="E214" t="str">
        <f>IF(A214&lt;&gt;"",'Input Mapping'!AA213,"")</f>
        <v/>
      </c>
      <c r="G214" t="str">
        <f>IF(A214&lt;&gt;"",'Input Mapping'!Z213,"")</f>
        <v/>
      </c>
      <c r="H214" s="9" t="str">
        <f>IF(AND('Input Mapping'!F213="",'Input Mapping'!H213&lt;&gt;""),_xlfn.TEXTJOIN("",TRUE,"VM_",TEXT(W214,"0")),"")</f>
        <v/>
      </c>
      <c r="I214" t="str">
        <f>IF('Input Mapping'!K213="","",'Input Mapping'!K213)</f>
        <v/>
      </c>
      <c r="J214" t="str">
        <f>IF('Input Mapping'!L213="","",'Input Mapping'!L213)</f>
        <v/>
      </c>
      <c r="K214" t="str">
        <f>IF('Input Mapping'!O213="","",'Input Mapping'!O213)</f>
        <v/>
      </c>
      <c r="L214" t="str">
        <f>IF('Input Mapping'!P213="","",'Input Mapping'!P213)</f>
        <v/>
      </c>
      <c r="M214" t="str">
        <f>IF('Input Mapping'!Q213="","",'Input Mapping'!Q213)</f>
        <v/>
      </c>
      <c r="N214" t="str">
        <f>'Input Mapping'!D213</f>
        <v/>
      </c>
      <c r="O214" t="str">
        <f>'Input Mapping'!I213</f>
        <v/>
      </c>
      <c r="P214" t="str">
        <f>IF('Input Mapping'!T213="","",'Input Mapping'!T213)</f>
        <v/>
      </c>
      <c r="R214" t="str">
        <f>IF('Input Mapping'!M213&lt;&gt;"",'Input Mapping'!M213,"")</f>
        <v/>
      </c>
      <c r="S214" t="str">
        <f>IF('Input Mapping'!N213&lt;&gt;"",'Input Mapping'!N213,"")</f>
        <v/>
      </c>
      <c r="T214" t="str">
        <f>IF('Input Mapping'!R213&lt;&gt;"",'Input Mapping'!R213,"")</f>
        <v/>
      </c>
      <c r="U214" t="str">
        <f>IF('Input Mapping'!S213&lt;&gt;"",'Input Mapping'!S213,"")</f>
        <v/>
      </c>
      <c r="W214" s="49">
        <f>IF(W213="id",1,IF('Input Mapping'!F213="",W213+1,W213))</f>
        <v>212</v>
      </c>
      <c r="X214" s="49">
        <f>IF(X213="id",1,IF('Input Mapping'!G213&lt;&gt;'Input Mapping'!G212,X213+1,X213))</f>
        <v>7</v>
      </c>
    </row>
    <row r="215" spans="1:24" x14ac:dyDescent="0.35">
      <c r="A215" t="str">
        <f t="shared" si="3"/>
        <v/>
      </c>
      <c r="B215" t="str">
        <f>IF(A215&lt;&gt;"",_xlfn.TEXTJOIN("",,"Map_",'Input Mapping'!G214),"")</f>
        <v/>
      </c>
      <c r="E215" t="str">
        <f>IF(A215&lt;&gt;"",'Input Mapping'!AA214,"")</f>
        <v/>
      </c>
      <c r="G215" t="str">
        <f>IF(A215&lt;&gt;"",'Input Mapping'!Z214,"")</f>
        <v/>
      </c>
      <c r="H215" s="9" t="str">
        <f>IF(AND('Input Mapping'!F214="",'Input Mapping'!H214&lt;&gt;""),_xlfn.TEXTJOIN("",TRUE,"VM_",TEXT(W215,"0")),"")</f>
        <v/>
      </c>
      <c r="I215" t="str">
        <f>IF('Input Mapping'!K214="","",'Input Mapping'!K214)</f>
        <v/>
      </c>
      <c r="J215" t="str">
        <f>IF('Input Mapping'!L214="","",'Input Mapping'!L214)</f>
        <v/>
      </c>
      <c r="K215" t="str">
        <f>IF('Input Mapping'!O214="","",'Input Mapping'!O214)</f>
        <v/>
      </c>
      <c r="L215" t="str">
        <f>IF('Input Mapping'!P214="","",'Input Mapping'!P214)</f>
        <v/>
      </c>
      <c r="M215" t="str">
        <f>IF('Input Mapping'!Q214="","",'Input Mapping'!Q214)</f>
        <v/>
      </c>
      <c r="N215" t="str">
        <f>'Input Mapping'!D214</f>
        <v/>
      </c>
      <c r="O215" t="str">
        <f>'Input Mapping'!I214</f>
        <v/>
      </c>
      <c r="P215" t="str">
        <f>IF('Input Mapping'!T214="","",'Input Mapping'!T214)</f>
        <v/>
      </c>
      <c r="R215" t="str">
        <f>IF('Input Mapping'!M214&lt;&gt;"",'Input Mapping'!M214,"")</f>
        <v/>
      </c>
      <c r="S215" t="str">
        <f>IF('Input Mapping'!N214&lt;&gt;"",'Input Mapping'!N214,"")</f>
        <v/>
      </c>
      <c r="T215" t="str">
        <f>IF('Input Mapping'!R214&lt;&gt;"",'Input Mapping'!R214,"")</f>
        <v/>
      </c>
      <c r="U215" t="str">
        <f>IF('Input Mapping'!S214&lt;&gt;"",'Input Mapping'!S214,"")</f>
        <v/>
      </c>
      <c r="W215" s="49">
        <f>IF(W214="id",1,IF('Input Mapping'!F214="",W214+1,W214))</f>
        <v>213</v>
      </c>
      <c r="X215" s="49">
        <f>IF(X214="id",1,IF('Input Mapping'!G214&lt;&gt;'Input Mapping'!G213,X214+1,X214))</f>
        <v>7</v>
      </c>
    </row>
    <row r="216" spans="1:24" x14ac:dyDescent="0.35">
      <c r="A216" t="str">
        <f t="shared" si="3"/>
        <v/>
      </c>
      <c r="B216" t="str">
        <f>IF(A216&lt;&gt;"",_xlfn.TEXTJOIN("",,"Map_",'Input Mapping'!G215),"")</f>
        <v/>
      </c>
      <c r="E216" t="str">
        <f>IF(A216&lt;&gt;"",'Input Mapping'!AA215,"")</f>
        <v/>
      </c>
      <c r="G216" t="str">
        <f>IF(A216&lt;&gt;"",'Input Mapping'!Z215,"")</f>
        <v/>
      </c>
      <c r="H216" s="9" t="str">
        <f>IF(AND('Input Mapping'!F215="",'Input Mapping'!H215&lt;&gt;""),_xlfn.TEXTJOIN("",TRUE,"VM_",TEXT(W216,"0")),"")</f>
        <v/>
      </c>
      <c r="I216" t="str">
        <f>IF('Input Mapping'!K215="","",'Input Mapping'!K215)</f>
        <v/>
      </c>
      <c r="J216" t="str">
        <f>IF('Input Mapping'!L215="","",'Input Mapping'!L215)</f>
        <v/>
      </c>
      <c r="K216" t="str">
        <f>IF('Input Mapping'!O215="","",'Input Mapping'!O215)</f>
        <v/>
      </c>
      <c r="L216" t="str">
        <f>IF('Input Mapping'!P215="","",'Input Mapping'!P215)</f>
        <v/>
      </c>
      <c r="M216" t="str">
        <f>IF('Input Mapping'!Q215="","",'Input Mapping'!Q215)</f>
        <v/>
      </c>
      <c r="N216" t="str">
        <f>'Input Mapping'!D215</f>
        <v/>
      </c>
      <c r="O216" t="str">
        <f>'Input Mapping'!I215</f>
        <v/>
      </c>
      <c r="P216" t="str">
        <f>IF('Input Mapping'!T215="","",'Input Mapping'!T215)</f>
        <v/>
      </c>
      <c r="R216" t="str">
        <f>IF('Input Mapping'!M215&lt;&gt;"",'Input Mapping'!M215,"")</f>
        <v/>
      </c>
      <c r="S216" t="str">
        <f>IF('Input Mapping'!N215&lt;&gt;"",'Input Mapping'!N215,"")</f>
        <v/>
      </c>
      <c r="T216" t="str">
        <f>IF('Input Mapping'!R215&lt;&gt;"",'Input Mapping'!R215,"")</f>
        <v/>
      </c>
      <c r="U216" t="str">
        <f>IF('Input Mapping'!S215&lt;&gt;"",'Input Mapping'!S215,"")</f>
        <v/>
      </c>
      <c r="W216" s="49">
        <f>IF(W215="id",1,IF('Input Mapping'!F215="",W215+1,W215))</f>
        <v>214</v>
      </c>
      <c r="X216" s="49">
        <f>IF(X215="id",1,IF('Input Mapping'!G215&lt;&gt;'Input Mapping'!G214,X215+1,X215))</f>
        <v>7</v>
      </c>
    </row>
    <row r="217" spans="1:24" x14ac:dyDescent="0.35">
      <c r="A217" t="str">
        <f t="shared" si="3"/>
        <v/>
      </c>
      <c r="B217" t="str">
        <f>IF(A217&lt;&gt;"",_xlfn.TEXTJOIN("",,"Map_",'Input Mapping'!G216),"")</f>
        <v/>
      </c>
      <c r="E217" t="str">
        <f>IF(A217&lt;&gt;"",'Input Mapping'!AA216,"")</f>
        <v/>
      </c>
      <c r="G217" t="str">
        <f>IF(A217&lt;&gt;"",'Input Mapping'!Z216,"")</f>
        <v/>
      </c>
      <c r="H217" s="9" t="str">
        <f>IF(AND('Input Mapping'!F216="",'Input Mapping'!H216&lt;&gt;""),_xlfn.TEXTJOIN("",TRUE,"VM_",TEXT(W217,"0")),"")</f>
        <v/>
      </c>
      <c r="I217" t="str">
        <f>IF('Input Mapping'!K216="","",'Input Mapping'!K216)</f>
        <v/>
      </c>
      <c r="J217" t="str">
        <f>IF('Input Mapping'!L216="","",'Input Mapping'!L216)</f>
        <v/>
      </c>
      <c r="K217" t="str">
        <f>IF('Input Mapping'!O216="","",'Input Mapping'!O216)</f>
        <v/>
      </c>
      <c r="L217" t="str">
        <f>IF('Input Mapping'!P216="","",'Input Mapping'!P216)</f>
        <v/>
      </c>
      <c r="M217" t="str">
        <f>IF('Input Mapping'!Q216="","",'Input Mapping'!Q216)</f>
        <v/>
      </c>
      <c r="N217" t="str">
        <f>'Input Mapping'!D216</f>
        <v/>
      </c>
      <c r="O217" t="str">
        <f>'Input Mapping'!I216</f>
        <v/>
      </c>
      <c r="P217" t="str">
        <f>IF('Input Mapping'!T216="","",'Input Mapping'!T216)</f>
        <v/>
      </c>
      <c r="R217" t="str">
        <f>IF('Input Mapping'!M216&lt;&gt;"",'Input Mapping'!M216,"")</f>
        <v/>
      </c>
      <c r="S217" t="str">
        <f>IF('Input Mapping'!N216&lt;&gt;"",'Input Mapping'!N216,"")</f>
        <v/>
      </c>
      <c r="T217" t="str">
        <f>IF('Input Mapping'!R216&lt;&gt;"",'Input Mapping'!R216,"")</f>
        <v/>
      </c>
      <c r="U217" t="str">
        <f>IF('Input Mapping'!S216&lt;&gt;"",'Input Mapping'!S216,"")</f>
        <v/>
      </c>
      <c r="W217" s="49">
        <f>IF(W216="id",1,IF('Input Mapping'!F216="",W216+1,W216))</f>
        <v>215</v>
      </c>
      <c r="X217" s="49">
        <f>IF(X216="id",1,IF('Input Mapping'!G216&lt;&gt;'Input Mapping'!G215,X216+1,X216))</f>
        <v>7</v>
      </c>
    </row>
    <row r="218" spans="1:24" x14ac:dyDescent="0.35">
      <c r="A218" t="str">
        <f t="shared" si="3"/>
        <v/>
      </c>
      <c r="B218" t="str">
        <f>IF(A218&lt;&gt;"",_xlfn.TEXTJOIN("",,"Map_",'Input Mapping'!G217),"")</f>
        <v/>
      </c>
      <c r="E218" t="str">
        <f>IF(A218&lt;&gt;"",'Input Mapping'!AA217,"")</f>
        <v/>
      </c>
      <c r="G218" t="str">
        <f>IF(A218&lt;&gt;"",'Input Mapping'!Z217,"")</f>
        <v/>
      </c>
      <c r="H218" s="9" t="str">
        <f>IF(AND('Input Mapping'!F217="",'Input Mapping'!H217&lt;&gt;""),_xlfn.TEXTJOIN("",TRUE,"VM_",TEXT(W218,"0")),"")</f>
        <v/>
      </c>
      <c r="I218" t="str">
        <f>IF('Input Mapping'!K217="","",'Input Mapping'!K217)</f>
        <v/>
      </c>
      <c r="J218" t="str">
        <f>IF('Input Mapping'!L217="","",'Input Mapping'!L217)</f>
        <v/>
      </c>
      <c r="K218" t="str">
        <f>IF('Input Mapping'!O217="","",'Input Mapping'!O217)</f>
        <v/>
      </c>
      <c r="L218" t="str">
        <f>IF('Input Mapping'!P217="","",'Input Mapping'!P217)</f>
        <v/>
      </c>
      <c r="M218" t="str">
        <f>IF('Input Mapping'!Q217="","",'Input Mapping'!Q217)</f>
        <v/>
      </c>
      <c r="N218" t="str">
        <f>'Input Mapping'!D217</f>
        <v/>
      </c>
      <c r="O218" t="str">
        <f>'Input Mapping'!I217</f>
        <v/>
      </c>
      <c r="P218" t="str">
        <f>IF('Input Mapping'!T217="","",'Input Mapping'!T217)</f>
        <v/>
      </c>
      <c r="R218" t="str">
        <f>IF('Input Mapping'!M217&lt;&gt;"",'Input Mapping'!M217,"")</f>
        <v/>
      </c>
      <c r="S218" t="str">
        <f>IF('Input Mapping'!N217&lt;&gt;"",'Input Mapping'!N217,"")</f>
        <v/>
      </c>
      <c r="T218" t="str">
        <f>IF('Input Mapping'!R217&lt;&gt;"",'Input Mapping'!R217,"")</f>
        <v/>
      </c>
      <c r="U218" t="str">
        <f>IF('Input Mapping'!S217&lt;&gt;"",'Input Mapping'!S217,"")</f>
        <v/>
      </c>
      <c r="W218" s="49">
        <f>IF(W217="id",1,IF('Input Mapping'!F217="",W217+1,W217))</f>
        <v>216</v>
      </c>
      <c r="X218" s="49">
        <f>IF(X217="id",1,IF('Input Mapping'!G217&lt;&gt;'Input Mapping'!G216,X217+1,X217))</f>
        <v>7</v>
      </c>
    </row>
    <row r="219" spans="1:24" x14ac:dyDescent="0.35">
      <c r="A219" t="str">
        <f t="shared" si="3"/>
        <v/>
      </c>
      <c r="B219" t="str">
        <f>IF(A219&lt;&gt;"",_xlfn.TEXTJOIN("",,"Map_",'Input Mapping'!G218),"")</f>
        <v/>
      </c>
      <c r="E219" t="str">
        <f>IF(A219&lt;&gt;"",'Input Mapping'!AA218,"")</f>
        <v/>
      </c>
      <c r="G219" t="str">
        <f>IF(A219&lt;&gt;"",'Input Mapping'!Z218,"")</f>
        <v/>
      </c>
      <c r="H219" s="9" t="str">
        <f>IF(AND('Input Mapping'!F218="",'Input Mapping'!H218&lt;&gt;""),_xlfn.TEXTJOIN("",TRUE,"VM_",TEXT(W219,"0")),"")</f>
        <v/>
      </c>
      <c r="I219" t="str">
        <f>IF('Input Mapping'!K218="","",'Input Mapping'!K218)</f>
        <v/>
      </c>
      <c r="J219" t="str">
        <f>IF('Input Mapping'!L218="","",'Input Mapping'!L218)</f>
        <v/>
      </c>
      <c r="K219" t="str">
        <f>IF('Input Mapping'!O218="","",'Input Mapping'!O218)</f>
        <v/>
      </c>
      <c r="L219" t="str">
        <f>IF('Input Mapping'!P218="","",'Input Mapping'!P218)</f>
        <v/>
      </c>
      <c r="M219" t="str">
        <f>IF('Input Mapping'!Q218="","",'Input Mapping'!Q218)</f>
        <v/>
      </c>
      <c r="N219" t="str">
        <f>'Input Mapping'!D218</f>
        <v/>
      </c>
      <c r="O219" t="str">
        <f>'Input Mapping'!I218</f>
        <v/>
      </c>
      <c r="P219" t="str">
        <f>IF('Input Mapping'!T218="","",'Input Mapping'!T218)</f>
        <v/>
      </c>
      <c r="R219" t="str">
        <f>IF('Input Mapping'!M218&lt;&gt;"",'Input Mapping'!M218,"")</f>
        <v/>
      </c>
      <c r="S219" t="str">
        <f>IF('Input Mapping'!N218&lt;&gt;"",'Input Mapping'!N218,"")</f>
        <v/>
      </c>
      <c r="T219" t="str">
        <f>IF('Input Mapping'!R218&lt;&gt;"",'Input Mapping'!R218,"")</f>
        <v/>
      </c>
      <c r="U219" t="str">
        <f>IF('Input Mapping'!S218&lt;&gt;"",'Input Mapping'!S218,"")</f>
        <v/>
      </c>
      <c r="W219" s="49">
        <f>IF(W218="id",1,IF('Input Mapping'!F218="",W218+1,W218))</f>
        <v>217</v>
      </c>
      <c r="X219" s="49">
        <f>IF(X218="id",1,IF('Input Mapping'!G218&lt;&gt;'Input Mapping'!G217,X218+1,X218))</f>
        <v>7</v>
      </c>
    </row>
    <row r="220" spans="1:24" x14ac:dyDescent="0.35">
      <c r="A220" t="str">
        <f t="shared" si="3"/>
        <v/>
      </c>
      <c r="B220" t="str">
        <f>IF(A220&lt;&gt;"",_xlfn.TEXTJOIN("",,"Map_",'Input Mapping'!G219),"")</f>
        <v/>
      </c>
      <c r="E220" t="str">
        <f>IF(A220&lt;&gt;"",'Input Mapping'!AA219,"")</f>
        <v/>
      </c>
      <c r="G220" t="str">
        <f>IF(A220&lt;&gt;"",'Input Mapping'!Z219,"")</f>
        <v/>
      </c>
      <c r="H220" s="9" t="str">
        <f>IF(AND('Input Mapping'!F219="",'Input Mapping'!H219&lt;&gt;""),_xlfn.TEXTJOIN("",TRUE,"VM_",TEXT(W220,"0")),"")</f>
        <v/>
      </c>
      <c r="I220" t="str">
        <f>IF('Input Mapping'!K219="","",'Input Mapping'!K219)</f>
        <v/>
      </c>
      <c r="J220" t="str">
        <f>IF('Input Mapping'!L219="","",'Input Mapping'!L219)</f>
        <v/>
      </c>
      <c r="K220" t="str">
        <f>IF('Input Mapping'!O219="","",'Input Mapping'!O219)</f>
        <v/>
      </c>
      <c r="L220" t="str">
        <f>IF('Input Mapping'!P219="","",'Input Mapping'!P219)</f>
        <v/>
      </c>
      <c r="M220" t="str">
        <f>IF('Input Mapping'!Q219="","",'Input Mapping'!Q219)</f>
        <v/>
      </c>
      <c r="N220" t="str">
        <f>'Input Mapping'!D219</f>
        <v/>
      </c>
      <c r="O220" t="str">
        <f>'Input Mapping'!I219</f>
        <v/>
      </c>
      <c r="P220" t="str">
        <f>IF('Input Mapping'!T219="","",'Input Mapping'!T219)</f>
        <v/>
      </c>
      <c r="R220" t="str">
        <f>IF('Input Mapping'!M219&lt;&gt;"",'Input Mapping'!M219,"")</f>
        <v/>
      </c>
      <c r="S220" t="str">
        <f>IF('Input Mapping'!N219&lt;&gt;"",'Input Mapping'!N219,"")</f>
        <v/>
      </c>
      <c r="T220" t="str">
        <f>IF('Input Mapping'!R219&lt;&gt;"",'Input Mapping'!R219,"")</f>
        <v/>
      </c>
      <c r="U220" t="str">
        <f>IF('Input Mapping'!S219&lt;&gt;"",'Input Mapping'!S219,"")</f>
        <v/>
      </c>
      <c r="W220" s="49">
        <f>IF(W219="id",1,IF('Input Mapping'!F219="",W219+1,W219))</f>
        <v>218</v>
      </c>
      <c r="X220" s="49">
        <f>IF(X219="id",1,IF('Input Mapping'!G219&lt;&gt;'Input Mapping'!G218,X219+1,X219))</f>
        <v>7</v>
      </c>
    </row>
    <row r="221" spans="1:24" x14ac:dyDescent="0.35">
      <c r="A221" t="str">
        <f t="shared" si="3"/>
        <v/>
      </c>
      <c r="B221" t="str">
        <f>IF(A221&lt;&gt;"",_xlfn.TEXTJOIN("",,"Map_",'Input Mapping'!G220),"")</f>
        <v/>
      </c>
      <c r="E221" t="str">
        <f>IF(A221&lt;&gt;"",'Input Mapping'!AA220,"")</f>
        <v/>
      </c>
      <c r="G221" t="str">
        <f>IF(A221&lt;&gt;"",'Input Mapping'!Z220,"")</f>
        <v/>
      </c>
      <c r="H221" s="9" t="str">
        <f>IF(AND('Input Mapping'!F220="",'Input Mapping'!H220&lt;&gt;""),_xlfn.TEXTJOIN("",TRUE,"VM_",TEXT(W221,"0")),"")</f>
        <v/>
      </c>
      <c r="I221" t="str">
        <f>IF('Input Mapping'!K220="","",'Input Mapping'!K220)</f>
        <v/>
      </c>
      <c r="J221" t="str">
        <f>IF('Input Mapping'!L220="","",'Input Mapping'!L220)</f>
        <v/>
      </c>
      <c r="K221" t="str">
        <f>IF('Input Mapping'!O220="","",'Input Mapping'!O220)</f>
        <v/>
      </c>
      <c r="L221" t="str">
        <f>IF('Input Mapping'!P220="","",'Input Mapping'!P220)</f>
        <v/>
      </c>
      <c r="M221" t="str">
        <f>IF('Input Mapping'!Q220="","",'Input Mapping'!Q220)</f>
        <v/>
      </c>
      <c r="N221" t="str">
        <f>'Input Mapping'!D220</f>
        <v/>
      </c>
      <c r="O221" t="str">
        <f>'Input Mapping'!I220</f>
        <v/>
      </c>
      <c r="P221" t="str">
        <f>IF('Input Mapping'!T220="","",'Input Mapping'!T220)</f>
        <v/>
      </c>
      <c r="R221" t="str">
        <f>IF('Input Mapping'!M220&lt;&gt;"",'Input Mapping'!M220,"")</f>
        <v/>
      </c>
      <c r="S221" t="str">
        <f>IF('Input Mapping'!N220&lt;&gt;"",'Input Mapping'!N220,"")</f>
        <v/>
      </c>
      <c r="T221" t="str">
        <f>IF('Input Mapping'!R220&lt;&gt;"",'Input Mapping'!R220,"")</f>
        <v/>
      </c>
      <c r="U221" t="str">
        <f>IF('Input Mapping'!S220&lt;&gt;"",'Input Mapping'!S220,"")</f>
        <v/>
      </c>
      <c r="W221" s="49">
        <f>IF(W220="id",1,IF('Input Mapping'!F220="",W220+1,W220))</f>
        <v>219</v>
      </c>
      <c r="X221" s="49">
        <f>IF(X220="id",1,IF('Input Mapping'!G220&lt;&gt;'Input Mapping'!G219,X220+1,X220))</f>
        <v>7</v>
      </c>
    </row>
    <row r="222" spans="1:24" x14ac:dyDescent="0.35">
      <c r="A222" t="str">
        <f t="shared" si="3"/>
        <v/>
      </c>
      <c r="B222" t="str">
        <f>IF(A222&lt;&gt;"",_xlfn.TEXTJOIN("",,"Map_",'Input Mapping'!G221),"")</f>
        <v/>
      </c>
      <c r="E222" t="str">
        <f>IF(A222&lt;&gt;"",'Input Mapping'!AA221,"")</f>
        <v/>
      </c>
      <c r="G222" t="str">
        <f>IF(A222&lt;&gt;"",'Input Mapping'!Z221,"")</f>
        <v/>
      </c>
      <c r="H222" s="9" t="str">
        <f>IF(AND('Input Mapping'!F221="",'Input Mapping'!H221&lt;&gt;""),_xlfn.TEXTJOIN("",TRUE,"VM_",TEXT(W222,"0")),"")</f>
        <v/>
      </c>
      <c r="I222" t="str">
        <f>IF('Input Mapping'!K221="","",'Input Mapping'!K221)</f>
        <v/>
      </c>
      <c r="J222" t="str">
        <f>IF('Input Mapping'!L221="","",'Input Mapping'!L221)</f>
        <v/>
      </c>
      <c r="K222" t="str">
        <f>IF('Input Mapping'!O221="","",'Input Mapping'!O221)</f>
        <v/>
      </c>
      <c r="L222" t="str">
        <f>IF('Input Mapping'!P221="","",'Input Mapping'!P221)</f>
        <v/>
      </c>
      <c r="M222" t="str">
        <f>IF('Input Mapping'!Q221="","",'Input Mapping'!Q221)</f>
        <v/>
      </c>
      <c r="N222" t="str">
        <f>'Input Mapping'!D221</f>
        <v/>
      </c>
      <c r="O222" t="str">
        <f>'Input Mapping'!I221</f>
        <v/>
      </c>
      <c r="P222" t="str">
        <f>IF('Input Mapping'!T221="","",'Input Mapping'!T221)</f>
        <v/>
      </c>
      <c r="R222" t="str">
        <f>IF('Input Mapping'!M221&lt;&gt;"",'Input Mapping'!M221,"")</f>
        <v/>
      </c>
      <c r="S222" t="str">
        <f>IF('Input Mapping'!N221&lt;&gt;"",'Input Mapping'!N221,"")</f>
        <v/>
      </c>
      <c r="T222" t="str">
        <f>IF('Input Mapping'!R221&lt;&gt;"",'Input Mapping'!R221,"")</f>
        <v/>
      </c>
      <c r="U222" t="str">
        <f>IF('Input Mapping'!S221&lt;&gt;"",'Input Mapping'!S221,"")</f>
        <v/>
      </c>
      <c r="W222" s="49">
        <f>IF(W221="id",1,IF('Input Mapping'!F221="",W221+1,W221))</f>
        <v>220</v>
      </c>
      <c r="X222" s="49">
        <f>IF(X221="id",1,IF('Input Mapping'!G221&lt;&gt;'Input Mapping'!G220,X221+1,X221))</f>
        <v>7</v>
      </c>
    </row>
    <row r="223" spans="1:24" x14ac:dyDescent="0.35">
      <c r="A223" t="str">
        <f t="shared" si="3"/>
        <v/>
      </c>
      <c r="B223" t="str">
        <f>IF(A223&lt;&gt;"",_xlfn.TEXTJOIN("",,"Map_",'Input Mapping'!G222),"")</f>
        <v/>
      </c>
      <c r="E223" t="str">
        <f>IF(A223&lt;&gt;"",'Input Mapping'!AA222,"")</f>
        <v/>
      </c>
      <c r="G223" t="str">
        <f>IF(A223&lt;&gt;"",'Input Mapping'!Z222,"")</f>
        <v/>
      </c>
      <c r="H223" s="9" t="str">
        <f>IF(AND('Input Mapping'!F222="",'Input Mapping'!H222&lt;&gt;""),_xlfn.TEXTJOIN("",TRUE,"VM_",TEXT(W223,"0")),"")</f>
        <v/>
      </c>
      <c r="I223" t="str">
        <f>IF('Input Mapping'!K222="","",'Input Mapping'!K222)</f>
        <v/>
      </c>
      <c r="J223" t="str">
        <f>IF('Input Mapping'!L222="","",'Input Mapping'!L222)</f>
        <v/>
      </c>
      <c r="K223" t="str">
        <f>IF('Input Mapping'!O222="","",'Input Mapping'!O222)</f>
        <v/>
      </c>
      <c r="L223" t="str">
        <f>IF('Input Mapping'!P222="","",'Input Mapping'!P222)</f>
        <v/>
      </c>
      <c r="M223" t="str">
        <f>IF('Input Mapping'!Q222="","",'Input Mapping'!Q222)</f>
        <v/>
      </c>
      <c r="N223" t="str">
        <f>'Input Mapping'!D222</f>
        <v/>
      </c>
      <c r="O223" t="str">
        <f>'Input Mapping'!I222</f>
        <v/>
      </c>
      <c r="P223" t="str">
        <f>IF('Input Mapping'!T222="","",'Input Mapping'!T222)</f>
        <v/>
      </c>
      <c r="R223" t="str">
        <f>IF('Input Mapping'!M222&lt;&gt;"",'Input Mapping'!M222,"")</f>
        <v/>
      </c>
      <c r="S223" t="str">
        <f>IF('Input Mapping'!N222&lt;&gt;"",'Input Mapping'!N222,"")</f>
        <v/>
      </c>
      <c r="T223" t="str">
        <f>IF('Input Mapping'!R222&lt;&gt;"",'Input Mapping'!R222,"")</f>
        <v/>
      </c>
      <c r="U223" t="str">
        <f>IF('Input Mapping'!S222&lt;&gt;"",'Input Mapping'!S222,"")</f>
        <v/>
      </c>
      <c r="W223" s="49">
        <f>IF(W222="id",1,IF('Input Mapping'!F222="",W222+1,W222))</f>
        <v>221</v>
      </c>
      <c r="X223" s="49">
        <f>IF(X222="id",1,IF('Input Mapping'!G222&lt;&gt;'Input Mapping'!G221,X222+1,X222))</f>
        <v>7</v>
      </c>
    </row>
    <row r="224" spans="1:24" x14ac:dyDescent="0.35">
      <c r="A224" t="str">
        <f t="shared" si="3"/>
        <v/>
      </c>
      <c r="B224" t="str">
        <f>IF(A224&lt;&gt;"",_xlfn.TEXTJOIN("",,"Map_",'Input Mapping'!G223),"")</f>
        <v/>
      </c>
      <c r="E224" t="str">
        <f>IF(A224&lt;&gt;"",'Input Mapping'!AA223,"")</f>
        <v/>
      </c>
      <c r="G224" t="str">
        <f>IF(A224&lt;&gt;"",'Input Mapping'!Z223,"")</f>
        <v/>
      </c>
      <c r="H224" s="9" t="str">
        <f>IF(AND('Input Mapping'!F223="",'Input Mapping'!H223&lt;&gt;""),_xlfn.TEXTJOIN("",TRUE,"VM_",TEXT(W224,"0")),"")</f>
        <v/>
      </c>
      <c r="I224" t="str">
        <f>IF('Input Mapping'!K223="","",'Input Mapping'!K223)</f>
        <v/>
      </c>
      <c r="J224" t="str">
        <f>IF('Input Mapping'!L223="","",'Input Mapping'!L223)</f>
        <v/>
      </c>
      <c r="K224" t="str">
        <f>IF('Input Mapping'!O223="","",'Input Mapping'!O223)</f>
        <v/>
      </c>
      <c r="L224" t="str">
        <f>IF('Input Mapping'!P223="","",'Input Mapping'!P223)</f>
        <v/>
      </c>
      <c r="M224" t="str">
        <f>IF('Input Mapping'!Q223="","",'Input Mapping'!Q223)</f>
        <v/>
      </c>
      <c r="N224" t="str">
        <f>'Input Mapping'!D223</f>
        <v/>
      </c>
      <c r="O224" t="str">
        <f>'Input Mapping'!I223</f>
        <v/>
      </c>
      <c r="P224" t="str">
        <f>IF('Input Mapping'!T223="","",'Input Mapping'!T223)</f>
        <v/>
      </c>
      <c r="R224" t="str">
        <f>IF('Input Mapping'!M223&lt;&gt;"",'Input Mapping'!M223,"")</f>
        <v/>
      </c>
      <c r="S224" t="str">
        <f>IF('Input Mapping'!N223&lt;&gt;"",'Input Mapping'!N223,"")</f>
        <v/>
      </c>
      <c r="T224" t="str">
        <f>IF('Input Mapping'!R223&lt;&gt;"",'Input Mapping'!R223,"")</f>
        <v/>
      </c>
      <c r="U224" t="str">
        <f>IF('Input Mapping'!S223&lt;&gt;"",'Input Mapping'!S223,"")</f>
        <v/>
      </c>
      <c r="W224" s="49">
        <f>IF(W223="id",1,IF('Input Mapping'!F223="",W223+1,W223))</f>
        <v>222</v>
      </c>
      <c r="X224" s="49">
        <f>IF(X223="id",1,IF('Input Mapping'!G223&lt;&gt;'Input Mapping'!G222,X223+1,X223))</f>
        <v>7</v>
      </c>
    </row>
    <row r="225" spans="1:24" x14ac:dyDescent="0.35">
      <c r="A225" t="str">
        <f t="shared" si="3"/>
        <v/>
      </c>
      <c r="B225" t="str">
        <f>IF(A225&lt;&gt;"",_xlfn.TEXTJOIN("",,"Map_",'Input Mapping'!G224),"")</f>
        <v/>
      </c>
      <c r="E225" t="str">
        <f>IF(A225&lt;&gt;"",'Input Mapping'!AA224,"")</f>
        <v/>
      </c>
      <c r="G225" t="str">
        <f>IF(A225&lt;&gt;"",'Input Mapping'!Z224,"")</f>
        <v/>
      </c>
      <c r="H225" s="9" t="str">
        <f>IF(AND('Input Mapping'!F224="",'Input Mapping'!H224&lt;&gt;""),_xlfn.TEXTJOIN("",TRUE,"VM_",TEXT(W225,"0")),"")</f>
        <v/>
      </c>
      <c r="I225" t="str">
        <f>IF('Input Mapping'!K224="","",'Input Mapping'!K224)</f>
        <v/>
      </c>
      <c r="J225" t="str">
        <f>IF('Input Mapping'!L224="","",'Input Mapping'!L224)</f>
        <v/>
      </c>
      <c r="K225" t="str">
        <f>IF('Input Mapping'!O224="","",'Input Mapping'!O224)</f>
        <v/>
      </c>
      <c r="L225" t="str">
        <f>IF('Input Mapping'!P224="","",'Input Mapping'!P224)</f>
        <v/>
      </c>
      <c r="M225" t="str">
        <f>IF('Input Mapping'!Q224="","",'Input Mapping'!Q224)</f>
        <v/>
      </c>
      <c r="N225" t="str">
        <f>'Input Mapping'!D224</f>
        <v/>
      </c>
      <c r="O225" t="str">
        <f>'Input Mapping'!I224</f>
        <v/>
      </c>
      <c r="P225" t="str">
        <f>IF('Input Mapping'!T224="","",'Input Mapping'!T224)</f>
        <v/>
      </c>
      <c r="R225" t="str">
        <f>IF('Input Mapping'!M224&lt;&gt;"",'Input Mapping'!M224,"")</f>
        <v/>
      </c>
      <c r="S225" t="str">
        <f>IF('Input Mapping'!N224&lt;&gt;"",'Input Mapping'!N224,"")</f>
        <v/>
      </c>
      <c r="T225" t="str">
        <f>IF('Input Mapping'!R224&lt;&gt;"",'Input Mapping'!R224,"")</f>
        <v/>
      </c>
      <c r="U225" t="str">
        <f>IF('Input Mapping'!S224&lt;&gt;"",'Input Mapping'!S224,"")</f>
        <v/>
      </c>
      <c r="W225" s="49">
        <f>IF(W224="id",1,IF('Input Mapping'!F224="",W224+1,W224))</f>
        <v>223</v>
      </c>
      <c r="X225" s="49">
        <f>IF(X224="id",1,IF('Input Mapping'!G224&lt;&gt;'Input Mapping'!G223,X224+1,X224))</f>
        <v>7</v>
      </c>
    </row>
    <row r="226" spans="1:24" x14ac:dyDescent="0.35">
      <c r="A226" t="str">
        <f t="shared" si="3"/>
        <v/>
      </c>
      <c r="B226" t="str">
        <f>IF(A226&lt;&gt;"",_xlfn.TEXTJOIN("",,"Map_",'Input Mapping'!G225),"")</f>
        <v/>
      </c>
      <c r="E226" t="str">
        <f>IF(A226&lt;&gt;"",'Input Mapping'!AA225,"")</f>
        <v/>
      </c>
      <c r="G226" t="str">
        <f>IF(A226&lt;&gt;"",'Input Mapping'!Z225,"")</f>
        <v/>
      </c>
      <c r="H226" s="9" t="str">
        <f>IF(AND('Input Mapping'!F225="",'Input Mapping'!H225&lt;&gt;""),_xlfn.TEXTJOIN("",TRUE,"VM_",TEXT(W226,"0")),"")</f>
        <v/>
      </c>
      <c r="I226" t="str">
        <f>IF('Input Mapping'!K225="","",'Input Mapping'!K225)</f>
        <v/>
      </c>
      <c r="J226" t="str">
        <f>IF('Input Mapping'!L225="","",'Input Mapping'!L225)</f>
        <v/>
      </c>
      <c r="K226" t="str">
        <f>IF('Input Mapping'!O225="","",'Input Mapping'!O225)</f>
        <v/>
      </c>
      <c r="L226" t="str">
        <f>IF('Input Mapping'!P225="","",'Input Mapping'!P225)</f>
        <v/>
      </c>
      <c r="M226" t="str">
        <f>IF('Input Mapping'!Q225="","",'Input Mapping'!Q225)</f>
        <v/>
      </c>
      <c r="N226" t="str">
        <f>'Input Mapping'!D225</f>
        <v/>
      </c>
      <c r="O226" t="str">
        <f>'Input Mapping'!I225</f>
        <v/>
      </c>
      <c r="P226" t="str">
        <f>IF('Input Mapping'!T225="","",'Input Mapping'!T225)</f>
        <v/>
      </c>
      <c r="R226" t="str">
        <f>IF('Input Mapping'!M225&lt;&gt;"",'Input Mapping'!M225,"")</f>
        <v/>
      </c>
      <c r="S226" t="str">
        <f>IF('Input Mapping'!N225&lt;&gt;"",'Input Mapping'!N225,"")</f>
        <v/>
      </c>
      <c r="T226" t="str">
        <f>IF('Input Mapping'!R225&lt;&gt;"",'Input Mapping'!R225,"")</f>
        <v/>
      </c>
      <c r="U226" t="str">
        <f>IF('Input Mapping'!S225&lt;&gt;"",'Input Mapping'!S225,"")</f>
        <v/>
      </c>
      <c r="W226" s="49">
        <f>IF(W225="id",1,IF('Input Mapping'!F225="",W225+1,W225))</f>
        <v>224</v>
      </c>
      <c r="X226" s="49">
        <f>IF(X225="id",1,IF('Input Mapping'!G225&lt;&gt;'Input Mapping'!G224,X225+1,X225))</f>
        <v>7</v>
      </c>
    </row>
    <row r="227" spans="1:24" x14ac:dyDescent="0.35">
      <c r="A227" t="str">
        <f t="shared" si="3"/>
        <v/>
      </c>
      <c r="B227" t="str">
        <f>IF(A227&lt;&gt;"",_xlfn.TEXTJOIN("",,"Map_",'Input Mapping'!G226),"")</f>
        <v/>
      </c>
      <c r="E227" t="str">
        <f>IF(A227&lt;&gt;"",'Input Mapping'!AA226,"")</f>
        <v/>
      </c>
      <c r="G227" t="str">
        <f>IF(A227&lt;&gt;"",'Input Mapping'!Z226,"")</f>
        <v/>
      </c>
      <c r="H227" s="9" t="str">
        <f>IF(AND('Input Mapping'!F226="",'Input Mapping'!H226&lt;&gt;""),_xlfn.TEXTJOIN("",TRUE,"VM_",TEXT(W227,"0")),"")</f>
        <v/>
      </c>
      <c r="I227" t="str">
        <f>IF('Input Mapping'!K226="","",'Input Mapping'!K226)</f>
        <v/>
      </c>
      <c r="J227" t="str">
        <f>IF('Input Mapping'!L226="","",'Input Mapping'!L226)</f>
        <v/>
      </c>
      <c r="K227" t="str">
        <f>IF('Input Mapping'!O226="","",'Input Mapping'!O226)</f>
        <v/>
      </c>
      <c r="L227" t="str">
        <f>IF('Input Mapping'!P226="","",'Input Mapping'!P226)</f>
        <v/>
      </c>
      <c r="M227" t="str">
        <f>IF('Input Mapping'!Q226="","",'Input Mapping'!Q226)</f>
        <v/>
      </c>
      <c r="N227" t="str">
        <f>'Input Mapping'!D226</f>
        <v/>
      </c>
      <c r="O227" t="str">
        <f>'Input Mapping'!I226</f>
        <v/>
      </c>
      <c r="P227" t="str">
        <f>IF('Input Mapping'!T226="","",'Input Mapping'!T226)</f>
        <v/>
      </c>
      <c r="R227" t="str">
        <f>IF('Input Mapping'!M226&lt;&gt;"",'Input Mapping'!M226,"")</f>
        <v/>
      </c>
      <c r="S227" t="str">
        <f>IF('Input Mapping'!N226&lt;&gt;"",'Input Mapping'!N226,"")</f>
        <v/>
      </c>
      <c r="T227" t="str">
        <f>IF('Input Mapping'!R226&lt;&gt;"",'Input Mapping'!R226,"")</f>
        <v/>
      </c>
      <c r="U227" t="str">
        <f>IF('Input Mapping'!S226&lt;&gt;"",'Input Mapping'!S226,"")</f>
        <v/>
      </c>
      <c r="W227" s="49">
        <f>IF(W226="id",1,IF('Input Mapping'!F226="",W226+1,W226))</f>
        <v>225</v>
      </c>
      <c r="X227" s="49">
        <f>IF(X226="id",1,IF('Input Mapping'!G226&lt;&gt;'Input Mapping'!G225,X226+1,X226))</f>
        <v>7</v>
      </c>
    </row>
    <row r="228" spans="1:24" x14ac:dyDescent="0.35">
      <c r="A228" t="str">
        <f t="shared" si="3"/>
        <v/>
      </c>
      <c r="B228" t="str">
        <f>IF(A228&lt;&gt;"",_xlfn.TEXTJOIN("",,"Map_",'Input Mapping'!G227),"")</f>
        <v/>
      </c>
      <c r="E228" t="str">
        <f>IF(A228&lt;&gt;"",'Input Mapping'!AA227,"")</f>
        <v/>
      </c>
      <c r="G228" t="str">
        <f>IF(A228&lt;&gt;"",'Input Mapping'!Z227,"")</f>
        <v/>
      </c>
      <c r="H228" s="9" t="str">
        <f>IF(AND('Input Mapping'!F227="",'Input Mapping'!H227&lt;&gt;""),_xlfn.TEXTJOIN("",TRUE,"VM_",TEXT(W228,"0")),"")</f>
        <v/>
      </c>
      <c r="I228" t="str">
        <f>IF('Input Mapping'!K227="","",'Input Mapping'!K227)</f>
        <v/>
      </c>
      <c r="J228" t="str">
        <f>IF('Input Mapping'!L227="","",'Input Mapping'!L227)</f>
        <v/>
      </c>
      <c r="K228" t="str">
        <f>IF('Input Mapping'!O227="","",'Input Mapping'!O227)</f>
        <v/>
      </c>
      <c r="L228" t="str">
        <f>IF('Input Mapping'!P227="","",'Input Mapping'!P227)</f>
        <v/>
      </c>
      <c r="M228" t="str">
        <f>IF('Input Mapping'!Q227="","",'Input Mapping'!Q227)</f>
        <v/>
      </c>
      <c r="N228" t="str">
        <f>'Input Mapping'!D227</f>
        <v/>
      </c>
      <c r="O228" t="str">
        <f>'Input Mapping'!I227</f>
        <v/>
      </c>
      <c r="P228" t="str">
        <f>IF('Input Mapping'!T227="","",'Input Mapping'!T227)</f>
        <v/>
      </c>
      <c r="R228" t="str">
        <f>IF('Input Mapping'!M227&lt;&gt;"",'Input Mapping'!M227,"")</f>
        <v/>
      </c>
      <c r="S228" t="str">
        <f>IF('Input Mapping'!N227&lt;&gt;"",'Input Mapping'!N227,"")</f>
        <v/>
      </c>
      <c r="T228" t="str">
        <f>IF('Input Mapping'!R227&lt;&gt;"",'Input Mapping'!R227,"")</f>
        <v/>
      </c>
      <c r="U228" t="str">
        <f>IF('Input Mapping'!S227&lt;&gt;"",'Input Mapping'!S227,"")</f>
        <v/>
      </c>
      <c r="W228" s="49">
        <f>IF(W227="id",1,IF('Input Mapping'!F227="",W227+1,W227))</f>
        <v>226</v>
      </c>
      <c r="X228" s="49">
        <f>IF(X227="id",1,IF('Input Mapping'!G227&lt;&gt;'Input Mapping'!G226,X227+1,X227))</f>
        <v>7</v>
      </c>
    </row>
    <row r="229" spans="1:24" x14ac:dyDescent="0.35">
      <c r="A229" t="str">
        <f t="shared" si="3"/>
        <v/>
      </c>
      <c r="B229" t="str">
        <f>IF(A229&lt;&gt;"",_xlfn.TEXTJOIN("",,"Map_",'Input Mapping'!G228),"")</f>
        <v/>
      </c>
      <c r="E229" t="str">
        <f>IF(A229&lt;&gt;"",'Input Mapping'!AA228,"")</f>
        <v/>
      </c>
      <c r="G229" t="str">
        <f>IF(A229&lt;&gt;"",'Input Mapping'!Z228,"")</f>
        <v/>
      </c>
      <c r="H229" s="9" t="str">
        <f>IF(AND('Input Mapping'!F228="",'Input Mapping'!H228&lt;&gt;""),_xlfn.TEXTJOIN("",TRUE,"VM_",TEXT(W229,"0")),"")</f>
        <v/>
      </c>
      <c r="I229" t="str">
        <f>IF('Input Mapping'!K228="","",'Input Mapping'!K228)</f>
        <v/>
      </c>
      <c r="J229" t="str">
        <f>IF('Input Mapping'!L228="","",'Input Mapping'!L228)</f>
        <v/>
      </c>
      <c r="K229" t="str">
        <f>IF('Input Mapping'!O228="","",'Input Mapping'!O228)</f>
        <v/>
      </c>
      <c r="L229" t="str">
        <f>IF('Input Mapping'!P228="","",'Input Mapping'!P228)</f>
        <v/>
      </c>
      <c r="M229" t="str">
        <f>IF('Input Mapping'!Q228="","",'Input Mapping'!Q228)</f>
        <v/>
      </c>
      <c r="N229" t="str">
        <f>'Input Mapping'!D228</f>
        <v/>
      </c>
      <c r="O229" t="str">
        <f>'Input Mapping'!I228</f>
        <v/>
      </c>
      <c r="P229" t="str">
        <f>IF('Input Mapping'!T228="","",'Input Mapping'!T228)</f>
        <v/>
      </c>
      <c r="R229" t="str">
        <f>IF('Input Mapping'!M228&lt;&gt;"",'Input Mapping'!M228,"")</f>
        <v/>
      </c>
      <c r="S229" t="str">
        <f>IF('Input Mapping'!N228&lt;&gt;"",'Input Mapping'!N228,"")</f>
        <v/>
      </c>
      <c r="T229" t="str">
        <f>IF('Input Mapping'!R228&lt;&gt;"",'Input Mapping'!R228,"")</f>
        <v/>
      </c>
      <c r="U229" t="str">
        <f>IF('Input Mapping'!S228&lt;&gt;"",'Input Mapping'!S228,"")</f>
        <v/>
      </c>
      <c r="W229" s="49">
        <f>IF(W228="id",1,IF('Input Mapping'!F228="",W228+1,W228))</f>
        <v>227</v>
      </c>
      <c r="X229" s="49">
        <f>IF(X228="id",1,IF('Input Mapping'!G228&lt;&gt;'Input Mapping'!G227,X228+1,X228))</f>
        <v>7</v>
      </c>
    </row>
    <row r="230" spans="1:24" x14ac:dyDescent="0.35">
      <c r="A230" t="str">
        <f t="shared" si="3"/>
        <v/>
      </c>
      <c r="B230" t="str">
        <f>IF(A230&lt;&gt;"",_xlfn.TEXTJOIN("",,"Map_",'Input Mapping'!G229),"")</f>
        <v/>
      </c>
      <c r="E230" t="str">
        <f>IF(A230&lt;&gt;"",'Input Mapping'!AA229,"")</f>
        <v/>
      </c>
      <c r="G230" t="str">
        <f>IF(A230&lt;&gt;"",'Input Mapping'!Z229,"")</f>
        <v/>
      </c>
      <c r="H230" s="9" t="str">
        <f>IF(AND('Input Mapping'!F229="",'Input Mapping'!H229&lt;&gt;""),_xlfn.TEXTJOIN("",TRUE,"VM_",TEXT(W230,"0")),"")</f>
        <v/>
      </c>
      <c r="I230" t="str">
        <f>IF('Input Mapping'!K229="","",'Input Mapping'!K229)</f>
        <v/>
      </c>
      <c r="J230" t="str">
        <f>IF('Input Mapping'!L229="","",'Input Mapping'!L229)</f>
        <v/>
      </c>
      <c r="K230" t="str">
        <f>IF('Input Mapping'!O229="","",'Input Mapping'!O229)</f>
        <v/>
      </c>
      <c r="L230" t="str">
        <f>IF('Input Mapping'!P229="","",'Input Mapping'!P229)</f>
        <v/>
      </c>
      <c r="M230" t="str">
        <f>IF('Input Mapping'!Q229="","",'Input Mapping'!Q229)</f>
        <v/>
      </c>
      <c r="N230" t="str">
        <f>'Input Mapping'!D229</f>
        <v/>
      </c>
      <c r="O230" t="str">
        <f>'Input Mapping'!I229</f>
        <v/>
      </c>
      <c r="P230" t="str">
        <f>IF('Input Mapping'!T229="","",'Input Mapping'!T229)</f>
        <v/>
      </c>
      <c r="R230" t="str">
        <f>IF('Input Mapping'!M229&lt;&gt;"",'Input Mapping'!M229,"")</f>
        <v/>
      </c>
      <c r="S230" t="str">
        <f>IF('Input Mapping'!N229&lt;&gt;"",'Input Mapping'!N229,"")</f>
        <v/>
      </c>
      <c r="T230" t="str">
        <f>IF('Input Mapping'!R229&lt;&gt;"",'Input Mapping'!R229,"")</f>
        <v/>
      </c>
      <c r="U230" t="str">
        <f>IF('Input Mapping'!S229&lt;&gt;"",'Input Mapping'!S229,"")</f>
        <v/>
      </c>
      <c r="W230" s="49">
        <f>IF(W229="id",1,IF('Input Mapping'!F229="",W229+1,W229))</f>
        <v>228</v>
      </c>
      <c r="X230" s="49">
        <f>IF(X229="id",1,IF('Input Mapping'!G229&lt;&gt;'Input Mapping'!G228,X229+1,X229))</f>
        <v>7</v>
      </c>
    </row>
    <row r="231" spans="1:24" x14ac:dyDescent="0.35">
      <c r="A231" t="str">
        <f t="shared" si="3"/>
        <v/>
      </c>
      <c r="B231" t="str">
        <f>IF(A231&lt;&gt;"",_xlfn.TEXTJOIN("",,"Map_",'Input Mapping'!G230),"")</f>
        <v/>
      </c>
      <c r="E231" t="str">
        <f>IF(A231&lt;&gt;"",'Input Mapping'!AA230,"")</f>
        <v/>
      </c>
      <c r="G231" t="str">
        <f>IF(A231&lt;&gt;"",'Input Mapping'!Z230,"")</f>
        <v/>
      </c>
      <c r="H231" s="9" t="str">
        <f>IF(AND('Input Mapping'!F230="",'Input Mapping'!H230&lt;&gt;""),_xlfn.TEXTJOIN("",TRUE,"VM_",TEXT(W231,"0")),"")</f>
        <v/>
      </c>
      <c r="I231" t="str">
        <f>IF('Input Mapping'!K230="","",'Input Mapping'!K230)</f>
        <v/>
      </c>
      <c r="J231" t="str">
        <f>IF('Input Mapping'!L230="","",'Input Mapping'!L230)</f>
        <v/>
      </c>
      <c r="K231" t="str">
        <f>IF('Input Mapping'!O230="","",'Input Mapping'!O230)</f>
        <v/>
      </c>
      <c r="L231" t="str">
        <f>IF('Input Mapping'!P230="","",'Input Mapping'!P230)</f>
        <v/>
      </c>
      <c r="M231" t="str">
        <f>IF('Input Mapping'!Q230="","",'Input Mapping'!Q230)</f>
        <v/>
      </c>
      <c r="N231" t="str">
        <f>'Input Mapping'!D230</f>
        <v/>
      </c>
      <c r="O231" t="str">
        <f>'Input Mapping'!I230</f>
        <v/>
      </c>
      <c r="P231" t="str">
        <f>IF('Input Mapping'!T230="","",'Input Mapping'!T230)</f>
        <v/>
      </c>
      <c r="R231" t="str">
        <f>IF('Input Mapping'!M230&lt;&gt;"",'Input Mapping'!M230,"")</f>
        <v/>
      </c>
      <c r="S231" t="str">
        <f>IF('Input Mapping'!N230&lt;&gt;"",'Input Mapping'!N230,"")</f>
        <v/>
      </c>
      <c r="T231" t="str">
        <f>IF('Input Mapping'!R230&lt;&gt;"",'Input Mapping'!R230,"")</f>
        <v/>
      </c>
      <c r="U231" t="str">
        <f>IF('Input Mapping'!S230&lt;&gt;"",'Input Mapping'!S230,"")</f>
        <v/>
      </c>
      <c r="W231" s="49">
        <f>IF(W230="id",1,IF('Input Mapping'!F230="",W230+1,W230))</f>
        <v>229</v>
      </c>
      <c r="X231" s="49">
        <f>IF(X230="id",1,IF('Input Mapping'!G230&lt;&gt;'Input Mapping'!G229,X230+1,X230))</f>
        <v>7</v>
      </c>
    </row>
    <row r="232" spans="1:24" x14ac:dyDescent="0.35">
      <c r="A232" t="str">
        <f t="shared" si="3"/>
        <v/>
      </c>
      <c r="B232" t="str">
        <f>IF(A232&lt;&gt;"",_xlfn.TEXTJOIN("",,"Map_",'Input Mapping'!G231),"")</f>
        <v/>
      </c>
      <c r="E232" t="str">
        <f>IF(A232&lt;&gt;"",'Input Mapping'!AA231,"")</f>
        <v/>
      </c>
      <c r="G232" t="str">
        <f>IF(A232&lt;&gt;"",'Input Mapping'!Z231,"")</f>
        <v/>
      </c>
      <c r="H232" s="9" t="str">
        <f>IF(AND('Input Mapping'!F231="",'Input Mapping'!H231&lt;&gt;""),_xlfn.TEXTJOIN("",TRUE,"VM_",TEXT(W232,"0")),"")</f>
        <v/>
      </c>
      <c r="I232" t="str">
        <f>IF('Input Mapping'!K231="","",'Input Mapping'!K231)</f>
        <v/>
      </c>
      <c r="J232" t="str">
        <f>IF('Input Mapping'!L231="","",'Input Mapping'!L231)</f>
        <v/>
      </c>
      <c r="K232" t="str">
        <f>IF('Input Mapping'!O231="","",'Input Mapping'!O231)</f>
        <v/>
      </c>
      <c r="L232" t="str">
        <f>IF('Input Mapping'!P231="","",'Input Mapping'!P231)</f>
        <v/>
      </c>
      <c r="M232" t="str">
        <f>IF('Input Mapping'!Q231="","",'Input Mapping'!Q231)</f>
        <v/>
      </c>
      <c r="N232" t="str">
        <f>'Input Mapping'!D231</f>
        <v/>
      </c>
      <c r="O232" t="str">
        <f>'Input Mapping'!I231</f>
        <v/>
      </c>
      <c r="P232" t="str">
        <f>IF('Input Mapping'!T231="","",'Input Mapping'!T231)</f>
        <v/>
      </c>
      <c r="R232" t="str">
        <f>IF('Input Mapping'!M231&lt;&gt;"",'Input Mapping'!M231,"")</f>
        <v/>
      </c>
      <c r="S232" t="str">
        <f>IF('Input Mapping'!N231&lt;&gt;"",'Input Mapping'!N231,"")</f>
        <v/>
      </c>
      <c r="T232" t="str">
        <f>IF('Input Mapping'!R231&lt;&gt;"",'Input Mapping'!R231,"")</f>
        <v/>
      </c>
      <c r="U232" t="str">
        <f>IF('Input Mapping'!S231&lt;&gt;"",'Input Mapping'!S231,"")</f>
        <v/>
      </c>
      <c r="W232" s="49">
        <f>IF(W231="id",1,IF('Input Mapping'!F231="",W231+1,W231))</f>
        <v>230</v>
      </c>
      <c r="X232" s="49">
        <f>IF(X231="id",1,IF('Input Mapping'!G231&lt;&gt;'Input Mapping'!G230,X231+1,X231))</f>
        <v>7</v>
      </c>
    </row>
    <row r="233" spans="1:24" x14ac:dyDescent="0.35">
      <c r="A233" t="str">
        <f t="shared" si="3"/>
        <v/>
      </c>
      <c r="B233" t="str">
        <f>IF(A233&lt;&gt;"",_xlfn.TEXTJOIN("",,"Map_",'Input Mapping'!G232),"")</f>
        <v/>
      </c>
      <c r="E233" t="str">
        <f>IF(A233&lt;&gt;"",'Input Mapping'!AA232,"")</f>
        <v/>
      </c>
      <c r="G233" t="str">
        <f>IF(A233&lt;&gt;"",'Input Mapping'!Z232,"")</f>
        <v/>
      </c>
      <c r="H233" s="9" t="str">
        <f>IF(AND('Input Mapping'!F232="",'Input Mapping'!H232&lt;&gt;""),_xlfn.TEXTJOIN("",TRUE,"VM_",TEXT(W233,"0")),"")</f>
        <v/>
      </c>
      <c r="I233" t="str">
        <f>IF('Input Mapping'!K232="","",'Input Mapping'!K232)</f>
        <v/>
      </c>
      <c r="J233" t="str">
        <f>IF('Input Mapping'!L232="","",'Input Mapping'!L232)</f>
        <v/>
      </c>
      <c r="K233" t="str">
        <f>IF('Input Mapping'!O232="","",'Input Mapping'!O232)</f>
        <v/>
      </c>
      <c r="L233" t="str">
        <f>IF('Input Mapping'!P232="","",'Input Mapping'!P232)</f>
        <v/>
      </c>
      <c r="M233" t="str">
        <f>IF('Input Mapping'!Q232="","",'Input Mapping'!Q232)</f>
        <v/>
      </c>
      <c r="N233" t="str">
        <f>'Input Mapping'!D232</f>
        <v/>
      </c>
      <c r="O233" t="str">
        <f>'Input Mapping'!I232</f>
        <v/>
      </c>
      <c r="P233" t="str">
        <f>IF('Input Mapping'!T232="","",'Input Mapping'!T232)</f>
        <v/>
      </c>
      <c r="R233" t="str">
        <f>IF('Input Mapping'!M232&lt;&gt;"",'Input Mapping'!M232,"")</f>
        <v/>
      </c>
      <c r="S233" t="str">
        <f>IF('Input Mapping'!N232&lt;&gt;"",'Input Mapping'!N232,"")</f>
        <v/>
      </c>
      <c r="T233" t="str">
        <f>IF('Input Mapping'!R232&lt;&gt;"",'Input Mapping'!R232,"")</f>
        <v/>
      </c>
      <c r="U233" t="str">
        <f>IF('Input Mapping'!S232&lt;&gt;"",'Input Mapping'!S232,"")</f>
        <v/>
      </c>
      <c r="W233" s="49">
        <f>IF(W232="id",1,IF('Input Mapping'!F232="",W232+1,W232))</f>
        <v>231</v>
      </c>
      <c r="X233" s="49">
        <f>IF(X232="id",1,IF('Input Mapping'!G232&lt;&gt;'Input Mapping'!G231,X232+1,X232))</f>
        <v>7</v>
      </c>
    </row>
    <row r="234" spans="1:24" x14ac:dyDescent="0.35">
      <c r="A234" t="str">
        <f t="shared" si="3"/>
        <v/>
      </c>
      <c r="B234" t="str">
        <f>IF(A234&lt;&gt;"",_xlfn.TEXTJOIN("",,"Map_",'Input Mapping'!G233),"")</f>
        <v/>
      </c>
      <c r="E234" t="str">
        <f>IF(A234&lt;&gt;"",'Input Mapping'!AA233,"")</f>
        <v/>
      </c>
      <c r="G234" t="str">
        <f>IF(A234&lt;&gt;"",'Input Mapping'!Z233,"")</f>
        <v/>
      </c>
      <c r="H234" s="9" t="str">
        <f>IF(AND('Input Mapping'!F233="",'Input Mapping'!H233&lt;&gt;""),_xlfn.TEXTJOIN("",TRUE,"VM_",TEXT(W234,"0")),"")</f>
        <v/>
      </c>
      <c r="I234" t="str">
        <f>IF('Input Mapping'!K233="","",'Input Mapping'!K233)</f>
        <v/>
      </c>
      <c r="J234" t="str">
        <f>IF('Input Mapping'!L233="","",'Input Mapping'!L233)</f>
        <v/>
      </c>
      <c r="K234" t="str">
        <f>IF('Input Mapping'!O233="","",'Input Mapping'!O233)</f>
        <v/>
      </c>
      <c r="L234" t="str">
        <f>IF('Input Mapping'!P233="","",'Input Mapping'!P233)</f>
        <v/>
      </c>
      <c r="M234" t="str">
        <f>IF('Input Mapping'!Q233="","",'Input Mapping'!Q233)</f>
        <v/>
      </c>
      <c r="N234" t="str">
        <f>'Input Mapping'!D233</f>
        <v/>
      </c>
      <c r="O234" t="str">
        <f>'Input Mapping'!I233</f>
        <v/>
      </c>
      <c r="P234" t="str">
        <f>IF('Input Mapping'!T233="","",'Input Mapping'!T233)</f>
        <v/>
      </c>
      <c r="R234" t="str">
        <f>IF('Input Mapping'!M233&lt;&gt;"",'Input Mapping'!M233,"")</f>
        <v/>
      </c>
      <c r="S234" t="str">
        <f>IF('Input Mapping'!N233&lt;&gt;"",'Input Mapping'!N233,"")</f>
        <v/>
      </c>
      <c r="T234" t="str">
        <f>IF('Input Mapping'!R233&lt;&gt;"",'Input Mapping'!R233,"")</f>
        <v/>
      </c>
      <c r="U234" t="str">
        <f>IF('Input Mapping'!S233&lt;&gt;"",'Input Mapping'!S233,"")</f>
        <v/>
      </c>
      <c r="W234" s="49">
        <f>IF(W233="id",1,IF('Input Mapping'!F233="",W233+1,W233))</f>
        <v>232</v>
      </c>
      <c r="X234" s="49">
        <f>IF(X233="id",1,IF('Input Mapping'!G233&lt;&gt;'Input Mapping'!G232,X233+1,X233))</f>
        <v>7</v>
      </c>
    </row>
    <row r="235" spans="1:24" x14ac:dyDescent="0.35">
      <c r="A235" t="str">
        <f t="shared" si="3"/>
        <v/>
      </c>
      <c r="B235" t="str">
        <f>IF(A235&lt;&gt;"",_xlfn.TEXTJOIN("",,"Map_",'Input Mapping'!G234),"")</f>
        <v/>
      </c>
      <c r="E235" t="str">
        <f>IF(A235&lt;&gt;"",'Input Mapping'!AA234,"")</f>
        <v/>
      </c>
      <c r="G235" t="str">
        <f>IF(A235&lt;&gt;"",'Input Mapping'!Z234,"")</f>
        <v/>
      </c>
      <c r="H235" s="9" t="str">
        <f>IF(AND('Input Mapping'!F234="",'Input Mapping'!H234&lt;&gt;""),_xlfn.TEXTJOIN("",TRUE,"VM_",TEXT(W235,"0")),"")</f>
        <v/>
      </c>
      <c r="I235" t="str">
        <f>IF('Input Mapping'!K234="","",'Input Mapping'!K234)</f>
        <v/>
      </c>
      <c r="J235" t="str">
        <f>IF('Input Mapping'!L234="","",'Input Mapping'!L234)</f>
        <v/>
      </c>
      <c r="K235" t="str">
        <f>IF('Input Mapping'!O234="","",'Input Mapping'!O234)</f>
        <v/>
      </c>
      <c r="L235" t="str">
        <f>IF('Input Mapping'!P234="","",'Input Mapping'!P234)</f>
        <v/>
      </c>
      <c r="M235" t="str">
        <f>IF('Input Mapping'!Q234="","",'Input Mapping'!Q234)</f>
        <v/>
      </c>
      <c r="N235" t="str">
        <f>'Input Mapping'!D234</f>
        <v/>
      </c>
      <c r="O235" t="str">
        <f>'Input Mapping'!I234</f>
        <v/>
      </c>
      <c r="P235" t="str">
        <f>IF('Input Mapping'!T234="","",'Input Mapping'!T234)</f>
        <v/>
      </c>
      <c r="R235" t="str">
        <f>IF('Input Mapping'!M234&lt;&gt;"",'Input Mapping'!M234,"")</f>
        <v/>
      </c>
      <c r="S235" t="str">
        <f>IF('Input Mapping'!N234&lt;&gt;"",'Input Mapping'!N234,"")</f>
        <v/>
      </c>
      <c r="T235" t="str">
        <f>IF('Input Mapping'!R234&lt;&gt;"",'Input Mapping'!R234,"")</f>
        <v/>
      </c>
      <c r="U235" t="str">
        <f>IF('Input Mapping'!S234&lt;&gt;"",'Input Mapping'!S234,"")</f>
        <v/>
      </c>
      <c r="W235" s="49">
        <f>IF(W234="id",1,IF('Input Mapping'!F234="",W234+1,W234))</f>
        <v>233</v>
      </c>
      <c r="X235" s="49">
        <f>IF(X234="id",1,IF('Input Mapping'!G234&lt;&gt;'Input Mapping'!G233,X234+1,X234))</f>
        <v>7</v>
      </c>
    </row>
    <row r="236" spans="1:24" x14ac:dyDescent="0.35">
      <c r="A236" t="str">
        <f t="shared" si="3"/>
        <v/>
      </c>
      <c r="B236" t="str">
        <f>IF(A236&lt;&gt;"",_xlfn.TEXTJOIN("",,"Map_",'Input Mapping'!G235),"")</f>
        <v/>
      </c>
      <c r="E236" t="str">
        <f>IF(A236&lt;&gt;"",'Input Mapping'!AA235,"")</f>
        <v/>
      </c>
      <c r="G236" t="str">
        <f>IF(A236&lt;&gt;"",'Input Mapping'!Z235,"")</f>
        <v/>
      </c>
      <c r="H236" s="9" t="str">
        <f>IF(AND('Input Mapping'!F235="",'Input Mapping'!H235&lt;&gt;""),_xlfn.TEXTJOIN("",TRUE,"VM_",TEXT(W236,"0")),"")</f>
        <v/>
      </c>
      <c r="I236" t="str">
        <f>IF('Input Mapping'!K235="","",'Input Mapping'!K235)</f>
        <v/>
      </c>
      <c r="J236" t="str">
        <f>IF('Input Mapping'!L235="","",'Input Mapping'!L235)</f>
        <v/>
      </c>
      <c r="K236" t="str">
        <f>IF('Input Mapping'!O235="","",'Input Mapping'!O235)</f>
        <v/>
      </c>
      <c r="L236" t="str">
        <f>IF('Input Mapping'!P235="","",'Input Mapping'!P235)</f>
        <v/>
      </c>
      <c r="M236" t="str">
        <f>IF('Input Mapping'!Q235="","",'Input Mapping'!Q235)</f>
        <v/>
      </c>
      <c r="N236" t="str">
        <f>'Input Mapping'!D235</f>
        <v/>
      </c>
      <c r="O236" t="str">
        <f>'Input Mapping'!I235</f>
        <v/>
      </c>
      <c r="P236" t="str">
        <f>IF('Input Mapping'!T235="","",'Input Mapping'!T235)</f>
        <v/>
      </c>
      <c r="R236" t="str">
        <f>IF('Input Mapping'!M235&lt;&gt;"",'Input Mapping'!M235,"")</f>
        <v/>
      </c>
      <c r="S236" t="str">
        <f>IF('Input Mapping'!N235&lt;&gt;"",'Input Mapping'!N235,"")</f>
        <v/>
      </c>
      <c r="T236" t="str">
        <f>IF('Input Mapping'!R235&lt;&gt;"",'Input Mapping'!R235,"")</f>
        <v/>
      </c>
      <c r="U236" t="str">
        <f>IF('Input Mapping'!S235&lt;&gt;"",'Input Mapping'!S235,"")</f>
        <v/>
      </c>
      <c r="W236" s="49">
        <f>IF(W235="id",1,IF('Input Mapping'!F235="",W235+1,W235))</f>
        <v>234</v>
      </c>
      <c r="X236" s="49">
        <f>IF(X235="id",1,IF('Input Mapping'!G235&lt;&gt;'Input Mapping'!G234,X235+1,X235))</f>
        <v>7</v>
      </c>
    </row>
    <row r="237" spans="1:24" x14ac:dyDescent="0.35">
      <c r="A237" t="str">
        <f t="shared" si="3"/>
        <v/>
      </c>
      <c r="B237" t="str">
        <f>IF(A237&lt;&gt;"",_xlfn.TEXTJOIN("",,"Map_",'Input Mapping'!G236),"")</f>
        <v/>
      </c>
      <c r="E237" t="str">
        <f>IF(A237&lt;&gt;"",'Input Mapping'!AA236,"")</f>
        <v/>
      </c>
      <c r="G237" t="str">
        <f>IF(A237&lt;&gt;"",'Input Mapping'!Z236,"")</f>
        <v/>
      </c>
      <c r="H237" s="9" t="str">
        <f>IF(AND('Input Mapping'!F236="",'Input Mapping'!H236&lt;&gt;""),_xlfn.TEXTJOIN("",TRUE,"VM_",TEXT(W237,"0")),"")</f>
        <v/>
      </c>
      <c r="I237" t="str">
        <f>IF('Input Mapping'!K236="","",'Input Mapping'!K236)</f>
        <v/>
      </c>
      <c r="J237" t="str">
        <f>IF('Input Mapping'!L236="","",'Input Mapping'!L236)</f>
        <v/>
      </c>
      <c r="K237" t="str">
        <f>IF('Input Mapping'!O236="","",'Input Mapping'!O236)</f>
        <v/>
      </c>
      <c r="L237" t="str">
        <f>IF('Input Mapping'!P236="","",'Input Mapping'!P236)</f>
        <v/>
      </c>
      <c r="M237" t="str">
        <f>IF('Input Mapping'!Q236="","",'Input Mapping'!Q236)</f>
        <v/>
      </c>
      <c r="N237" t="str">
        <f>'Input Mapping'!D236</f>
        <v/>
      </c>
      <c r="O237" t="str">
        <f>'Input Mapping'!I236</f>
        <v/>
      </c>
      <c r="P237" t="str">
        <f>IF('Input Mapping'!T236="","",'Input Mapping'!T236)</f>
        <v/>
      </c>
      <c r="R237" t="str">
        <f>IF('Input Mapping'!M236&lt;&gt;"",'Input Mapping'!M236,"")</f>
        <v/>
      </c>
      <c r="S237" t="str">
        <f>IF('Input Mapping'!N236&lt;&gt;"",'Input Mapping'!N236,"")</f>
        <v/>
      </c>
      <c r="T237" t="str">
        <f>IF('Input Mapping'!R236&lt;&gt;"",'Input Mapping'!R236,"")</f>
        <v/>
      </c>
      <c r="U237" t="str">
        <f>IF('Input Mapping'!S236&lt;&gt;"",'Input Mapping'!S236,"")</f>
        <v/>
      </c>
      <c r="W237" s="49">
        <f>IF(W236="id",1,IF('Input Mapping'!F236="",W236+1,W236))</f>
        <v>235</v>
      </c>
      <c r="X237" s="49">
        <f>IF(X236="id",1,IF('Input Mapping'!G236&lt;&gt;'Input Mapping'!G235,X236+1,X236))</f>
        <v>7</v>
      </c>
    </row>
    <row r="238" spans="1:24" x14ac:dyDescent="0.35">
      <c r="A238" t="str">
        <f t="shared" si="3"/>
        <v/>
      </c>
      <c r="B238" t="str">
        <f>IF(A238&lt;&gt;"",_xlfn.TEXTJOIN("",,"Map_",'Input Mapping'!G237),"")</f>
        <v/>
      </c>
      <c r="E238" t="str">
        <f>IF(A238&lt;&gt;"",'Input Mapping'!AA237,"")</f>
        <v/>
      </c>
      <c r="G238" t="str">
        <f>IF(A238&lt;&gt;"",'Input Mapping'!Z237,"")</f>
        <v/>
      </c>
      <c r="H238" s="9" t="str">
        <f>IF(AND('Input Mapping'!F237="",'Input Mapping'!H237&lt;&gt;""),_xlfn.TEXTJOIN("",TRUE,"VM_",TEXT(W238,"0")),"")</f>
        <v/>
      </c>
      <c r="I238" t="str">
        <f>IF('Input Mapping'!K237="","",'Input Mapping'!K237)</f>
        <v/>
      </c>
      <c r="J238" t="str">
        <f>IF('Input Mapping'!L237="","",'Input Mapping'!L237)</f>
        <v/>
      </c>
      <c r="K238" t="str">
        <f>IF('Input Mapping'!O237="","",'Input Mapping'!O237)</f>
        <v/>
      </c>
      <c r="L238" t="str">
        <f>IF('Input Mapping'!P237="","",'Input Mapping'!P237)</f>
        <v/>
      </c>
      <c r="M238" t="str">
        <f>IF('Input Mapping'!Q237="","",'Input Mapping'!Q237)</f>
        <v/>
      </c>
      <c r="N238" t="str">
        <f>'Input Mapping'!D237</f>
        <v/>
      </c>
      <c r="O238" t="str">
        <f>'Input Mapping'!I237</f>
        <v/>
      </c>
      <c r="P238" t="str">
        <f>IF('Input Mapping'!T237="","",'Input Mapping'!T237)</f>
        <v/>
      </c>
      <c r="R238" t="str">
        <f>IF('Input Mapping'!M237&lt;&gt;"",'Input Mapping'!M237,"")</f>
        <v/>
      </c>
      <c r="S238" t="str">
        <f>IF('Input Mapping'!N237&lt;&gt;"",'Input Mapping'!N237,"")</f>
        <v/>
      </c>
      <c r="T238" t="str">
        <f>IF('Input Mapping'!R237&lt;&gt;"",'Input Mapping'!R237,"")</f>
        <v/>
      </c>
      <c r="U238" t="str">
        <f>IF('Input Mapping'!S237&lt;&gt;"",'Input Mapping'!S237,"")</f>
        <v/>
      </c>
      <c r="W238" s="49">
        <f>IF(W237="id",1,IF('Input Mapping'!F237="",W237+1,W237))</f>
        <v>236</v>
      </c>
      <c r="X238" s="49">
        <f>IF(X237="id",1,IF('Input Mapping'!G237&lt;&gt;'Input Mapping'!G236,X237+1,X237))</f>
        <v>7</v>
      </c>
    </row>
    <row r="239" spans="1:24" x14ac:dyDescent="0.35">
      <c r="A239" t="str">
        <f t="shared" si="3"/>
        <v/>
      </c>
      <c r="B239" t="str">
        <f>IF(A239&lt;&gt;"",_xlfn.TEXTJOIN("",,"Map_",'Input Mapping'!G238),"")</f>
        <v/>
      </c>
      <c r="E239" t="str">
        <f>IF(A239&lt;&gt;"",'Input Mapping'!AA238,"")</f>
        <v/>
      </c>
      <c r="G239" t="str">
        <f>IF(A239&lt;&gt;"",'Input Mapping'!Z238,"")</f>
        <v/>
      </c>
      <c r="H239" s="9" t="str">
        <f>IF(AND('Input Mapping'!F238="",'Input Mapping'!H238&lt;&gt;""),_xlfn.TEXTJOIN("",TRUE,"VM_",TEXT(W239,"0")),"")</f>
        <v/>
      </c>
      <c r="I239" t="str">
        <f>IF('Input Mapping'!K238="","",'Input Mapping'!K238)</f>
        <v/>
      </c>
      <c r="J239" t="str">
        <f>IF('Input Mapping'!L238="","",'Input Mapping'!L238)</f>
        <v/>
      </c>
      <c r="K239" t="str">
        <f>IF('Input Mapping'!O238="","",'Input Mapping'!O238)</f>
        <v/>
      </c>
      <c r="L239" t="str">
        <f>IF('Input Mapping'!P238="","",'Input Mapping'!P238)</f>
        <v/>
      </c>
      <c r="M239" t="str">
        <f>IF('Input Mapping'!Q238="","",'Input Mapping'!Q238)</f>
        <v/>
      </c>
      <c r="N239" t="str">
        <f>'Input Mapping'!D238</f>
        <v/>
      </c>
      <c r="O239" t="str">
        <f>'Input Mapping'!I238</f>
        <v/>
      </c>
      <c r="P239" t="str">
        <f>IF('Input Mapping'!T238="","",'Input Mapping'!T238)</f>
        <v/>
      </c>
      <c r="R239" t="str">
        <f>IF('Input Mapping'!M238&lt;&gt;"",'Input Mapping'!M238,"")</f>
        <v/>
      </c>
      <c r="S239" t="str">
        <f>IF('Input Mapping'!N238&lt;&gt;"",'Input Mapping'!N238,"")</f>
        <v/>
      </c>
      <c r="T239" t="str">
        <f>IF('Input Mapping'!R238&lt;&gt;"",'Input Mapping'!R238,"")</f>
        <v/>
      </c>
      <c r="U239" t="str">
        <f>IF('Input Mapping'!S238&lt;&gt;"",'Input Mapping'!S238,"")</f>
        <v/>
      </c>
      <c r="W239" s="49">
        <f>IF(W238="id",1,IF('Input Mapping'!F238="",W238+1,W238))</f>
        <v>237</v>
      </c>
      <c r="X239" s="49">
        <f>IF(X238="id",1,IF('Input Mapping'!G238&lt;&gt;'Input Mapping'!G237,X238+1,X238))</f>
        <v>7</v>
      </c>
    </row>
    <row r="240" spans="1:24" x14ac:dyDescent="0.35">
      <c r="A240" t="str">
        <f t="shared" si="3"/>
        <v/>
      </c>
      <c r="B240" t="str">
        <f>IF(A240&lt;&gt;"",_xlfn.TEXTJOIN("",,"Map_",'Input Mapping'!G239),"")</f>
        <v/>
      </c>
      <c r="E240" t="str">
        <f>IF(A240&lt;&gt;"",'Input Mapping'!AA239,"")</f>
        <v/>
      </c>
      <c r="G240" t="str">
        <f>IF(A240&lt;&gt;"",'Input Mapping'!Z239,"")</f>
        <v/>
      </c>
      <c r="H240" s="9" t="str">
        <f>IF(AND('Input Mapping'!F239="",'Input Mapping'!H239&lt;&gt;""),_xlfn.TEXTJOIN("",TRUE,"VM_",TEXT(W240,"0")),"")</f>
        <v/>
      </c>
      <c r="I240" t="str">
        <f>IF('Input Mapping'!K239="","",'Input Mapping'!K239)</f>
        <v/>
      </c>
      <c r="J240" t="str">
        <f>IF('Input Mapping'!L239="","",'Input Mapping'!L239)</f>
        <v/>
      </c>
      <c r="K240" t="str">
        <f>IF('Input Mapping'!O239="","",'Input Mapping'!O239)</f>
        <v/>
      </c>
      <c r="L240" t="str">
        <f>IF('Input Mapping'!P239="","",'Input Mapping'!P239)</f>
        <v/>
      </c>
      <c r="M240" t="str">
        <f>IF('Input Mapping'!Q239="","",'Input Mapping'!Q239)</f>
        <v/>
      </c>
      <c r="N240" t="str">
        <f>'Input Mapping'!D239</f>
        <v/>
      </c>
      <c r="O240" t="str">
        <f>'Input Mapping'!I239</f>
        <v/>
      </c>
      <c r="P240" t="str">
        <f>IF('Input Mapping'!T239="","",'Input Mapping'!T239)</f>
        <v/>
      </c>
      <c r="R240" t="str">
        <f>IF('Input Mapping'!M239&lt;&gt;"",'Input Mapping'!M239,"")</f>
        <v/>
      </c>
      <c r="S240" t="str">
        <f>IF('Input Mapping'!N239&lt;&gt;"",'Input Mapping'!N239,"")</f>
        <v/>
      </c>
      <c r="T240" t="str">
        <f>IF('Input Mapping'!R239&lt;&gt;"",'Input Mapping'!R239,"")</f>
        <v/>
      </c>
      <c r="U240" t="str">
        <f>IF('Input Mapping'!S239&lt;&gt;"",'Input Mapping'!S239,"")</f>
        <v/>
      </c>
      <c r="W240" s="49">
        <f>IF(W239="id",1,IF('Input Mapping'!F239="",W239+1,W239))</f>
        <v>238</v>
      </c>
      <c r="X240" s="49">
        <f>IF(X239="id",1,IF('Input Mapping'!G239&lt;&gt;'Input Mapping'!G238,X239+1,X239))</f>
        <v>7</v>
      </c>
    </row>
    <row r="241" spans="1:24" x14ac:dyDescent="0.35">
      <c r="A241" t="str">
        <f t="shared" si="3"/>
        <v/>
      </c>
      <c r="B241" t="str">
        <f>IF(A241&lt;&gt;"",_xlfn.TEXTJOIN("",,"Map_",'Input Mapping'!G240),"")</f>
        <v/>
      </c>
      <c r="E241" t="str">
        <f>IF(A241&lt;&gt;"",'Input Mapping'!AA240,"")</f>
        <v/>
      </c>
      <c r="G241" t="str">
        <f>IF(A241&lt;&gt;"",'Input Mapping'!Z240,"")</f>
        <v/>
      </c>
      <c r="H241" s="9" t="str">
        <f>IF(AND('Input Mapping'!F240="",'Input Mapping'!H240&lt;&gt;""),_xlfn.TEXTJOIN("",TRUE,"VM_",TEXT(W241,"0")),"")</f>
        <v/>
      </c>
      <c r="I241" t="str">
        <f>IF('Input Mapping'!K240="","",'Input Mapping'!K240)</f>
        <v/>
      </c>
      <c r="J241" t="str">
        <f>IF('Input Mapping'!L240="","",'Input Mapping'!L240)</f>
        <v/>
      </c>
      <c r="K241" t="str">
        <f>IF('Input Mapping'!O240="","",'Input Mapping'!O240)</f>
        <v/>
      </c>
      <c r="L241" t="str">
        <f>IF('Input Mapping'!P240="","",'Input Mapping'!P240)</f>
        <v/>
      </c>
      <c r="M241" t="str">
        <f>IF('Input Mapping'!Q240="","",'Input Mapping'!Q240)</f>
        <v/>
      </c>
      <c r="N241" t="str">
        <f>'Input Mapping'!D240</f>
        <v/>
      </c>
      <c r="O241" t="str">
        <f>'Input Mapping'!I240</f>
        <v/>
      </c>
      <c r="P241" t="str">
        <f>IF('Input Mapping'!T240="","",'Input Mapping'!T240)</f>
        <v/>
      </c>
      <c r="R241" t="str">
        <f>IF('Input Mapping'!M240&lt;&gt;"",'Input Mapping'!M240,"")</f>
        <v/>
      </c>
      <c r="S241" t="str">
        <f>IF('Input Mapping'!N240&lt;&gt;"",'Input Mapping'!N240,"")</f>
        <v/>
      </c>
      <c r="T241" t="str">
        <f>IF('Input Mapping'!R240&lt;&gt;"",'Input Mapping'!R240,"")</f>
        <v/>
      </c>
      <c r="U241" t="str">
        <f>IF('Input Mapping'!S240&lt;&gt;"",'Input Mapping'!S240,"")</f>
        <v/>
      </c>
      <c r="W241" s="49">
        <f>IF(W240="id",1,IF('Input Mapping'!F240="",W240+1,W240))</f>
        <v>239</v>
      </c>
      <c r="X241" s="49">
        <f>IF(X240="id",1,IF('Input Mapping'!G240&lt;&gt;'Input Mapping'!G239,X240+1,X240))</f>
        <v>7</v>
      </c>
    </row>
    <row r="242" spans="1:24" x14ac:dyDescent="0.35">
      <c r="A242" t="str">
        <f t="shared" si="3"/>
        <v/>
      </c>
      <c r="B242" t="str">
        <f>IF(A242&lt;&gt;"",_xlfn.TEXTJOIN("",,"Map_",'Input Mapping'!G241),"")</f>
        <v/>
      </c>
      <c r="E242" t="str">
        <f>IF(A242&lt;&gt;"",'Input Mapping'!AA241,"")</f>
        <v/>
      </c>
      <c r="G242" t="str">
        <f>IF(A242&lt;&gt;"",'Input Mapping'!Z241,"")</f>
        <v/>
      </c>
      <c r="H242" s="9" t="str">
        <f>IF(AND('Input Mapping'!F241="",'Input Mapping'!H241&lt;&gt;""),_xlfn.TEXTJOIN("",TRUE,"VM_",TEXT(W242,"0")),"")</f>
        <v/>
      </c>
      <c r="I242" t="str">
        <f>IF('Input Mapping'!K241="","",'Input Mapping'!K241)</f>
        <v/>
      </c>
      <c r="J242" t="str">
        <f>IF('Input Mapping'!L241="","",'Input Mapping'!L241)</f>
        <v/>
      </c>
      <c r="K242" t="str">
        <f>IF('Input Mapping'!O241="","",'Input Mapping'!O241)</f>
        <v/>
      </c>
      <c r="L242" t="str">
        <f>IF('Input Mapping'!P241="","",'Input Mapping'!P241)</f>
        <v/>
      </c>
      <c r="M242" t="str">
        <f>IF('Input Mapping'!Q241="","",'Input Mapping'!Q241)</f>
        <v/>
      </c>
      <c r="N242" t="str">
        <f>'Input Mapping'!D241</f>
        <v/>
      </c>
      <c r="O242" t="str">
        <f>'Input Mapping'!I241</f>
        <v/>
      </c>
      <c r="P242" t="str">
        <f>IF('Input Mapping'!T241="","",'Input Mapping'!T241)</f>
        <v/>
      </c>
      <c r="R242" t="str">
        <f>IF('Input Mapping'!M241&lt;&gt;"",'Input Mapping'!M241,"")</f>
        <v/>
      </c>
      <c r="S242" t="str">
        <f>IF('Input Mapping'!N241&lt;&gt;"",'Input Mapping'!N241,"")</f>
        <v/>
      </c>
      <c r="T242" t="str">
        <f>IF('Input Mapping'!R241&lt;&gt;"",'Input Mapping'!R241,"")</f>
        <v/>
      </c>
      <c r="U242" t="str">
        <f>IF('Input Mapping'!S241&lt;&gt;"",'Input Mapping'!S241,"")</f>
        <v/>
      </c>
      <c r="W242" s="49">
        <f>IF(W241="id",1,IF('Input Mapping'!F241="",W241+1,W241))</f>
        <v>240</v>
      </c>
      <c r="X242" s="49">
        <f>IF(X241="id",1,IF('Input Mapping'!G241&lt;&gt;'Input Mapping'!G240,X241+1,X241))</f>
        <v>7</v>
      </c>
    </row>
    <row r="243" spans="1:24" x14ac:dyDescent="0.35">
      <c r="A243" t="str">
        <f t="shared" si="3"/>
        <v/>
      </c>
      <c r="B243" t="str">
        <f>IF(A243&lt;&gt;"",_xlfn.TEXTJOIN("",,"Map_",'Input Mapping'!G242),"")</f>
        <v/>
      </c>
      <c r="E243" t="str">
        <f>IF(A243&lt;&gt;"",'Input Mapping'!AA242,"")</f>
        <v/>
      </c>
      <c r="G243" t="str">
        <f>IF(A243&lt;&gt;"",'Input Mapping'!Z242,"")</f>
        <v/>
      </c>
      <c r="H243" s="9" t="str">
        <f>IF(AND('Input Mapping'!F242="",'Input Mapping'!H242&lt;&gt;""),_xlfn.TEXTJOIN("",TRUE,"VM_",TEXT(W243,"0")),"")</f>
        <v/>
      </c>
      <c r="I243" t="str">
        <f>IF('Input Mapping'!K242="","",'Input Mapping'!K242)</f>
        <v/>
      </c>
      <c r="J243" t="str">
        <f>IF('Input Mapping'!L242="","",'Input Mapping'!L242)</f>
        <v/>
      </c>
      <c r="K243" t="str">
        <f>IF('Input Mapping'!O242="","",'Input Mapping'!O242)</f>
        <v/>
      </c>
      <c r="L243" t="str">
        <f>IF('Input Mapping'!P242="","",'Input Mapping'!P242)</f>
        <v/>
      </c>
      <c r="M243" t="str">
        <f>IF('Input Mapping'!Q242="","",'Input Mapping'!Q242)</f>
        <v/>
      </c>
      <c r="N243" t="str">
        <f>'Input Mapping'!D242</f>
        <v/>
      </c>
      <c r="O243" t="str">
        <f>'Input Mapping'!I242</f>
        <v/>
      </c>
      <c r="P243" t="str">
        <f>IF('Input Mapping'!T242="","",'Input Mapping'!T242)</f>
        <v/>
      </c>
      <c r="R243" t="str">
        <f>IF('Input Mapping'!M242&lt;&gt;"",'Input Mapping'!M242,"")</f>
        <v/>
      </c>
      <c r="S243" t="str">
        <f>IF('Input Mapping'!N242&lt;&gt;"",'Input Mapping'!N242,"")</f>
        <v/>
      </c>
      <c r="T243" t="str">
        <f>IF('Input Mapping'!R242&lt;&gt;"",'Input Mapping'!R242,"")</f>
        <v/>
      </c>
      <c r="U243" t="str">
        <f>IF('Input Mapping'!S242&lt;&gt;"",'Input Mapping'!S242,"")</f>
        <v/>
      </c>
      <c r="W243" s="49">
        <f>IF(W242="id",1,IF('Input Mapping'!F242="",W242+1,W242))</f>
        <v>241</v>
      </c>
      <c r="X243" s="49">
        <f>IF(X242="id",1,IF('Input Mapping'!G242&lt;&gt;'Input Mapping'!G241,X242+1,X242))</f>
        <v>7</v>
      </c>
    </row>
    <row r="244" spans="1:24" x14ac:dyDescent="0.35">
      <c r="A244" t="str">
        <f t="shared" si="3"/>
        <v/>
      </c>
      <c r="B244" t="str">
        <f>IF(A244&lt;&gt;"",_xlfn.TEXTJOIN("",,"Map_",'Input Mapping'!G243),"")</f>
        <v/>
      </c>
      <c r="E244" t="str">
        <f>IF(A244&lt;&gt;"",'Input Mapping'!AA243,"")</f>
        <v/>
      </c>
      <c r="G244" t="str">
        <f>IF(A244&lt;&gt;"",'Input Mapping'!Z243,"")</f>
        <v/>
      </c>
      <c r="H244" s="9" t="str">
        <f>IF(AND('Input Mapping'!F243="",'Input Mapping'!H243&lt;&gt;""),_xlfn.TEXTJOIN("",TRUE,"VM_",TEXT(W244,"0")),"")</f>
        <v/>
      </c>
      <c r="I244" t="str">
        <f>IF('Input Mapping'!K243="","",'Input Mapping'!K243)</f>
        <v/>
      </c>
      <c r="J244" t="str">
        <f>IF('Input Mapping'!L243="","",'Input Mapping'!L243)</f>
        <v/>
      </c>
      <c r="K244" t="str">
        <f>IF('Input Mapping'!O243="","",'Input Mapping'!O243)</f>
        <v/>
      </c>
      <c r="L244" t="str">
        <f>IF('Input Mapping'!P243="","",'Input Mapping'!P243)</f>
        <v/>
      </c>
      <c r="M244" t="str">
        <f>IF('Input Mapping'!Q243="","",'Input Mapping'!Q243)</f>
        <v/>
      </c>
      <c r="N244" t="str">
        <f>'Input Mapping'!D243</f>
        <v/>
      </c>
      <c r="O244" t="str">
        <f>'Input Mapping'!I243</f>
        <v/>
      </c>
      <c r="P244" t="str">
        <f>IF('Input Mapping'!T243="","",'Input Mapping'!T243)</f>
        <v/>
      </c>
      <c r="R244" t="str">
        <f>IF('Input Mapping'!M243&lt;&gt;"",'Input Mapping'!M243,"")</f>
        <v/>
      </c>
      <c r="S244" t="str">
        <f>IF('Input Mapping'!N243&lt;&gt;"",'Input Mapping'!N243,"")</f>
        <v/>
      </c>
      <c r="T244" t="str">
        <f>IF('Input Mapping'!R243&lt;&gt;"",'Input Mapping'!R243,"")</f>
        <v/>
      </c>
      <c r="U244" t="str">
        <f>IF('Input Mapping'!S243&lt;&gt;"",'Input Mapping'!S243,"")</f>
        <v/>
      </c>
      <c r="W244" s="49">
        <f>IF(W243="id",1,IF('Input Mapping'!F243="",W243+1,W243))</f>
        <v>242</v>
      </c>
      <c r="X244" s="49">
        <f>IF(X243="id",1,IF('Input Mapping'!G243&lt;&gt;'Input Mapping'!G242,X243+1,X243))</f>
        <v>7</v>
      </c>
    </row>
    <row r="245" spans="1:24" x14ac:dyDescent="0.35">
      <c r="A245" t="str">
        <f t="shared" si="3"/>
        <v/>
      </c>
      <c r="B245" t="str">
        <f>IF(A245&lt;&gt;"",_xlfn.TEXTJOIN("",,"Map_",'Input Mapping'!G244),"")</f>
        <v/>
      </c>
      <c r="E245" t="str">
        <f>IF(A245&lt;&gt;"",'Input Mapping'!AA244,"")</f>
        <v/>
      </c>
      <c r="G245" t="str">
        <f>IF(A245&lt;&gt;"",'Input Mapping'!Z244,"")</f>
        <v/>
      </c>
      <c r="H245" s="9" t="str">
        <f>IF(AND('Input Mapping'!F244="",'Input Mapping'!H244&lt;&gt;""),_xlfn.TEXTJOIN("",TRUE,"VM_",TEXT(W245,"0")),"")</f>
        <v/>
      </c>
      <c r="I245" t="str">
        <f>IF('Input Mapping'!K244="","",'Input Mapping'!K244)</f>
        <v/>
      </c>
      <c r="J245" t="str">
        <f>IF('Input Mapping'!L244="","",'Input Mapping'!L244)</f>
        <v/>
      </c>
      <c r="K245" t="str">
        <f>IF('Input Mapping'!O244="","",'Input Mapping'!O244)</f>
        <v/>
      </c>
      <c r="L245" t="str">
        <f>IF('Input Mapping'!P244="","",'Input Mapping'!P244)</f>
        <v/>
      </c>
      <c r="M245" t="str">
        <f>IF('Input Mapping'!Q244="","",'Input Mapping'!Q244)</f>
        <v/>
      </c>
      <c r="N245" t="str">
        <f>'Input Mapping'!D244</f>
        <v/>
      </c>
      <c r="O245" t="str">
        <f>'Input Mapping'!I244</f>
        <v/>
      </c>
      <c r="P245" t="str">
        <f>IF('Input Mapping'!T244="","",'Input Mapping'!T244)</f>
        <v/>
      </c>
      <c r="R245" t="str">
        <f>IF('Input Mapping'!M244&lt;&gt;"",'Input Mapping'!M244,"")</f>
        <v/>
      </c>
      <c r="S245" t="str">
        <f>IF('Input Mapping'!N244&lt;&gt;"",'Input Mapping'!N244,"")</f>
        <v/>
      </c>
      <c r="T245" t="str">
        <f>IF('Input Mapping'!R244&lt;&gt;"",'Input Mapping'!R244,"")</f>
        <v/>
      </c>
      <c r="U245" t="str">
        <f>IF('Input Mapping'!S244&lt;&gt;"",'Input Mapping'!S244,"")</f>
        <v/>
      </c>
      <c r="W245" s="49">
        <f>IF(W244="id",1,IF('Input Mapping'!F244="",W244+1,W244))</f>
        <v>243</v>
      </c>
      <c r="X245" s="49">
        <f>IF(X244="id",1,IF('Input Mapping'!G244&lt;&gt;'Input Mapping'!G243,X244+1,X244))</f>
        <v>7</v>
      </c>
    </row>
    <row r="246" spans="1:24" x14ac:dyDescent="0.35">
      <c r="A246" t="str">
        <f t="shared" si="3"/>
        <v/>
      </c>
      <c r="B246" t="str">
        <f>IF(A246&lt;&gt;"",_xlfn.TEXTJOIN("",,"Map_",'Input Mapping'!G245),"")</f>
        <v/>
      </c>
      <c r="E246" t="str">
        <f>IF(A246&lt;&gt;"",'Input Mapping'!AA245,"")</f>
        <v/>
      </c>
      <c r="G246" t="str">
        <f>IF(A246&lt;&gt;"",'Input Mapping'!Z245,"")</f>
        <v/>
      </c>
      <c r="H246" s="9" t="str">
        <f>IF(AND('Input Mapping'!F245="",'Input Mapping'!H245&lt;&gt;""),_xlfn.TEXTJOIN("",TRUE,"VM_",TEXT(W246,"0")),"")</f>
        <v/>
      </c>
      <c r="I246" t="str">
        <f>IF('Input Mapping'!K245="","",'Input Mapping'!K245)</f>
        <v/>
      </c>
      <c r="J246" t="str">
        <f>IF('Input Mapping'!L245="","",'Input Mapping'!L245)</f>
        <v/>
      </c>
      <c r="K246" t="str">
        <f>IF('Input Mapping'!O245="","",'Input Mapping'!O245)</f>
        <v/>
      </c>
      <c r="L246" t="str">
        <f>IF('Input Mapping'!P245="","",'Input Mapping'!P245)</f>
        <v/>
      </c>
      <c r="M246" t="str">
        <f>IF('Input Mapping'!Q245="","",'Input Mapping'!Q245)</f>
        <v/>
      </c>
      <c r="N246" t="str">
        <f>'Input Mapping'!D245</f>
        <v/>
      </c>
      <c r="O246" t="str">
        <f>'Input Mapping'!I245</f>
        <v/>
      </c>
      <c r="P246" t="str">
        <f>IF('Input Mapping'!T245="","",'Input Mapping'!T245)</f>
        <v/>
      </c>
      <c r="R246" t="str">
        <f>IF('Input Mapping'!M245&lt;&gt;"",'Input Mapping'!M245,"")</f>
        <v/>
      </c>
      <c r="S246" t="str">
        <f>IF('Input Mapping'!N245&lt;&gt;"",'Input Mapping'!N245,"")</f>
        <v/>
      </c>
      <c r="T246" t="str">
        <f>IF('Input Mapping'!R245&lt;&gt;"",'Input Mapping'!R245,"")</f>
        <v/>
      </c>
      <c r="U246" t="str">
        <f>IF('Input Mapping'!S245&lt;&gt;"",'Input Mapping'!S245,"")</f>
        <v/>
      </c>
      <c r="W246" s="49">
        <f>IF(W245="id",1,IF('Input Mapping'!F245="",W245+1,W245))</f>
        <v>244</v>
      </c>
      <c r="X246" s="49">
        <f>IF(X245="id",1,IF('Input Mapping'!G245&lt;&gt;'Input Mapping'!G244,X245+1,X245))</f>
        <v>7</v>
      </c>
    </row>
    <row r="247" spans="1:24" x14ac:dyDescent="0.35">
      <c r="A247" t="str">
        <f t="shared" si="3"/>
        <v/>
      </c>
      <c r="B247" t="str">
        <f>IF(A247&lt;&gt;"",_xlfn.TEXTJOIN("",,"Map_",'Input Mapping'!G246),"")</f>
        <v/>
      </c>
      <c r="E247" t="str">
        <f>IF(A247&lt;&gt;"",'Input Mapping'!AA246,"")</f>
        <v/>
      </c>
      <c r="G247" t="str">
        <f>IF(A247&lt;&gt;"",'Input Mapping'!Z246,"")</f>
        <v/>
      </c>
      <c r="H247" s="9" t="str">
        <f>IF(AND('Input Mapping'!F246="",'Input Mapping'!H246&lt;&gt;""),_xlfn.TEXTJOIN("",TRUE,"VM_",TEXT(W247,"0")),"")</f>
        <v/>
      </c>
      <c r="I247" t="str">
        <f>IF('Input Mapping'!K246="","",'Input Mapping'!K246)</f>
        <v/>
      </c>
      <c r="J247" t="str">
        <f>IF('Input Mapping'!L246="","",'Input Mapping'!L246)</f>
        <v/>
      </c>
      <c r="K247" t="str">
        <f>IF('Input Mapping'!O246="","",'Input Mapping'!O246)</f>
        <v/>
      </c>
      <c r="L247" t="str">
        <f>IF('Input Mapping'!P246="","",'Input Mapping'!P246)</f>
        <v/>
      </c>
      <c r="M247" t="str">
        <f>IF('Input Mapping'!Q246="","",'Input Mapping'!Q246)</f>
        <v/>
      </c>
      <c r="N247" t="str">
        <f>'Input Mapping'!D246</f>
        <v/>
      </c>
      <c r="O247" t="str">
        <f>'Input Mapping'!I246</f>
        <v/>
      </c>
      <c r="P247" t="str">
        <f>IF('Input Mapping'!T246="","",'Input Mapping'!T246)</f>
        <v/>
      </c>
      <c r="R247" t="str">
        <f>IF('Input Mapping'!M246&lt;&gt;"",'Input Mapping'!M246,"")</f>
        <v/>
      </c>
      <c r="S247" t="str">
        <f>IF('Input Mapping'!N246&lt;&gt;"",'Input Mapping'!N246,"")</f>
        <v/>
      </c>
      <c r="T247" t="str">
        <f>IF('Input Mapping'!R246&lt;&gt;"",'Input Mapping'!R246,"")</f>
        <v/>
      </c>
      <c r="U247" t="str">
        <f>IF('Input Mapping'!S246&lt;&gt;"",'Input Mapping'!S246,"")</f>
        <v/>
      </c>
      <c r="W247" s="49">
        <f>IF(W246="id",1,IF('Input Mapping'!F246="",W246+1,W246))</f>
        <v>245</v>
      </c>
      <c r="X247" s="49">
        <f>IF(X246="id",1,IF('Input Mapping'!G246&lt;&gt;'Input Mapping'!G245,X246+1,X246))</f>
        <v>7</v>
      </c>
    </row>
    <row r="248" spans="1:24" x14ac:dyDescent="0.35">
      <c r="A248" t="str">
        <f t="shared" si="3"/>
        <v/>
      </c>
      <c r="B248" t="str">
        <f>IF(A248&lt;&gt;"",_xlfn.TEXTJOIN("",,"Map_",'Input Mapping'!G247),"")</f>
        <v/>
      </c>
      <c r="E248" t="str">
        <f>IF(A248&lt;&gt;"",'Input Mapping'!AA247,"")</f>
        <v/>
      </c>
      <c r="G248" t="str">
        <f>IF(A248&lt;&gt;"",'Input Mapping'!Z247,"")</f>
        <v/>
      </c>
      <c r="H248" s="9" t="str">
        <f>IF(AND('Input Mapping'!F247="",'Input Mapping'!H247&lt;&gt;""),_xlfn.TEXTJOIN("",TRUE,"VM_",TEXT(W248,"0")),"")</f>
        <v/>
      </c>
      <c r="I248" t="str">
        <f>IF('Input Mapping'!K247="","",'Input Mapping'!K247)</f>
        <v/>
      </c>
      <c r="J248" t="str">
        <f>IF('Input Mapping'!L247="","",'Input Mapping'!L247)</f>
        <v/>
      </c>
      <c r="K248" t="str">
        <f>IF('Input Mapping'!O247="","",'Input Mapping'!O247)</f>
        <v/>
      </c>
      <c r="L248" t="str">
        <f>IF('Input Mapping'!P247="","",'Input Mapping'!P247)</f>
        <v/>
      </c>
      <c r="M248" t="str">
        <f>IF('Input Mapping'!Q247="","",'Input Mapping'!Q247)</f>
        <v/>
      </c>
      <c r="N248" t="str">
        <f>'Input Mapping'!D247</f>
        <v/>
      </c>
      <c r="O248" t="str">
        <f>'Input Mapping'!I247</f>
        <v/>
      </c>
      <c r="P248" t="str">
        <f>IF('Input Mapping'!T247="","",'Input Mapping'!T247)</f>
        <v/>
      </c>
      <c r="R248" t="str">
        <f>IF('Input Mapping'!M247&lt;&gt;"",'Input Mapping'!M247,"")</f>
        <v/>
      </c>
      <c r="S248" t="str">
        <f>IF('Input Mapping'!N247&lt;&gt;"",'Input Mapping'!N247,"")</f>
        <v/>
      </c>
      <c r="T248" t="str">
        <f>IF('Input Mapping'!R247&lt;&gt;"",'Input Mapping'!R247,"")</f>
        <v/>
      </c>
      <c r="U248" t="str">
        <f>IF('Input Mapping'!S247&lt;&gt;"",'Input Mapping'!S247,"")</f>
        <v/>
      </c>
      <c r="W248" s="49">
        <f>IF(W247="id",1,IF('Input Mapping'!F247="",W247+1,W247))</f>
        <v>246</v>
      </c>
      <c r="X248" s="49">
        <f>IF(X247="id",1,IF('Input Mapping'!G247&lt;&gt;'Input Mapping'!G246,X247+1,X247))</f>
        <v>7</v>
      </c>
    </row>
    <row r="249" spans="1:24" x14ac:dyDescent="0.35">
      <c r="A249" t="str">
        <f t="shared" si="3"/>
        <v/>
      </c>
      <c r="B249" t="str">
        <f>IF(A249&lt;&gt;"",_xlfn.TEXTJOIN("",,"Map_",'Input Mapping'!G248),"")</f>
        <v/>
      </c>
      <c r="E249" t="str">
        <f>IF(A249&lt;&gt;"",'Input Mapping'!AA248,"")</f>
        <v/>
      </c>
      <c r="G249" t="str">
        <f>IF(A249&lt;&gt;"",'Input Mapping'!Z248,"")</f>
        <v/>
      </c>
      <c r="H249" s="9" t="str">
        <f>IF(AND('Input Mapping'!F248="",'Input Mapping'!H248&lt;&gt;""),_xlfn.TEXTJOIN("",TRUE,"VM_",TEXT(W249,"0")),"")</f>
        <v/>
      </c>
      <c r="I249" t="str">
        <f>IF('Input Mapping'!K248="","",'Input Mapping'!K248)</f>
        <v/>
      </c>
      <c r="J249" t="str">
        <f>IF('Input Mapping'!L248="","",'Input Mapping'!L248)</f>
        <v/>
      </c>
      <c r="K249" t="str">
        <f>IF('Input Mapping'!O248="","",'Input Mapping'!O248)</f>
        <v/>
      </c>
      <c r="L249" t="str">
        <f>IF('Input Mapping'!P248="","",'Input Mapping'!P248)</f>
        <v/>
      </c>
      <c r="M249" t="str">
        <f>IF('Input Mapping'!Q248="","",'Input Mapping'!Q248)</f>
        <v/>
      </c>
      <c r="N249" t="str">
        <f>'Input Mapping'!D248</f>
        <v/>
      </c>
      <c r="O249" t="str">
        <f>'Input Mapping'!I248</f>
        <v/>
      </c>
      <c r="P249" t="str">
        <f>IF('Input Mapping'!T248="","",'Input Mapping'!T248)</f>
        <v/>
      </c>
      <c r="R249" t="str">
        <f>IF('Input Mapping'!M248&lt;&gt;"",'Input Mapping'!M248,"")</f>
        <v/>
      </c>
      <c r="S249" t="str">
        <f>IF('Input Mapping'!N248&lt;&gt;"",'Input Mapping'!N248,"")</f>
        <v/>
      </c>
      <c r="T249" t="str">
        <f>IF('Input Mapping'!R248&lt;&gt;"",'Input Mapping'!R248,"")</f>
        <v/>
      </c>
      <c r="U249" t="str">
        <f>IF('Input Mapping'!S248&lt;&gt;"",'Input Mapping'!S248,"")</f>
        <v/>
      </c>
      <c r="W249" s="49">
        <f>IF(W248="id",1,IF('Input Mapping'!F248="",W248+1,W248))</f>
        <v>247</v>
      </c>
      <c r="X249" s="49">
        <f>IF(X248="id",1,IF('Input Mapping'!G248&lt;&gt;'Input Mapping'!G247,X248+1,X248))</f>
        <v>7</v>
      </c>
    </row>
    <row r="250" spans="1:24" x14ac:dyDescent="0.35">
      <c r="A250" t="str">
        <f t="shared" si="3"/>
        <v/>
      </c>
      <c r="B250" t="str">
        <f>IF(A250&lt;&gt;"",_xlfn.TEXTJOIN("",,"Map_",'Input Mapping'!G249),"")</f>
        <v/>
      </c>
      <c r="E250" t="str">
        <f>IF(A250&lt;&gt;"",'Input Mapping'!AA249,"")</f>
        <v/>
      </c>
      <c r="G250" t="str">
        <f>IF(A250&lt;&gt;"",'Input Mapping'!Z249,"")</f>
        <v/>
      </c>
      <c r="H250" s="9" t="str">
        <f>IF(AND('Input Mapping'!F249="",'Input Mapping'!H249&lt;&gt;""),_xlfn.TEXTJOIN("",TRUE,"VM_",TEXT(W250,"0")),"")</f>
        <v/>
      </c>
      <c r="I250" t="str">
        <f>IF('Input Mapping'!K249="","",'Input Mapping'!K249)</f>
        <v/>
      </c>
      <c r="J250" t="str">
        <f>IF('Input Mapping'!L249="","",'Input Mapping'!L249)</f>
        <v/>
      </c>
      <c r="K250" t="str">
        <f>IF('Input Mapping'!O249="","",'Input Mapping'!O249)</f>
        <v/>
      </c>
      <c r="L250" t="str">
        <f>IF('Input Mapping'!P249="","",'Input Mapping'!P249)</f>
        <v/>
      </c>
      <c r="M250" t="str">
        <f>IF('Input Mapping'!Q249="","",'Input Mapping'!Q249)</f>
        <v/>
      </c>
      <c r="N250" t="str">
        <f>'Input Mapping'!D249</f>
        <v/>
      </c>
      <c r="O250" t="str">
        <f>'Input Mapping'!I249</f>
        <v/>
      </c>
      <c r="P250" t="str">
        <f>IF('Input Mapping'!T249="","",'Input Mapping'!T249)</f>
        <v/>
      </c>
      <c r="R250" t="str">
        <f>IF('Input Mapping'!M249&lt;&gt;"",'Input Mapping'!M249,"")</f>
        <v/>
      </c>
      <c r="S250" t="str">
        <f>IF('Input Mapping'!N249&lt;&gt;"",'Input Mapping'!N249,"")</f>
        <v/>
      </c>
      <c r="T250" t="str">
        <f>IF('Input Mapping'!R249&lt;&gt;"",'Input Mapping'!R249,"")</f>
        <v/>
      </c>
      <c r="U250" t="str">
        <f>IF('Input Mapping'!S249&lt;&gt;"",'Input Mapping'!S249,"")</f>
        <v/>
      </c>
      <c r="W250" s="49">
        <f>IF(W249="id",1,IF('Input Mapping'!F249="",W249+1,W249))</f>
        <v>248</v>
      </c>
      <c r="X250" s="49">
        <f>IF(X249="id",1,IF('Input Mapping'!G249&lt;&gt;'Input Mapping'!G248,X249+1,X249))</f>
        <v>7</v>
      </c>
    </row>
    <row r="251" spans="1:24" x14ac:dyDescent="0.35">
      <c r="A251" t="str">
        <f t="shared" si="3"/>
        <v/>
      </c>
      <c r="B251" t="str">
        <f>IF(A251&lt;&gt;"",_xlfn.TEXTJOIN("",,"Map_",'Input Mapping'!G250),"")</f>
        <v/>
      </c>
      <c r="E251" t="str">
        <f>IF(A251&lt;&gt;"",'Input Mapping'!AA250,"")</f>
        <v/>
      </c>
      <c r="G251" t="str">
        <f>IF(A251&lt;&gt;"",'Input Mapping'!Z250,"")</f>
        <v/>
      </c>
      <c r="H251" s="9" t="str">
        <f>IF(AND('Input Mapping'!F250="",'Input Mapping'!H250&lt;&gt;""),_xlfn.TEXTJOIN("",TRUE,"VM_",TEXT(W251,"0")),"")</f>
        <v/>
      </c>
      <c r="I251" t="str">
        <f>IF('Input Mapping'!K250="","",'Input Mapping'!K250)</f>
        <v/>
      </c>
      <c r="J251" t="str">
        <f>IF('Input Mapping'!L250="","",'Input Mapping'!L250)</f>
        <v/>
      </c>
      <c r="K251" t="str">
        <f>IF('Input Mapping'!O250="","",'Input Mapping'!O250)</f>
        <v/>
      </c>
      <c r="L251" t="str">
        <f>IF('Input Mapping'!P250="","",'Input Mapping'!P250)</f>
        <v/>
      </c>
      <c r="M251" t="str">
        <f>IF('Input Mapping'!Q250="","",'Input Mapping'!Q250)</f>
        <v/>
      </c>
      <c r="N251" t="str">
        <f>'Input Mapping'!D250</f>
        <v/>
      </c>
      <c r="O251" t="str">
        <f>'Input Mapping'!I250</f>
        <v/>
      </c>
      <c r="P251" t="str">
        <f>IF('Input Mapping'!T250="","",'Input Mapping'!T250)</f>
        <v/>
      </c>
      <c r="R251" t="str">
        <f>IF('Input Mapping'!M250&lt;&gt;"",'Input Mapping'!M250,"")</f>
        <v/>
      </c>
      <c r="S251" t="str">
        <f>IF('Input Mapping'!N250&lt;&gt;"",'Input Mapping'!N250,"")</f>
        <v/>
      </c>
      <c r="T251" t="str">
        <f>IF('Input Mapping'!R250&lt;&gt;"",'Input Mapping'!R250,"")</f>
        <v/>
      </c>
      <c r="U251" t="str">
        <f>IF('Input Mapping'!S250&lt;&gt;"",'Input Mapping'!S250,"")</f>
        <v/>
      </c>
      <c r="W251" s="49">
        <f>IF(W250="id",1,IF('Input Mapping'!F250="",W250+1,W250))</f>
        <v>249</v>
      </c>
      <c r="X251" s="49">
        <f>IF(X250="id",1,IF('Input Mapping'!G250&lt;&gt;'Input Mapping'!G249,X250+1,X250))</f>
        <v>7</v>
      </c>
    </row>
    <row r="252" spans="1:24" x14ac:dyDescent="0.35">
      <c r="A252" t="str">
        <f t="shared" si="3"/>
        <v/>
      </c>
      <c r="B252" t="str">
        <f>IF(A252&lt;&gt;"",_xlfn.TEXTJOIN("",,"Map_",'Input Mapping'!G251),"")</f>
        <v/>
      </c>
      <c r="E252" t="str">
        <f>IF(A252&lt;&gt;"",'Input Mapping'!AA251,"")</f>
        <v/>
      </c>
      <c r="G252" t="str">
        <f>IF(A252&lt;&gt;"",'Input Mapping'!Z251,"")</f>
        <v/>
      </c>
      <c r="H252" s="9" t="str">
        <f>IF(AND('Input Mapping'!F251="",'Input Mapping'!H251&lt;&gt;""),_xlfn.TEXTJOIN("",TRUE,"VM_",TEXT(W252,"0")),"")</f>
        <v/>
      </c>
      <c r="I252" t="str">
        <f>IF('Input Mapping'!K251="","",'Input Mapping'!K251)</f>
        <v/>
      </c>
      <c r="J252" t="str">
        <f>IF('Input Mapping'!L251="","",'Input Mapping'!L251)</f>
        <v/>
      </c>
      <c r="K252" t="str">
        <f>IF('Input Mapping'!O251="","",'Input Mapping'!O251)</f>
        <v/>
      </c>
      <c r="L252" t="str">
        <f>IF('Input Mapping'!P251="","",'Input Mapping'!P251)</f>
        <v/>
      </c>
      <c r="M252" t="str">
        <f>IF('Input Mapping'!Q251="","",'Input Mapping'!Q251)</f>
        <v/>
      </c>
      <c r="N252" t="str">
        <f>'Input Mapping'!D251</f>
        <v/>
      </c>
      <c r="O252" t="str">
        <f>'Input Mapping'!I251</f>
        <v/>
      </c>
      <c r="P252" t="str">
        <f>IF('Input Mapping'!T251="","",'Input Mapping'!T251)</f>
        <v/>
      </c>
      <c r="R252" t="str">
        <f>IF('Input Mapping'!M251&lt;&gt;"",'Input Mapping'!M251,"")</f>
        <v/>
      </c>
      <c r="S252" t="str">
        <f>IF('Input Mapping'!N251&lt;&gt;"",'Input Mapping'!N251,"")</f>
        <v/>
      </c>
      <c r="T252" t="str">
        <f>IF('Input Mapping'!R251&lt;&gt;"",'Input Mapping'!R251,"")</f>
        <v/>
      </c>
      <c r="U252" t="str">
        <f>IF('Input Mapping'!S251&lt;&gt;"",'Input Mapping'!S251,"")</f>
        <v/>
      </c>
      <c r="W252" s="49">
        <f>IF(W251="id",1,IF('Input Mapping'!F251="",W251+1,W251))</f>
        <v>250</v>
      </c>
      <c r="X252" s="49">
        <f>IF(X251="id",1,IF('Input Mapping'!G251&lt;&gt;'Input Mapping'!G250,X251+1,X251))</f>
        <v>7</v>
      </c>
    </row>
    <row r="253" spans="1:24" x14ac:dyDescent="0.35">
      <c r="A253" t="str">
        <f t="shared" si="3"/>
        <v/>
      </c>
      <c r="B253" t="str">
        <f>IF(A253&lt;&gt;"",_xlfn.TEXTJOIN("",,"Map_",'Input Mapping'!G252),"")</f>
        <v/>
      </c>
      <c r="E253" t="str">
        <f>IF(A253&lt;&gt;"",'Input Mapping'!AA252,"")</f>
        <v/>
      </c>
      <c r="G253" t="str">
        <f>IF(A253&lt;&gt;"",'Input Mapping'!Z252,"")</f>
        <v/>
      </c>
      <c r="H253" s="9" t="str">
        <f>IF(AND('Input Mapping'!F252="",'Input Mapping'!H252&lt;&gt;""),_xlfn.TEXTJOIN("",TRUE,"VM_",TEXT(W253,"0")),"")</f>
        <v/>
      </c>
      <c r="I253" t="str">
        <f>IF('Input Mapping'!K252="","",'Input Mapping'!K252)</f>
        <v/>
      </c>
      <c r="J253" t="str">
        <f>IF('Input Mapping'!L252="","",'Input Mapping'!L252)</f>
        <v/>
      </c>
      <c r="K253" t="str">
        <f>IF('Input Mapping'!O252="","",'Input Mapping'!O252)</f>
        <v/>
      </c>
      <c r="L253" t="str">
        <f>IF('Input Mapping'!P252="","",'Input Mapping'!P252)</f>
        <v/>
      </c>
      <c r="M253" t="str">
        <f>IF('Input Mapping'!Q252="","",'Input Mapping'!Q252)</f>
        <v/>
      </c>
      <c r="N253" t="str">
        <f>'Input Mapping'!D252</f>
        <v/>
      </c>
      <c r="O253" t="str">
        <f>'Input Mapping'!I252</f>
        <v/>
      </c>
      <c r="P253" t="str">
        <f>IF('Input Mapping'!T252="","",'Input Mapping'!T252)</f>
        <v/>
      </c>
      <c r="R253" t="str">
        <f>IF('Input Mapping'!M252&lt;&gt;"",'Input Mapping'!M252,"")</f>
        <v/>
      </c>
      <c r="S253" t="str">
        <f>IF('Input Mapping'!N252&lt;&gt;"",'Input Mapping'!N252,"")</f>
        <v/>
      </c>
      <c r="T253" t="str">
        <f>IF('Input Mapping'!R252&lt;&gt;"",'Input Mapping'!R252,"")</f>
        <v/>
      </c>
      <c r="U253" t="str">
        <f>IF('Input Mapping'!S252&lt;&gt;"",'Input Mapping'!S252,"")</f>
        <v/>
      </c>
      <c r="W253" s="49">
        <f>IF(W252="id",1,IF('Input Mapping'!F252="",W252+1,W252))</f>
        <v>251</v>
      </c>
      <c r="X253" s="49">
        <f>IF(X252="id",1,IF('Input Mapping'!G252&lt;&gt;'Input Mapping'!G251,X252+1,X252))</f>
        <v>7</v>
      </c>
    </row>
    <row r="254" spans="1:24" x14ac:dyDescent="0.35">
      <c r="A254" t="str">
        <f t="shared" si="3"/>
        <v/>
      </c>
      <c r="B254" t="str">
        <f>IF(A254&lt;&gt;"",_xlfn.TEXTJOIN("",,"Map_",'Input Mapping'!G253),"")</f>
        <v/>
      </c>
      <c r="E254" t="str">
        <f>IF(A254&lt;&gt;"",'Input Mapping'!AA253,"")</f>
        <v/>
      </c>
      <c r="G254" t="str">
        <f>IF(A254&lt;&gt;"",'Input Mapping'!Z253,"")</f>
        <v/>
      </c>
      <c r="H254" s="9" t="str">
        <f>IF(AND('Input Mapping'!F253="",'Input Mapping'!H253&lt;&gt;""),_xlfn.TEXTJOIN("",TRUE,"VM_",TEXT(W254,"0")),"")</f>
        <v/>
      </c>
      <c r="I254" t="str">
        <f>IF('Input Mapping'!K253="","",'Input Mapping'!K253)</f>
        <v/>
      </c>
      <c r="J254" t="str">
        <f>IF('Input Mapping'!L253="","",'Input Mapping'!L253)</f>
        <v/>
      </c>
      <c r="K254" t="str">
        <f>IF('Input Mapping'!O253="","",'Input Mapping'!O253)</f>
        <v/>
      </c>
      <c r="L254" t="str">
        <f>IF('Input Mapping'!P253="","",'Input Mapping'!P253)</f>
        <v/>
      </c>
      <c r="M254" t="str">
        <f>IF('Input Mapping'!Q253="","",'Input Mapping'!Q253)</f>
        <v/>
      </c>
      <c r="N254" t="str">
        <f>'Input Mapping'!D253</f>
        <v/>
      </c>
      <c r="O254" t="str">
        <f>'Input Mapping'!I253</f>
        <v/>
      </c>
      <c r="P254" t="str">
        <f>IF('Input Mapping'!T253="","",'Input Mapping'!T253)</f>
        <v/>
      </c>
      <c r="R254" t="str">
        <f>IF('Input Mapping'!M253&lt;&gt;"",'Input Mapping'!M253,"")</f>
        <v/>
      </c>
      <c r="S254" t="str">
        <f>IF('Input Mapping'!N253&lt;&gt;"",'Input Mapping'!N253,"")</f>
        <v/>
      </c>
      <c r="T254" t="str">
        <f>IF('Input Mapping'!R253&lt;&gt;"",'Input Mapping'!R253,"")</f>
        <v/>
      </c>
      <c r="U254" t="str">
        <f>IF('Input Mapping'!S253&lt;&gt;"",'Input Mapping'!S253,"")</f>
        <v/>
      </c>
      <c r="W254" s="49">
        <f>IF(W253="id",1,IF('Input Mapping'!F253="",W253+1,W253))</f>
        <v>252</v>
      </c>
      <c r="X254" s="49">
        <f>IF(X253="id",1,IF('Input Mapping'!G253&lt;&gt;'Input Mapping'!G252,X253+1,X253))</f>
        <v>7</v>
      </c>
    </row>
    <row r="255" spans="1:24" x14ac:dyDescent="0.35">
      <c r="A255" t="str">
        <f t="shared" si="3"/>
        <v/>
      </c>
      <c r="B255" t="str">
        <f>IF(A255&lt;&gt;"",_xlfn.TEXTJOIN("",,"Map_",'Input Mapping'!G254),"")</f>
        <v/>
      </c>
      <c r="E255" t="str">
        <f>IF(A255&lt;&gt;"",'Input Mapping'!AA254,"")</f>
        <v/>
      </c>
      <c r="G255" t="str">
        <f>IF(A255&lt;&gt;"",'Input Mapping'!Z254,"")</f>
        <v/>
      </c>
      <c r="H255" s="9" t="str">
        <f>IF(AND('Input Mapping'!F254="",'Input Mapping'!H254&lt;&gt;""),_xlfn.TEXTJOIN("",TRUE,"VM_",TEXT(W255,"0")),"")</f>
        <v/>
      </c>
      <c r="I255" t="str">
        <f>IF('Input Mapping'!K254="","",'Input Mapping'!K254)</f>
        <v/>
      </c>
      <c r="J255" t="str">
        <f>IF('Input Mapping'!L254="","",'Input Mapping'!L254)</f>
        <v/>
      </c>
      <c r="K255" t="str">
        <f>IF('Input Mapping'!O254="","",'Input Mapping'!O254)</f>
        <v/>
      </c>
      <c r="L255" t="str">
        <f>IF('Input Mapping'!P254="","",'Input Mapping'!P254)</f>
        <v/>
      </c>
      <c r="M255" t="str">
        <f>IF('Input Mapping'!Q254="","",'Input Mapping'!Q254)</f>
        <v/>
      </c>
      <c r="N255" t="str">
        <f>'Input Mapping'!D254</f>
        <v/>
      </c>
      <c r="O255" t="str">
        <f>'Input Mapping'!I254</f>
        <v/>
      </c>
      <c r="P255" t="str">
        <f>IF('Input Mapping'!T254="","",'Input Mapping'!T254)</f>
        <v/>
      </c>
      <c r="R255" t="str">
        <f>IF('Input Mapping'!M254&lt;&gt;"",'Input Mapping'!M254,"")</f>
        <v/>
      </c>
      <c r="S255" t="str">
        <f>IF('Input Mapping'!N254&lt;&gt;"",'Input Mapping'!N254,"")</f>
        <v/>
      </c>
      <c r="T255" t="str">
        <f>IF('Input Mapping'!R254&lt;&gt;"",'Input Mapping'!R254,"")</f>
        <v/>
      </c>
      <c r="U255" t="str">
        <f>IF('Input Mapping'!S254&lt;&gt;"",'Input Mapping'!S254,"")</f>
        <v/>
      </c>
      <c r="W255" s="49">
        <f>IF(W254="id",1,IF('Input Mapping'!F254="",W254+1,W254))</f>
        <v>253</v>
      </c>
      <c r="X255" s="49">
        <f>IF(X254="id",1,IF('Input Mapping'!G254&lt;&gt;'Input Mapping'!G253,X254+1,X254))</f>
        <v>7</v>
      </c>
    </row>
    <row r="256" spans="1:24" x14ac:dyDescent="0.35">
      <c r="A256" t="str">
        <f t="shared" si="3"/>
        <v/>
      </c>
      <c r="B256" t="str">
        <f>IF(A256&lt;&gt;"",_xlfn.TEXTJOIN("",,"Map_",'Input Mapping'!G255),"")</f>
        <v/>
      </c>
      <c r="E256" t="str">
        <f>IF(A256&lt;&gt;"",'Input Mapping'!AA255,"")</f>
        <v/>
      </c>
      <c r="G256" t="str">
        <f>IF(A256&lt;&gt;"",'Input Mapping'!Z255,"")</f>
        <v/>
      </c>
      <c r="H256" s="9" t="str">
        <f>IF(AND('Input Mapping'!F255="",'Input Mapping'!H255&lt;&gt;""),_xlfn.TEXTJOIN("",TRUE,"VM_",TEXT(W256,"0")),"")</f>
        <v/>
      </c>
      <c r="I256" t="str">
        <f>IF('Input Mapping'!K255="","",'Input Mapping'!K255)</f>
        <v/>
      </c>
      <c r="J256" t="str">
        <f>IF('Input Mapping'!L255="","",'Input Mapping'!L255)</f>
        <v/>
      </c>
      <c r="K256" t="str">
        <f>IF('Input Mapping'!O255="","",'Input Mapping'!O255)</f>
        <v/>
      </c>
      <c r="L256" t="str">
        <f>IF('Input Mapping'!P255="","",'Input Mapping'!P255)</f>
        <v/>
      </c>
      <c r="M256" t="str">
        <f>IF('Input Mapping'!Q255="","",'Input Mapping'!Q255)</f>
        <v/>
      </c>
      <c r="N256" t="str">
        <f>'Input Mapping'!D255</f>
        <v/>
      </c>
      <c r="O256" t="str">
        <f>'Input Mapping'!I255</f>
        <v/>
      </c>
      <c r="P256" t="str">
        <f>IF('Input Mapping'!T255="","",'Input Mapping'!T255)</f>
        <v/>
      </c>
      <c r="R256" t="str">
        <f>IF('Input Mapping'!M255&lt;&gt;"",'Input Mapping'!M255,"")</f>
        <v/>
      </c>
      <c r="S256" t="str">
        <f>IF('Input Mapping'!N255&lt;&gt;"",'Input Mapping'!N255,"")</f>
        <v/>
      </c>
      <c r="T256" t="str">
        <f>IF('Input Mapping'!R255&lt;&gt;"",'Input Mapping'!R255,"")</f>
        <v/>
      </c>
      <c r="U256" t="str">
        <f>IF('Input Mapping'!S255&lt;&gt;"",'Input Mapping'!S255,"")</f>
        <v/>
      </c>
      <c r="W256" s="49">
        <f>IF(W255="id",1,IF('Input Mapping'!F255="",W255+1,W255))</f>
        <v>254</v>
      </c>
      <c r="X256" s="49">
        <f>IF(X255="id",1,IF('Input Mapping'!G255&lt;&gt;'Input Mapping'!G254,X255+1,X255))</f>
        <v>7</v>
      </c>
    </row>
    <row r="257" spans="1:24" x14ac:dyDescent="0.35">
      <c r="A257" t="str">
        <f t="shared" si="3"/>
        <v/>
      </c>
      <c r="B257" t="str">
        <f>IF(A257&lt;&gt;"",_xlfn.TEXTJOIN("",,"Map_",'Input Mapping'!G256),"")</f>
        <v/>
      </c>
      <c r="E257" t="str">
        <f>IF(A257&lt;&gt;"",'Input Mapping'!AA256,"")</f>
        <v/>
      </c>
      <c r="G257" t="str">
        <f>IF(A257&lt;&gt;"",'Input Mapping'!Z256,"")</f>
        <v/>
      </c>
      <c r="H257" s="9" t="str">
        <f>IF(AND('Input Mapping'!F256="",'Input Mapping'!H256&lt;&gt;""),_xlfn.TEXTJOIN("",TRUE,"VM_",TEXT(W257,"0")),"")</f>
        <v/>
      </c>
      <c r="I257" t="str">
        <f>IF('Input Mapping'!K256="","",'Input Mapping'!K256)</f>
        <v/>
      </c>
      <c r="J257" t="str">
        <f>IF('Input Mapping'!L256="","",'Input Mapping'!L256)</f>
        <v/>
      </c>
      <c r="K257" t="str">
        <f>IF('Input Mapping'!O256="","",'Input Mapping'!O256)</f>
        <v/>
      </c>
      <c r="L257" t="str">
        <f>IF('Input Mapping'!P256="","",'Input Mapping'!P256)</f>
        <v/>
      </c>
      <c r="M257" t="str">
        <f>IF('Input Mapping'!Q256="","",'Input Mapping'!Q256)</f>
        <v/>
      </c>
      <c r="N257" t="str">
        <f>'Input Mapping'!D256</f>
        <v/>
      </c>
      <c r="O257" t="str">
        <f>'Input Mapping'!I256</f>
        <v/>
      </c>
      <c r="P257" t="str">
        <f>IF('Input Mapping'!T256="","",'Input Mapping'!T256)</f>
        <v/>
      </c>
      <c r="R257" t="str">
        <f>IF('Input Mapping'!M256&lt;&gt;"",'Input Mapping'!M256,"")</f>
        <v/>
      </c>
      <c r="S257" t="str">
        <f>IF('Input Mapping'!N256&lt;&gt;"",'Input Mapping'!N256,"")</f>
        <v/>
      </c>
      <c r="T257" t="str">
        <f>IF('Input Mapping'!R256&lt;&gt;"",'Input Mapping'!R256,"")</f>
        <v/>
      </c>
      <c r="U257" t="str">
        <f>IF('Input Mapping'!S256&lt;&gt;"",'Input Mapping'!S256,"")</f>
        <v/>
      </c>
      <c r="W257" s="49">
        <f>IF(W256="id",1,IF('Input Mapping'!F256="",W256+1,W256))</f>
        <v>255</v>
      </c>
      <c r="X257" s="49">
        <f>IF(X256="id",1,IF('Input Mapping'!G256&lt;&gt;'Input Mapping'!G255,X256+1,X256))</f>
        <v>7</v>
      </c>
    </row>
    <row r="258" spans="1:24" x14ac:dyDescent="0.35">
      <c r="A258" t="str">
        <f t="shared" si="3"/>
        <v/>
      </c>
      <c r="B258" t="str">
        <f>IF(A258&lt;&gt;"",_xlfn.TEXTJOIN("",,"Map_",'Input Mapping'!G257),"")</f>
        <v/>
      </c>
      <c r="E258" t="str">
        <f>IF(A258&lt;&gt;"",'Input Mapping'!AA257,"")</f>
        <v/>
      </c>
      <c r="G258" t="str">
        <f>IF(A258&lt;&gt;"",'Input Mapping'!Z257,"")</f>
        <v/>
      </c>
      <c r="H258" s="9" t="str">
        <f>IF(AND('Input Mapping'!F257="",'Input Mapping'!H257&lt;&gt;""),_xlfn.TEXTJOIN("",TRUE,"VM_",TEXT(W258,"0")),"")</f>
        <v/>
      </c>
      <c r="I258" t="str">
        <f>IF('Input Mapping'!K257="","",'Input Mapping'!K257)</f>
        <v/>
      </c>
      <c r="J258" t="str">
        <f>IF('Input Mapping'!L257="","",'Input Mapping'!L257)</f>
        <v/>
      </c>
      <c r="K258" t="str">
        <f>IF('Input Mapping'!O257="","",'Input Mapping'!O257)</f>
        <v/>
      </c>
      <c r="L258" t="str">
        <f>IF('Input Mapping'!P257="","",'Input Mapping'!P257)</f>
        <v/>
      </c>
      <c r="M258" t="str">
        <f>IF('Input Mapping'!Q257="","",'Input Mapping'!Q257)</f>
        <v/>
      </c>
      <c r="N258" t="str">
        <f>'Input Mapping'!D257</f>
        <v/>
      </c>
      <c r="O258" t="str">
        <f>'Input Mapping'!I257</f>
        <v/>
      </c>
      <c r="P258" t="str">
        <f>IF('Input Mapping'!T257="","",'Input Mapping'!T257)</f>
        <v/>
      </c>
      <c r="R258" t="str">
        <f>IF('Input Mapping'!M257&lt;&gt;"",'Input Mapping'!M257,"")</f>
        <v/>
      </c>
      <c r="S258" t="str">
        <f>IF('Input Mapping'!N257&lt;&gt;"",'Input Mapping'!N257,"")</f>
        <v/>
      </c>
      <c r="T258" t="str">
        <f>IF('Input Mapping'!R257&lt;&gt;"",'Input Mapping'!R257,"")</f>
        <v/>
      </c>
      <c r="U258" t="str">
        <f>IF('Input Mapping'!S257&lt;&gt;"",'Input Mapping'!S257,"")</f>
        <v/>
      </c>
      <c r="W258" s="49">
        <f>IF(W257="id",1,IF('Input Mapping'!F257="",W257+1,W257))</f>
        <v>256</v>
      </c>
      <c r="X258" s="49">
        <f>IF(X257="id",1,IF('Input Mapping'!G257&lt;&gt;'Input Mapping'!G256,X257+1,X257))</f>
        <v>7</v>
      </c>
    </row>
    <row r="259" spans="1:24" x14ac:dyDescent="0.35">
      <c r="A259" t="str">
        <f t="shared" ref="A259:A322" si="4">IF(H259&lt;&gt;"",_xlfn.TEXTJOIN("",,"MC_",TEXT(X259,"0")),"")</f>
        <v/>
      </c>
      <c r="B259" t="str">
        <f>IF(A259&lt;&gt;"",_xlfn.TEXTJOIN("",,"Map_",'Input Mapping'!G258),"")</f>
        <v/>
      </c>
      <c r="E259" t="str">
        <f>IF(A259&lt;&gt;"",'Input Mapping'!AA258,"")</f>
        <v/>
      </c>
      <c r="G259" t="str">
        <f>IF(A259&lt;&gt;"",'Input Mapping'!Z258,"")</f>
        <v/>
      </c>
      <c r="H259" s="9" t="str">
        <f>IF(AND('Input Mapping'!F258="",'Input Mapping'!H258&lt;&gt;""),_xlfn.TEXTJOIN("",TRUE,"VM_",TEXT(W259,"0")),"")</f>
        <v/>
      </c>
      <c r="I259" t="str">
        <f>IF('Input Mapping'!K258="","",'Input Mapping'!K258)</f>
        <v/>
      </c>
      <c r="J259" t="str">
        <f>IF('Input Mapping'!L258="","",'Input Mapping'!L258)</f>
        <v/>
      </c>
      <c r="K259" t="str">
        <f>IF('Input Mapping'!O258="","",'Input Mapping'!O258)</f>
        <v/>
      </c>
      <c r="L259" t="str">
        <f>IF('Input Mapping'!P258="","",'Input Mapping'!P258)</f>
        <v/>
      </c>
      <c r="M259" t="str">
        <f>IF('Input Mapping'!Q258="","",'Input Mapping'!Q258)</f>
        <v/>
      </c>
      <c r="N259" t="str">
        <f>'Input Mapping'!D258</f>
        <v/>
      </c>
      <c r="O259" t="str">
        <f>'Input Mapping'!I258</f>
        <v/>
      </c>
      <c r="P259" t="str">
        <f>IF('Input Mapping'!T258="","",'Input Mapping'!T258)</f>
        <v/>
      </c>
      <c r="R259" t="str">
        <f>IF('Input Mapping'!M258&lt;&gt;"",'Input Mapping'!M258,"")</f>
        <v/>
      </c>
      <c r="S259" t="str">
        <f>IF('Input Mapping'!N258&lt;&gt;"",'Input Mapping'!N258,"")</f>
        <v/>
      </c>
      <c r="T259" t="str">
        <f>IF('Input Mapping'!R258&lt;&gt;"",'Input Mapping'!R258,"")</f>
        <v/>
      </c>
      <c r="U259" t="str">
        <f>IF('Input Mapping'!S258&lt;&gt;"",'Input Mapping'!S258,"")</f>
        <v/>
      </c>
      <c r="W259" s="49">
        <f>IF(W258="id",1,IF('Input Mapping'!F258="",W258+1,W258))</f>
        <v>257</v>
      </c>
      <c r="X259" s="49">
        <f>IF(X258="id",1,IF('Input Mapping'!G258&lt;&gt;'Input Mapping'!G257,X258+1,X258))</f>
        <v>7</v>
      </c>
    </row>
    <row r="260" spans="1:24" x14ac:dyDescent="0.35">
      <c r="A260" t="str">
        <f t="shared" si="4"/>
        <v/>
      </c>
      <c r="B260" t="str">
        <f>IF(A260&lt;&gt;"",_xlfn.TEXTJOIN("",,"Map_",'Input Mapping'!G259),"")</f>
        <v/>
      </c>
      <c r="E260" t="str">
        <f>IF(A260&lt;&gt;"",'Input Mapping'!AA259,"")</f>
        <v/>
      </c>
      <c r="G260" t="str">
        <f>IF(A260&lt;&gt;"",'Input Mapping'!Z259,"")</f>
        <v/>
      </c>
      <c r="H260" s="9" t="str">
        <f>IF(AND('Input Mapping'!F259="",'Input Mapping'!H259&lt;&gt;""),_xlfn.TEXTJOIN("",TRUE,"VM_",TEXT(W260,"0")),"")</f>
        <v/>
      </c>
      <c r="I260" t="str">
        <f>IF('Input Mapping'!K259="","",'Input Mapping'!K259)</f>
        <v/>
      </c>
      <c r="J260" t="str">
        <f>IF('Input Mapping'!L259="","",'Input Mapping'!L259)</f>
        <v/>
      </c>
      <c r="K260" t="str">
        <f>IF('Input Mapping'!O259="","",'Input Mapping'!O259)</f>
        <v/>
      </c>
      <c r="L260" t="str">
        <f>IF('Input Mapping'!P259="","",'Input Mapping'!P259)</f>
        <v/>
      </c>
      <c r="M260" t="str">
        <f>IF('Input Mapping'!Q259="","",'Input Mapping'!Q259)</f>
        <v/>
      </c>
      <c r="N260" t="str">
        <f>'Input Mapping'!D259</f>
        <v/>
      </c>
      <c r="O260" t="str">
        <f>'Input Mapping'!I259</f>
        <v/>
      </c>
      <c r="P260" t="str">
        <f>IF('Input Mapping'!T259="","",'Input Mapping'!T259)</f>
        <v/>
      </c>
      <c r="R260" t="str">
        <f>IF('Input Mapping'!M259&lt;&gt;"",'Input Mapping'!M259,"")</f>
        <v/>
      </c>
      <c r="S260" t="str">
        <f>IF('Input Mapping'!N259&lt;&gt;"",'Input Mapping'!N259,"")</f>
        <v/>
      </c>
      <c r="T260" t="str">
        <f>IF('Input Mapping'!R259&lt;&gt;"",'Input Mapping'!R259,"")</f>
        <v/>
      </c>
      <c r="U260" t="str">
        <f>IF('Input Mapping'!S259&lt;&gt;"",'Input Mapping'!S259,"")</f>
        <v/>
      </c>
      <c r="W260" s="49">
        <f>IF(W259="id",1,IF('Input Mapping'!F259="",W259+1,W259))</f>
        <v>258</v>
      </c>
      <c r="X260" s="49">
        <f>IF(X259="id",1,IF('Input Mapping'!G259&lt;&gt;'Input Mapping'!G258,X259+1,X259))</f>
        <v>7</v>
      </c>
    </row>
    <row r="261" spans="1:24" x14ac:dyDescent="0.35">
      <c r="A261" t="str">
        <f t="shared" si="4"/>
        <v/>
      </c>
      <c r="B261" t="str">
        <f>IF(A261&lt;&gt;"",_xlfn.TEXTJOIN("",,"Map_",'Input Mapping'!G260),"")</f>
        <v/>
      </c>
      <c r="E261" t="str">
        <f>IF(A261&lt;&gt;"",'Input Mapping'!AA260,"")</f>
        <v/>
      </c>
      <c r="G261" t="str">
        <f>IF(A261&lt;&gt;"",'Input Mapping'!Z260,"")</f>
        <v/>
      </c>
      <c r="H261" s="9" t="str">
        <f>IF(AND('Input Mapping'!F260="",'Input Mapping'!H260&lt;&gt;""),_xlfn.TEXTJOIN("",TRUE,"VM_",TEXT(W261,"0")),"")</f>
        <v/>
      </c>
      <c r="I261" t="str">
        <f>IF('Input Mapping'!K260="","",'Input Mapping'!K260)</f>
        <v/>
      </c>
      <c r="J261" t="str">
        <f>IF('Input Mapping'!L260="","",'Input Mapping'!L260)</f>
        <v/>
      </c>
      <c r="K261" t="str">
        <f>IF('Input Mapping'!O260="","",'Input Mapping'!O260)</f>
        <v/>
      </c>
      <c r="L261" t="str">
        <f>IF('Input Mapping'!P260="","",'Input Mapping'!P260)</f>
        <v/>
      </c>
      <c r="M261" t="str">
        <f>IF('Input Mapping'!Q260="","",'Input Mapping'!Q260)</f>
        <v/>
      </c>
      <c r="N261" t="str">
        <f>'Input Mapping'!D260</f>
        <v/>
      </c>
      <c r="O261" t="str">
        <f>'Input Mapping'!I260</f>
        <v/>
      </c>
      <c r="P261" t="str">
        <f>IF('Input Mapping'!T260="","",'Input Mapping'!T260)</f>
        <v/>
      </c>
      <c r="R261" t="str">
        <f>IF('Input Mapping'!M260&lt;&gt;"",'Input Mapping'!M260,"")</f>
        <v/>
      </c>
      <c r="S261" t="str">
        <f>IF('Input Mapping'!N260&lt;&gt;"",'Input Mapping'!N260,"")</f>
        <v/>
      </c>
      <c r="T261" t="str">
        <f>IF('Input Mapping'!R260&lt;&gt;"",'Input Mapping'!R260,"")</f>
        <v/>
      </c>
      <c r="U261" t="str">
        <f>IF('Input Mapping'!S260&lt;&gt;"",'Input Mapping'!S260,"")</f>
        <v/>
      </c>
      <c r="W261" s="49">
        <f>IF(W260="id",1,IF('Input Mapping'!F260="",W260+1,W260))</f>
        <v>259</v>
      </c>
      <c r="X261" s="49">
        <f>IF(X260="id",1,IF('Input Mapping'!G260&lt;&gt;'Input Mapping'!G259,X260+1,X260))</f>
        <v>7</v>
      </c>
    </row>
    <row r="262" spans="1:24" x14ac:dyDescent="0.35">
      <c r="A262" t="str">
        <f t="shared" si="4"/>
        <v/>
      </c>
      <c r="B262" t="str">
        <f>IF(A262&lt;&gt;"",_xlfn.TEXTJOIN("",,"Map_",'Input Mapping'!G261),"")</f>
        <v/>
      </c>
      <c r="E262" t="str">
        <f>IF(A262&lt;&gt;"",'Input Mapping'!AA261,"")</f>
        <v/>
      </c>
      <c r="G262" t="str">
        <f>IF(A262&lt;&gt;"",'Input Mapping'!Z261,"")</f>
        <v/>
      </c>
      <c r="H262" s="9" t="str">
        <f>IF(AND('Input Mapping'!F261="",'Input Mapping'!H261&lt;&gt;""),_xlfn.TEXTJOIN("",TRUE,"VM_",TEXT(W262,"0")),"")</f>
        <v/>
      </c>
      <c r="I262" t="str">
        <f>IF('Input Mapping'!K261="","",'Input Mapping'!K261)</f>
        <v/>
      </c>
      <c r="J262" t="str">
        <f>IF('Input Mapping'!L261="","",'Input Mapping'!L261)</f>
        <v/>
      </c>
      <c r="K262" t="str">
        <f>IF('Input Mapping'!O261="","",'Input Mapping'!O261)</f>
        <v/>
      </c>
      <c r="L262" t="str">
        <f>IF('Input Mapping'!P261="","",'Input Mapping'!P261)</f>
        <v/>
      </c>
      <c r="M262" t="str">
        <f>IF('Input Mapping'!Q261="","",'Input Mapping'!Q261)</f>
        <v/>
      </c>
      <c r="N262" t="str">
        <f>'Input Mapping'!D261</f>
        <v/>
      </c>
      <c r="O262" t="str">
        <f>'Input Mapping'!I261</f>
        <v/>
      </c>
      <c r="P262" t="str">
        <f>IF('Input Mapping'!T261="","",'Input Mapping'!T261)</f>
        <v/>
      </c>
      <c r="R262" t="str">
        <f>IF('Input Mapping'!M261&lt;&gt;"",'Input Mapping'!M261,"")</f>
        <v/>
      </c>
      <c r="S262" t="str">
        <f>IF('Input Mapping'!N261&lt;&gt;"",'Input Mapping'!N261,"")</f>
        <v/>
      </c>
      <c r="T262" t="str">
        <f>IF('Input Mapping'!R261&lt;&gt;"",'Input Mapping'!R261,"")</f>
        <v/>
      </c>
      <c r="U262" t="str">
        <f>IF('Input Mapping'!S261&lt;&gt;"",'Input Mapping'!S261,"")</f>
        <v/>
      </c>
      <c r="W262" s="49">
        <f>IF(W261="id",1,IF('Input Mapping'!F261="",W261+1,W261))</f>
        <v>260</v>
      </c>
      <c r="X262" s="49">
        <f>IF(X261="id",1,IF('Input Mapping'!G261&lt;&gt;'Input Mapping'!G260,X261+1,X261))</f>
        <v>7</v>
      </c>
    </row>
    <row r="263" spans="1:24" x14ac:dyDescent="0.35">
      <c r="A263" t="str">
        <f t="shared" si="4"/>
        <v/>
      </c>
      <c r="B263" t="str">
        <f>IF(A263&lt;&gt;"",_xlfn.TEXTJOIN("",,"Map_",'Input Mapping'!G262),"")</f>
        <v/>
      </c>
      <c r="E263" t="str">
        <f>IF(A263&lt;&gt;"",'Input Mapping'!AA262,"")</f>
        <v/>
      </c>
      <c r="G263" t="str">
        <f>IF(A263&lt;&gt;"",'Input Mapping'!Z262,"")</f>
        <v/>
      </c>
      <c r="H263" s="9" t="str">
        <f>IF(AND('Input Mapping'!F262="",'Input Mapping'!H262&lt;&gt;""),_xlfn.TEXTJOIN("",TRUE,"VM_",TEXT(W263,"0")),"")</f>
        <v/>
      </c>
      <c r="I263" t="str">
        <f>IF('Input Mapping'!K262="","",'Input Mapping'!K262)</f>
        <v/>
      </c>
      <c r="J263" t="str">
        <f>IF('Input Mapping'!L262="","",'Input Mapping'!L262)</f>
        <v/>
      </c>
      <c r="K263" t="str">
        <f>IF('Input Mapping'!O262="","",'Input Mapping'!O262)</f>
        <v/>
      </c>
      <c r="L263" t="str">
        <f>IF('Input Mapping'!P262="","",'Input Mapping'!P262)</f>
        <v/>
      </c>
      <c r="M263" t="str">
        <f>IF('Input Mapping'!Q262="","",'Input Mapping'!Q262)</f>
        <v/>
      </c>
      <c r="N263" t="str">
        <f>'Input Mapping'!D262</f>
        <v/>
      </c>
      <c r="O263" t="str">
        <f>'Input Mapping'!I262</f>
        <v/>
      </c>
      <c r="P263" t="str">
        <f>IF('Input Mapping'!T262="","",'Input Mapping'!T262)</f>
        <v/>
      </c>
      <c r="R263" t="str">
        <f>IF('Input Mapping'!M262&lt;&gt;"",'Input Mapping'!M262,"")</f>
        <v/>
      </c>
      <c r="S263" t="str">
        <f>IF('Input Mapping'!N262&lt;&gt;"",'Input Mapping'!N262,"")</f>
        <v/>
      </c>
      <c r="T263" t="str">
        <f>IF('Input Mapping'!R262&lt;&gt;"",'Input Mapping'!R262,"")</f>
        <v/>
      </c>
      <c r="U263" t="str">
        <f>IF('Input Mapping'!S262&lt;&gt;"",'Input Mapping'!S262,"")</f>
        <v/>
      </c>
      <c r="W263" s="49">
        <f>IF(W262="id",1,IF('Input Mapping'!F262="",W262+1,W262))</f>
        <v>261</v>
      </c>
      <c r="X263" s="49">
        <f>IF(X262="id",1,IF('Input Mapping'!G262&lt;&gt;'Input Mapping'!G261,X262+1,X262))</f>
        <v>7</v>
      </c>
    </row>
    <row r="264" spans="1:24" x14ac:dyDescent="0.35">
      <c r="A264" t="str">
        <f t="shared" si="4"/>
        <v/>
      </c>
      <c r="B264" t="str">
        <f>IF(A264&lt;&gt;"",_xlfn.TEXTJOIN("",,"Map_",'Input Mapping'!G263),"")</f>
        <v/>
      </c>
      <c r="E264" t="str">
        <f>IF(A264&lt;&gt;"",'Input Mapping'!AA263,"")</f>
        <v/>
      </c>
      <c r="G264" t="str">
        <f>IF(A264&lt;&gt;"",'Input Mapping'!Z263,"")</f>
        <v/>
      </c>
      <c r="H264" s="9" t="str">
        <f>IF(AND('Input Mapping'!F263="",'Input Mapping'!H263&lt;&gt;""),_xlfn.TEXTJOIN("",TRUE,"VM_",TEXT(W264,"0")),"")</f>
        <v/>
      </c>
      <c r="I264" t="str">
        <f>IF('Input Mapping'!K263="","",'Input Mapping'!K263)</f>
        <v/>
      </c>
      <c r="J264" t="str">
        <f>IF('Input Mapping'!L263="","",'Input Mapping'!L263)</f>
        <v/>
      </c>
      <c r="K264" t="str">
        <f>IF('Input Mapping'!O263="","",'Input Mapping'!O263)</f>
        <v/>
      </c>
      <c r="L264" t="str">
        <f>IF('Input Mapping'!P263="","",'Input Mapping'!P263)</f>
        <v/>
      </c>
      <c r="M264" t="str">
        <f>IF('Input Mapping'!Q263="","",'Input Mapping'!Q263)</f>
        <v/>
      </c>
      <c r="N264" t="str">
        <f>'Input Mapping'!D263</f>
        <v/>
      </c>
      <c r="O264" t="str">
        <f>'Input Mapping'!I263</f>
        <v/>
      </c>
      <c r="P264" t="str">
        <f>IF('Input Mapping'!T263="","",'Input Mapping'!T263)</f>
        <v/>
      </c>
      <c r="R264" t="str">
        <f>IF('Input Mapping'!M263&lt;&gt;"",'Input Mapping'!M263,"")</f>
        <v/>
      </c>
      <c r="S264" t="str">
        <f>IF('Input Mapping'!N263&lt;&gt;"",'Input Mapping'!N263,"")</f>
        <v/>
      </c>
      <c r="T264" t="str">
        <f>IF('Input Mapping'!R263&lt;&gt;"",'Input Mapping'!R263,"")</f>
        <v/>
      </c>
      <c r="U264" t="str">
        <f>IF('Input Mapping'!S263&lt;&gt;"",'Input Mapping'!S263,"")</f>
        <v/>
      </c>
      <c r="W264" s="49">
        <f>IF(W263="id",1,IF('Input Mapping'!F263="",W263+1,W263))</f>
        <v>262</v>
      </c>
      <c r="X264" s="49">
        <f>IF(X263="id",1,IF('Input Mapping'!G263&lt;&gt;'Input Mapping'!G262,X263+1,X263))</f>
        <v>7</v>
      </c>
    </row>
    <row r="265" spans="1:24" x14ac:dyDescent="0.35">
      <c r="A265" t="str">
        <f t="shared" si="4"/>
        <v/>
      </c>
      <c r="B265" t="str">
        <f>IF(A265&lt;&gt;"",_xlfn.TEXTJOIN("",,"Map_",'Input Mapping'!G264),"")</f>
        <v/>
      </c>
      <c r="E265" t="str">
        <f>IF(A265&lt;&gt;"",'Input Mapping'!AA264,"")</f>
        <v/>
      </c>
      <c r="G265" t="str">
        <f>IF(A265&lt;&gt;"",'Input Mapping'!Z264,"")</f>
        <v/>
      </c>
      <c r="H265" s="9" t="str">
        <f>IF(AND('Input Mapping'!F264="",'Input Mapping'!H264&lt;&gt;""),_xlfn.TEXTJOIN("",TRUE,"VM_",TEXT(W265,"0")),"")</f>
        <v/>
      </c>
      <c r="I265" t="str">
        <f>IF('Input Mapping'!K264="","",'Input Mapping'!K264)</f>
        <v/>
      </c>
      <c r="J265" t="str">
        <f>IF('Input Mapping'!L264="","",'Input Mapping'!L264)</f>
        <v/>
      </c>
      <c r="K265" t="str">
        <f>IF('Input Mapping'!O264="","",'Input Mapping'!O264)</f>
        <v/>
      </c>
      <c r="L265" t="str">
        <f>IF('Input Mapping'!P264="","",'Input Mapping'!P264)</f>
        <v/>
      </c>
      <c r="M265" t="str">
        <f>IF('Input Mapping'!Q264="","",'Input Mapping'!Q264)</f>
        <v/>
      </c>
      <c r="N265" t="str">
        <f>'Input Mapping'!D264</f>
        <v/>
      </c>
      <c r="O265" t="str">
        <f>'Input Mapping'!I264</f>
        <v/>
      </c>
      <c r="P265" t="str">
        <f>IF('Input Mapping'!T264="","",'Input Mapping'!T264)</f>
        <v/>
      </c>
      <c r="R265" t="str">
        <f>IF('Input Mapping'!M264&lt;&gt;"",'Input Mapping'!M264,"")</f>
        <v/>
      </c>
      <c r="S265" t="str">
        <f>IF('Input Mapping'!N264&lt;&gt;"",'Input Mapping'!N264,"")</f>
        <v/>
      </c>
      <c r="T265" t="str">
        <f>IF('Input Mapping'!R264&lt;&gt;"",'Input Mapping'!R264,"")</f>
        <v/>
      </c>
      <c r="U265" t="str">
        <f>IF('Input Mapping'!S264&lt;&gt;"",'Input Mapping'!S264,"")</f>
        <v/>
      </c>
      <c r="W265" s="49">
        <f>IF(W264="id",1,IF('Input Mapping'!F264="",W264+1,W264))</f>
        <v>263</v>
      </c>
      <c r="X265" s="49">
        <f>IF(X264="id",1,IF('Input Mapping'!G264&lt;&gt;'Input Mapping'!G263,X264+1,X264))</f>
        <v>7</v>
      </c>
    </row>
    <row r="266" spans="1:24" x14ac:dyDescent="0.35">
      <c r="A266" t="str">
        <f t="shared" si="4"/>
        <v/>
      </c>
      <c r="B266" t="str">
        <f>IF(A266&lt;&gt;"",_xlfn.TEXTJOIN("",,"Map_",'Input Mapping'!G265),"")</f>
        <v/>
      </c>
      <c r="E266" t="str">
        <f>IF(A266&lt;&gt;"",'Input Mapping'!AA265,"")</f>
        <v/>
      </c>
      <c r="G266" t="str">
        <f>IF(A266&lt;&gt;"",'Input Mapping'!Z265,"")</f>
        <v/>
      </c>
      <c r="H266" s="9" t="str">
        <f>IF(AND('Input Mapping'!F265="",'Input Mapping'!H265&lt;&gt;""),_xlfn.TEXTJOIN("",TRUE,"VM_",TEXT(W266,"0")),"")</f>
        <v/>
      </c>
      <c r="I266" t="str">
        <f>IF('Input Mapping'!K265="","",'Input Mapping'!K265)</f>
        <v/>
      </c>
      <c r="J266" t="str">
        <f>IF('Input Mapping'!L265="","",'Input Mapping'!L265)</f>
        <v/>
      </c>
      <c r="K266" t="str">
        <f>IF('Input Mapping'!O265="","",'Input Mapping'!O265)</f>
        <v/>
      </c>
      <c r="L266" t="str">
        <f>IF('Input Mapping'!P265="","",'Input Mapping'!P265)</f>
        <v/>
      </c>
      <c r="M266" t="str">
        <f>IF('Input Mapping'!Q265="","",'Input Mapping'!Q265)</f>
        <v/>
      </c>
      <c r="N266" t="str">
        <f>'Input Mapping'!D265</f>
        <v/>
      </c>
      <c r="O266" t="str">
        <f>'Input Mapping'!I265</f>
        <v/>
      </c>
      <c r="P266" t="str">
        <f>IF('Input Mapping'!T265="","",'Input Mapping'!T265)</f>
        <v/>
      </c>
      <c r="R266" t="str">
        <f>IF('Input Mapping'!M265&lt;&gt;"",'Input Mapping'!M265,"")</f>
        <v/>
      </c>
      <c r="S266" t="str">
        <f>IF('Input Mapping'!N265&lt;&gt;"",'Input Mapping'!N265,"")</f>
        <v/>
      </c>
      <c r="T266" t="str">
        <f>IF('Input Mapping'!R265&lt;&gt;"",'Input Mapping'!R265,"")</f>
        <v/>
      </c>
      <c r="U266" t="str">
        <f>IF('Input Mapping'!S265&lt;&gt;"",'Input Mapping'!S265,"")</f>
        <v/>
      </c>
      <c r="W266" s="49">
        <f>IF(W265="id",1,IF('Input Mapping'!F265="",W265+1,W265))</f>
        <v>264</v>
      </c>
      <c r="X266" s="49">
        <f>IF(X265="id",1,IF('Input Mapping'!G265&lt;&gt;'Input Mapping'!G264,X265+1,X265))</f>
        <v>7</v>
      </c>
    </row>
    <row r="267" spans="1:24" x14ac:dyDescent="0.35">
      <c r="A267" t="str">
        <f t="shared" si="4"/>
        <v/>
      </c>
      <c r="B267" t="str">
        <f>IF(A267&lt;&gt;"",_xlfn.TEXTJOIN("",,"Map_",'Input Mapping'!G266),"")</f>
        <v/>
      </c>
      <c r="E267" t="str">
        <f>IF(A267&lt;&gt;"",'Input Mapping'!AA266,"")</f>
        <v/>
      </c>
      <c r="G267" t="str">
        <f>IF(A267&lt;&gt;"",'Input Mapping'!Z266,"")</f>
        <v/>
      </c>
      <c r="H267" s="9" t="str">
        <f>IF(AND('Input Mapping'!F266="",'Input Mapping'!H266&lt;&gt;""),_xlfn.TEXTJOIN("",TRUE,"VM_",TEXT(W267,"0")),"")</f>
        <v/>
      </c>
      <c r="I267" t="str">
        <f>IF('Input Mapping'!K266="","",'Input Mapping'!K266)</f>
        <v/>
      </c>
      <c r="J267" t="str">
        <f>IF('Input Mapping'!L266="","",'Input Mapping'!L266)</f>
        <v/>
      </c>
      <c r="K267" t="str">
        <f>IF('Input Mapping'!O266="","",'Input Mapping'!O266)</f>
        <v/>
      </c>
      <c r="L267" t="str">
        <f>IF('Input Mapping'!P266="","",'Input Mapping'!P266)</f>
        <v/>
      </c>
      <c r="M267" t="str">
        <f>IF('Input Mapping'!Q266="","",'Input Mapping'!Q266)</f>
        <v/>
      </c>
      <c r="N267" t="str">
        <f>'Input Mapping'!D266</f>
        <v/>
      </c>
      <c r="O267" t="str">
        <f>'Input Mapping'!I266</f>
        <v/>
      </c>
      <c r="P267" t="str">
        <f>IF('Input Mapping'!T266="","",'Input Mapping'!T266)</f>
        <v/>
      </c>
      <c r="R267" t="str">
        <f>IF('Input Mapping'!M266&lt;&gt;"",'Input Mapping'!M266,"")</f>
        <v/>
      </c>
      <c r="S267" t="str">
        <f>IF('Input Mapping'!N266&lt;&gt;"",'Input Mapping'!N266,"")</f>
        <v/>
      </c>
      <c r="T267" t="str">
        <f>IF('Input Mapping'!R266&lt;&gt;"",'Input Mapping'!R266,"")</f>
        <v/>
      </c>
      <c r="U267" t="str">
        <f>IF('Input Mapping'!S266&lt;&gt;"",'Input Mapping'!S266,"")</f>
        <v/>
      </c>
      <c r="W267" s="49">
        <f>IF(W266="id",1,IF('Input Mapping'!F266="",W266+1,W266))</f>
        <v>265</v>
      </c>
      <c r="X267" s="49">
        <f>IF(X266="id",1,IF('Input Mapping'!G266&lt;&gt;'Input Mapping'!G265,X266+1,X266))</f>
        <v>7</v>
      </c>
    </row>
    <row r="268" spans="1:24" x14ac:dyDescent="0.35">
      <c r="A268" t="str">
        <f t="shared" si="4"/>
        <v/>
      </c>
      <c r="B268" t="str">
        <f>IF(A268&lt;&gt;"",_xlfn.TEXTJOIN("",,"Map_",'Input Mapping'!G267),"")</f>
        <v/>
      </c>
      <c r="E268" t="str">
        <f>IF(A268&lt;&gt;"",'Input Mapping'!AA267,"")</f>
        <v/>
      </c>
      <c r="G268" t="str">
        <f>IF(A268&lt;&gt;"",'Input Mapping'!Z267,"")</f>
        <v/>
      </c>
      <c r="H268" s="9" t="str">
        <f>IF(AND('Input Mapping'!F267="",'Input Mapping'!H267&lt;&gt;""),_xlfn.TEXTJOIN("",TRUE,"VM_",TEXT(W268,"0")),"")</f>
        <v/>
      </c>
      <c r="I268" t="str">
        <f>IF('Input Mapping'!K267="","",'Input Mapping'!K267)</f>
        <v/>
      </c>
      <c r="J268" t="str">
        <f>IF('Input Mapping'!L267="","",'Input Mapping'!L267)</f>
        <v/>
      </c>
      <c r="K268" t="str">
        <f>IF('Input Mapping'!O267="","",'Input Mapping'!O267)</f>
        <v/>
      </c>
      <c r="L268" t="str">
        <f>IF('Input Mapping'!P267="","",'Input Mapping'!P267)</f>
        <v/>
      </c>
      <c r="M268" t="str">
        <f>IF('Input Mapping'!Q267="","",'Input Mapping'!Q267)</f>
        <v/>
      </c>
      <c r="N268" t="str">
        <f>'Input Mapping'!D267</f>
        <v/>
      </c>
      <c r="O268" t="str">
        <f>'Input Mapping'!I267</f>
        <v/>
      </c>
      <c r="P268" t="str">
        <f>IF('Input Mapping'!T267="","",'Input Mapping'!T267)</f>
        <v/>
      </c>
      <c r="R268" t="str">
        <f>IF('Input Mapping'!M267&lt;&gt;"",'Input Mapping'!M267,"")</f>
        <v/>
      </c>
      <c r="S268" t="str">
        <f>IF('Input Mapping'!N267&lt;&gt;"",'Input Mapping'!N267,"")</f>
        <v/>
      </c>
      <c r="T268" t="str">
        <f>IF('Input Mapping'!R267&lt;&gt;"",'Input Mapping'!R267,"")</f>
        <v/>
      </c>
      <c r="U268" t="str">
        <f>IF('Input Mapping'!S267&lt;&gt;"",'Input Mapping'!S267,"")</f>
        <v/>
      </c>
      <c r="W268" s="49">
        <f>IF(W267="id",1,IF('Input Mapping'!F267="",W267+1,W267))</f>
        <v>266</v>
      </c>
      <c r="X268" s="49">
        <f>IF(X267="id",1,IF('Input Mapping'!G267&lt;&gt;'Input Mapping'!G266,X267+1,X267))</f>
        <v>7</v>
      </c>
    </row>
    <row r="269" spans="1:24" x14ac:dyDescent="0.35">
      <c r="A269" t="str">
        <f t="shared" si="4"/>
        <v/>
      </c>
      <c r="B269" t="str">
        <f>IF(A269&lt;&gt;"",_xlfn.TEXTJOIN("",,"Map_",'Input Mapping'!G268),"")</f>
        <v/>
      </c>
      <c r="E269" t="str">
        <f>IF(A269&lt;&gt;"",'Input Mapping'!AA268,"")</f>
        <v/>
      </c>
      <c r="G269" t="str">
        <f>IF(A269&lt;&gt;"",'Input Mapping'!Z268,"")</f>
        <v/>
      </c>
      <c r="H269" s="9" t="str">
        <f>IF(AND('Input Mapping'!F268="",'Input Mapping'!H268&lt;&gt;""),_xlfn.TEXTJOIN("",TRUE,"VM_",TEXT(W269,"0")),"")</f>
        <v/>
      </c>
      <c r="I269" t="str">
        <f>IF('Input Mapping'!K268="","",'Input Mapping'!K268)</f>
        <v/>
      </c>
      <c r="J269" t="str">
        <f>IF('Input Mapping'!L268="","",'Input Mapping'!L268)</f>
        <v/>
      </c>
      <c r="K269" t="str">
        <f>IF('Input Mapping'!O268="","",'Input Mapping'!O268)</f>
        <v/>
      </c>
      <c r="L269" t="str">
        <f>IF('Input Mapping'!P268="","",'Input Mapping'!P268)</f>
        <v/>
      </c>
      <c r="M269" t="str">
        <f>IF('Input Mapping'!Q268="","",'Input Mapping'!Q268)</f>
        <v/>
      </c>
      <c r="N269" t="str">
        <f>'Input Mapping'!D268</f>
        <v/>
      </c>
      <c r="O269" t="str">
        <f>'Input Mapping'!I268</f>
        <v/>
      </c>
      <c r="P269" t="str">
        <f>IF('Input Mapping'!T268="","",'Input Mapping'!T268)</f>
        <v/>
      </c>
      <c r="R269" t="str">
        <f>IF('Input Mapping'!M268&lt;&gt;"",'Input Mapping'!M268,"")</f>
        <v/>
      </c>
      <c r="S269" t="str">
        <f>IF('Input Mapping'!N268&lt;&gt;"",'Input Mapping'!N268,"")</f>
        <v/>
      </c>
      <c r="T269" t="str">
        <f>IF('Input Mapping'!R268&lt;&gt;"",'Input Mapping'!R268,"")</f>
        <v/>
      </c>
      <c r="U269" t="str">
        <f>IF('Input Mapping'!S268&lt;&gt;"",'Input Mapping'!S268,"")</f>
        <v/>
      </c>
      <c r="W269" s="49">
        <f>IF(W268="id",1,IF('Input Mapping'!F268="",W268+1,W268))</f>
        <v>267</v>
      </c>
      <c r="X269" s="49">
        <f>IF(X268="id",1,IF('Input Mapping'!G268&lt;&gt;'Input Mapping'!G267,X268+1,X268))</f>
        <v>7</v>
      </c>
    </row>
    <row r="270" spans="1:24" x14ac:dyDescent="0.35">
      <c r="A270" t="str">
        <f t="shared" si="4"/>
        <v/>
      </c>
      <c r="B270" t="str">
        <f>IF(A270&lt;&gt;"",_xlfn.TEXTJOIN("",,"Map_",'Input Mapping'!G269),"")</f>
        <v/>
      </c>
      <c r="E270" t="str">
        <f>IF(A270&lt;&gt;"",'Input Mapping'!AA269,"")</f>
        <v/>
      </c>
      <c r="G270" t="str">
        <f>IF(A270&lt;&gt;"",'Input Mapping'!Z269,"")</f>
        <v/>
      </c>
      <c r="H270" s="9" t="str">
        <f>IF(AND('Input Mapping'!F269="",'Input Mapping'!H269&lt;&gt;""),_xlfn.TEXTJOIN("",TRUE,"VM_",TEXT(W270,"0")),"")</f>
        <v/>
      </c>
      <c r="I270" t="str">
        <f>IF('Input Mapping'!K269="","",'Input Mapping'!K269)</f>
        <v/>
      </c>
      <c r="J270" t="str">
        <f>IF('Input Mapping'!L269="","",'Input Mapping'!L269)</f>
        <v/>
      </c>
      <c r="K270" t="str">
        <f>IF('Input Mapping'!O269="","",'Input Mapping'!O269)</f>
        <v/>
      </c>
      <c r="L270" t="str">
        <f>IF('Input Mapping'!P269="","",'Input Mapping'!P269)</f>
        <v/>
      </c>
      <c r="M270" t="str">
        <f>IF('Input Mapping'!Q269="","",'Input Mapping'!Q269)</f>
        <v/>
      </c>
      <c r="N270" t="str">
        <f>'Input Mapping'!D269</f>
        <v/>
      </c>
      <c r="O270" t="str">
        <f>'Input Mapping'!I269</f>
        <v/>
      </c>
      <c r="P270" t="str">
        <f>IF('Input Mapping'!T269="","",'Input Mapping'!T269)</f>
        <v/>
      </c>
      <c r="R270" t="str">
        <f>IF('Input Mapping'!M269&lt;&gt;"",'Input Mapping'!M269,"")</f>
        <v/>
      </c>
      <c r="S270" t="str">
        <f>IF('Input Mapping'!N269&lt;&gt;"",'Input Mapping'!N269,"")</f>
        <v/>
      </c>
      <c r="T270" t="str">
        <f>IF('Input Mapping'!R269&lt;&gt;"",'Input Mapping'!R269,"")</f>
        <v/>
      </c>
      <c r="U270" t="str">
        <f>IF('Input Mapping'!S269&lt;&gt;"",'Input Mapping'!S269,"")</f>
        <v/>
      </c>
      <c r="W270" s="49">
        <f>IF(W269="id",1,IF('Input Mapping'!F269="",W269+1,W269))</f>
        <v>268</v>
      </c>
      <c r="X270" s="49">
        <f>IF(X269="id",1,IF('Input Mapping'!G269&lt;&gt;'Input Mapping'!G268,X269+1,X269))</f>
        <v>7</v>
      </c>
    </row>
    <row r="271" spans="1:24" x14ac:dyDescent="0.35">
      <c r="A271" t="str">
        <f t="shared" si="4"/>
        <v/>
      </c>
      <c r="B271" t="str">
        <f>IF(A271&lt;&gt;"",_xlfn.TEXTJOIN("",,"Map_",'Input Mapping'!G270),"")</f>
        <v/>
      </c>
      <c r="E271" t="str">
        <f>IF(A271&lt;&gt;"",'Input Mapping'!AA270,"")</f>
        <v/>
      </c>
      <c r="G271" t="str">
        <f>IF(A271&lt;&gt;"",'Input Mapping'!Z270,"")</f>
        <v/>
      </c>
      <c r="H271" s="9" t="str">
        <f>IF(AND('Input Mapping'!F270="",'Input Mapping'!H270&lt;&gt;""),_xlfn.TEXTJOIN("",TRUE,"VM_",TEXT(W271,"0")),"")</f>
        <v/>
      </c>
      <c r="I271" t="str">
        <f>IF('Input Mapping'!K270="","",'Input Mapping'!K270)</f>
        <v/>
      </c>
      <c r="J271" t="str">
        <f>IF('Input Mapping'!L270="","",'Input Mapping'!L270)</f>
        <v/>
      </c>
      <c r="K271" t="str">
        <f>IF('Input Mapping'!O270="","",'Input Mapping'!O270)</f>
        <v/>
      </c>
      <c r="L271" t="str">
        <f>IF('Input Mapping'!P270="","",'Input Mapping'!P270)</f>
        <v/>
      </c>
      <c r="M271" t="str">
        <f>IF('Input Mapping'!Q270="","",'Input Mapping'!Q270)</f>
        <v/>
      </c>
      <c r="N271" t="str">
        <f>'Input Mapping'!D270</f>
        <v/>
      </c>
      <c r="O271" t="str">
        <f>'Input Mapping'!I270</f>
        <v/>
      </c>
      <c r="P271" t="str">
        <f>IF('Input Mapping'!T270="","",'Input Mapping'!T270)</f>
        <v/>
      </c>
      <c r="R271" t="str">
        <f>IF('Input Mapping'!M270&lt;&gt;"",'Input Mapping'!M270,"")</f>
        <v/>
      </c>
      <c r="S271" t="str">
        <f>IF('Input Mapping'!N270&lt;&gt;"",'Input Mapping'!N270,"")</f>
        <v/>
      </c>
      <c r="T271" t="str">
        <f>IF('Input Mapping'!R270&lt;&gt;"",'Input Mapping'!R270,"")</f>
        <v/>
      </c>
      <c r="U271" t="str">
        <f>IF('Input Mapping'!S270&lt;&gt;"",'Input Mapping'!S270,"")</f>
        <v/>
      </c>
      <c r="W271" s="49">
        <f>IF(W270="id",1,IF('Input Mapping'!F270="",W270+1,W270))</f>
        <v>269</v>
      </c>
      <c r="X271" s="49">
        <f>IF(X270="id",1,IF('Input Mapping'!G270&lt;&gt;'Input Mapping'!G269,X270+1,X270))</f>
        <v>7</v>
      </c>
    </row>
    <row r="272" spans="1:24" x14ac:dyDescent="0.35">
      <c r="A272" t="str">
        <f t="shared" si="4"/>
        <v/>
      </c>
      <c r="B272" t="str">
        <f>IF(A272&lt;&gt;"",_xlfn.TEXTJOIN("",,"Map_",'Input Mapping'!G271),"")</f>
        <v/>
      </c>
      <c r="E272" t="str">
        <f>IF(A272&lt;&gt;"",'Input Mapping'!AA271,"")</f>
        <v/>
      </c>
      <c r="G272" t="str">
        <f>IF(A272&lt;&gt;"",'Input Mapping'!Z271,"")</f>
        <v/>
      </c>
      <c r="H272" s="9" t="str">
        <f>IF(AND('Input Mapping'!F271="",'Input Mapping'!H271&lt;&gt;""),_xlfn.TEXTJOIN("",TRUE,"VM_",TEXT(W272,"0")),"")</f>
        <v/>
      </c>
      <c r="I272" t="str">
        <f>IF('Input Mapping'!K271="","",'Input Mapping'!K271)</f>
        <v/>
      </c>
      <c r="J272" t="str">
        <f>IF('Input Mapping'!L271="","",'Input Mapping'!L271)</f>
        <v/>
      </c>
      <c r="K272" t="str">
        <f>IF('Input Mapping'!O271="","",'Input Mapping'!O271)</f>
        <v/>
      </c>
      <c r="L272" t="str">
        <f>IF('Input Mapping'!P271="","",'Input Mapping'!P271)</f>
        <v/>
      </c>
      <c r="M272" t="str">
        <f>IF('Input Mapping'!Q271="","",'Input Mapping'!Q271)</f>
        <v/>
      </c>
      <c r="N272" t="str">
        <f>'Input Mapping'!D271</f>
        <v/>
      </c>
      <c r="O272" t="str">
        <f>'Input Mapping'!I271</f>
        <v/>
      </c>
      <c r="P272" t="str">
        <f>IF('Input Mapping'!T271="","",'Input Mapping'!T271)</f>
        <v/>
      </c>
      <c r="R272" t="str">
        <f>IF('Input Mapping'!M271&lt;&gt;"",'Input Mapping'!M271,"")</f>
        <v/>
      </c>
      <c r="S272" t="str">
        <f>IF('Input Mapping'!N271&lt;&gt;"",'Input Mapping'!N271,"")</f>
        <v/>
      </c>
      <c r="T272" t="str">
        <f>IF('Input Mapping'!R271&lt;&gt;"",'Input Mapping'!R271,"")</f>
        <v/>
      </c>
      <c r="U272" t="str">
        <f>IF('Input Mapping'!S271&lt;&gt;"",'Input Mapping'!S271,"")</f>
        <v/>
      </c>
      <c r="W272" s="49">
        <f>IF(W271="id",1,IF('Input Mapping'!F271="",W271+1,W271))</f>
        <v>270</v>
      </c>
      <c r="X272" s="49">
        <f>IF(X271="id",1,IF('Input Mapping'!G271&lt;&gt;'Input Mapping'!G270,X271+1,X271))</f>
        <v>7</v>
      </c>
    </row>
    <row r="273" spans="1:24" x14ac:dyDescent="0.35">
      <c r="A273" t="str">
        <f t="shared" si="4"/>
        <v/>
      </c>
      <c r="B273" t="str">
        <f>IF(A273&lt;&gt;"",_xlfn.TEXTJOIN("",,"Map_",'Input Mapping'!G272),"")</f>
        <v/>
      </c>
      <c r="E273" t="str">
        <f>IF(A273&lt;&gt;"",'Input Mapping'!AA272,"")</f>
        <v/>
      </c>
      <c r="G273" t="str">
        <f>IF(A273&lt;&gt;"",'Input Mapping'!Z272,"")</f>
        <v/>
      </c>
      <c r="H273" s="9" t="str">
        <f>IF(AND('Input Mapping'!F272="",'Input Mapping'!H272&lt;&gt;""),_xlfn.TEXTJOIN("",TRUE,"VM_",TEXT(W273,"0")),"")</f>
        <v/>
      </c>
      <c r="I273" t="str">
        <f>IF('Input Mapping'!K272="","",'Input Mapping'!K272)</f>
        <v/>
      </c>
      <c r="J273" t="str">
        <f>IF('Input Mapping'!L272="","",'Input Mapping'!L272)</f>
        <v/>
      </c>
      <c r="K273" t="str">
        <f>IF('Input Mapping'!O272="","",'Input Mapping'!O272)</f>
        <v/>
      </c>
      <c r="L273" t="str">
        <f>IF('Input Mapping'!P272="","",'Input Mapping'!P272)</f>
        <v/>
      </c>
      <c r="M273" t="str">
        <f>IF('Input Mapping'!Q272="","",'Input Mapping'!Q272)</f>
        <v/>
      </c>
      <c r="N273" t="str">
        <f>'Input Mapping'!D272</f>
        <v/>
      </c>
      <c r="O273" t="str">
        <f>'Input Mapping'!I272</f>
        <v/>
      </c>
      <c r="P273" t="str">
        <f>IF('Input Mapping'!T272="","",'Input Mapping'!T272)</f>
        <v/>
      </c>
      <c r="R273" t="str">
        <f>IF('Input Mapping'!M272&lt;&gt;"",'Input Mapping'!M272,"")</f>
        <v/>
      </c>
      <c r="S273" t="str">
        <f>IF('Input Mapping'!N272&lt;&gt;"",'Input Mapping'!N272,"")</f>
        <v/>
      </c>
      <c r="T273" t="str">
        <f>IF('Input Mapping'!R272&lt;&gt;"",'Input Mapping'!R272,"")</f>
        <v/>
      </c>
      <c r="U273" t="str">
        <f>IF('Input Mapping'!S272&lt;&gt;"",'Input Mapping'!S272,"")</f>
        <v/>
      </c>
      <c r="W273" s="49">
        <f>IF(W272="id",1,IF('Input Mapping'!F272="",W272+1,W272))</f>
        <v>271</v>
      </c>
      <c r="X273" s="49">
        <f>IF(X272="id",1,IF('Input Mapping'!G272&lt;&gt;'Input Mapping'!G271,X272+1,X272))</f>
        <v>7</v>
      </c>
    </row>
    <row r="274" spans="1:24" x14ac:dyDescent="0.35">
      <c r="A274" t="str">
        <f t="shared" si="4"/>
        <v/>
      </c>
      <c r="B274" t="str">
        <f>IF(A274&lt;&gt;"",_xlfn.TEXTJOIN("",,"Map_",'Input Mapping'!G273),"")</f>
        <v/>
      </c>
      <c r="E274" t="str">
        <f>IF(A274&lt;&gt;"",'Input Mapping'!AA273,"")</f>
        <v/>
      </c>
      <c r="G274" t="str">
        <f>IF(A274&lt;&gt;"",'Input Mapping'!Z273,"")</f>
        <v/>
      </c>
      <c r="H274" s="9" t="str">
        <f>IF(AND('Input Mapping'!F273="",'Input Mapping'!H273&lt;&gt;""),_xlfn.TEXTJOIN("",TRUE,"VM_",TEXT(W274,"0")),"")</f>
        <v/>
      </c>
      <c r="I274" t="str">
        <f>IF('Input Mapping'!K273="","",'Input Mapping'!K273)</f>
        <v/>
      </c>
      <c r="J274" t="str">
        <f>IF('Input Mapping'!L273="","",'Input Mapping'!L273)</f>
        <v/>
      </c>
      <c r="K274" t="str">
        <f>IF('Input Mapping'!O273="","",'Input Mapping'!O273)</f>
        <v/>
      </c>
      <c r="L274" t="str">
        <f>IF('Input Mapping'!P273="","",'Input Mapping'!P273)</f>
        <v/>
      </c>
      <c r="M274" t="str">
        <f>IF('Input Mapping'!Q273="","",'Input Mapping'!Q273)</f>
        <v/>
      </c>
      <c r="N274" t="str">
        <f>'Input Mapping'!D273</f>
        <v/>
      </c>
      <c r="O274" t="str">
        <f>'Input Mapping'!I273</f>
        <v/>
      </c>
      <c r="P274" t="str">
        <f>IF('Input Mapping'!T273="","",'Input Mapping'!T273)</f>
        <v/>
      </c>
      <c r="R274" t="str">
        <f>IF('Input Mapping'!M273&lt;&gt;"",'Input Mapping'!M273,"")</f>
        <v/>
      </c>
      <c r="S274" t="str">
        <f>IF('Input Mapping'!N273&lt;&gt;"",'Input Mapping'!N273,"")</f>
        <v/>
      </c>
      <c r="T274" t="str">
        <f>IF('Input Mapping'!R273&lt;&gt;"",'Input Mapping'!R273,"")</f>
        <v/>
      </c>
      <c r="U274" t="str">
        <f>IF('Input Mapping'!S273&lt;&gt;"",'Input Mapping'!S273,"")</f>
        <v/>
      </c>
      <c r="W274" s="49">
        <f>IF(W273="id",1,IF('Input Mapping'!F273="",W273+1,W273))</f>
        <v>272</v>
      </c>
      <c r="X274" s="49">
        <f>IF(X273="id",1,IF('Input Mapping'!G273&lt;&gt;'Input Mapping'!G272,X273+1,X273))</f>
        <v>7</v>
      </c>
    </row>
    <row r="275" spans="1:24" x14ac:dyDescent="0.35">
      <c r="A275" t="str">
        <f t="shared" si="4"/>
        <v/>
      </c>
      <c r="B275" t="str">
        <f>IF(A275&lt;&gt;"",_xlfn.TEXTJOIN("",,"Map_",'Input Mapping'!G274),"")</f>
        <v/>
      </c>
      <c r="E275" t="str">
        <f>IF(A275&lt;&gt;"",'Input Mapping'!AA274,"")</f>
        <v/>
      </c>
      <c r="G275" t="str">
        <f>IF(A275&lt;&gt;"",'Input Mapping'!Z274,"")</f>
        <v/>
      </c>
      <c r="H275" s="9" t="str">
        <f>IF(AND('Input Mapping'!F274="",'Input Mapping'!H274&lt;&gt;""),_xlfn.TEXTJOIN("",TRUE,"VM_",TEXT(W275,"0")),"")</f>
        <v/>
      </c>
      <c r="I275" t="str">
        <f>IF('Input Mapping'!K274="","",'Input Mapping'!K274)</f>
        <v/>
      </c>
      <c r="J275" t="str">
        <f>IF('Input Mapping'!L274="","",'Input Mapping'!L274)</f>
        <v/>
      </c>
      <c r="K275" t="str">
        <f>IF('Input Mapping'!O274="","",'Input Mapping'!O274)</f>
        <v/>
      </c>
      <c r="L275" t="str">
        <f>IF('Input Mapping'!P274="","",'Input Mapping'!P274)</f>
        <v/>
      </c>
      <c r="M275" t="str">
        <f>IF('Input Mapping'!Q274="","",'Input Mapping'!Q274)</f>
        <v/>
      </c>
      <c r="N275" t="str">
        <f>'Input Mapping'!D274</f>
        <v/>
      </c>
      <c r="O275" t="str">
        <f>'Input Mapping'!I274</f>
        <v/>
      </c>
      <c r="P275" t="str">
        <f>IF('Input Mapping'!T274="","",'Input Mapping'!T274)</f>
        <v/>
      </c>
      <c r="R275" t="str">
        <f>IF('Input Mapping'!M274&lt;&gt;"",'Input Mapping'!M274,"")</f>
        <v/>
      </c>
      <c r="S275" t="str">
        <f>IF('Input Mapping'!N274&lt;&gt;"",'Input Mapping'!N274,"")</f>
        <v/>
      </c>
      <c r="T275" t="str">
        <f>IF('Input Mapping'!R274&lt;&gt;"",'Input Mapping'!R274,"")</f>
        <v/>
      </c>
      <c r="U275" t="str">
        <f>IF('Input Mapping'!S274&lt;&gt;"",'Input Mapping'!S274,"")</f>
        <v/>
      </c>
      <c r="W275" s="49">
        <f>IF(W274="id",1,IF('Input Mapping'!F274="",W274+1,W274))</f>
        <v>273</v>
      </c>
      <c r="X275" s="49">
        <f>IF(X274="id",1,IF('Input Mapping'!G274&lt;&gt;'Input Mapping'!G273,X274+1,X274))</f>
        <v>7</v>
      </c>
    </row>
    <row r="276" spans="1:24" x14ac:dyDescent="0.35">
      <c r="A276" t="str">
        <f t="shared" si="4"/>
        <v/>
      </c>
      <c r="B276" t="str">
        <f>IF(A276&lt;&gt;"",_xlfn.TEXTJOIN("",,"Map_",'Input Mapping'!G275),"")</f>
        <v/>
      </c>
      <c r="E276" t="str">
        <f>IF(A276&lt;&gt;"",'Input Mapping'!AA275,"")</f>
        <v/>
      </c>
      <c r="G276" t="str">
        <f>IF(A276&lt;&gt;"",'Input Mapping'!Z275,"")</f>
        <v/>
      </c>
      <c r="H276" s="9" t="str">
        <f>IF(AND('Input Mapping'!F275="",'Input Mapping'!H275&lt;&gt;""),_xlfn.TEXTJOIN("",TRUE,"VM_",TEXT(W276,"0")),"")</f>
        <v/>
      </c>
      <c r="I276" t="str">
        <f>IF('Input Mapping'!K275="","",'Input Mapping'!K275)</f>
        <v/>
      </c>
      <c r="J276" t="str">
        <f>IF('Input Mapping'!L275="","",'Input Mapping'!L275)</f>
        <v/>
      </c>
      <c r="K276" t="str">
        <f>IF('Input Mapping'!O275="","",'Input Mapping'!O275)</f>
        <v/>
      </c>
      <c r="L276" t="str">
        <f>IF('Input Mapping'!P275="","",'Input Mapping'!P275)</f>
        <v/>
      </c>
      <c r="M276" t="str">
        <f>IF('Input Mapping'!Q275="","",'Input Mapping'!Q275)</f>
        <v/>
      </c>
      <c r="N276" t="str">
        <f>'Input Mapping'!D275</f>
        <v/>
      </c>
      <c r="O276" t="str">
        <f>'Input Mapping'!I275</f>
        <v/>
      </c>
      <c r="P276" t="str">
        <f>IF('Input Mapping'!T275="","",'Input Mapping'!T275)</f>
        <v/>
      </c>
      <c r="R276" t="str">
        <f>IF('Input Mapping'!M275&lt;&gt;"",'Input Mapping'!M275,"")</f>
        <v/>
      </c>
      <c r="S276" t="str">
        <f>IF('Input Mapping'!N275&lt;&gt;"",'Input Mapping'!N275,"")</f>
        <v/>
      </c>
      <c r="T276" t="str">
        <f>IF('Input Mapping'!R275&lt;&gt;"",'Input Mapping'!R275,"")</f>
        <v/>
      </c>
      <c r="U276" t="str">
        <f>IF('Input Mapping'!S275&lt;&gt;"",'Input Mapping'!S275,"")</f>
        <v/>
      </c>
      <c r="W276" s="49">
        <f>IF(W275="id",1,IF('Input Mapping'!F275="",W275+1,W275))</f>
        <v>274</v>
      </c>
      <c r="X276" s="49">
        <f>IF(X275="id",1,IF('Input Mapping'!G275&lt;&gt;'Input Mapping'!G274,X275+1,X275))</f>
        <v>7</v>
      </c>
    </row>
    <row r="277" spans="1:24" x14ac:dyDescent="0.35">
      <c r="A277" t="str">
        <f t="shared" si="4"/>
        <v/>
      </c>
      <c r="B277" t="str">
        <f>IF(A277&lt;&gt;"",_xlfn.TEXTJOIN("",,"Map_",'Input Mapping'!G276),"")</f>
        <v/>
      </c>
      <c r="E277" t="str">
        <f>IF(A277&lt;&gt;"",'Input Mapping'!AA276,"")</f>
        <v/>
      </c>
      <c r="G277" t="str">
        <f>IF(A277&lt;&gt;"",'Input Mapping'!Z276,"")</f>
        <v/>
      </c>
      <c r="H277" s="9" t="str">
        <f>IF(AND('Input Mapping'!F276="",'Input Mapping'!H276&lt;&gt;""),_xlfn.TEXTJOIN("",TRUE,"VM_",TEXT(W277,"0")),"")</f>
        <v/>
      </c>
      <c r="I277" t="str">
        <f>IF('Input Mapping'!K276="","",'Input Mapping'!K276)</f>
        <v/>
      </c>
      <c r="J277" t="str">
        <f>IF('Input Mapping'!L276="","",'Input Mapping'!L276)</f>
        <v/>
      </c>
      <c r="K277" t="str">
        <f>IF('Input Mapping'!O276="","",'Input Mapping'!O276)</f>
        <v/>
      </c>
      <c r="L277" t="str">
        <f>IF('Input Mapping'!P276="","",'Input Mapping'!P276)</f>
        <v/>
      </c>
      <c r="M277" t="str">
        <f>IF('Input Mapping'!Q276="","",'Input Mapping'!Q276)</f>
        <v/>
      </c>
      <c r="N277" t="str">
        <f>'Input Mapping'!D276</f>
        <v/>
      </c>
      <c r="O277" t="str">
        <f>'Input Mapping'!I276</f>
        <v/>
      </c>
      <c r="P277" t="str">
        <f>IF('Input Mapping'!T276="","",'Input Mapping'!T276)</f>
        <v/>
      </c>
      <c r="R277" t="str">
        <f>IF('Input Mapping'!M276&lt;&gt;"",'Input Mapping'!M276,"")</f>
        <v/>
      </c>
      <c r="S277" t="str">
        <f>IF('Input Mapping'!N276&lt;&gt;"",'Input Mapping'!N276,"")</f>
        <v/>
      </c>
      <c r="T277" t="str">
        <f>IF('Input Mapping'!R276&lt;&gt;"",'Input Mapping'!R276,"")</f>
        <v/>
      </c>
      <c r="U277" t="str">
        <f>IF('Input Mapping'!S276&lt;&gt;"",'Input Mapping'!S276,"")</f>
        <v/>
      </c>
      <c r="W277" s="49">
        <f>IF(W276="id",1,IF('Input Mapping'!F276="",W276+1,W276))</f>
        <v>275</v>
      </c>
      <c r="X277" s="49">
        <f>IF(X276="id",1,IF('Input Mapping'!G276&lt;&gt;'Input Mapping'!G275,X276+1,X276))</f>
        <v>7</v>
      </c>
    </row>
    <row r="278" spans="1:24" x14ac:dyDescent="0.35">
      <c r="A278" t="str">
        <f t="shared" si="4"/>
        <v/>
      </c>
      <c r="B278" t="str">
        <f>IF(A278&lt;&gt;"",_xlfn.TEXTJOIN("",,"Map_",'Input Mapping'!G277),"")</f>
        <v/>
      </c>
      <c r="E278" t="str">
        <f>IF(A278&lt;&gt;"",'Input Mapping'!AA277,"")</f>
        <v/>
      </c>
      <c r="G278" t="str">
        <f>IF(A278&lt;&gt;"",'Input Mapping'!Z277,"")</f>
        <v/>
      </c>
      <c r="H278" s="9" t="str">
        <f>IF(AND('Input Mapping'!F277="",'Input Mapping'!H277&lt;&gt;""),_xlfn.TEXTJOIN("",TRUE,"VM_",TEXT(W278,"0")),"")</f>
        <v/>
      </c>
      <c r="I278" t="str">
        <f>IF('Input Mapping'!K277="","",'Input Mapping'!K277)</f>
        <v/>
      </c>
      <c r="J278" t="str">
        <f>IF('Input Mapping'!L277="","",'Input Mapping'!L277)</f>
        <v/>
      </c>
      <c r="K278" t="str">
        <f>IF('Input Mapping'!O277="","",'Input Mapping'!O277)</f>
        <v/>
      </c>
      <c r="L278" t="str">
        <f>IF('Input Mapping'!P277="","",'Input Mapping'!P277)</f>
        <v/>
      </c>
      <c r="M278" t="str">
        <f>IF('Input Mapping'!Q277="","",'Input Mapping'!Q277)</f>
        <v/>
      </c>
      <c r="N278" t="str">
        <f>'Input Mapping'!D277</f>
        <v/>
      </c>
      <c r="O278" t="str">
        <f>'Input Mapping'!I277</f>
        <v/>
      </c>
      <c r="P278" t="str">
        <f>IF('Input Mapping'!T277="","",'Input Mapping'!T277)</f>
        <v/>
      </c>
      <c r="R278" t="str">
        <f>IF('Input Mapping'!M277&lt;&gt;"",'Input Mapping'!M277,"")</f>
        <v/>
      </c>
      <c r="S278" t="str">
        <f>IF('Input Mapping'!N277&lt;&gt;"",'Input Mapping'!N277,"")</f>
        <v/>
      </c>
      <c r="T278" t="str">
        <f>IF('Input Mapping'!R277&lt;&gt;"",'Input Mapping'!R277,"")</f>
        <v/>
      </c>
      <c r="U278" t="str">
        <f>IF('Input Mapping'!S277&lt;&gt;"",'Input Mapping'!S277,"")</f>
        <v/>
      </c>
      <c r="W278" s="49">
        <f>IF(W277="id",1,IF('Input Mapping'!F277="",W277+1,W277))</f>
        <v>276</v>
      </c>
      <c r="X278" s="49">
        <f>IF(X277="id",1,IF('Input Mapping'!G277&lt;&gt;'Input Mapping'!G276,X277+1,X277))</f>
        <v>7</v>
      </c>
    </row>
    <row r="279" spans="1:24" x14ac:dyDescent="0.35">
      <c r="A279" t="str">
        <f t="shared" si="4"/>
        <v/>
      </c>
      <c r="B279" t="str">
        <f>IF(A279&lt;&gt;"",_xlfn.TEXTJOIN("",,"Map_",'Input Mapping'!G278),"")</f>
        <v/>
      </c>
      <c r="E279" t="str">
        <f>IF(A279&lt;&gt;"",'Input Mapping'!AA278,"")</f>
        <v/>
      </c>
      <c r="G279" t="str">
        <f>IF(A279&lt;&gt;"",'Input Mapping'!Z278,"")</f>
        <v/>
      </c>
      <c r="H279" s="9" t="str">
        <f>IF(AND('Input Mapping'!F278="",'Input Mapping'!H278&lt;&gt;""),_xlfn.TEXTJOIN("",TRUE,"VM_",TEXT(W279,"0")),"")</f>
        <v/>
      </c>
      <c r="I279" t="str">
        <f>IF('Input Mapping'!K278="","",'Input Mapping'!K278)</f>
        <v/>
      </c>
      <c r="J279" t="str">
        <f>IF('Input Mapping'!L278="","",'Input Mapping'!L278)</f>
        <v/>
      </c>
      <c r="K279" t="str">
        <f>IF('Input Mapping'!O278="","",'Input Mapping'!O278)</f>
        <v/>
      </c>
      <c r="L279" t="str">
        <f>IF('Input Mapping'!P278="","",'Input Mapping'!P278)</f>
        <v/>
      </c>
      <c r="M279" t="str">
        <f>IF('Input Mapping'!Q278="","",'Input Mapping'!Q278)</f>
        <v/>
      </c>
      <c r="N279" t="str">
        <f>'Input Mapping'!D278</f>
        <v/>
      </c>
      <c r="O279" t="str">
        <f>'Input Mapping'!I278</f>
        <v/>
      </c>
      <c r="P279" t="str">
        <f>IF('Input Mapping'!T278="","",'Input Mapping'!T278)</f>
        <v/>
      </c>
      <c r="R279" t="str">
        <f>IF('Input Mapping'!M278&lt;&gt;"",'Input Mapping'!M278,"")</f>
        <v/>
      </c>
      <c r="S279" t="str">
        <f>IF('Input Mapping'!N278&lt;&gt;"",'Input Mapping'!N278,"")</f>
        <v/>
      </c>
      <c r="T279" t="str">
        <f>IF('Input Mapping'!R278&lt;&gt;"",'Input Mapping'!R278,"")</f>
        <v/>
      </c>
      <c r="U279" t="str">
        <f>IF('Input Mapping'!S278&lt;&gt;"",'Input Mapping'!S278,"")</f>
        <v/>
      </c>
      <c r="W279" s="49">
        <f>IF(W278="id",1,IF('Input Mapping'!F278="",W278+1,W278))</f>
        <v>277</v>
      </c>
      <c r="X279" s="49">
        <f>IF(X278="id",1,IF('Input Mapping'!G278&lt;&gt;'Input Mapping'!G277,X278+1,X278))</f>
        <v>7</v>
      </c>
    </row>
    <row r="280" spans="1:24" x14ac:dyDescent="0.35">
      <c r="A280" t="str">
        <f t="shared" si="4"/>
        <v/>
      </c>
      <c r="B280" t="str">
        <f>IF(A280&lt;&gt;"",_xlfn.TEXTJOIN("",,"Map_",'Input Mapping'!G279),"")</f>
        <v/>
      </c>
      <c r="E280" t="str">
        <f>IF(A280&lt;&gt;"",'Input Mapping'!AA279,"")</f>
        <v/>
      </c>
      <c r="G280" t="str">
        <f>IF(A280&lt;&gt;"",'Input Mapping'!Z279,"")</f>
        <v/>
      </c>
      <c r="H280" s="9" t="str">
        <f>IF(AND('Input Mapping'!F279="",'Input Mapping'!H279&lt;&gt;""),_xlfn.TEXTJOIN("",TRUE,"VM_",TEXT(W280,"0")),"")</f>
        <v/>
      </c>
      <c r="I280" t="str">
        <f>IF('Input Mapping'!K279="","",'Input Mapping'!K279)</f>
        <v/>
      </c>
      <c r="J280" t="str">
        <f>IF('Input Mapping'!L279="","",'Input Mapping'!L279)</f>
        <v/>
      </c>
      <c r="K280" t="str">
        <f>IF('Input Mapping'!O279="","",'Input Mapping'!O279)</f>
        <v/>
      </c>
      <c r="L280" t="str">
        <f>IF('Input Mapping'!P279="","",'Input Mapping'!P279)</f>
        <v/>
      </c>
      <c r="M280" t="str">
        <f>IF('Input Mapping'!Q279="","",'Input Mapping'!Q279)</f>
        <v/>
      </c>
      <c r="N280" t="str">
        <f>'Input Mapping'!D279</f>
        <v/>
      </c>
      <c r="O280" t="str">
        <f>'Input Mapping'!I279</f>
        <v/>
      </c>
      <c r="P280" t="str">
        <f>IF('Input Mapping'!T279="","",'Input Mapping'!T279)</f>
        <v/>
      </c>
      <c r="R280" t="str">
        <f>IF('Input Mapping'!M279&lt;&gt;"",'Input Mapping'!M279,"")</f>
        <v/>
      </c>
      <c r="S280" t="str">
        <f>IF('Input Mapping'!N279&lt;&gt;"",'Input Mapping'!N279,"")</f>
        <v/>
      </c>
      <c r="T280" t="str">
        <f>IF('Input Mapping'!R279&lt;&gt;"",'Input Mapping'!R279,"")</f>
        <v/>
      </c>
      <c r="U280" t="str">
        <f>IF('Input Mapping'!S279&lt;&gt;"",'Input Mapping'!S279,"")</f>
        <v/>
      </c>
      <c r="W280" s="49">
        <f>IF(W279="id",1,IF('Input Mapping'!F279="",W279+1,W279))</f>
        <v>278</v>
      </c>
      <c r="X280" s="49">
        <f>IF(X279="id",1,IF('Input Mapping'!G279&lt;&gt;'Input Mapping'!G278,X279+1,X279))</f>
        <v>7</v>
      </c>
    </row>
    <row r="281" spans="1:24" x14ac:dyDescent="0.35">
      <c r="A281" t="str">
        <f t="shared" si="4"/>
        <v/>
      </c>
      <c r="B281" t="str">
        <f>IF(A281&lt;&gt;"",_xlfn.TEXTJOIN("",,"Map_",'Input Mapping'!G280),"")</f>
        <v/>
      </c>
      <c r="E281" t="str">
        <f>IF(A281&lt;&gt;"",'Input Mapping'!AA280,"")</f>
        <v/>
      </c>
      <c r="G281" t="str">
        <f>IF(A281&lt;&gt;"",'Input Mapping'!Z280,"")</f>
        <v/>
      </c>
      <c r="H281" s="9" t="str">
        <f>IF(AND('Input Mapping'!F280="",'Input Mapping'!H280&lt;&gt;""),_xlfn.TEXTJOIN("",TRUE,"VM_",TEXT(W281,"0")),"")</f>
        <v/>
      </c>
      <c r="I281" t="str">
        <f>IF('Input Mapping'!K280="","",'Input Mapping'!K280)</f>
        <v/>
      </c>
      <c r="J281" t="str">
        <f>IF('Input Mapping'!L280="","",'Input Mapping'!L280)</f>
        <v/>
      </c>
      <c r="K281" t="str">
        <f>IF('Input Mapping'!O280="","",'Input Mapping'!O280)</f>
        <v/>
      </c>
      <c r="L281" t="str">
        <f>IF('Input Mapping'!P280="","",'Input Mapping'!P280)</f>
        <v/>
      </c>
      <c r="M281" t="str">
        <f>IF('Input Mapping'!Q280="","",'Input Mapping'!Q280)</f>
        <v/>
      </c>
      <c r="N281" t="str">
        <f>'Input Mapping'!D280</f>
        <v/>
      </c>
      <c r="O281" t="str">
        <f>'Input Mapping'!I280</f>
        <v/>
      </c>
      <c r="P281" t="str">
        <f>IF('Input Mapping'!T280="","",'Input Mapping'!T280)</f>
        <v/>
      </c>
      <c r="R281" t="str">
        <f>IF('Input Mapping'!M280&lt;&gt;"",'Input Mapping'!M280,"")</f>
        <v/>
      </c>
      <c r="S281" t="str">
        <f>IF('Input Mapping'!N280&lt;&gt;"",'Input Mapping'!N280,"")</f>
        <v/>
      </c>
      <c r="T281" t="str">
        <f>IF('Input Mapping'!R280&lt;&gt;"",'Input Mapping'!R280,"")</f>
        <v/>
      </c>
      <c r="U281" t="str">
        <f>IF('Input Mapping'!S280&lt;&gt;"",'Input Mapping'!S280,"")</f>
        <v/>
      </c>
      <c r="W281" s="49">
        <f>IF(W280="id",1,IF('Input Mapping'!F280="",W280+1,W280))</f>
        <v>279</v>
      </c>
      <c r="X281" s="49">
        <f>IF(X280="id",1,IF('Input Mapping'!G280&lt;&gt;'Input Mapping'!G279,X280+1,X280))</f>
        <v>7</v>
      </c>
    </row>
    <row r="282" spans="1:24" x14ac:dyDescent="0.35">
      <c r="A282" t="str">
        <f t="shared" si="4"/>
        <v/>
      </c>
      <c r="B282" t="str">
        <f>IF(A282&lt;&gt;"",_xlfn.TEXTJOIN("",,"Map_",'Input Mapping'!G281),"")</f>
        <v/>
      </c>
      <c r="E282" t="str">
        <f>IF(A282&lt;&gt;"",'Input Mapping'!AA281,"")</f>
        <v/>
      </c>
      <c r="G282" t="str">
        <f>IF(A282&lt;&gt;"",'Input Mapping'!Z281,"")</f>
        <v/>
      </c>
      <c r="H282" s="9" t="str">
        <f>IF(AND('Input Mapping'!F281="",'Input Mapping'!H281&lt;&gt;""),_xlfn.TEXTJOIN("",TRUE,"VM_",TEXT(W282,"0")),"")</f>
        <v/>
      </c>
      <c r="I282" t="str">
        <f>IF('Input Mapping'!K281="","",'Input Mapping'!K281)</f>
        <v/>
      </c>
      <c r="J282" t="str">
        <f>IF('Input Mapping'!L281="","",'Input Mapping'!L281)</f>
        <v/>
      </c>
      <c r="K282" t="str">
        <f>IF('Input Mapping'!O281="","",'Input Mapping'!O281)</f>
        <v/>
      </c>
      <c r="L282" t="str">
        <f>IF('Input Mapping'!P281="","",'Input Mapping'!P281)</f>
        <v/>
      </c>
      <c r="M282" t="str">
        <f>IF('Input Mapping'!Q281="","",'Input Mapping'!Q281)</f>
        <v/>
      </c>
      <c r="N282" t="str">
        <f>'Input Mapping'!D281</f>
        <v/>
      </c>
      <c r="O282" t="str">
        <f>'Input Mapping'!I281</f>
        <v/>
      </c>
      <c r="P282" t="str">
        <f>IF('Input Mapping'!T281="","",'Input Mapping'!T281)</f>
        <v/>
      </c>
      <c r="R282" t="str">
        <f>IF('Input Mapping'!M281&lt;&gt;"",'Input Mapping'!M281,"")</f>
        <v/>
      </c>
      <c r="S282" t="str">
        <f>IF('Input Mapping'!N281&lt;&gt;"",'Input Mapping'!N281,"")</f>
        <v/>
      </c>
      <c r="T282" t="str">
        <f>IF('Input Mapping'!R281&lt;&gt;"",'Input Mapping'!R281,"")</f>
        <v/>
      </c>
      <c r="U282" t="str">
        <f>IF('Input Mapping'!S281&lt;&gt;"",'Input Mapping'!S281,"")</f>
        <v/>
      </c>
      <c r="W282" s="49">
        <f>IF(W281="id",1,IF('Input Mapping'!F281="",W281+1,W281))</f>
        <v>280</v>
      </c>
      <c r="X282" s="49">
        <f>IF(X281="id",1,IF('Input Mapping'!G281&lt;&gt;'Input Mapping'!G280,X281+1,X281))</f>
        <v>7</v>
      </c>
    </row>
    <row r="283" spans="1:24" x14ac:dyDescent="0.35">
      <c r="A283" t="str">
        <f t="shared" si="4"/>
        <v/>
      </c>
      <c r="B283" t="str">
        <f>IF(A283&lt;&gt;"",_xlfn.TEXTJOIN("",,"Map_",'Input Mapping'!G282),"")</f>
        <v/>
      </c>
      <c r="E283" t="str">
        <f>IF(A283&lt;&gt;"",'Input Mapping'!AA282,"")</f>
        <v/>
      </c>
      <c r="G283" t="str">
        <f>IF(A283&lt;&gt;"",'Input Mapping'!Z282,"")</f>
        <v/>
      </c>
      <c r="H283" s="9" t="str">
        <f>IF(AND('Input Mapping'!F282="",'Input Mapping'!H282&lt;&gt;""),_xlfn.TEXTJOIN("",TRUE,"VM_",TEXT(W283,"0")),"")</f>
        <v/>
      </c>
      <c r="I283" t="str">
        <f>IF('Input Mapping'!K282="","",'Input Mapping'!K282)</f>
        <v/>
      </c>
      <c r="J283" t="str">
        <f>IF('Input Mapping'!L282="","",'Input Mapping'!L282)</f>
        <v/>
      </c>
      <c r="K283" t="str">
        <f>IF('Input Mapping'!O282="","",'Input Mapping'!O282)</f>
        <v/>
      </c>
      <c r="L283" t="str">
        <f>IF('Input Mapping'!P282="","",'Input Mapping'!P282)</f>
        <v/>
      </c>
      <c r="M283" t="str">
        <f>IF('Input Mapping'!Q282="","",'Input Mapping'!Q282)</f>
        <v/>
      </c>
      <c r="N283" t="str">
        <f>'Input Mapping'!D282</f>
        <v/>
      </c>
      <c r="O283" t="str">
        <f>'Input Mapping'!I282</f>
        <v/>
      </c>
      <c r="P283" t="str">
        <f>IF('Input Mapping'!T282="","",'Input Mapping'!T282)</f>
        <v/>
      </c>
      <c r="R283" t="str">
        <f>IF('Input Mapping'!M282&lt;&gt;"",'Input Mapping'!M282,"")</f>
        <v/>
      </c>
      <c r="S283" t="str">
        <f>IF('Input Mapping'!N282&lt;&gt;"",'Input Mapping'!N282,"")</f>
        <v/>
      </c>
      <c r="T283" t="str">
        <f>IF('Input Mapping'!R282&lt;&gt;"",'Input Mapping'!R282,"")</f>
        <v/>
      </c>
      <c r="U283" t="str">
        <f>IF('Input Mapping'!S282&lt;&gt;"",'Input Mapping'!S282,"")</f>
        <v/>
      </c>
      <c r="W283" s="49">
        <f>IF(W282="id",1,IF('Input Mapping'!F282="",W282+1,W282))</f>
        <v>281</v>
      </c>
      <c r="X283" s="49">
        <f>IF(X282="id",1,IF('Input Mapping'!G282&lt;&gt;'Input Mapping'!G281,X282+1,X282))</f>
        <v>7</v>
      </c>
    </row>
    <row r="284" spans="1:24" x14ac:dyDescent="0.35">
      <c r="A284" t="str">
        <f t="shared" si="4"/>
        <v/>
      </c>
      <c r="B284" t="str">
        <f>IF(A284&lt;&gt;"",_xlfn.TEXTJOIN("",,"Map_",'Input Mapping'!G283),"")</f>
        <v/>
      </c>
      <c r="E284" t="str">
        <f>IF(A284&lt;&gt;"",'Input Mapping'!AA283,"")</f>
        <v/>
      </c>
      <c r="G284" t="str">
        <f>IF(A284&lt;&gt;"",'Input Mapping'!Z283,"")</f>
        <v/>
      </c>
      <c r="H284" s="9" t="str">
        <f>IF(AND('Input Mapping'!F283="",'Input Mapping'!H283&lt;&gt;""),_xlfn.TEXTJOIN("",TRUE,"VM_",TEXT(W284,"0")),"")</f>
        <v/>
      </c>
      <c r="I284" t="str">
        <f>IF('Input Mapping'!K283="","",'Input Mapping'!K283)</f>
        <v/>
      </c>
      <c r="J284" t="str">
        <f>IF('Input Mapping'!L283="","",'Input Mapping'!L283)</f>
        <v/>
      </c>
      <c r="K284" t="str">
        <f>IF('Input Mapping'!O283="","",'Input Mapping'!O283)</f>
        <v/>
      </c>
      <c r="L284" t="str">
        <f>IF('Input Mapping'!P283="","",'Input Mapping'!P283)</f>
        <v/>
      </c>
      <c r="M284" t="str">
        <f>IF('Input Mapping'!Q283="","",'Input Mapping'!Q283)</f>
        <v/>
      </c>
      <c r="N284" t="str">
        <f>'Input Mapping'!D283</f>
        <v/>
      </c>
      <c r="O284" t="str">
        <f>'Input Mapping'!I283</f>
        <v/>
      </c>
      <c r="P284" t="str">
        <f>IF('Input Mapping'!T283="","",'Input Mapping'!T283)</f>
        <v/>
      </c>
      <c r="R284" t="str">
        <f>IF('Input Mapping'!M283&lt;&gt;"",'Input Mapping'!M283,"")</f>
        <v/>
      </c>
      <c r="S284" t="str">
        <f>IF('Input Mapping'!N283&lt;&gt;"",'Input Mapping'!N283,"")</f>
        <v/>
      </c>
      <c r="T284" t="str">
        <f>IF('Input Mapping'!R283&lt;&gt;"",'Input Mapping'!R283,"")</f>
        <v/>
      </c>
      <c r="U284" t="str">
        <f>IF('Input Mapping'!S283&lt;&gt;"",'Input Mapping'!S283,"")</f>
        <v/>
      </c>
      <c r="W284" s="49">
        <f>IF(W283="id",1,IF('Input Mapping'!F283="",W283+1,W283))</f>
        <v>282</v>
      </c>
      <c r="X284" s="49">
        <f>IF(X283="id",1,IF('Input Mapping'!G283&lt;&gt;'Input Mapping'!G282,X283+1,X283))</f>
        <v>7</v>
      </c>
    </row>
    <row r="285" spans="1:24" x14ac:dyDescent="0.35">
      <c r="A285" t="str">
        <f t="shared" si="4"/>
        <v/>
      </c>
      <c r="B285" t="str">
        <f>IF(A285&lt;&gt;"",_xlfn.TEXTJOIN("",,"Map_",'Input Mapping'!G284),"")</f>
        <v/>
      </c>
      <c r="E285" t="str">
        <f>IF(A285&lt;&gt;"",'Input Mapping'!AA284,"")</f>
        <v/>
      </c>
      <c r="G285" t="str">
        <f>IF(A285&lt;&gt;"",'Input Mapping'!Z284,"")</f>
        <v/>
      </c>
      <c r="H285" s="9" t="str">
        <f>IF(AND('Input Mapping'!F284="",'Input Mapping'!H284&lt;&gt;""),_xlfn.TEXTJOIN("",TRUE,"VM_",TEXT(W285,"0")),"")</f>
        <v/>
      </c>
      <c r="I285" t="str">
        <f>IF('Input Mapping'!K284="","",'Input Mapping'!K284)</f>
        <v/>
      </c>
      <c r="J285" t="str">
        <f>IF('Input Mapping'!L284="","",'Input Mapping'!L284)</f>
        <v/>
      </c>
      <c r="K285" t="str">
        <f>IF('Input Mapping'!O284="","",'Input Mapping'!O284)</f>
        <v/>
      </c>
      <c r="L285" t="str">
        <f>IF('Input Mapping'!P284="","",'Input Mapping'!P284)</f>
        <v/>
      </c>
      <c r="M285" t="str">
        <f>IF('Input Mapping'!Q284="","",'Input Mapping'!Q284)</f>
        <v/>
      </c>
      <c r="N285" t="str">
        <f>'Input Mapping'!D284</f>
        <v/>
      </c>
      <c r="O285" t="str">
        <f>'Input Mapping'!I284</f>
        <v/>
      </c>
      <c r="P285" t="str">
        <f>IF('Input Mapping'!T284="","",'Input Mapping'!T284)</f>
        <v/>
      </c>
      <c r="R285" t="str">
        <f>IF('Input Mapping'!M284&lt;&gt;"",'Input Mapping'!M284,"")</f>
        <v/>
      </c>
      <c r="S285" t="str">
        <f>IF('Input Mapping'!N284&lt;&gt;"",'Input Mapping'!N284,"")</f>
        <v/>
      </c>
      <c r="T285" t="str">
        <f>IF('Input Mapping'!R284&lt;&gt;"",'Input Mapping'!R284,"")</f>
        <v/>
      </c>
      <c r="U285" t="str">
        <f>IF('Input Mapping'!S284&lt;&gt;"",'Input Mapping'!S284,"")</f>
        <v/>
      </c>
      <c r="W285" s="49">
        <f>IF(W284="id",1,IF('Input Mapping'!F284="",W284+1,W284))</f>
        <v>283</v>
      </c>
      <c r="X285" s="49">
        <f>IF(X284="id",1,IF('Input Mapping'!G284&lt;&gt;'Input Mapping'!G283,X284+1,X284))</f>
        <v>7</v>
      </c>
    </row>
    <row r="286" spans="1:24" x14ac:dyDescent="0.35">
      <c r="A286" t="str">
        <f t="shared" si="4"/>
        <v/>
      </c>
      <c r="B286" t="str">
        <f>IF(A286&lt;&gt;"",_xlfn.TEXTJOIN("",,"Map_",'Input Mapping'!G285),"")</f>
        <v/>
      </c>
      <c r="E286" t="str">
        <f>IF(A286&lt;&gt;"",'Input Mapping'!AA285,"")</f>
        <v/>
      </c>
      <c r="G286" t="str">
        <f>IF(A286&lt;&gt;"",'Input Mapping'!Z285,"")</f>
        <v/>
      </c>
      <c r="H286" s="9" t="str">
        <f>IF(AND('Input Mapping'!F285="",'Input Mapping'!H285&lt;&gt;""),_xlfn.TEXTJOIN("",TRUE,"VM_",TEXT(W286,"0")),"")</f>
        <v/>
      </c>
      <c r="I286" t="str">
        <f>IF('Input Mapping'!K285="","",'Input Mapping'!K285)</f>
        <v/>
      </c>
      <c r="J286" t="str">
        <f>IF('Input Mapping'!L285="","",'Input Mapping'!L285)</f>
        <v/>
      </c>
      <c r="K286" t="str">
        <f>IF('Input Mapping'!O285="","",'Input Mapping'!O285)</f>
        <v/>
      </c>
      <c r="L286" t="str">
        <f>IF('Input Mapping'!P285="","",'Input Mapping'!P285)</f>
        <v/>
      </c>
      <c r="M286" t="str">
        <f>IF('Input Mapping'!Q285="","",'Input Mapping'!Q285)</f>
        <v/>
      </c>
      <c r="N286" t="str">
        <f>'Input Mapping'!D285</f>
        <v/>
      </c>
      <c r="O286" t="str">
        <f>'Input Mapping'!I285</f>
        <v/>
      </c>
      <c r="P286" t="str">
        <f>IF('Input Mapping'!T285="","",'Input Mapping'!T285)</f>
        <v/>
      </c>
      <c r="R286" t="str">
        <f>IF('Input Mapping'!M285&lt;&gt;"",'Input Mapping'!M285,"")</f>
        <v/>
      </c>
      <c r="S286" t="str">
        <f>IF('Input Mapping'!N285&lt;&gt;"",'Input Mapping'!N285,"")</f>
        <v/>
      </c>
      <c r="T286" t="str">
        <f>IF('Input Mapping'!R285&lt;&gt;"",'Input Mapping'!R285,"")</f>
        <v/>
      </c>
      <c r="U286" t="str">
        <f>IF('Input Mapping'!S285&lt;&gt;"",'Input Mapping'!S285,"")</f>
        <v/>
      </c>
      <c r="W286" s="49">
        <f>IF(W285="id",1,IF('Input Mapping'!F285="",W285+1,W285))</f>
        <v>284</v>
      </c>
      <c r="X286" s="49">
        <f>IF(X285="id",1,IF('Input Mapping'!G285&lt;&gt;'Input Mapping'!G284,X285+1,X285))</f>
        <v>7</v>
      </c>
    </row>
    <row r="287" spans="1:24" x14ac:dyDescent="0.35">
      <c r="A287" t="str">
        <f t="shared" si="4"/>
        <v/>
      </c>
      <c r="B287" t="str">
        <f>IF(A287&lt;&gt;"",_xlfn.TEXTJOIN("",,"Map_",'Input Mapping'!G286),"")</f>
        <v/>
      </c>
      <c r="E287" t="str">
        <f>IF(A287&lt;&gt;"",'Input Mapping'!AA286,"")</f>
        <v/>
      </c>
      <c r="G287" t="str">
        <f>IF(A287&lt;&gt;"",'Input Mapping'!Z286,"")</f>
        <v/>
      </c>
      <c r="H287" s="9" t="str">
        <f>IF(AND('Input Mapping'!F286="",'Input Mapping'!H286&lt;&gt;""),_xlfn.TEXTJOIN("",TRUE,"VM_",TEXT(W287,"0")),"")</f>
        <v/>
      </c>
      <c r="I287" t="str">
        <f>IF('Input Mapping'!K286="","",'Input Mapping'!K286)</f>
        <v/>
      </c>
      <c r="J287" t="str">
        <f>IF('Input Mapping'!L286="","",'Input Mapping'!L286)</f>
        <v/>
      </c>
      <c r="K287" t="str">
        <f>IF('Input Mapping'!O286="","",'Input Mapping'!O286)</f>
        <v/>
      </c>
      <c r="L287" t="str">
        <f>IF('Input Mapping'!P286="","",'Input Mapping'!P286)</f>
        <v/>
      </c>
      <c r="M287" t="str">
        <f>IF('Input Mapping'!Q286="","",'Input Mapping'!Q286)</f>
        <v/>
      </c>
      <c r="N287" t="str">
        <f>'Input Mapping'!D286</f>
        <v/>
      </c>
      <c r="O287" t="str">
        <f>'Input Mapping'!I286</f>
        <v/>
      </c>
      <c r="P287" t="str">
        <f>IF('Input Mapping'!T286="","",'Input Mapping'!T286)</f>
        <v/>
      </c>
      <c r="R287" t="str">
        <f>IF('Input Mapping'!M286&lt;&gt;"",'Input Mapping'!M286,"")</f>
        <v/>
      </c>
      <c r="S287" t="str">
        <f>IF('Input Mapping'!N286&lt;&gt;"",'Input Mapping'!N286,"")</f>
        <v/>
      </c>
      <c r="T287" t="str">
        <f>IF('Input Mapping'!R286&lt;&gt;"",'Input Mapping'!R286,"")</f>
        <v/>
      </c>
      <c r="U287" t="str">
        <f>IF('Input Mapping'!S286&lt;&gt;"",'Input Mapping'!S286,"")</f>
        <v/>
      </c>
      <c r="W287" s="49">
        <f>IF(W286="id",1,IF('Input Mapping'!F286="",W286+1,W286))</f>
        <v>285</v>
      </c>
      <c r="X287" s="49">
        <f>IF(X286="id",1,IF('Input Mapping'!G286&lt;&gt;'Input Mapping'!G285,X286+1,X286))</f>
        <v>7</v>
      </c>
    </row>
    <row r="288" spans="1:24" x14ac:dyDescent="0.35">
      <c r="A288" t="str">
        <f t="shared" si="4"/>
        <v/>
      </c>
      <c r="B288" t="str">
        <f>IF(A288&lt;&gt;"",_xlfn.TEXTJOIN("",,"Map_",'Input Mapping'!G287),"")</f>
        <v/>
      </c>
      <c r="E288" t="str">
        <f>IF(A288&lt;&gt;"",'Input Mapping'!AA287,"")</f>
        <v/>
      </c>
      <c r="G288" t="str">
        <f>IF(A288&lt;&gt;"",'Input Mapping'!Z287,"")</f>
        <v/>
      </c>
      <c r="H288" s="9" t="str">
        <f>IF(AND('Input Mapping'!F287="",'Input Mapping'!H287&lt;&gt;""),_xlfn.TEXTJOIN("",TRUE,"VM_",TEXT(W288,"0")),"")</f>
        <v/>
      </c>
      <c r="I288" t="str">
        <f>IF('Input Mapping'!K287="","",'Input Mapping'!K287)</f>
        <v/>
      </c>
      <c r="J288" t="str">
        <f>IF('Input Mapping'!L287="","",'Input Mapping'!L287)</f>
        <v/>
      </c>
      <c r="K288" t="str">
        <f>IF('Input Mapping'!O287="","",'Input Mapping'!O287)</f>
        <v/>
      </c>
      <c r="L288" t="str">
        <f>IF('Input Mapping'!P287="","",'Input Mapping'!P287)</f>
        <v/>
      </c>
      <c r="M288" t="str">
        <f>IF('Input Mapping'!Q287="","",'Input Mapping'!Q287)</f>
        <v/>
      </c>
      <c r="N288" t="str">
        <f>'Input Mapping'!D287</f>
        <v/>
      </c>
      <c r="O288" t="str">
        <f>'Input Mapping'!I287</f>
        <v/>
      </c>
      <c r="P288" t="str">
        <f>IF('Input Mapping'!T287="","",'Input Mapping'!T287)</f>
        <v/>
      </c>
      <c r="R288" t="str">
        <f>IF('Input Mapping'!M287&lt;&gt;"",'Input Mapping'!M287,"")</f>
        <v/>
      </c>
      <c r="S288" t="str">
        <f>IF('Input Mapping'!N287&lt;&gt;"",'Input Mapping'!N287,"")</f>
        <v/>
      </c>
      <c r="T288" t="str">
        <f>IF('Input Mapping'!R287&lt;&gt;"",'Input Mapping'!R287,"")</f>
        <v/>
      </c>
      <c r="U288" t="str">
        <f>IF('Input Mapping'!S287&lt;&gt;"",'Input Mapping'!S287,"")</f>
        <v/>
      </c>
      <c r="W288" s="49">
        <f>IF(W287="id",1,IF('Input Mapping'!F287="",W287+1,W287))</f>
        <v>286</v>
      </c>
      <c r="X288" s="49">
        <f>IF(X287="id",1,IF('Input Mapping'!G287&lt;&gt;'Input Mapping'!G286,X287+1,X287))</f>
        <v>7</v>
      </c>
    </row>
    <row r="289" spans="1:24" x14ac:dyDescent="0.35">
      <c r="A289" t="str">
        <f t="shared" si="4"/>
        <v/>
      </c>
      <c r="B289" t="str">
        <f>IF(A289&lt;&gt;"",_xlfn.TEXTJOIN("",,"Map_",'Input Mapping'!G288),"")</f>
        <v/>
      </c>
      <c r="E289" t="str">
        <f>IF(A289&lt;&gt;"",'Input Mapping'!AA288,"")</f>
        <v/>
      </c>
      <c r="G289" t="str">
        <f>IF(A289&lt;&gt;"",'Input Mapping'!Z288,"")</f>
        <v/>
      </c>
      <c r="H289" s="9" t="str">
        <f>IF(AND('Input Mapping'!F288="",'Input Mapping'!H288&lt;&gt;""),_xlfn.TEXTJOIN("",TRUE,"VM_",TEXT(W289,"0")),"")</f>
        <v/>
      </c>
      <c r="I289" t="str">
        <f>IF('Input Mapping'!K288="","",'Input Mapping'!K288)</f>
        <v/>
      </c>
      <c r="J289" t="str">
        <f>IF('Input Mapping'!L288="","",'Input Mapping'!L288)</f>
        <v/>
      </c>
      <c r="K289" t="str">
        <f>IF('Input Mapping'!O288="","",'Input Mapping'!O288)</f>
        <v/>
      </c>
      <c r="L289" t="str">
        <f>IF('Input Mapping'!P288="","",'Input Mapping'!P288)</f>
        <v/>
      </c>
      <c r="M289" t="str">
        <f>IF('Input Mapping'!Q288="","",'Input Mapping'!Q288)</f>
        <v/>
      </c>
      <c r="N289" t="str">
        <f>'Input Mapping'!D288</f>
        <v/>
      </c>
      <c r="O289" t="str">
        <f>'Input Mapping'!I288</f>
        <v/>
      </c>
      <c r="P289" t="str">
        <f>IF('Input Mapping'!T288="","",'Input Mapping'!T288)</f>
        <v/>
      </c>
      <c r="R289" t="str">
        <f>IF('Input Mapping'!M288&lt;&gt;"",'Input Mapping'!M288,"")</f>
        <v/>
      </c>
      <c r="S289" t="str">
        <f>IF('Input Mapping'!N288&lt;&gt;"",'Input Mapping'!N288,"")</f>
        <v/>
      </c>
      <c r="T289" t="str">
        <f>IF('Input Mapping'!R288&lt;&gt;"",'Input Mapping'!R288,"")</f>
        <v/>
      </c>
      <c r="U289" t="str">
        <f>IF('Input Mapping'!S288&lt;&gt;"",'Input Mapping'!S288,"")</f>
        <v/>
      </c>
      <c r="W289" s="49">
        <f>IF(W288="id",1,IF('Input Mapping'!F288="",W288+1,W288))</f>
        <v>287</v>
      </c>
      <c r="X289" s="49">
        <f>IF(X288="id",1,IF('Input Mapping'!G288&lt;&gt;'Input Mapping'!G287,X288+1,X288))</f>
        <v>7</v>
      </c>
    </row>
    <row r="290" spans="1:24" x14ac:dyDescent="0.35">
      <c r="A290" t="str">
        <f t="shared" si="4"/>
        <v/>
      </c>
      <c r="B290" t="str">
        <f>IF(A290&lt;&gt;"",_xlfn.TEXTJOIN("",,"Map_",'Input Mapping'!G289),"")</f>
        <v/>
      </c>
      <c r="E290" t="str">
        <f>IF(A290&lt;&gt;"",'Input Mapping'!AA289,"")</f>
        <v/>
      </c>
      <c r="G290" t="str">
        <f>IF(A290&lt;&gt;"",'Input Mapping'!Z289,"")</f>
        <v/>
      </c>
      <c r="H290" s="9" t="str">
        <f>IF(AND('Input Mapping'!F289="",'Input Mapping'!H289&lt;&gt;""),_xlfn.TEXTJOIN("",TRUE,"VM_",TEXT(W290,"0")),"")</f>
        <v/>
      </c>
      <c r="I290" t="str">
        <f>IF('Input Mapping'!K289="","",'Input Mapping'!K289)</f>
        <v/>
      </c>
      <c r="J290" t="str">
        <f>IF('Input Mapping'!L289="","",'Input Mapping'!L289)</f>
        <v/>
      </c>
      <c r="K290" t="str">
        <f>IF('Input Mapping'!O289="","",'Input Mapping'!O289)</f>
        <v/>
      </c>
      <c r="L290" t="str">
        <f>IF('Input Mapping'!P289="","",'Input Mapping'!P289)</f>
        <v/>
      </c>
      <c r="M290" t="str">
        <f>IF('Input Mapping'!Q289="","",'Input Mapping'!Q289)</f>
        <v/>
      </c>
      <c r="N290" t="str">
        <f>'Input Mapping'!D289</f>
        <v/>
      </c>
      <c r="O290" t="str">
        <f>'Input Mapping'!I289</f>
        <v/>
      </c>
      <c r="P290" t="str">
        <f>IF('Input Mapping'!T289="","",'Input Mapping'!T289)</f>
        <v/>
      </c>
      <c r="R290" t="str">
        <f>IF('Input Mapping'!M289&lt;&gt;"",'Input Mapping'!M289,"")</f>
        <v/>
      </c>
      <c r="S290" t="str">
        <f>IF('Input Mapping'!N289&lt;&gt;"",'Input Mapping'!N289,"")</f>
        <v/>
      </c>
      <c r="T290" t="str">
        <f>IF('Input Mapping'!R289&lt;&gt;"",'Input Mapping'!R289,"")</f>
        <v/>
      </c>
      <c r="U290" t="str">
        <f>IF('Input Mapping'!S289&lt;&gt;"",'Input Mapping'!S289,"")</f>
        <v/>
      </c>
      <c r="W290" s="49">
        <f>IF(W289="id",1,IF('Input Mapping'!F289="",W289+1,W289))</f>
        <v>288</v>
      </c>
      <c r="X290" s="49">
        <f>IF(X289="id",1,IF('Input Mapping'!G289&lt;&gt;'Input Mapping'!G288,X289+1,X289))</f>
        <v>7</v>
      </c>
    </row>
    <row r="291" spans="1:24" x14ac:dyDescent="0.35">
      <c r="A291" t="str">
        <f t="shared" si="4"/>
        <v/>
      </c>
      <c r="B291" t="str">
        <f>IF(A291&lt;&gt;"",_xlfn.TEXTJOIN("",,"Map_",'Input Mapping'!G290),"")</f>
        <v/>
      </c>
      <c r="E291" t="str">
        <f>IF(A291&lt;&gt;"",'Input Mapping'!AA290,"")</f>
        <v/>
      </c>
      <c r="G291" t="str">
        <f>IF(A291&lt;&gt;"",'Input Mapping'!Z290,"")</f>
        <v/>
      </c>
      <c r="H291" s="9" t="str">
        <f>IF(AND('Input Mapping'!F290="",'Input Mapping'!H290&lt;&gt;""),_xlfn.TEXTJOIN("",TRUE,"VM_",TEXT(W291,"0")),"")</f>
        <v/>
      </c>
      <c r="I291" t="str">
        <f>IF('Input Mapping'!K290="","",'Input Mapping'!K290)</f>
        <v/>
      </c>
      <c r="J291" t="str">
        <f>IF('Input Mapping'!L290="","",'Input Mapping'!L290)</f>
        <v/>
      </c>
      <c r="K291" t="str">
        <f>IF('Input Mapping'!O290="","",'Input Mapping'!O290)</f>
        <v/>
      </c>
      <c r="L291" t="str">
        <f>IF('Input Mapping'!P290="","",'Input Mapping'!P290)</f>
        <v/>
      </c>
      <c r="M291" t="str">
        <f>IF('Input Mapping'!Q290="","",'Input Mapping'!Q290)</f>
        <v/>
      </c>
      <c r="N291" t="str">
        <f>'Input Mapping'!D290</f>
        <v/>
      </c>
      <c r="O291" t="str">
        <f>'Input Mapping'!I290</f>
        <v/>
      </c>
      <c r="P291" t="str">
        <f>IF('Input Mapping'!T290="","",'Input Mapping'!T290)</f>
        <v/>
      </c>
      <c r="R291" t="str">
        <f>IF('Input Mapping'!M290&lt;&gt;"",'Input Mapping'!M290,"")</f>
        <v/>
      </c>
      <c r="S291" t="str">
        <f>IF('Input Mapping'!N290&lt;&gt;"",'Input Mapping'!N290,"")</f>
        <v/>
      </c>
      <c r="T291" t="str">
        <f>IF('Input Mapping'!R290&lt;&gt;"",'Input Mapping'!R290,"")</f>
        <v/>
      </c>
      <c r="U291" t="str">
        <f>IF('Input Mapping'!S290&lt;&gt;"",'Input Mapping'!S290,"")</f>
        <v/>
      </c>
      <c r="W291" s="49">
        <f>IF(W290="id",1,IF('Input Mapping'!F290="",W290+1,W290))</f>
        <v>289</v>
      </c>
      <c r="X291" s="49">
        <f>IF(X290="id",1,IF('Input Mapping'!G290&lt;&gt;'Input Mapping'!G289,X290+1,X290))</f>
        <v>7</v>
      </c>
    </row>
    <row r="292" spans="1:24" x14ac:dyDescent="0.35">
      <c r="A292" t="str">
        <f t="shared" si="4"/>
        <v/>
      </c>
      <c r="B292" t="str">
        <f>IF(A292&lt;&gt;"",_xlfn.TEXTJOIN("",,"Map_",'Input Mapping'!G291),"")</f>
        <v/>
      </c>
      <c r="E292" t="str">
        <f>IF(A292&lt;&gt;"",'Input Mapping'!AA291,"")</f>
        <v/>
      </c>
      <c r="G292" t="str">
        <f>IF(A292&lt;&gt;"",'Input Mapping'!Z291,"")</f>
        <v/>
      </c>
      <c r="H292" s="9" t="str">
        <f>IF(AND('Input Mapping'!F291="",'Input Mapping'!H291&lt;&gt;""),_xlfn.TEXTJOIN("",TRUE,"VM_",TEXT(W292,"0")),"")</f>
        <v/>
      </c>
      <c r="I292" t="str">
        <f>IF('Input Mapping'!K291="","",'Input Mapping'!K291)</f>
        <v/>
      </c>
      <c r="J292" t="str">
        <f>IF('Input Mapping'!L291="","",'Input Mapping'!L291)</f>
        <v/>
      </c>
      <c r="K292" t="str">
        <f>IF('Input Mapping'!O291="","",'Input Mapping'!O291)</f>
        <v/>
      </c>
      <c r="L292" t="str">
        <f>IF('Input Mapping'!P291="","",'Input Mapping'!P291)</f>
        <v/>
      </c>
      <c r="M292" t="str">
        <f>IF('Input Mapping'!Q291="","",'Input Mapping'!Q291)</f>
        <v/>
      </c>
      <c r="N292" t="str">
        <f>'Input Mapping'!D291</f>
        <v/>
      </c>
      <c r="O292" t="str">
        <f>'Input Mapping'!I291</f>
        <v/>
      </c>
      <c r="P292" t="str">
        <f>IF('Input Mapping'!T291="","",'Input Mapping'!T291)</f>
        <v/>
      </c>
      <c r="R292" t="str">
        <f>IF('Input Mapping'!M291&lt;&gt;"",'Input Mapping'!M291,"")</f>
        <v/>
      </c>
      <c r="S292" t="str">
        <f>IF('Input Mapping'!N291&lt;&gt;"",'Input Mapping'!N291,"")</f>
        <v/>
      </c>
      <c r="T292" t="str">
        <f>IF('Input Mapping'!R291&lt;&gt;"",'Input Mapping'!R291,"")</f>
        <v/>
      </c>
      <c r="U292" t="str">
        <f>IF('Input Mapping'!S291&lt;&gt;"",'Input Mapping'!S291,"")</f>
        <v/>
      </c>
      <c r="W292" s="49">
        <f>IF(W291="id",1,IF('Input Mapping'!F291="",W291+1,W291))</f>
        <v>290</v>
      </c>
      <c r="X292" s="49">
        <f>IF(X291="id",1,IF('Input Mapping'!G291&lt;&gt;'Input Mapping'!G290,X291+1,X291))</f>
        <v>7</v>
      </c>
    </row>
    <row r="293" spans="1:24" x14ac:dyDescent="0.35">
      <c r="A293" t="str">
        <f t="shared" si="4"/>
        <v/>
      </c>
      <c r="B293" t="str">
        <f>IF(A293&lt;&gt;"",_xlfn.TEXTJOIN("",,"Map_",'Input Mapping'!G292),"")</f>
        <v/>
      </c>
      <c r="E293" t="str">
        <f>IF(A293&lt;&gt;"",'Input Mapping'!AA292,"")</f>
        <v/>
      </c>
      <c r="G293" t="str">
        <f>IF(A293&lt;&gt;"",'Input Mapping'!Z292,"")</f>
        <v/>
      </c>
      <c r="H293" s="9" t="str">
        <f>IF(AND('Input Mapping'!F292="",'Input Mapping'!H292&lt;&gt;""),_xlfn.TEXTJOIN("",TRUE,"VM_",TEXT(W293,"0")),"")</f>
        <v/>
      </c>
      <c r="I293" t="str">
        <f>IF('Input Mapping'!K292="","",'Input Mapping'!K292)</f>
        <v/>
      </c>
      <c r="J293" t="str">
        <f>IF('Input Mapping'!L292="","",'Input Mapping'!L292)</f>
        <v/>
      </c>
      <c r="K293" t="str">
        <f>IF('Input Mapping'!O292="","",'Input Mapping'!O292)</f>
        <v/>
      </c>
      <c r="L293" t="str">
        <f>IF('Input Mapping'!P292="","",'Input Mapping'!P292)</f>
        <v/>
      </c>
      <c r="M293" t="str">
        <f>IF('Input Mapping'!Q292="","",'Input Mapping'!Q292)</f>
        <v/>
      </c>
      <c r="N293" t="str">
        <f>'Input Mapping'!D292</f>
        <v/>
      </c>
      <c r="O293" t="str">
        <f>'Input Mapping'!I292</f>
        <v/>
      </c>
      <c r="P293" t="str">
        <f>IF('Input Mapping'!T292="","",'Input Mapping'!T292)</f>
        <v/>
      </c>
      <c r="R293" t="str">
        <f>IF('Input Mapping'!M292&lt;&gt;"",'Input Mapping'!M292,"")</f>
        <v/>
      </c>
      <c r="S293" t="str">
        <f>IF('Input Mapping'!N292&lt;&gt;"",'Input Mapping'!N292,"")</f>
        <v/>
      </c>
      <c r="T293" t="str">
        <f>IF('Input Mapping'!R292&lt;&gt;"",'Input Mapping'!R292,"")</f>
        <v/>
      </c>
      <c r="U293" t="str">
        <f>IF('Input Mapping'!S292&lt;&gt;"",'Input Mapping'!S292,"")</f>
        <v/>
      </c>
      <c r="W293" s="49">
        <f>IF(W292="id",1,IF('Input Mapping'!F292="",W292+1,W292))</f>
        <v>291</v>
      </c>
      <c r="X293" s="49">
        <f>IF(X292="id",1,IF('Input Mapping'!G292&lt;&gt;'Input Mapping'!G291,X292+1,X292))</f>
        <v>7</v>
      </c>
    </row>
    <row r="294" spans="1:24" x14ac:dyDescent="0.35">
      <c r="A294" t="str">
        <f t="shared" si="4"/>
        <v/>
      </c>
      <c r="B294" t="str">
        <f>IF(A294&lt;&gt;"",_xlfn.TEXTJOIN("",,"Map_",'Input Mapping'!G293),"")</f>
        <v/>
      </c>
      <c r="E294" t="str">
        <f>IF(A294&lt;&gt;"",'Input Mapping'!AA293,"")</f>
        <v/>
      </c>
      <c r="G294" t="str">
        <f>IF(A294&lt;&gt;"",'Input Mapping'!Z293,"")</f>
        <v/>
      </c>
      <c r="H294" s="9" t="str">
        <f>IF(AND('Input Mapping'!F293="",'Input Mapping'!H293&lt;&gt;""),_xlfn.TEXTJOIN("",TRUE,"VM_",TEXT(W294,"0")),"")</f>
        <v/>
      </c>
      <c r="I294" t="str">
        <f>IF('Input Mapping'!K293="","",'Input Mapping'!K293)</f>
        <v/>
      </c>
      <c r="J294" t="str">
        <f>IF('Input Mapping'!L293="","",'Input Mapping'!L293)</f>
        <v/>
      </c>
      <c r="K294" t="str">
        <f>IF('Input Mapping'!O293="","",'Input Mapping'!O293)</f>
        <v/>
      </c>
      <c r="L294" t="str">
        <f>IF('Input Mapping'!P293="","",'Input Mapping'!P293)</f>
        <v/>
      </c>
      <c r="M294" t="str">
        <f>IF('Input Mapping'!Q293="","",'Input Mapping'!Q293)</f>
        <v/>
      </c>
      <c r="N294" t="str">
        <f>'Input Mapping'!D293</f>
        <v/>
      </c>
      <c r="O294" t="str">
        <f>'Input Mapping'!I293</f>
        <v/>
      </c>
      <c r="P294" t="str">
        <f>IF('Input Mapping'!T293="","",'Input Mapping'!T293)</f>
        <v/>
      </c>
      <c r="R294" t="str">
        <f>IF('Input Mapping'!M293&lt;&gt;"",'Input Mapping'!M293,"")</f>
        <v/>
      </c>
      <c r="S294" t="str">
        <f>IF('Input Mapping'!N293&lt;&gt;"",'Input Mapping'!N293,"")</f>
        <v/>
      </c>
      <c r="T294" t="str">
        <f>IF('Input Mapping'!R293&lt;&gt;"",'Input Mapping'!R293,"")</f>
        <v/>
      </c>
      <c r="U294" t="str">
        <f>IF('Input Mapping'!S293&lt;&gt;"",'Input Mapping'!S293,"")</f>
        <v/>
      </c>
      <c r="W294" s="49">
        <f>IF(W293="id",1,IF('Input Mapping'!F293="",W293+1,W293))</f>
        <v>292</v>
      </c>
      <c r="X294" s="49">
        <f>IF(X293="id",1,IF('Input Mapping'!G293&lt;&gt;'Input Mapping'!G292,X293+1,X293))</f>
        <v>7</v>
      </c>
    </row>
    <row r="295" spans="1:24" x14ac:dyDescent="0.35">
      <c r="A295" t="str">
        <f t="shared" si="4"/>
        <v/>
      </c>
      <c r="B295" t="str">
        <f>IF(A295&lt;&gt;"",_xlfn.TEXTJOIN("",,"Map_",'Input Mapping'!G294),"")</f>
        <v/>
      </c>
      <c r="E295" t="str">
        <f>IF(A295&lt;&gt;"",'Input Mapping'!AA294,"")</f>
        <v/>
      </c>
      <c r="G295" t="str">
        <f>IF(A295&lt;&gt;"",'Input Mapping'!Z294,"")</f>
        <v/>
      </c>
      <c r="H295" s="9" t="str">
        <f>IF(AND('Input Mapping'!F294="",'Input Mapping'!H294&lt;&gt;""),_xlfn.TEXTJOIN("",TRUE,"VM_",TEXT(W295,"0")),"")</f>
        <v/>
      </c>
      <c r="I295" t="str">
        <f>IF('Input Mapping'!K294="","",'Input Mapping'!K294)</f>
        <v/>
      </c>
      <c r="J295" t="str">
        <f>IF('Input Mapping'!L294="","",'Input Mapping'!L294)</f>
        <v/>
      </c>
      <c r="K295" t="str">
        <f>IF('Input Mapping'!O294="","",'Input Mapping'!O294)</f>
        <v/>
      </c>
      <c r="L295" t="str">
        <f>IF('Input Mapping'!P294="","",'Input Mapping'!P294)</f>
        <v/>
      </c>
      <c r="M295" t="str">
        <f>IF('Input Mapping'!Q294="","",'Input Mapping'!Q294)</f>
        <v/>
      </c>
      <c r="N295" t="str">
        <f>'Input Mapping'!D294</f>
        <v/>
      </c>
      <c r="O295" t="str">
        <f>'Input Mapping'!I294</f>
        <v/>
      </c>
      <c r="P295" t="str">
        <f>IF('Input Mapping'!T294="","",'Input Mapping'!T294)</f>
        <v/>
      </c>
      <c r="R295" t="str">
        <f>IF('Input Mapping'!M294&lt;&gt;"",'Input Mapping'!M294,"")</f>
        <v/>
      </c>
      <c r="S295" t="str">
        <f>IF('Input Mapping'!N294&lt;&gt;"",'Input Mapping'!N294,"")</f>
        <v/>
      </c>
      <c r="T295" t="str">
        <f>IF('Input Mapping'!R294&lt;&gt;"",'Input Mapping'!R294,"")</f>
        <v/>
      </c>
      <c r="U295" t="str">
        <f>IF('Input Mapping'!S294&lt;&gt;"",'Input Mapping'!S294,"")</f>
        <v/>
      </c>
      <c r="W295" s="49">
        <f>IF(W294="id",1,IF('Input Mapping'!F294="",W294+1,W294))</f>
        <v>293</v>
      </c>
      <c r="X295" s="49">
        <f>IF(X294="id",1,IF('Input Mapping'!G294&lt;&gt;'Input Mapping'!G293,X294+1,X294))</f>
        <v>7</v>
      </c>
    </row>
    <row r="296" spans="1:24" x14ac:dyDescent="0.35">
      <c r="A296" t="str">
        <f t="shared" si="4"/>
        <v/>
      </c>
      <c r="B296" t="str">
        <f>IF(A296&lt;&gt;"",_xlfn.TEXTJOIN("",,"Map_",'Input Mapping'!G295),"")</f>
        <v/>
      </c>
      <c r="E296" t="str">
        <f>IF(A296&lt;&gt;"",'Input Mapping'!AA295,"")</f>
        <v/>
      </c>
      <c r="G296" t="str">
        <f>IF(A296&lt;&gt;"",'Input Mapping'!Z295,"")</f>
        <v/>
      </c>
      <c r="H296" s="9" t="str">
        <f>IF(AND('Input Mapping'!F295="",'Input Mapping'!H295&lt;&gt;""),_xlfn.TEXTJOIN("",TRUE,"VM_",TEXT(W296,"0")),"")</f>
        <v/>
      </c>
      <c r="I296" t="str">
        <f>IF('Input Mapping'!K295="","",'Input Mapping'!K295)</f>
        <v/>
      </c>
      <c r="J296" t="str">
        <f>IF('Input Mapping'!L295="","",'Input Mapping'!L295)</f>
        <v/>
      </c>
      <c r="K296" t="str">
        <f>IF('Input Mapping'!O295="","",'Input Mapping'!O295)</f>
        <v/>
      </c>
      <c r="L296" t="str">
        <f>IF('Input Mapping'!P295="","",'Input Mapping'!P295)</f>
        <v/>
      </c>
      <c r="M296" t="str">
        <f>IF('Input Mapping'!Q295="","",'Input Mapping'!Q295)</f>
        <v/>
      </c>
      <c r="N296" t="str">
        <f>'Input Mapping'!D295</f>
        <v/>
      </c>
      <c r="O296" t="str">
        <f>'Input Mapping'!I295</f>
        <v/>
      </c>
      <c r="P296" t="str">
        <f>IF('Input Mapping'!T295="","",'Input Mapping'!T295)</f>
        <v/>
      </c>
      <c r="R296" t="str">
        <f>IF('Input Mapping'!M295&lt;&gt;"",'Input Mapping'!M295,"")</f>
        <v/>
      </c>
      <c r="S296" t="str">
        <f>IF('Input Mapping'!N295&lt;&gt;"",'Input Mapping'!N295,"")</f>
        <v/>
      </c>
      <c r="T296" t="str">
        <f>IF('Input Mapping'!R295&lt;&gt;"",'Input Mapping'!R295,"")</f>
        <v/>
      </c>
      <c r="U296" t="str">
        <f>IF('Input Mapping'!S295&lt;&gt;"",'Input Mapping'!S295,"")</f>
        <v/>
      </c>
      <c r="W296" s="49">
        <f>IF(W295="id",1,IF('Input Mapping'!F295="",W295+1,W295))</f>
        <v>294</v>
      </c>
      <c r="X296" s="49">
        <f>IF(X295="id",1,IF('Input Mapping'!G295&lt;&gt;'Input Mapping'!G294,X295+1,X295))</f>
        <v>7</v>
      </c>
    </row>
    <row r="297" spans="1:24" x14ac:dyDescent="0.35">
      <c r="A297" t="str">
        <f t="shared" si="4"/>
        <v/>
      </c>
      <c r="B297" t="str">
        <f>IF(A297&lt;&gt;"",_xlfn.TEXTJOIN("",,"Map_",'Input Mapping'!G296),"")</f>
        <v/>
      </c>
      <c r="E297" t="str">
        <f>IF(A297&lt;&gt;"",'Input Mapping'!AA296,"")</f>
        <v/>
      </c>
      <c r="G297" t="str">
        <f>IF(A297&lt;&gt;"",'Input Mapping'!Z296,"")</f>
        <v/>
      </c>
      <c r="H297" s="9" t="str">
        <f>IF(AND('Input Mapping'!F296="",'Input Mapping'!H296&lt;&gt;""),_xlfn.TEXTJOIN("",TRUE,"VM_",TEXT(W297,"0")),"")</f>
        <v/>
      </c>
      <c r="I297" t="str">
        <f>IF('Input Mapping'!K296="","",'Input Mapping'!K296)</f>
        <v/>
      </c>
      <c r="J297" t="str">
        <f>IF('Input Mapping'!L296="","",'Input Mapping'!L296)</f>
        <v/>
      </c>
      <c r="K297" t="str">
        <f>IF('Input Mapping'!O296="","",'Input Mapping'!O296)</f>
        <v/>
      </c>
      <c r="L297" t="str">
        <f>IF('Input Mapping'!P296="","",'Input Mapping'!P296)</f>
        <v/>
      </c>
      <c r="M297" t="str">
        <f>IF('Input Mapping'!Q296="","",'Input Mapping'!Q296)</f>
        <v/>
      </c>
      <c r="N297" t="str">
        <f>'Input Mapping'!D296</f>
        <v/>
      </c>
      <c r="O297" t="str">
        <f>'Input Mapping'!I296</f>
        <v/>
      </c>
      <c r="P297" t="str">
        <f>IF('Input Mapping'!T296="","",'Input Mapping'!T296)</f>
        <v/>
      </c>
      <c r="R297" t="str">
        <f>IF('Input Mapping'!M296&lt;&gt;"",'Input Mapping'!M296,"")</f>
        <v/>
      </c>
      <c r="S297" t="str">
        <f>IF('Input Mapping'!N296&lt;&gt;"",'Input Mapping'!N296,"")</f>
        <v/>
      </c>
      <c r="T297" t="str">
        <f>IF('Input Mapping'!R296&lt;&gt;"",'Input Mapping'!R296,"")</f>
        <v/>
      </c>
      <c r="U297" t="str">
        <f>IF('Input Mapping'!S296&lt;&gt;"",'Input Mapping'!S296,"")</f>
        <v/>
      </c>
      <c r="W297" s="49">
        <f>IF(W296="id",1,IF('Input Mapping'!F296="",W296+1,W296))</f>
        <v>295</v>
      </c>
      <c r="X297" s="49">
        <f>IF(X296="id",1,IF('Input Mapping'!G296&lt;&gt;'Input Mapping'!G295,X296+1,X296))</f>
        <v>7</v>
      </c>
    </row>
    <row r="298" spans="1:24" x14ac:dyDescent="0.35">
      <c r="A298" t="str">
        <f t="shared" si="4"/>
        <v/>
      </c>
      <c r="B298" t="str">
        <f>IF(A298&lt;&gt;"",_xlfn.TEXTJOIN("",,"Map_",'Input Mapping'!G297),"")</f>
        <v/>
      </c>
      <c r="E298" t="str">
        <f>IF(A298&lt;&gt;"",'Input Mapping'!AA297,"")</f>
        <v/>
      </c>
      <c r="G298" t="str">
        <f>IF(A298&lt;&gt;"",'Input Mapping'!Z297,"")</f>
        <v/>
      </c>
      <c r="H298" s="9" t="str">
        <f>IF(AND('Input Mapping'!F297="",'Input Mapping'!H297&lt;&gt;""),_xlfn.TEXTJOIN("",TRUE,"VM_",TEXT(W298,"0")),"")</f>
        <v/>
      </c>
      <c r="I298" t="str">
        <f>IF('Input Mapping'!K297="","",'Input Mapping'!K297)</f>
        <v/>
      </c>
      <c r="J298" t="str">
        <f>IF('Input Mapping'!L297="","",'Input Mapping'!L297)</f>
        <v/>
      </c>
      <c r="K298" t="str">
        <f>IF('Input Mapping'!O297="","",'Input Mapping'!O297)</f>
        <v/>
      </c>
      <c r="L298" t="str">
        <f>IF('Input Mapping'!P297="","",'Input Mapping'!P297)</f>
        <v/>
      </c>
      <c r="M298" t="str">
        <f>IF('Input Mapping'!Q297="","",'Input Mapping'!Q297)</f>
        <v/>
      </c>
      <c r="N298" t="str">
        <f>'Input Mapping'!D297</f>
        <v/>
      </c>
      <c r="O298" t="str">
        <f>'Input Mapping'!I297</f>
        <v/>
      </c>
      <c r="P298" t="str">
        <f>IF('Input Mapping'!T297="","",'Input Mapping'!T297)</f>
        <v/>
      </c>
      <c r="R298" t="str">
        <f>IF('Input Mapping'!M297&lt;&gt;"",'Input Mapping'!M297,"")</f>
        <v/>
      </c>
      <c r="S298" t="str">
        <f>IF('Input Mapping'!N297&lt;&gt;"",'Input Mapping'!N297,"")</f>
        <v/>
      </c>
      <c r="T298" t="str">
        <f>IF('Input Mapping'!R297&lt;&gt;"",'Input Mapping'!R297,"")</f>
        <v/>
      </c>
      <c r="U298" t="str">
        <f>IF('Input Mapping'!S297&lt;&gt;"",'Input Mapping'!S297,"")</f>
        <v/>
      </c>
      <c r="W298" s="49">
        <f>IF(W297="id",1,IF('Input Mapping'!F297="",W297+1,W297))</f>
        <v>296</v>
      </c>
      <c r="X298" s="49">
        <f>IF(X297="id",1,IF('Input Mapping'!G297&lt;&gt;'Input Mapping'!G296,X297+1,X297))</f>
        <v>7</v>
      </c>
    </row>
    <row r="299" spans="1:24" x14ac:dyDescent="0.35">
      <c r="A299" t="str">
        <f t="shared" si="4"/>
        <v/>
      </c>
      <c r="B299" t="str">
        <f>IF(A299&lt;&gt;"",_xlfn.TEXTJOIN("",,"Map_",'Input Mapping'!G298),"")</f>
        <v/>
      </c>
      <c r="E299" t="str">
        <f>IF(A299&lt;&gt;"",'Input Mapping'!AA298,"")</f>
        <v/>
      </c>
      <c r="G299" t="str">
        <f>IF(A299&lt;&gt;"",'Input Mapping'!Z298,"")</f>
        <v/>
      </c>
      <c r="H299" s="9" t="str">
        <f>IF(AND('Input Mapping'!F298="",'Input Mapping'!H298&lt;&gt;""),_xlfn.TEXTJOIN("",TRUE,"VM_",TEXT(W299,"0")),"")</f>
        <v/>
      </c>
      <c r="I299" t="str">
        <f>IF('Input Mapping'!K298="","",'Input Mapping'!K298)</f>
        <v/>
      </c>
      <c r="J299" t="str">
        <f>IF('Input Mapping'!L298="","",'Input Mapping'!L298)</f>
        <v/>
      </c>
      <c r="K299" t="str">
        <f>IF('Input Mapping'!O298="","",'Input Mapping'!O298)</f>
        <v/>
      </c>
      <c r="L299" t="str">
        <f>IF('Input Mapping'!P298="","",'Input Mapping'!P298)</f>
        <v/>
      </c>
      <c r="M299" t="str">
        <f>IF('Input Mapping'!Q298="","",'Input Mapping'!Q298)</f>
        <v/>
      </c>
      <c r="N299" t="str">
        <f>'Input Mapping'!D298</f>
        <v/>
      </c>
      <c r="O299" t="str">
        <f>'Input Mapping'!I298</f>
        <v/>
      </c>
      <c r="P299" t="str">
        <f>IF('Input Mapping'!T298="","",'Input Mapping'!T298)</f>
        <v/>
      </c>
      <c r="R299" t="str">
        <f>IF('Input Mapping'!M298&lt;&gt;"",'Input Mapping'!M298,"")</f>
        <v/>
      </c>
      <c r="S299" t="str">
        <f>IF('Input Mapping'!N298&lt;&gt;"",'Input Mapping'!N298,"")</f>
        <v/>
      </c>
      <c r="T299" t="str">
        <f>IF('Input Mapping'!R298&lt;&gt;"",'Input Mapping'!R298,"")</f>
        <v/>
      </c>
      <c r="U299" t="str">
        <f>IF('Input Mapping'!S298&lt;&gt;"",'Input Mapping'!S298,"")</f>
        <v/>
      </c>
      <c r="W299" s="49">
        <f>IF(W298="id",1,IF('Input Mapping'!F298="",W298+1,W298))</f>
        <v>297</v>
      </c>
      <c r="X299" s="49">
        <f>IF(X298="id",1,IF('Input Mapping'!G298&lt;&gt;'Input Mapping'!G297,X298+1,X298))</f>
        <v>7</v>
      </c>
    </row>
    <row r="300" spans="1:24" x14ac:dyDescent="0.35">
      <c r="A300" t="str">
        <f t="shared" si="4"/>
        <v/>
      </c>
      <c r="B300" t="str">
        <f>IF(A300&lt;&gt;"",_xlfn.TEXTJOIN("",,"Map_",'Input Mapping'!G299),"")</f>
        <v/>
      </c>
      <c r="E300" t="str">
        <f>IF(A300&lt;&gt;"",'Input Mapping'!AA299,"")</f>
        <v/>
      </c>
      <c r="G300" t="str">
        <f>IF(A300&lt;&gt;"",'Input Mapping'!Z299,"")</f>
        <v/>
      </c>
      <c r="H300" s="9" t="str">
        <f>IF(AND('Input Mapping'!F299="",'Input Mapping'!H299&lt;&gt;""),_xlfn.TEXTJOIN("",TRUE,"VM_",TEXT(W300,"0")),"")</f>
        <v/>
      </c>
      <c r="I300" t="str">
        <f>IF('Input Mapping'!K299="","",'Input Mapping'!K299)</f>
        <v/>
      </c>
      <c r="J300" t="str">
        <f>IF('Input Mapping'!L299="","",'Input Mapping'!L299)</f>
        <v/>
      </c>
      <c r="K300" t="str">
        <f>IF('Input Mapping'!O299="","",'Input Mapping'!O299)</f>
        <v/>
      </c>
      <c r="L300" t="str">
        <f>IF('Input Mapping'!P299="","",'Input Mapping'!P299)</f>
        <v/>
      </c>
      <c r="M300" t="str">
        <f>IF('Input Mapping'!Q299="","",'Input Mapping'!Q299)</f>
        <v/>
      </c>
      <c r="N300" t="str">
        <f>'Input Mapping'!D299</f>
        <v/>
      </c>
      <c r="O300" t="str">
        <f>'Input Mapping'!I299</f>
        <v/>
      </c>
      <c r="P300" t="str">
        <f>IF('Input Mapping'!T299="","",'Input Mapping'!T299)</f>
        <v/>
      </c>
      <c r="R300" t="str">
        <f>IF('Input Mapping'!M299&lt;&gt;"",'Input Mapping'!M299,"")</f>
        <v/>
      </c>
      <c r="S300" t="str">
        <f>IF('Input Mapping'!N299&lt;&gt;"",'Input Mapping'!N299,"")</f>
        <v/>
      </c>
      <c r="T300" t="str">
        <f>IF('Input Mapping'!R299&lt;&gt;"",'Input Mapping'!R299,"")</f>
        <v/>
      </c>
      <c r="U300" t="str">
        <f>IF('Input Mapping'!S299&lt;&gt;"",'Input Mapping'!S299,"")</f>
        <v/>
      </c>
      <c r="W300" s="49">
        <f>IF(W299="id",1,IF('Input Mapping'!F299="",W299+1,W299))</f>
        <v>298</v>
      </c>
      <c r="X300" s="49">
        <f>IF(X299="id",1,IF('Input Mapping'!G299&lt;&gt;'Input Mapping'!G298,X299+1,X299))</f>
        <v>7</v>
      </c>
    </row>
    <row r="301" spans="1:24" x14ac:dyDescent="0.35">
      <c r="A301" t="str">
        <f t="shared" si="4"/>
        <v/>
      </c>
      <c r="B301" t="str">
        <f>IF(A301&lt;&gt;"",_xlfn.TEXTJOIN("",,"Map_",'Input Mapping'!G300),"")</f>
        <v/>
      </c>
      <c r="E301" t="str">
        <f>IF(A301&lt;&gt;"",'Input Mapping'!AA300,"")</f>
        <v/>
      </c>
      <c r="G301" t="str">
        <f>IF(A301&lt;&gt;"",'Input Mapping'!Z300,"")</f>
        <v/>
      </c>
      <c r="H301" s="9" t="str">
        <f>IF(AND('Input Mapping'!F300="",'Input Mapping'!H300&lt;&gt;""),_xlfn.TEXTJOIN("",TRUE,"VM_",TEXT(W301,"0")),"")</f>
        <v/>
      </c>
      <c r="I301" t="str">
        <f>IF('Input Mapping'!K300="","",'Input Mapping'!K300)</f>
        <v/>
      </c>
      <c r="J301" t="str">
        <f>IF('Input Mapping'!L300="","",'Input Mapping'!L300)</f>
        <v/>
      </c>
      <c r="K301" t="str">
        <f>IF('Input Mapping'!O300="","",'Input Mapping'!O300)</f>
        <v/>
      </c>
      <c r="L301" t="str">
        <f>IF('Input Mapping'!P300="","",'Input Mapping'!P300)</f>
        <v/>
      </c>
      <c r="M301" t="str">
        <f>IF('Input Mapping'!Q300="","",'Input Mapping'!Q300)</f>
        <v/>
      </c>
      <c r="N301" t="str">
        <f>'Input Mapping'!D300</f>
        <v/>
      </c>
      <c r="O301" t="str">
        <f>'Input Mapping'!I300</f>
        <v/>
      </c>
      <c r="P301" t="str">
        <f>IF('Input Mapping'!T300="","",'Input Mapping'!T300)</f>
        <v/>
      </c>
      <c r="R301" t="str">
        <f>IF('Input Mapping'!M300&lt;&gt;"",'Input Mapping'!M300,"")</f>
        <v/>
      </c>
      <c r="S301" t="str">
        <f>IF('Input Mapping'!N300&lt;&gt;"",'Input Mapping'!N300,"")</f>
        <v/>
      </c>
      <c r="T301" t="str">
        <f>IF('Input Mapping'!R300&lt;&gt;"",'Input Mapping'!R300,"")</f>
        <v/>
      </c>
      <c r="U301" t="str">
        <f>IF('Input Mapping'!S300&lt;&gt;"",'Input Mapping'!S300,"")</f>
        <v/>
      </c>
      <c r="W301" s="49">
        <f>IF(W300="id",1,IF('Input Mapping'!F300="",W300+1,W300))</f>
        <v>299</v>
      </c>
      <c r="X301" s="49">
        <f>IF(X300="id",1,IF('Input Mapping'!G300&lt;&gt;'Input Mapping'!G299,X300+1,X300))</f>
        <v>7</v>
      </c>
    </row>
    <row r="302" spans="1:24" x14ac:dyDescent="0.35">
      <c r="A302" t="str">
        <f t="shared" si="4"/>
        <v/>
      </c>
      <c r="B302" t="str">
        <f>IF(A302&lt;&gt;"",_xlfn.TEXTJOIN("",,"Map_",'Input Mapping'!G301),"")</f>
        <v/>
      </c>
      <c r="E302" t="str">
        <f>IF(A302&lt;&gt;"",'Input Mapping'!AA301,"")</f>
        <v/>
      </c>
      <c r="G302" t="str">
        <f>IF(A302&lt;&gt;"",'Input Mapping'!Z301,"")</f>
        <v/>
      </c>
      <c r="H302" s="9" t="str">
        <f>IF(AND('Input Mapping'!F301="",'Input Mapping'!H301&lt;&gt;""),_xlfn.TEXTJOIN("",TRUE,"VM_",TEXT(W302,"0")),"")</f>
        <v/>
      </c>
      <c r="I302" t="str">
        <f>IF('Input Mapping'!K301="","",'Input Mapping'!K301)</f>
        <v/>
      </c>
      <c r="J302" t="str">
        <f>IF('Input Mapping'!L301="","",'Input Mapping'!L301)</f>
        <v/>
      </c>
      <c r="K302" t="str">
        <f>IF('Input Mapping'!O301="","",'Input Mapping'!O301)</f>
        <v/>
      </c>
      <c r="L302" t="str">
        <f>IF('Input Mapping'!P301="","",'Input Mapping'!P301)</f>
        <v/>
      </c>
      <c r="M302" t="str">
        <f>IF('Input Mapping'!Q301="","",'Input Mapping'!Q301)</f>
        <v/>
      </c>
      <c r="N302" t="str">
        <f>'Input Mapping'!D301</f>
        <v/>
      </c>
      <c r="O302" t="str">
        <f>'Input Mapping'!I301</f>
        <v/>
      </c>
      <c r="P302" t="str">
        <f>IF('Input Mapping'!T301="","",'Input Mapping'!T301)</f>
        <v/>
      </c>
      <c r="R302" t="str">
        <f>IF('Input Mapping'!M301&lt;&gt;"",'Input Mapping'!M301,"")</f>
        <v/>
      </c>
      <c r="S302" t="str">
        <f>IF('Input Mapping'!N301&lt;&gt;"",'Input Mapping'!N301,"")</f>
        <v/>
      </c>
      <c r="T302" t="str">
        <f>IF('Input Mapping'!R301&lt;&gt;"",'Input Mapping'!R301,"")</f>
        <v/>
      </c>
      <c r="U302" t="str">
        <f>IF('Input Mapping'!S301&lt;&gt;"",'Input Mapping'!S301,"")</f>
        <v/>
      </c>
      <c r="W302" s="49">
        <f>IF(W301="id",1,IF('Input Mapping'!F301="",W301+1,W301))</f>
        <v>300</v>
      </c>
      <c r="X302" s="49">
        <f>IF(X301="id",1,IF('Input Mapping'!G301&lt;&gt;'Input Mapping'!G300,X301+1,X301))</f>
        <v>7</v>
      </c>
    </row>
    <row r="303" spans="1:24" x14ac:dyDescent="0.35">
      <c r="A303" t="str">
        <f t="shared" si="4"/>
        <v/>
      </c>
      <c r="B303" t="str">
        <f>IF(A303&lt;&gt;"",_xlfn.TEXTJOIN("",,"Map_",'Input Mapping'!G302),"")</f>
        <v/>
      </c>
      <c r="E303" t="str">
        <f>IF(A303&lt;&gt;"",'Input Mapping'!AA302,"")</f>
        <v/>
      </c>
      <c r="G303" t="str">
        <f>IF(A303&lt;&gt;"",'Input Mapping'!Z302,"")</f>
        <v/>
      </c>
      <c r="H303" s="9" t="str">
        <f>IF(AND('Input Mapping'!F302="",'Input Mapping'!H302&lt;&gt;""),_xlfn.TEXTJOIN("",TRUE,"VM_",TEXT(W303,"0")),"")</f>
        <v/>
      </c>
      <c r="I303" t="str">
        <f>IF('Input Mapping'!K302="","",'Input Mapping'!K302)</f>
        <v/>
      </c>
      <c r="J303" t="str">
        <f>IF('Input Mapping'!L302="","",'Input Mapping'!L302)</f>
        <v/>
      </c>
      <c r="K303" t="str">
        <f>IF('Input Mapping'!O302="","",'Input Mapping'!O302)</f>
        <v/>
      </c>
      <c r="L303" t="str">
        <f>IF('Input Mapping'!P302="","",'Input Mapping'!P302)</f>
        <v/>
      </c>
      <c r="M303" t="str">
        <f>IF('Input Mapping'!Q302="","",'Input Mapping'!Q302)</f>
        <v/>
      </c>
      <c r="N303" t="str">
        <f>'Input Mapping'!D302</f>
        <v/>
      </c>
      <c r="O303" t="str">
        <f>'Input Mapping'!I302</f>
        <v/>
      </c>
      <c r="P303" t="str">
        <f>IF('Input Mapping'!T302="","",'Input Mapping'!T302)</f>
        <v/>
      </c>
      <c r="R303" t="str">
        <f>IF('Input Mapping'!M302&lt;&gt;"",'Input Mapping'!M302,"")</f>
        <v/>
      </c>
      <c r="S303" t="str">
        <f>IF('Input Mapping'!N302&lt;&gt;"",'Input Mapping'!N302,"")</f>
        <v/>
      </c>
      <c r="T303" t="str">
        <f>IF('Input Mapping'!R302&lt;&gt;"",'Input Mapping'!R302,"")</f>
        <v/>
      </c>
      <c r="U303" t="str">
        <f>IF('Input Mapping'!S302&lt;&gt;"",'Input Mapping'!S302,"")</f>
        <v/>
      </c>
      <c r="W303" s="49">
        <f>IF(W302="id",1,IF('Input Mapping'!F302="",W302+1,W302))</f>
        <v>301</v>
      </c>
      <c r="X303" s="49">
        <f>IF(X302="id",1,IF('Input Mapping'!G302&lt;&gt;'Input Mapping'!G301,X302+1,X302))</f>
        <v>7</v>
      </c>
    </row>
    <row r="304" spans="1:24" x14ac:dyDescent="0.35">
      <c r="A304" t="str">
        <f t="shared" si="4"/>
        <v/>
      </c>
      <c r="B304" t="str">
        <f>IF(A304&lt;&gt;"",_xlfn.TEXTJOIN("",,"Map_",'Input Mapping'!G303),"")</f>
        <v/>
      </c>
      <c r="E304" t="str">
        <f>IF(A304&lt;&gt;"",'Input Mapping'!AA303,"")</f>
        <v/>
      </c>
      <c r="G304" t="str">
        <f>IF(A304&lt;&gt;"",'Input Mapping'!Z303,"")</f>
        <v/>
      </c>
      <c r="H304" s="9" t="str">
        <f>IF(AND('Input Mapping'!F303="",'Input Mapping'!H303&lt;&gt;""),_xlfn.TEXTJOIN("",TRUE,"VM_",TEXT(W304,"0")),"")</f>
        <v/>
      </c>
      <c r="I304" t="str">
        <f>IF('Input Mapping'!K303="","",'Input Mapping'!K303)</f>
        <v/>
      </c>
      <c r="J304" t="str">
        <f>IF('Input Mapping'!L303="","",'Input Mapping'!L303)</f>
        <v/>
      </c>
      <c r="K304" t="str">
        <f>IF('Input Mapping'!O303="","",'Input Mapping'!O303)</f>
        <v/>
      </c>
      <c r="L304" t="str">
        <f>IF('Input Mapping'!P303="","",'Input Mapping'!P303)</f>
        <v/>
      </c>
      <c r="M304" t="str">
        <f>IF('Input Mapping'!Q303="","",'Input Mapping'!Q303)</f>
        <v/>
      </c>
      <c r="N304" t="str">
        <f>'Input Mapping'!D303</f>
        <v/>
      </c>
      <c r="O304" t="str">
        <f>'Input Mapping'!I303</f>
        <v/>
      </c>
      <c r="P304" t="str">
        <f>IF('Input Mapping'!T303="","",'Input Mapping'!T303)</f>
        <v/>
      </c>
      <c r="R304" t="str">
        <f>IF('Input Mapping'!M303&lt;&gt;"",'Input Mapping'!M303,"")</f>
        <v/>
      </c>
      <c r="S304" t="str">
        <f>IF('Input Mapping'!N303&lt;&gt;"",'Input Mapping'!N303,"")</f>
        <v/>
      </c>
      <c r="T304" t="str">
        <f>IF('Input Mapping'!R303&lt;&gt;"",'Input Mapping'!R303,"")</f>
        <v/>
      </c>
      <c r="U304" t="str">
        <f>IF('Input Mapping'!S303&lt;&gt;"",'Input Mapping'!S303,"")</f>
        <v/>
      </c>
      <c r="W304" s="49">
        <f>IF(W303="id",1,IF('Input Mapping'!F303="",W303+1,W303))</f>
        <v>302</v>
      </c>
      <c r="X304" s="49">
        <f>IF(X303="id",1,IF('Input Mapping'!G303&lt;&gt;'Input Mapping'!G302,X303+1,X303))</f>
        <v>7</v>
      </c>
    </row>
    <row r="305" spans="1:24" x14ac:dyDescent="0.35">
      <c r="A305" t="str">
        <f t="shared" si="4"/>
        <v/>
      </c>
      <c r="B305" t="str">
        <f>IF(A305&lt;&gt;"",_xlfn.TEXTJOIN("",,"Map_",'Input Mapping'!G304),"")</f>
        <v/>
      </c>
      <c r="E305" t="str">
        <f>IF(A305&lt;&gt;"",'Input Mapping'!AA304,"")</f>
        <v/>
      </c>
      <c r="G305" t="str">
        <f>IF(A305&lt;&gt;"",'Input Mapping'!Z304,"")</f>
        <v/>
      </c>
      <c r="H305" s="9" t="str">
        <f>IF(AND('Input Mapping'!F304="",'Input Mapping'!H304&lt;&gt;""),_xlfn.TEXTJOIN("",TRUE,"VM_",TEXT(W305,"0")),"")</f>
        <v/>
      </c>
      <c r="I305" t="str">
        <f>IF('Input Mapping'!K304="","",'Input Mapping'!K304)</f>
        <v/>
      </c>
      <c r="J305" t="str">
        <f>IF('Input Mapping'!L304="","",'Input Mapping'!L304)</f>
        <v/>
      </c>
      <c r="K305" t="str">
        <f>IF('Input Mapping'!O304="","",'Input Mapping'!O304)</f>
        <v/>
      </c>
      <c r="L305" t="str">
        <f>IF('Input Mapping'!P304="","",'Input Mapping'!P304)</f>
        <v/>
      </c>
      <c r="M305" t="str">
        <f>IF('Input Mapping'!Q304="","",'Input Mapping'!Q304)</f>
        <v/>
      </c>
      <c r="N305" t="str">
        <f>'Input Mapping'!D304</f>
        <v/>
      </c>
      <c r="O305" t="str">
        <f>'Input Mapping'!I304</f>
        <v/>
      </c>
      <c r="P305" t="str">
        <f>IF('Input Mapping'!T304="","",'Input Mapping'!T304)</f>
        <v/>
      </c>
      <c r="R305" t="str">
        <f>IF('Input Mapping'!M304&lt;&gt;"",'Input Mapping'!M304,"")</f>
        <v/>
      </c>
      <c r="S305" t="str">
        <f>IF('Input Mapping'!N304&lt;&gt;"",'Input Mapping'!N304,"")</f>
        <v/>
      </c>
      <c r="T305" t="str">
        <f>IF('Input Mapping'!R304&lt;&gt;"",'Input Mapping'!R304,"")</f>
        <v/>
      </c>
      <c r="U305" t="str">
        <f>IF('Input Mapping'!S304&lt;&gt;"",'Input Mapping'!S304,"")</f>
        <v/>
      </c>
      <c r="W305" s="49">
        <f>IF(W304="id",1,IF('Input Mapping'!F304="",W304+1,W304))</f>
        <v>303</v>
      </c>
      <c r="X305" s="49">
        <f>IF(X304="id",1,IF('Input Mapping'!G304&lt;&gt;'Input Mapping'!G303,X304+1,X304))</f>
        <v>7</v>
      </c>
    </row>
    <row r="306" spans="1:24" x14ac:dyDescent="0.35">
      <c r="A306" t="str">
        <f t="shared" si="4"/>
        <v/>
      </c>
      <c r="B306" t="str">
        <f>IF(A306&lt;&gt;"",_xlfn.TEXTJOIN("",,"Map_",'Input Mapping'!G305),"")</f>
        <v/>
      </c>
      <c r="E306" t="str">
        <f>IF(A306&lt;&gt;"",'Input Mapping'!AA305,"")</f>
        <v/>
      </c>
      <c r="G306" t="str">
        <f>IF(A306&lt;&gt;"",'Input Mapping'!Z305,"")</f>
        <v/>
      </c>
      <c r="H306" s="9" t="str">
        <f>IF(AND('Input Mapping'!F305="",'Input Mapping'!H305&lt;&gt;""),_xlfn.TEXTJOIN("",TRUE,"VM_",TEXT(W306,"0")),"")</f>
        <v/>
      </c>
      <c r="I306" t="str">
        <f>IF('Input Mapping'!K305="","",'Input Mapping'!K305)</f>
        <v/>
      </c>
      <c r="J306" t="str">
        <f>IF('Input Mapping'!L305="","",'Input Mapping'!L305)</f>
        <v/>
      </c>
      <c r="K306" t="str">
        <f>IF('Input Mapping'!O305="","",'Input Mapping'!O305)</f>
        <v/>
      </c>
      <c r="L306" t="str">
        <f>IF('Input Mapping'!P305="","",'Input Mapping'!P305)</f>
        <v/>
      </c>
      <c r="M306" t="str">
        <f>IF('Input Mapping'!Q305="","",'Input Mapping'!Q305)</f>
        <v/>
      </c>
      <c r="N306" t="str">
        <f>'Input Mapping'!D305</f>
        <v/>
      </c>
      <c r="O306" t="str">
        <f>'Input Mapping'!I305</f>
        <v/>
      </c>
      <c r="P306" t="str">
        <f>IF('Input Mapping'!T305="","",'Input Mapping'!T305)</f>
        <v/>
      </c>
      <c r="R306" t="str">
        <f>IF('Input Mapping'!M305&lt;&gt;"",'Input Mapping'!M305,"")</f>
        <v/>
      </c>
      <c r="S306" t="str">
        <f>IF('Input Mapping'!N305&lt;&gt;"",'Input Mapping'!N305,"")</f>
        <v/>
      </c>
      <c r="T306" t="str">
        <f>IF('Input Mapping'!R305&lt;&gt;"",'Input Mapping'!R305,"")</f>
        <v/>
      </c>
      <c r="U306" t="str">
        <f>IF('Input Mapping'!S305&lt;&gt;"",'Input Mapping'!S305,"")</f>
        <v/>
      </c>
      <c r="W306" s="49">
        <f>IF(W305="id",1,IF('Input Mapping'!F305="",W305+1,W305))</f>
        <v>304</v>
      </c>
      <c r="X306" s="49">
        <f>IF(X305="id",1,IF('Input Mapping'!G305&lt;&gt;'Input Mapping'!G304,X305+1,X305))</f>
        <v>7</v>
      </c>
    </row>
    <row r="307" spans="1:24" x14ac:dyDescent="0.35">
      <c r="A307" t="str">
        <f t="shared" si="4"/>
        <v/>
      </c>
      <c r="B307" t="str">
        <f>IF(A307&lt;&gt;"",_xlfn.TEXTJOIN("",,"Map_",'Input Mapping'!G306),"")</f>
        <v/>
      </c>
      <c r="E307" t="str">
        <f>IF(A307&lt;&gt;"",'Input Mapping'!AA306,"")</f>
        <v/>
      </c>
      <c r="G307" t="str">
        <f>IF(A307&lt;&gt;"",'Input Mapping'!Z306,"")</f>
        <v/>
      </c>
      <c r="H307" s="9" t="str">
        <f>IF(AND('Input Mapping'!F306="",'Input Mapping'!H306&lt;&gt;""),_xlfn.TEXTJOIN("",TRUE,"VM_",TEXT(W307,"0")),"")</f>
        <v/>
      </c>
      <c r="I307" t="str">
        <f>IF('Input Mapping'!K306="","",'Input Mapping'!K306)</f>
        <v/>
      </c>
      <c r="J307" t="str">
        <f>IF('Input Mapping'!L306="","",'Input Mapping'!L306)</f>
        <v/>
      </c>
      <c r="K307" t="str">
        <f>IF('Input Mapping'!O306="","",'Input Mapping'!O306)</f>
        <v/>
      </c>
      <c r="L307" t="str">
        <f>IF('Input Mapping'!P306="","",'Input Mapping'!P306)</f>
        <v/>
      </c>
      <c r="M307" t="str">
        <f>IF('Input Mapping'!Q306="","",'Input Mapping'!Q306)</f>
        <v/>
      </c>
      <c r="N307" t="str">
        <f>'Input Mapping'!D306</f>
        <v/>
      </c>
      <c r="O307" t="str">
        <f>'Input Mapping'!I306</f>
        <v/>
      </c>
      <c r="P307" t="str">
        <f>IF('Input Mapping'!T306="","",'Input Mapping'!T306)</f>
        <v/>
      </c>
      <c r="R307" t="str">
        <f>IF('Input Mapping'!M306&lt;&gt;"",'Input Mapping'!M306,"")</f>
        <v/>
      </c>
      <c r="S307" t="str">
        <f>IF('Input Mapping'!N306&lt;&gt;"",'Input Mapping'!N306,"")</f>
        <v/>
      </c>
      <c r="T307" t="str">
        <f>IF('Input Mapping'!R306&lt;&gt;"",'Input Mapping'!R306,"")</f>
        <v/>
      </c>
      <c r="U307" t="str">
        <f>IF('Input Mapping'!S306&lt;&gt;"",'Input Mapping'!S306,"")</f>
        <v/>
      </c>
      <c r="W307" s="49">
        <f>IF(W306="id",1,IF('Input Mapping'!F306="",W306+1,W306))</f>
        <v>305</v>
      </c>
      <c r="X307" s="49">
        <f>IF(X306="id",1,IF('Input Mapping'!G306&lt;&gt;'Input Mapping'!G305,X306+1,X306))</f>
        <v>7</v>
      </c>
    </row>
    <row r="308" spans="1:24" x14ac:dyDescent="0.35">
      <c r="A308" t="str">
        <f t="shared" si="4"/>
        <v/>
      </c>
      <c r="B308" t="str">
        <f>IF(A308&lt;&gt;"",_xlfn.TEXTJOIN("",,"Map_",'Input Mapping'!G307),"")</f>
        <v/>
      </c>
      <c r="E308" t="str">
        <f>IF(A308&lt;&gt;"",'Input Mapping'!AA307,"")</f>
        <v/>
      </c>
      <c r="G308" t="str">
        <f>IF(A308&lt;&gt;"",'Input Mapping'!Z307,"")</f>
        <v/>
      </c>
      <c r="H308" s="9" t="str">
        <f>IF(AND('Input Mapping'!F307="",'Input Mapping'!H307&lt;&gt;""),_xlfn.TEXTJOIN("",TRUE,"VM_",TEXT(W308,"0")),"")</f>
        <v/>
      </c>
      <c r="I308" t="str">
        <f>IF('Input Mapping'!K307="","",'Input Mapping'!K307)</f>
        <v/>
      </c>
      <c r="J308" t="str">
        <f>IF('Input Mapping'!L307="","",'Input Mapping'!L307)</f>
        <v/>
      </c>
      <c r="K308" t="str">
        <f>IF('Input Mapping'!O307="","",'Input Mapping'!O307)</f>
        <v/>
      </c>
      <c r="L308" t="str">
        <f>IF('Input Mapping'!P307="","",'Input Mapping'!P307)</f>
        <v/>
      </c>
      <c r="M308" t="str">
        <f>IF('Input Mapping'!Q307="","",'Input Mapping'!Q307)</f>
        <v/>
      </c>
      <c r="N308" t="str">
        <f>'Input Mapping'!D307</f>
        <v/>
      </c>
      <c r="O308" t="str">
        <f>'Input Mapping'!I307</f>
        <v/>
      </c>
      <c r="P308" t="str">
        <f>IF('Input Mapping'!T307="","",'Input Mapping'!T307)</f>
        <v/>
      </c>
      <c r="R308" t="str">
        <f>IF('Input Mapping'!M307&lt;&gt;"",'Input Mapping'!M307,"")</f>
        <v/>
      </c>
      <c r="S308" t="str">
        <f>IF('Input Mapping'!N307&lt;&gt;"",'Input Mapping'!N307,"")</f>
        <v/>
      </c>
      <c r="T308" t="str">
        <f>IF('Input Mapping'!R307&lt;&gt;"",'Input Mapping'!R307,"")</f>
        <v/>
      </c>
      <c r="U308" t="str">
        <f>IF('Input Mapping'!S307&lt;&gt;"",'Input Mapping'!S307,"")</f>
        <v/>
      </c>
      <c r="W308" s="49">
        <f>IF(W307="id",1,IF('Input Mapping'!F307="",W307+1,W307))</f>
        <v>306</v>
      </c>
      <c r="X308" s="49">
        <f>IF(X307="id",1,IF('Input Mapping'!G307&lt;&gt;'Input Mapping'!G306,X307+1,X307))</f>
        <v>7</v>
      </c>
    </row>
    <row r="309" spans="1:24" x14ac:dyDescent="0.35">
      <c r="A309" t="str">
        <f t="shared" si="4"/>
        <v/>
      </c>
      <c r="B309" t="str">
        <f>IF(A309&lt;&gt;"",_xlfn.TEXTJOIN("",,"Map_",'Input Mapping'!G308),"")</f>
        <v/>
      </c>
      <c r="E309" t="str">
        <f>IF(A309&lt;&gt;"",'Input Mapping'!AA308,"")</f>
        <v/>
      </c>
      <c r="G309" t="str">
        <f>IF(A309&lt;&gt;"",'Input Mapping'!Z308,"")</f>
        <v/>
      </c>
      <c r="H309" s="9" t="str">
        <f>IF(AND('Input Mapping'!F308="",'Input Mapping'!H308&lt;&gt;""),_xlfn.TEXTJOIN("",TRUE,"VM_",TEXT(W309,"0")),"")</f>
        <v/>
      </c>
      <c r="I309" t="str">
        <f>IF('Input Mapping'!K308="","",'Input Mapping'!K308)</f>
        <v/>
      </c>
      <c r="J309" t="str">
        <f>IF('Input Mapping'!L308="","",'Input Mapping'!L308)</f>
        <v/>
      </c>
      <c r="K309" t="str">
        <f>IF('Input Mapping'!O308="","",'Input Mapping'!O308)</f>
        <v/>
      </c>
      <c r="L309" t="str">
        <f>IF('Input Mapping'!P308="","",'Input Mapping'!P308)</f>
        <v/>
      </c>
      <c r="M309" t="str">
        <f>IF('Input Mapping'!Q308="","",'Input Mapping'!Q308)</f>
        <v/>
      </c>
      <c r="N309" t="str">
        <f>'Input Mapping'!D308</f>
        <v/>
      </c>
      <c r="O309" t="str">
        <f>'Input Mapping'!I308</f>
        <v/>
      </c>
      <c r="P309" t="str">
        <f>IF('Input Mapping'!T308="","",'Input Mapping'!T308)</f>
        <v/>
      </c>
      <c r="R309" t="str">
        <f>IF('Input Mapping'!M308&lt;&gt;"",'Input Mapping'!M308,"")</f>
        <v/>
      </c>
      <c r="S309" t="str">
        <f>IF('Input Mapping'!N308&lt;&gt;"",'Input Mapping'!N308,"")</f>
        <v/>
      </c>
      <c r="T309" t="str">
        <f>IF('Input Mapping'!R308&lt;&gt;"",'Input Mapping'!R308,"")</f>
        <v/>
      </c>
      <c r="U309" t="str">
        <f>IF('Input Mapping'!S308&lt;&gt;"",'Input Mapping'!S308,"")</f>
        <v/>
      </c>
      <c r="W309" s="49">
        <f>IF(W308="id",1,IF('Input Mapping'!F308="",W308+1,W308))</f>
        <v>307</v>
      </c>
      <c r="X309" s="49">
        <f>IF(X308="id",1,IF('Input Mapping'!G308&lt;&gt;'Input Mapping'!G307,X308+1,X308))</f>
        <v>7</v>
      </c>
    </row>
    <row r="310" spans="1:24" x14ac:dyDescent="0.35">
      <c r="A310" t="str">
        <f t="shared" si="4"/>
        <v/>
      </c>
      <c r="B310" t="str">
        <f>IF(A310&lt;&gt;"",_xlfn.TEXTJOIN("",,"Map_",'Input Mapping'!G309),"")</f>
        <v/>
      </c>
      <c r="E310" t="str">
        <f>IF(A310&lt;&gt;"",'Input Mapping'!AA309,"")</f>
        <v/>
      </c>
      <c r="G310" t="str">
        <f>IF(A310&lt;&gt;"",'Input Mapping'!Z309,"")</f>
        <v/>
      </c>
      <c r="H310" s="9" t="str">
        <f>IF(AND('Input Mapping'!F309="",'Input Mapping'!H309&lt;&gt;""),_xlfn.TEXTJOIN("",TRUE,"VM_",TEXT(W310,"0")),"")</f>
        <v/>
      </c>
      <c r="I310" t="str">
        <f>IF('Input Mapping'!K309="","",'Input Mapping'!K309)</f>
        <v/>
      </c>
      <c r="J310" t="str">
        <f>IF('Input Mapping'!L309="","",'Input Mapping'!L309)</f>
        <v/>
      </c>
      <c r="K310" t="str">
        <f>IF('Input Mapping'!O309="","",'Input Mapping'!O309)</f>
        <v/>
      </c>
      <c r="L310" t="str">
        <f>IF('Input Mapping'!P309="","",'Input Mapping'!P309)</f>
        <v/>
      </c>
      <c r="M310" t="str">
        <f>IF('Input Mapping'!Q309="","",'Input Mapping'!Q309)</f>
        <v/>
      </c>
      <c r="N310" t="str">
        <f>'Input Mapping'!D309</f>
        <v/>
      </c>
      <c r="O310" t="str">
        <f>'Input Mapping'!I309</f>
        <v/>
      </c>
      <c r="P310" t="str">
        <f>IF('Input Mapping'!T309="","",'Input Mapping'!T309)</f>
        <v/>
      </c>
      <c r="R310" t="str">
        <f>IF('Input Mapping'!M309&lt;&gt;"",'Input Mapping'!M309,"")</f>
        <v/>
      </c>
      <c r="S310" t="str">
        <f>IF('Input Mapping'!N309&lt;&gt;"",'Input Mapping'!N309,"")</f>
        <v/>
      </c>
      <c r="T310" t="str">
        <f>IF('Input Mapping'!R309&lt;&gt;"",'Input Mapping'!R309,"")</f>
        <v/>
      </c>
      <c r="U310" t="str">
        <f>IF('Input Mapping'!S309&lt;&gt;"",'Input Mapping'!S309,"")</f>
        <v/>
      </c>
      <c r="W310" s="49">
        <f>IF(W309="id",1,IF('Input Mapping'!F309="",W309+1,W309))</f>
        <v>308</v>
      </c>
      <c r="X310" s="49">
        <f>IF(X309="id",1,IF('Input Mapping'!G309&lt;&gt;'Input Mapping'!G308,X309+1,X309))</f>
        <v>7</v>
      </c>
    </row>
    <row r="311" spans="1:24" x14ac:dyDescent="0.35">
      <c r="A311" t="str">
        <f t="shared" si="4"/>
        <v/>
      </c>
      <c r="B311" t="str">
        <f>IF(A311&lt;&gt;"",_xlfn.TEXTJOIN("",,"Map_",'Input Mapping'!G310),"")</f>
        <v/>
      </c>
      <c r="E311" t="str">
        <f>IF(A311&lt;&gt;"",'Input Mapping'!AA310,"")</f>
        <v/>
      </c>
      <c r="G311" t="str">
        <f>IF(A311&lt;&gt;"",'Input Mapping'!Z310,"")</f>
        <v/>
      </c>
      <c r="H311" s="9" t="str">
        <f>IF(AND('Input Mapping'!F310="",'Input Mapping'!H310&lt;&gt;""),_xlfn.TEXTJOIN("",TRUE,"VM_",TEXT(W311,"0")),"")</f>
        <v/>
      </c>
      <c r="I311" t="str">
        <f>IF('Input Mapping'!K310="","",'Input Mapping'!K310)</f>
        <v/>
      </c>
      <c r="J311" t="str">
        <f>IF('Input Mapping'!L310="","",'Input Mapping'!L310)</f>
        <v/>
      </c>
      <c r="K311" t="str">
        <f>IF('Input Mapping'!O310="","",'Input Mapping'!O310)</f>
        <v/>
      </c>
      <c r="L311" t="str">
        <f>IF('Input Mapping'!P310="","",'Input Mapping'!P310)</f>
        <v/>
      </c>
      <c r="M311" t="str">
        <f>IF('Input Mapping'!Q310="","",'Input Mapping'!Q310)</f>
        <v/>
      </c>
      <c r="N311" t="str">
        <f>'Input Mapping'!D310</f>
        <v/>
      </c>
      <c r="O311" t="str">
        <f>'Input Mapping'!I310</f>
        <v/>
      </c>
      <c r="P311" t="str">
        <f>IF('Input Mapping'!T310="","",'Input Mapping'!T310)</f>
        <v/>
      </c>
      <c r="R311" t="str">
        <f>IF('Input Mapping'!M310&lt;&gt;"",'Input Mapping'!M310,"")</f>
        <v/>
      </c>
      <c r="S311" t="str">
        <f>IF('Input Mapping'!N310&lt;&gt;"",'Input Mapping'!N310,"")</f>
        <v/>
      </c>
      <c r="T311" t="str">
        <f>IF('Input Mapping'!R310&lt;&gt;"",'Input Mapping'!R310,"")</f>
        <v/>
      </c>
      <c r="U311" t="str">
        <f>IF('Input Mapping'!S310&lt;&gt;"",'Input Mapping'!S310,"")</f>
        <v/>
      </c>
      <c r="W311" s="49">
        <f>IF(W310="id",1,IF('Input Mapping'!F310="",W310+1,W310))</f>
        <v>309</v>
      </c>
      <c r="X311" s="49">
        <f>IF(X310="id",1,IF('Input Mapping'!G310&lt;&gt;'Input Mapping'!G309,X310+1,X310))</f>
        <v>7</v>
      </c>
    </row>
    <row r="312" spans="1:24" x14ac:dyDescent="0.35">
      <c r="A312" t="str">
        <f t="shared" si="4"/>
        <v/>
      </c>
      <c r="B312" t="str">
        <f>IF(A312&lt;&gt;"",_xlfn.TEXTJOIN("",,"Map_",'Input Mapping'!G311),"")</f>
        <v/>
      </c>
      <c r="E312" t="str">
        <f>IF(A312&lt;&gt;"",'Input Mapping'!AA311,"")</f>
        <v/>
      </c>
      <c r="G312" t="str">
        <f>IF(A312&lt;&gt;"",'Input Mapping'!Z311,"")</f>
        <v/>
      </c>
      <c r="H312" s="9" t="str">
        <f>IF(AND('Input Mapping'!F311="",'Input Mapping'!H311&lt;&gt;""),_xlfn.TEXTJOIN("",TRUE,"VM_",TEXT(W312,"0")),"")</f>
        <v/>
      </c>
      <c r="I312" t="str">
        <f>IF('Input Mapping'!K311="","",'Input Mapping'!K311)</f>
        <v/>
      </c>
      <c r="J312" t="str">
        <f>IF('Input Mapping'!L311="","",'Input Mapping'!L311)</f>
        <v/>
      </c>
      <c r="K312" t="str">
        <f>IF('Input Mapping'!O311="","",'Input Mapping'!O311)</f>
        <v/>
      </c>
      <c r="L312" t="str">
        <f>IF('Input Mapping'!P311="","",'Input Mapping'!P311)</f>
        <v/>
      </c>
      <c r="M312" t="str">
        <f>IF('Input Mapping'!Q311="","",'Input Mapping'!Q311)</f>
        <v/>
      </c>
      <c r="N312" t="str">
        <f>'Input Mapping'!D311</f>
        <v/>
      </c>
      <c r="O312" t="str">
        <f>'Input Mapping'!I311</f>
        <v/>
      </c>
      <c r="P312" t="str">
        <f>IF('Input Mapping'!T311="","",'Input Mapping'!T311)</f>
        <v/>
      </c>
      <c r="R312" t="str">
        <f>IF('Input Mapping'!M311&lt;&gt;"",'Input Mapping'!M311,"")</f>
        <v/>
      </c>
      <c r="S312" t="str">
        <f>IF('Input Mapping'!N311&lt;&gt;"",'Input Mapping'!N311,"")</f>
        <v/>
      </c>
      <c r="T312" t="str">
        <f>IF('Input Mapping'!R311&lt;&gt;"",'Input Mapping'!R311,"")</f>
        <v/>
      </c>
      <c r="U312" t="str">
        <f>IF('Input Mapping'!S311&lt;&gt;"",'Input Mapping'!S311,"")</f>
        <v/>
      </c>
      <c r="W312" s="49">
        <f>IF(W311="id",1,IF('Input Mapping'!F311="",W311+1,W311))</f>
        <v>310</v>
      </c>
      <c r="X312" s="49">
        <f>IF(X311="id",1,IF('Input Mapping'!G311&lt;&gt;'Input Mapping'!G310,X311+1,X311))</f>
        <v>7</v>
      </c>
    </row>
    <row r="313" spans="1:24" x14ac:dyDescent="0.35">
      <c r="A313" t="str">
        <f t="shared" si="4"/>
        <v/>
      </c>
      <c r="B313" t="str">
        <f>IF(A313&lt;&gt;"",_xlfn.TEXTJOIN("",,"Map_",'Input Mapping'!G312),"")</f>
        <v/>
      </c>
      <c r="E313" t="str">
        <f>IF(A313&lt;&gt;"",'Input Mapping'!AA312,"")</f>
        <v/>
      </c>
      <c r="G313" t="str">
        <f>IF(A313&lt;&gt;"",'Input Mapping'!Z312,"")</f>
        <v/>
      </c>
      <c r="H313" s="9" t="str">
        <f>IF(AND('Input Mapping'!F312="",'Input Mapping'!H312&lt;&gt;""),_xlfn.TEXTJOIN("",TRUE,"VM_",TEXT(W313,"0")),"")</f>
        <v/>
      </c>
      <c r="I313" t="str">
        <f>IF('Input Mapping'!K312="","",'Input Mapping'!K312)</f>
        <v/>
      </c>
      <c r="J313" t="str">
        <f>IF('Input Mapping'!L312="","",'Input Mapping'!L312)</f>
        <v/>
      </c>
      <c r="K313" t="str">
        <f>IF('Input Mapping'!O312="","",'Input Mapping'!O312)</f>
        <v/>
      </c>
      <c r="L313" t="str">
        <f>IF('Input Mapping'!P312="","",'Input Mapping'!P312)</f>
        <v/>
      </c>
      <c r="M313" t="str">
        <f>IF('Input Mapping'!Q312="","",'Input Mapping'!Q312)</f>
        <v/>
      </c>
      <c r="N313" t="str">
        <f>'Input Mapping'!D312</f>
        <v/>
      </c>
      <c r="O313" t="str">
        <f>'Input Mapping'!I312</f>
        <v/>
      </c>
      <c r="P313" t="str">
        <f>IF('Input Mapping'!T312="","",'Input Mapping'!T312)</f>
        <v/>
      </c>
      <c r="R313" t="str">
        <f>IF('Input Mapping'!M312&lt;&gt;"",'Input Mapping'!M312,"")</f>
        <v/>
      </c>
      <c r="S313" t="str">
        <f>IF('Input Mapping'!N312&lt;&gt;"",'Input Mapping'!N312,"")</f>
        <v/>
      </c>
      <c r="T313" t="str">
        <f>IF('Input Mapping'!R312&lt;&gt;"",'Input Mapping'!R312,"")</f>
        <v/>
      </c>
      <c r="U313" t="str">
        <f>IF('Input Mapping'!S312&lt;&gt;"",'Input Mapping'!S312,"")</f>
        <v/>
      </c>
      <c r="W313" s="49">
        <f>IF(W312="id",1,IF('Input Mapping'!F312="",W312+1,W312))</f>
        <v>311</v>
      </c>
      <c r="X313" s="49">
        <f>IF(X312="id",1,IF('Input Mapping'!G312&lt;&gt;'Input Mapping'!G311,X312+1,X312))</f>
        <v>7</v>
      </c>
    </row>
    <row r="314" spans="1:24" x14ac:dyDescent="0.35">
      <c r="A314" t="str">
        <f t="shared" si="4"/>
        <v/>
      </c>
      <c r="B314" t="str">
        <f>IF(A314&lt;&gt;"",_xlfn.TEXTJOIN("",,"Map_",'Input Mapping'!G313),"")</f>
        <v/>
      </c>
      <c r="E314" t="str">
        <f>IF(A314&lt;&gt;"",'Input Mapping'!AA313,"")</f>
        <v/>
      </c>
      <c r="G314" t="str">
        <f>IF(A314&lt;&gt;"",'Input Mapping'!Z313,"")</f>
        <v/>
      </c>
      <c r="H314" s="9" t="str">
        <f>IF(AND('Input Mapping'!F313="",'Input Mapping'!H313&lt;&gt;""),_xlfn.TEXTJOIN("",TRUE,"VM_",TEXT(W314,"0")),"")</f>
        <v/>
      </c>
      <c r="I314" t="str">
        <f>IF('Input Mapping'!K313="","",'Input Mapping'!K313)</f>
        <v/>
      </c>
      <c r="J314" t="str">
        <f>IF('Input Mapping'!L313="","",'Input Mapping'!L313)</f>
        <v/>
      </c>
      <c r="K314" t="str">
        <f>IF('Input Mapping'!O313="","",'Input Mapping'!O313)</f>
        <v/>
      </c>
      <c r="L314" t="str">
        <f>IF('Input Mapping'!P313="","",'Input Mapping'!P313)</f>
        <v/>
      </c>
      <c r="M314" t="str">
        <f>IF('Input Mapping'!Q313="","",'Input Mapping'!Q313)</f>
        <v/>
      </c>
      <c r="N314" t="str">
        <f>'Input Mapping'!D313</f>
        <v/>
      </c>
      <c r="O314" t="str">
        <f>'Input Mapping'!I313</f>
        <v/>
      </c>
      <c r="P314" t="str">
        <f>IF('Input Mapping'!T313="","",'Input Mapping'!T313)</f>
        <v/>
      </c>
      <c r="R314" t="str">
        <f>IF('Input Mapping'!M313&lt;&gt;"",'Input Mapping'!M313,"")</f>
        <v/>
      </c>
      <c r="S314" t="str">
        <f>IF('Input Mapping'!N313&lt;&gt;"",'Input Mapping'!N313,"")</f>
        <v/>
      </c>
      <c r="T314" t="str">
        <f>IF('Input Mapping'!R313&lt;&gt;"",'Input Mapping'!R313,"")</f>
        <v/>
      </c>
      <c r="U314" t="str">
        <f>IF('Input Mapping'!S313&lt;&gt;"",'Input Mapping'!S313,"")</f>
        <v/>
      </c>
      <c r="W314" s="49">
        <f>IF(W313="id",1,IF('Input Mapping'!F313="",W313+1,W313))</f>
        <v>312</v>
      </c>
      <c r="X314" s="49">
        <f>IF(X313="id",1,IF('Input Mapping'!G313&lt;&gt;'Input Mapping'!G312,X313+1,X313))</f>
        <v>7</v>
      </c>
    </row>
    <row r="315" spans="1:24" x14ac:dyDescent="0.35">
      <c r="A315" t="str">
        <f t="shared" si="4"/>
        <v/>
      </c>
      <c r="B315" t="str">
        <f>IF(A315&lt;&gt;"",_xlfn.TEXTJOIN("",,"Map_",'Input Mapping'!G314),"")</f>
        <v/>
      </c>
      <c r="E315" t="str">
        <f>IF(A315&lt;&gt;"",'Input Mapping'!AA314,"")</f>
        <v/>
      </c>
      <c r="G315" t="str">
        <f>IF(A315&lt;&gt;"",'Input Mapping'!Z314,"")</f>
        <v/>
      </c>
      <c r="H315" s="9" t="str">
        <f>IF(AND('Input Mapping'!F314="",'Input Mapping'!H314&lt;&gt;""),_xlfn.TEXTJOIN("",TRUE,"VM_",TEXT(W315,"0")),"")</f>
        <v/>
      </c>
      <c r="I315" t="str">
        <f>IF('Input Mapping'!K314="","",'Input Mapping'!K314)</f>
        <v/>
      </c>
      <c r="J315" t="str">
        <f>IF('Input Mapping'!L314="","",'Input Mapping'!L314)</f>
        <v/>
      </c>
      <c r="K315" t="str">
        <f>IF('Input Mapping'!O314="","",'Input Mapping'!O314)</f>
        <v/>
      </c>
      <c r="L315" t="str">
        <f>IF('Input Mapping'!P314="","",'Input Mapping'!P314)</f>
        <v/>
      </c>
      <c r="M315" t="str">
        <f>IF('Input Mapping'!Q314="","",'Input Mapping'!Q314)</f>
        <v/>
      </c>
      <c r="N315" t="str">
        <f>'Input Mapping'!D314</f>
        <v/>
      </c>
      <c r="O315" t="str">
        <f>'Input Mapping'!I314</f>
        <v/>
      </c>
      <c r="P315" t="str">
        <f>IF('Input Mapping'!T314="","",'Input Mapping'!T314)</f>
        <v/>
      </c>
      <c r="R315" t="str">
        <f>IF('Input Mapping'!M314&lt;&gt;"",'Input Mapping'!M314,"")</f>
        <v/>
      </c>
      <c r="S315" t="str">
        <f>IF('Input Mapping'!N314&lt;&gt;"",'Input Mapping'!N314,"")</f>
        <v/>
      </c>
      <c r="T315" t="str">
        <f>IF('Input Mapping'!R314&lt;&gt;"",'Input Mapping'!R314,"")</f>
        <v/>
      </c>
      <c r="U315" t="str">
        <f>IF('Input Mapping'!S314&lt;&gt;"",'Input Mapping'!S314,"")</f>
        <v/>
      </c>
      <c r="W315" s="49">
        <f>IF(W314="id",1,IF('Input Mapping'!F314="",W314+1,W314))</f>
        <v>313</v>
      </c>
      <c r="X315" s="49">
        <f>IF(X314="id",1,IF('Input Mapping'!G314&lt;&gt;'Input Mapping'!G313,X314+1,X314))</f>
        <v>7</v>
      </c>
    </row>
    <row r="316" spans="1:24" x14ac:dyDescent="0.35">
      <c r="A316" t="str">
        <f t="shared" si="4"/>
        <v/>
      </c>
      <c r="B316" t="str">
        <f>IF(A316&lt;&gt;"",_xlfn.TEXTJOIN("",,"Map_",'Input Mapping'!G315),"")</f>
        <v/>
      </c>
      <c r="E316" t="str">
        <f>IF(A316&lt;&gt;"",'Input Mapping'!AA315,"")</f>
        <v/>
      </c>
      <c r="G316" t="str">
        <f>IF(A316&lt;&gt;"",'Input Mapping'!Z315,"")</f>
        <v/>
      </c>
      <c r="H316" s="9" t="str">
        <f>IF(AND('Input Mapping'!F315="",'Input Mapping'!H315&lt;&gt;""),_xlfn.TEXTJOIN("",TRUE,"VM_",TEXT(W316,"0")),"")</f>
        <v/>
      </c>
      <c r="I316" t="str">
        <f>IF('Input Mapping'!K315="","",'Input Mapping'!K315)</f>
        <v/>
      </c>
      <c r="J316" t="str">
        <f>IF('Input Mapping'!L315="","",'Input Mapping'!L315)</f>
        <v/>
      </c>
      <c r="K316" t="str">
        <f>IF('Input Mapping'!O315="","",'Input Mapping'!O315)</f>
        <v/>
      </c>
      <c r="L316" t="str">
        <f>IF('Input Mapping'!P315="","",'Input Mapping'!P315)</f>
        <v/>
      </c>
      <c r="M316" t="str">
        <f>IF('Input Mapping'!Q315="","",'Input Mapping'!Q315)</f>
        <v/>
      </c>
      <c r="N316" t="str">
        <f>'Input Mapping'!D315</f>
        <v/>
      </c>
      <c r="O316" t="str">
        <f>'Input Mapping'!I315</f>
        <v/>
      </c>
      <c r="P316" t="str">
        <f>IF('Input Mapping'!T315="","",'Input Mapping'!T315)</f>
        <v/>
      </c>
      <c r="R316" t="str">
        <f>IF('Input Mapping'!M315&lt;&gt;"",'Input Mapping'!M315,"")</f>
        <v/>
      </c>
      <c r="S316" t="str">
        <f>IF('Input Mapping'!N315&lt;&gt;"",'Input Mapping'!N315,"")</f>
        <v/>
      </c>
      <c r="T316" t="str">
        <f>IF('Input Mapping'!R315&lt;&gt;"",'Input Mapping'!R315,"")</f>
        <v/>
      </c>
      <c r="U316" t="str">
        <f>IF('Input Mapping'!S315&lt;&gt;"",'Input Mapping'!S315,"")</f>
        <v/>
      </c>
      <c r="W316" s="49">
        <f>IF(W315="id",1,IF('Input Mapping'!F315="",W315+1,W315))</f>
        <v>314</v>
      </c>
      <c r="X316" s="49">
        <f>IF(X315="id",1,IF('Input Mapping'!G315&lt;&gt;'Input Mapping'!G314,X315+1,X315))</f>
        <v>7</v>
      </c>
    </row>
    <row r="317" spans="1:24" x14ac:dyDescent="0.35">
      <c r="A317" t="str">
        <f t="shared" si="4"/>
        <v/>
      </c>
      <c r="B317" t="str">
        <f>IF(A317&lt;&gt;"",_xlfn.TEXTJOIN("",,"Map_",'Input Mapping'!G316),"")</f>
        <v/>
      </c>
      <c r="E317" t="str">
        <f>IF(A317&lt;&gt;"",'Input Mapping'!AA316,"")</f>
        <v/>
      </c>
      <c r="G317" t="str">
        <f>IF(A317&lt;&gt;"",'Input Mapping'!Z316,"")</f>
        <v/>
      </c>
      <c r="H317" s="9" t="str">
        <f>IF(AND('Input Mapping'!F316="",'Input Mapping'!H316&lt;&gt;""),_xlfn.TEXTJOIN("",TRUE,"VM_",TEXT(W317,"0")),"")</f>
        <v/>
      </c>
      <c r="I317" t="str">
        <f>IF('Input Mapping'!K316="","",'Input Mapping'!K316)</f>
        <v/>
      </c>
      <c r="J317" t="str">
        <f>IF('Input Mapping'!L316="","",'Input Mapping'!L316)</f>
        <v/>
      </c>
      <c r="K317" t="str">
        <f>IF('Input Mapping'!O316="","",'Input Mapping'!O316)</f>
        <v/>
      </c>
      <c r="L317" t="str">
        <f>IF('Input Mapping'!P316="","",'Input Mapping'!P316)</f>
        <v/>
      </c>
      <c r="M317" t="str">
        <f>IF('Input Mapping'!Q316="","",'Input Mapping'!Q316)</f>
        <v/>
      </c>
      <c r="N317" t="str">
        <f>'Input Mapping'!D316</f>
        <v/>
      </c>
      <c r="O317" t="str">
        <f>'Input Mapping'!I316</f>
        <v/>
      </c>
      <c r="P317" t="str">
        <f>IF('Input Mapping'!T316="","",'Input Mapping'!T316)</f>
        <v/>
      </c>
      <c r="R317" t="str">
        <f>IF('Input Mapping'!M316&lt;&gt;"",'Input Mapping'!M316,"")</f>
        <v/>
      </c>
      <c r="S317" t="str">
        <f>IF('Input Mapping'!N316&lt;&gt;"",'Input Mapping'!N316,"")</f>
        <v/>
      </c>
      <c r="T317" t="str">
        <f>IF('Input Mapping'!R316&lt;&gt;"",'Input Mapping'!R316,"")</f>
        <v/>
      </c>
      <c r="U317" t="str">
        <f>IF('Input Mapping'!S316&lt;&gt;"",'Input Mapping'!S316,"")</f>
        <v/>
      </c>
      <c r="W317" s="49">
        <f>IF(W316="id",1,IF('Input Mapping'!F316="",W316+1,W316))</f>
        <v>315</v>
      </c>
      <c r="X317" s="49">
        <f>IF(X316="id",1,IF('Input Mapping'!G316&lt;&gt;'Input Mapping'!G315,X316+1,X316))</f>
        <v>7</v>
      </c>
    </row>
    <row r="318" spans="1:24" x14ac:dyDescent="0.35">
      <c r="A318" t="str">
        <f t="shared" si="4"/>
        <v/>
      </c>
      <c r="B318" t="str">
        <f>IF(A318&lt;&gt;"",_xlfn.TEXTJOIN("",,"Map_",'Input Mapping'!G317),"")</f>
        <v/>
      </c>
      <c r="E318" t="str">
        <f>IF(A318&lt;&gt;"",'Input Mapping'!AA317,"")</f>
        <v/>
      </c>
      <c r="G318" t="str">
        <f>IF(A318&lt;&gt;"",'Input Mapping'!Z317,"")</f>
        <v/>
      </c>
      <c r="H318" s="9" t="str">
        <f>IF(AND('Input Mapping'!F317="",'Input Mapping'!H317&lt;&gt;""),_xlfn.TEXTJOIN("",TRUE,"VM_",TEXT(W318,"0")),"")</f>
        <v/>
      </c>
      <c r="I318" t="str">
        <f>IF('Input Mapping'!K317="","",'Input Mapping'!K317)</f>
        <v/>
      </c>
      <c r="J318" t="str">
        <f>IF('Input Mapping'!L317="","",'Input Mapping'!L317)</f>
        <v/>
      </c>
      <c r="K318" t="str">
        <f>IF('Input Mapping'!O317="","",'Input Mapping'!O317)</f>
        <v/>
      </c>
      <c r="L318" t="str">
        <f>IF('Input Mapping'!P317="","",'Input Mapping'!P317)</f>
        <v/>
      </c>
      <c r="M318" t="str">
        <f>IF('Input Mapping'!Q317="","",'Input Mapping'!Q317)</f>
        <v/>
      </c>
      <c r="N318" t="str">
        <f>'Input Mapping'!D317</f>
        <v/>
      </c>
      <c r="O318" t="str">
        <f>'Input Mapping'!I317</f>
        <v/>
      </c>
      <c r="P318" t="str">
        <f>IF('Input Mapping'!T317="","",'Input Mapping'!T317)</f>
        <v/>
      </c>
      <c r="R318" t="str">
        <f>IF('Input Mapping'!M317&lt;&gt;"",'Input Mapping'!M317,"")</f>
        <v/>
      </c>
      <c r="S318" t="str">
        <f>IF('Input Mapping'!N317&lt;&gt;"",'Input Mapping'!N317,"")</f>
        <v/>
      </c>
      <c r="T318" t="str">
        <f>IF('Input Mapping'!R317&lt;&gt;"",'Input Mapping'!R317,"")</f>
        <v/>
      </c>
      <c r="U318" t="str">
        <f>IF('Input Mapping'!S317&lt;&gt;"",'Input Mapping'!S317,"")</f>
        <v/>
      </c>
      <c r="W318" s="49">
        <f>IF(W317="id",1,IF('Input Mapping'!F317="",W317+1,W317))</f>
        <v>316</v>
      </c>
      <c r="X318" s="49">
        <f>IF(X317="id",1,IF('Input Mapping'!G317&lt;&gt;'Input Mapping'!G316,X317+1,X317))</f>
        <v>7</v>
      </c>
    </row>
    <row r="319" spans="1:24" x14ac:dyDescent="0.35">
      <c r="A319" t="str">
        <f t="shared" si="4"/>
        <v/>
      </c>
      <c r="B319" t="str">
        <f>IF(A319&lt;&gt;"",_xlfn.TEXTJOIN("",,"Map_",'Input Mapping'!G318),"")</f>
        <v/>
      </c>
      <c r="E319" t="str">
        <f>IF(A319&lt;&gt;"",'Input Mapping'!AA318,"")</f>
        <v/>
      </c>
      <c r="G319" t="str">
        <f>IF(A319&lt;&gt;"",'Input Mapping'!Z318,"")</f>
        <v/>
      </c>
      <c r="H319" s="9" t="str">
        <f>IF(AND('Input Mapping'!F318="",'Input Mapping'!H318&lt;&gt;""),_xlfn.TEXTJOIN("",TRUE,"VM_",TEXT(W319,"0")),"")</f>
        <v/>
      </c>
      <c r="I319" t="str">
        <f>IF('Input Mapping'!K318="","",'Input Mapping'!K318)</f>
        <v/>
      </c>
      <c r="J319" t="str">
        <f>IF('Input Mapping'!L318="","",'Input Mapping'!L318)</f>
        <v/>
      </c>
      <c r="K319" t="str">
        <f>IF('Input Mapping'!O318="","",'Input Mapping'!O318)</f>
        <v/>
      </c>
      <c r="L319" t="str">
        <f>IF('Input Mapping'!P318="","",'Input Mapping'!P318)</f>
        <v/>
      </c>
      <c r="M319" t="str">
        <f>IF('Input Mapping'!Q318="","",'Input Mapping'!Q318)</f>
        <v/>
      </c>
      <c r="N319" t="str">
        <f>'Input Mapping'!D318</f>
        <v/>
      </c>
      <c r="O319" t="str">
        <f>'Input Mapping'!I318</f>
        <v/>
      </c>
      <c r="P319" t="str">
        <f>IF('Input Mapping'!T318="","",'Input Mapping'!T318)</f>
        <v/>
      </c>
      <c r="R319" t="str">
        <f>IF('Input Mapping'!M318&lt;&gt;"",'Input Mapping'!M318,"")</f>
        <v/>
      </c>
      <c r="S319" t="str">
        <f>IF('Input Mapping'!N318&lt;&gt;"",'Input Mapping'!N318,"")</f>
        <v/>
      </c>
      <c r="T319" t="str">
        <f>IF('Input Mapping'!R318&lt;&gt;"",'Input Mapping'!R318,"")</f>
        <v/>
      </c>
      <c r="U319" t="str">
        <f>IF('Input Mapping'!S318&lt;&gt;"",'Input Mapping'!S318,"")</f>
        <v/>
      </c>
      <c r="W319" s="49">
        <f>IF(W318="id",1,IF('Input Mapping'!F318="",W318+1,W318))</f>
        <v>317</v>
      </c>
      <c r="X319" s="49">
        <f>IF(X318="id",1,IF('Input Mapping'!G318&lt;&gt;'Input Mapping'!G317,X318+1,X318))</f>
        <v>7</v>
      </c>
    </row>
    <row r="320" spans="1:24" x14ac:dyDescent="0.35">
      <c r="A320" t="str">
        <f t="shared" si="4"/>
        <v/>
      </c>
      <c r="B320" t="str">
        <f>IF(A320&lt;&gt;"",_xlfn.TEXTJOIN("",,"Map_",'Input Mapping'!G319),"")</f>
        <v/>
      </c>
      <c r="E320" t="str">
        <f>IF(A320&lt;&gt;"",'Input Mapping'!AA319,"")</f>
        <v/>
      </c>
      <c r="G320" t="str">
        <f>IF(A320&lt;&gt;"",'Input Mapping'!Z319,"")</f>
        <v/>
      </c>
      <c r="H320" s="9" t="str">
        <f>IF(AND('Input Mapping'!F319="",'Input Mapping'!H319&lt;&gt;""),_xlfn.TEXTJOIN("",TRUE,"VM_",TEXT(W320,"0")),"")</f>
        <v/>
      </c>
      <c r="I320" t="str">
        <f>IF('Input Mapping'!K319="","",'Input Mapping'!K319)</f>
        <v/>
      </c>
      <c r="J320" t="str">
        <f>IF('Input Mapping'!L319="","",'Input Mapping'!L319)</f>
        <v/>
      </c>
      <c r="K320" t="str">
        <f>IF('Input Mapping'!O319="","",'Input Mapping'!O319)</f>
        <v/>
      </c>
      <c r="L320" t="str">
        <f>IF('Input Mapping'!P319="","",'Input Mapping'!P319)</f>
        <v/>
      </c>
      <c r="M320" t="str">
        <f>IF('Input Mapping'!Q319="","",'Input Mapping'!Q319)</f>
        <v/>
      </c>
      <c r="N320" t="str">
        <f>'Input Mapping'!D319</f>
        <v/>
      </c>
      <c r="O320" t="str">
        <f>'Input Mapping'!I319</f>
        <v/>
      </c>
      <c r="P320" t="str">
        <f>IF('Input Mapping'!T319="","",'Input Mapping'!T319)</f>
        <v/>
      </c>
      <c r="R320" t="str">
        <f>IF('Input Mapping'!M319&lt;&gt;"",'Input Mapping'!M319,"")</f>
        <v/>
      </c>
      <c r="S320" t="str">
        <f>IF('Input Mapping'!N319&lt;&gt;"",'Input Mapping'!N319,"")</f>
        <v/>
      </c>
      <c r="T320" t="str">
        <f>IF('Input Mapping'!R319&lt;&gt;"",'Input Mapping'!R319,"")</f>
        <v/>
      </c>
      <c r="U320" t="str">
        <f>IF('Input Mapping'!S319&lt;&gt;"",'Input Mapping'!S319,"")</f>
        <v/>
      </c>
      <c r="W320" s="49">
        <f>IF(W319="id",1,IF('Input Mapping'!F319="",W319+1,W319))</f>
        <v>318</v>
      </c>
      <c r="X320" s="49">
        <f>IF(X319="id",1,IF('Input Mapping'!G319&lt;&gt;'Input Mapping'!G318,X319+1,X319))</f>
        <v>7</v>
      </c>
    </row>
    <row r="321" spans="1:24" x14ac:dyDescent="0.35">
      <c r="A321" t="str">
        <f t="shared" si="4"/>
        <v/>
      </c>
      <c r="B321" t="str">
        <f>IF(A321&lt;&gt;"",_xlfn.TEXTJOIN("",,"Map_",'Input Mapping'!G320),"")</f>
        <v/>
      </c>
      <c r="E321" t="str">
        <f>IF(A321&lt;&gt;"",'Input Mapping'!AA320,"")</f>
        <v/>
      </c>
      <c r="G321" t="str">
        <f>IF(A321&lt;&gt;"",'Input Mapping'!Z320,"")</f>
        <v/>
      </c>
      <c r="H321" s="9" t="str">
        <f>IF(AND('Input Mapping'!F320="",'Input Mapping'!H320&lt;&gt;""),_xlfn.TEXTJOIN("",TRUE,"VM_",TEXT(W321,"0")),"")</f>
        <v/>
      </c>
      <c r="I321" t="str">
        <f>IF('Input Mapping'!K320="","",'Input Mapping'!K320)</f>
        <v/>
      </c>
      <c r="J321" t="str">
        <f>IF('Input Mapping'!L320="","",'Input Mapping'!L320)</f>
        <v/>
      </c>
      <c r="K321" t="str">
        <f>IF('Input Mapping'!O320="","",'Input Mapping'!O320)</f>
        <v/>
      </c>
      <c r="L321" t="str">
        <f>IF('Input Mapping'!P320="","",'Input Mapping'!P320)</f>
        <v/>
      </c>
      <c r="M321" t="str">
        <f>IF('Input Mapping'!Q320="","",'Input Mapping'!Q320)</f>
        <v/>
      </c>
      <c r="N321" t="str">
        <f>'Input Mapping'!D320</f>
        <v/>
      </c>
      <c r="O321" t="str">
        <f>'Input Mapping'!I320</f>
        <v/>
      </c>
      <c r="P321" t="str">
        <f>IF('Input Mapping'!T320="","",'Input Mapping'!T320)</f>
        <v/>
      </c>
      <c r="R321" t="str">
        <f>IF('Input Mapping'!M320&lt;&gt;"",'Input Mapping'!M320,"")</f>
        <v/>
      </c>
      <c r="S321" t="str">
        <f>IF('Input Mapping'!N320&lt;&gt;"",'Input Mapping'!N320,"")</f>
        <v/>
      </c>
      <c r="T321" t="str">
        <f>IF('Input Mapping'!R320&lt;&gt;"",'Input Mapping'!R320,"")</f>
        <v/>
      </c>
      <c r="U321" t="str">
        <f>IF('Input Mapping'!S320&lt;&gt;"",'Input Mapping'!S320,"")</f>
        <v/>
      </c>
      <c r="W321" s="49">
        <f>IF(W320="id",1,IF('Input Mapping'!F320="",W320+1,W320))</f>
        <v>319</v>
      </c>
      <c r="X321" s="49">
        <f>IF(X320="id",1,IF('Input Mapping'!G320&lt;&gt;'Input Mapping'!G319,X320+1,X320))</f>
        <v>7</v>
      </c>
    </row>
    <row r="322" spans="1:24" x14ac:dyDescent="0.35">
      <c r="A322" t="str">
        <f t="shared" si="4"/>
        <v/>
      </c>
      <c r="B322" t="str">
        <f>IF(A322&lt;&gt;"",_xlfn.TEXTJOIN("",,"Map_",'Input Mapping'!G321),"")</f>
        <v/>
      </c>
      <c r="E322" t="str">
        <f>IF(A322&lt;&gt;"",'Input Mapping'!AA321,"")</f>
        <v/>
      </c>
      <c r="G322" t="str">
        <f>IF(A322&lt;&gt;"",'Input Mapping'!Z321,"")</f>
        <v/>
      </c>
      <c r="H322" s="9" t="str">
        <f>IF(AND('Input Mapping'!F321="",'Input Mapping'!H321&lt;&gt;""),_xlfn.TEXTJOIN("",TRUE,"VM_",TEXT(W322,"0")),"")</f>
        <v/>
      </c>
      <c r="I322" t="str">
        <f>IF('Input Mapping'!K321="","",'Input Mapping'!K321)</f>
        <v/>
      </c>
      <c r="J322" t="str">
        <f>IF('Input Mapping'!L321="","",'Input Mapping'!L321)</f>
        <v/>
      </c>
      <c r="K322" t="str">
        <f>IF('Input Mapping'!O321="","",'Input Mapping'!O321)</f>
        <v/>
      </c>
      <c r="L322" t="str">
        <f>IF('Input Mapping'!P321="","",'Input Mapping'!P321)</f>
        <v/>
      </c>
      <c r="M322" t="str">
        <f>IF('Input Mapping'!Q321="","",'Input Mapping'!Q321)</f>
        <v/>
      </c>
      <c r="N322" t="str">
        <f>'Input Mapping'!D321</f>
        <v/>
      </c>
      <c r="O322" t="str">
        <f>'Input Mapping'!I321</f>
        <v/>
      </c>
      <c r="P322" t="str">
        <f>IF('Input Mapping'!T321="","",'Input Mapping'!T321)</f>
        <v/>
      </c>
      <c r="R322" t="str">
        <f>IF('Input Mapping'!M321&lt;&gt;"",'Input Mapping'!M321,"")</f>
        <v/>
      </c>
      <c r="S322" t="str">
        <f>IF('Input Mapping'!N321&lt;&gt;"",'Input Mapping'!N321,"")</f>
        <v/>
      </c>
      <c r="T322" t="str">
        <f>IF('Input Mapping'!R321&lt;&gt;"",'Input Mapping'!R321,"")</f>
        <v/>
      </c>
      <c r="U322" t="str">
        <f>IF('Input Mapping'!S321&lt;&gt;"",'Input Mapping'!S321,"")</f>
        <v/>
      </c>
      <c r="W322" s="49">
        <f>IF(W321="id",1,IF('Input Mapping'!F321="",W321+1,W321))</f>
        <v>320</v>
      </c>
      <c r="X322" s="49">
        <f>IF(X321="id",1,IF('Input Mapping'!G321&lt;&gt;'Input Mapping'!G320,X321+1,X321))</f>
        <v>7</v>
      </c>
    </row>
    <row r="323" spans="1:24" x14ac:dyDescent="0.35">
      <c r="A323" t="str">
        <f t="shared" ref="A323:A386" si="5">IF(H323&lt;&gt;"",_xlfn.TEXTJOIN("",,"MC_",TEXT(X323,"0")),"")</f>
        <v/>
      </c>
      <c r="B323" t="str">
        <f>IF(A323&lt;&gt;"",_xlfn.TEXTJOIN("",,"Map_",'Input Mapping'!G322),"")</f>
        <v/>
      </c>
      <c r="E323" t="str">
        <f>IF(A323&lt;&gt;"",'Input Mapping'!AA322,"")</f>
        <v/>
      </c>
      <c r="G323" t="str">
        <f>IF(A323&lt;&gt;"",'Input Mapping'!Z322,"")</f>
        <v/>
      </c>
      <c r="H323" s="9" t="str">
        <f>IF(AND('Input Mapping'!F322="",'Input Mapping'!H322&lt;&gt;""),_xlfn.TEXTJOIN("",TRUE,"VM_",TEXT(W323,"0")),"")</f>
        <v/>
      </c>
      <c r="I323" t="str">
        <f>IF('Input Mapping'!K322="","",'Input Mapping'!K322)</f>
        <v/>
      </c>
      <c r="J323" t="str">
        <f>IF('Input Mapping'!L322="","",'Input Mapping'!L322)</f>
        <v/>
      </c>
      <c r="K323" t="str">
        <f>IF('Input Mapping'!O322="","",'Input Mapping'!O322)</f>
        <v/>
      </c>
      <c r="L323" t="str">
        <f>IF('Input Mapping'!P322="","",'Input Mapping'!P322)</f>
        <v/>
      </c>
      <c r="M323" t="str">
        <f>IF('Input Mapping'!Q322="","",'Input Mapping'!Q322)</f>
        <v/>
      </c>
      <c r="N323" t="str">
        <f>'Input Mapping'!D322</f>
        <v/>
      </c>
      <c r="O323" t="str">
        <f>'Input Mapping'!I322</f>
        <v/>
      </c>
      <c r="P323" t="str">
        <f>IF('Input Mapping'!T322="","",'Input Mapping'!T322)</f>
        <v/>
      </c>
      <c r="R323" t="str">
        <f>IF('Input Mapping'!M322&lt;&gt;"",'Input Mapping'!M322,"")</f>
        <v/>
      </c>
      <c r="S323" t="str">
        <f>IF('Input Mapping'!N322&lt;&gt;"",'Input Mapping'!N322,"")</f>
        <v/>
      </c>
      <c r="T323" t="str">
        <f>IF('Input Mapping'!R322&lt;&gt;"",'Input Mapping'!R322,"")</f>
        <v/>
      </c>
      <c r="U323" t="str">
        <f>IF('Input Mapping'!S322&lt;&gt;"",'Input Mapping'!S322,"")</f>
        <v/>
      </c>
      <c r="W323" s="49">
        <f>IF(W322="id",1,IF('Input Mapping'!F322="",W322+1,W322))</f>
        <v>321</v>
      </c>
      <c r="X323" s="49">
        <f>IF(X322="id",1,IF('Input Mapping'!G322&lt;&gt;'Input Mapping'!G321,X322+1,X322))</f>
        <v>7</v>
      </c>
    </row>
    <row r="324" spans="1:24" x14ac:dyDescent="0.35">
      <c r="A324" t="str">
        <f t="shared" si="5"/>
        <v/>
      </c>
      <c r="B324" t="str">
        <f>IF(A324&lt;&gt;"",_xlfn.TEXTJOIN("",,"Map_",'Input Mapping'!G323),"")</f>
        <v/>
      </c>
      <c r="E324" t="str">
        <f>IF(A324&lt;&gt;"",'Input Mapping'!AA323,"")</f>
        <v/>
      </c>
      <c r="G324" t="str">
        <f>IF(A324&lt;&gt;"",'Input Mapping'!Z323,"")</f>
        <v/>
      </c>
      <c r="H324" s="9" t="str">
        <f>IF(AND('Input Mapping'!F323="",'Input Mapping'!H323&lt;&gt;""),_xlfn.TEXTJOIN("",TRUE,"VM_",TEXT(W324,"0")),"")</f>
        <v/>
      </c>
      <c r="I324" t="str">
        <f>IF('Input Mapping'!K323="","",'Input Mapping'!K323)</f>
        <v/>
      </c>
      <c r="J324" t="str">
        <f>IF('Input Mapping'!L323="","",'Input Mapping'!L323)</f>
        <v/>
      </c>
      <c r="K324" t="str">
        <f>IF('Input Mapping'!O323="","",'Input Mapping'!O323)</f>
        <v/>
      </c>
      <c r="L324" t="str">
        <f>IF('Input Mapping'!P323="","",'Input Mapping'!P323)</f>
        <v/>
      </c>
      <c r="M324" t="str">
        <f>IF('Input Mapping'!Q323="","",'Input Mapping'!Q323)</f>
        <v/>
      </c>
      <c r="N324" t="str">
        <f>'Input Mapping'!D323</f>
        <v/>
      </c>
      <c r="O324" t="str">
        <f>'Input Mapping'!I323</f>
        <v/>
      </c>
      <c r="P324" t="str">
        <f>IF('Input Mapping'!T323="","",'Input Mapping'!T323)</f>
        <v/>
      </c>
      <c r="R324" t="str">
        <f>IF('Input Mapping'!M323&lt;&gt;"",'Input Mapping'!M323,"")</f>
        <v/>
      </c>
      <c r="S324" t="str">
        <f>IF('Input Mapping'!N323&lt;&gt;"",'Input Mapping'!N323,"")</f>
        <v/>
      </c>
      <c r="T324" t="str">
        <f>IF('Input Mapping'!R323&lt;&gt;"",'Input Mapping'!R323,"")</f>
        <v/>
      </c>
      <c r="U324" t="str">
        <f>IF('Input Mapping'!S323&lt;&gt;"",'Input Mapping'!S323,"")</f>
        <v/>
      </c>
      <c r="W324" s="49">
        <f>IF(W323="id",1,IF('Input Mapping'!F323="",W323+1,W323))</f>
        <v>322</v>
      </c>
      <c r="X324" s="49">
        <f>IF(X323="id",1,IF('Input Mapping'!G323&lt;&gt;'Input Mapping'!G322,X323+1,X323))</f>
        <v>7</v>
      </c>
    </row>
    <row r="325" spans="1:24" x14ac:dyDescent="0.35">
      <c r="A325" t="str">
        <f t="shared" si="5"/>
        <v/>
      </c>
      <c r="B325" t="str">
        <f>IF(A325&lt;&gt;"",_xlfn.TEXTJOIN("",,"Map_",'Input Mapping'!G324),"")</f>
        <v/>
      </c>
      <c r="E325" t="str">
        <f>IF(A325&lt;&gt;"",'Input Mapping'!AA324,"")</f>
        <v/>
      </c>
      <c r="G325" t="str">
        <f>IF(A325&lt;&gt;"",'Input Mapping'!Z324,"")</f>
        <v/>
      </c>
      <c r="H325" s="9" t="str">
        <f>IF(AND('Input Mapping'!F324="",'Input Mapping'!H324&lt;&gt;""),_xlfn.TEXTJOIN("",TRUE,"VM_",TEXT(W325,"0")),"")</f>
        <v/>
      </c>
      <c r="I325" t="str">
        <f>IF('Input Mapping'!K324="","",'Input Mapping'!K324)</f>
        <v/>
      </c>
      <c r="J325" t="str">
        <f>IF('Input Mapping'!L324="","",'Input Mapping'!L324)</f>
        <v/>
      </c>
      <c r="K325" t="str">
        <f>IF('Input Mapping'!O324="","",'Input Mapping'!O324)</f>
        <v/>
      </c>
      <c r="L325" t="str">
        <f>IF('Input Mapping'!P324="","",'Input Mapping'!P324)</f>
        <v/>
      </c>
      <c r="M325" t="str">
        <f>IF('Input Mapping'!Q324="","",'Input Mapping'!Q324)</f>
        <v/>
      </c>
      <c r="N325" t="str">
        <f>'Input Mapping'!D324</f>
        <v/>
      </c>
      <c r="O325" t="str">
        <f>'Input Mapping'!I324</f>
        <v/>
      </c>
      <c r="P325" t="str">
        <f>IF('Input Mapping'!T324="","",'Input Mapping'!T324)</f>
        <v/>
      </c>
      <c r="R325" t="str">
        <f>IF('Input Mapping'!M324&lt;&gt;"",'Input Mapping'!M324,"")</f>
        <v/>
      </c>
      <c r="S325" t="str">
        <f>IF('Input Mapping'!N324&lt;&gt;"",'Input Mapping'!N324,"")</f>
        <v/>
      </c>
      <c r="T325" t="str">
        <f>IF('Input Mapping'!R324&lt;&gt;"",'Input Mapping'!R324,"")</f>
        <v/>
      </c>
      <c r="U325" t="str">
        <f>IF('Input Mapping'!S324&lt;&gt;"",'Input Mapping'!S324,"")</f>
        <v/>
      </c>
      <c r="W325" s="49">
        <f>IF(W324="id",1,IF('Input Mapping'!F324="",W324+1,W324))</f>
        <v>323</v>
      </c>
      <c r="X325" s="49">
        <f>IF(X324="id",1,IF('Input Mapping'!G324&lt;&gt;'Input Mapping'!G323,X324+1,X324))</f>
        <v>7</v>
      </c>
    </row>
    <row r="326" spans="1:24" x14ac:dyDescent="0.35">
      <c r="A326" t="str">
        <f t="shared" si="5"/>
        <v/>
      </c>
      <c r="B326" t="str">
        <f>IF(A326&lt;&gt;"",_xlfn.TEXTJOIN("",,"Map_",'Input Mapping'!G325),"")</f>
        <v/>
      </c>
      <c r="E326" t="str">
        <f>IF(A326&lt;&gt;"",'Input Mapping'!AA325,"")</f>
        <v/>
      </c>
      <c r="G326" t="str">
        <f>IF(A326&lt;&gt;"",'Input Mapping'!Z325,"")</f>
        <v/>
      </c>
      <c r="H326" s="9" t="str">
        <f>IF(AND('Input Mapping'!F325="",'Input Mapping'!H325&lt;&gt;""),_xlfn.TEXTJOIN("",TRUE,"VM_",TEXT(W326,"0")),"")</f>
        <v/>
      </c>
      <c r="I326" t="str">
        <f>IF('Input Mapping'!K325="","",'Input Mapping'!K325)</f>
        <v/>
      </c>
      <c r="J326" t="str">
        <f>IF('Input Mapping'!L325="","",'Input Mapping'!L325)</f>
        <v/>
      </c>
      <c r="K326" t="str">
        <f>IF('Input Mapping'!O325="","",'Input Mapping'!O325)</f>
        <v/>
      </c>
      <c r="L326" t="str">
        <f>IF('Input Mapping'!P325="","",'Input Mapping'!P325)</f>
        <v/>
      </c>
      <c r="M326" t="str">
        <f>IF('Input Mapping'!Q325="","",'Input Mapping'!Q325)</f>
        <v/>
      </c>
      <c r="N326" t="str">
        <f>'Input Mapping'!D325</f>
        <v/>
      </c>
      <c r="O326" t="str">
        <f>'Input Mapping'!I325</f>
        <v/>
      </c>
      <c r="P326" t="str">
        <f>IF('Input Mapping'!T325="","",'Input Mapping'!T325)</f>
        <v/>
      </c>
      <c r="R326" t="str">
        <f>IF('Input Mapping'!M325&lt;&gt;"",'Input Mapping'!M325,"")</f>
        <v/>
      </c>
      <c r="S326" t="str">
        <f>IF('Input Mapping'!N325&lt;&gt;"",'Input Mapping'!N325,"")</f>
        <v/>
      </c>
      <c r="T326" t="str">
        <f>IF('Input Mapping'!R325&lt;&gt;"",'Input Mapping'!R325,"")</f>
        <v/>
      </c>
      <c r="U326" t="str">
        <f>IF('Input Mapping'!S325&lt;&gt;"",'Input Mapping'!S325,"")</f>
        <v/>
      </c>
      <c r="W326" s="49">
        <f>IF(W325="id",1,IF('Input Mapping'!F325="",W325+1,W325))</f>
        <v>324</v>
      </c>
      <c r="X326" s="49">
        <f>IF(X325="id",1,IF('Input Mapping'!G325&lt;&gt;'Input Mapping'!G324,X325+1,X325))</f>
        <v>7</v>
      </c>
    </row>
    <row r="327" spans="1:24" x14ac:dyDescent="0.35">
      <c r="A327" t="str">
        <f t="shared" si="5"/>
        <v/>
      </c>
      <c r="B327" t="str">
        <f>IF(A327&lt;&gt;"",_xlfn.TEXTJOIN("",,"Map_",'Input Mapping'!G326),"")</f>
        <v/>
      </c>
      <c r="E327" t="str">
        <f>IF(A327&lt;&gt;"",'Input Mapping'!AA326,"")</f>
        <v/>
      </c>
      <c r="G327" t="str">
        <f>IF(A327&lt;&gt;"",'Input Mapping'!Z326,"")</f>
        <v/>
      </c>
      <c r="H327" s="9" t="str">
        <f>IF(AND('Input Mapping'!F326="",'Input Mapping'!H326&lt;&gt;""),_xlfn.TEXTJOIN("",TRUE,"VM_",TEXT(W327,"0")),"")</f>
        <v/>
      </c>
      <c r="I327" t="str">
        <f>IF('Input Mapping'!K326="","",'Input Mapping'!K326)</f>
        <v/>
      </c>
      <c r="J327" t="str">
        <f>IF('Input Mapping'!L326="","",'Input Mapping'!L326)</f>
        <v/>
      </c>
      <c r="K327" t="str">
        <f>IF('Input Mapping'!O326="","",'Input Mapping'!O326)</f>
        <v/>
      </c>
      <c r="L327" t="str">
        <f>IF('Input Mapping'!P326="","",'Input Mapping'!P326)</f>
        <v/>
      </c>
      <c r="M327" t="str">
        <f>IF('Input Mapping'!Q326="","",'Input Mapping'!Q326)</f>
        <v/>
      </c>
      <c r="N327" t="str">
        <f>'Input Mapping'!D326</f>
        <v/>
      </c>
      <c r="O327" t="str">
        <f>'Input Mapping'!I326</f>
        <v/>
      </c>
      <c r="P327" t="str">
        <f>IF('Input Mapping'!T326="","",'Input Mapping'!T326)</f>
        <v/>
      </c>
      <c r="R327" t="str">
        <f>IF('Input Mapping'!M326&lt;&gt;"",'Input Mapping'!M326,"")</f>
        <v/>
      </c>
      <c r="S327" t="str">
        <f>IF('Input Mapping'!N326&lt;&gt;"",'Input Mapping'!N326,"")</f>
        <v/>
      </c>
      <c r="T327" t="str">
        <f>IF('Input Mapping'!R326&lt;&gt;"",'Input Mapping'!R326,"")</f>
        <v/>
      </c>
      <c r="U327" t="str">
        <f>IF('Input Mapping'!S326&lt;&gt;"",'Input Mapping'!S326,"")</f>
        <v/>
      </c>
      <c r="W327" s="49">
        <f>IF(W326="id",1,IF('Input Mapping'!F326="",W326+1,W326))</f>
        <v>325</v>
      </c>
      <c r="X327" s="49">
        <f>IF(X326="id",1,IF('Input Mapping'!G326&lt;&gt;'Input Mapping'!G325,X326+1,X326))</f>
        <v>7</v>
      </c>
    </row>
    <row r="328" spans="1:24" x14ac:dyDescent="0.35">
      <c r="A328" t="str">
        <f t="shared" si="5"/>
        <v/>
      </c>
      <c r="B328" t="str">
        <f>IF(A328&lt;&gt;"",_xlfn.TEXTJOIN("",,"Map_",'Input Mapping'!G327),"")</f>
        <v/>
      </c>
      <c r="E328" t="str">
        <f>IF(A328&lt;&gt;"",'Input Mapping'!AA327,"")</f>
        <v/>
      </c>
      <c r="G328" t="str">
        <f>IF(A328&lt;&gt;"",'Input Mapping'!Z327,"")</f>
        <v/>
      </c>
      <c r="H328" s="9" t="str">
        <f>IF(AND('Input Mapping'!F327="",'Input Mapping'!H327&lt;&gt;""),_xlfn.TEXTJOIN("",TRUE,"VM_",TEXT(W328,"0")),"")</f>
        <v/>
      </c>
      <c r="I328" t="str">
        <f>IF('Input Mapping'!K327="","",'Input Mapping'!K327)</f>
        <v/>
      </c>
      <c r="J328" t="str">
        <f>IF('Input Mapping'!L327="","",'Input Mapping'!L327)</f>
        <v/>
      </c>
      <c r="K328" t="str">
        <f>IF('Input Mapping'!O327="","",'Input Mapping'!O327)</f>
        <v/>
      </c>
      <c r="L328" t="str">
        <f>IF('Input Mapping'!P327="","",'Input Mapping'!P327)</f>
        <v/>
      </c>
      <c r="M328" t="str">
        <f>IF('Input Mapping'!Q327="","",'Input Mapping'!Q327)</f>
        <v/>
      </c>
      <c r="N328" t="str">
        <f>'Input Mapping'!D327</f>
        <v/>
      </c>
      <c r="O328" t="str">
        <f>'Input Mapping'!I327</f>
        <v/>
      </c>
      <c r="P328" t="str">
        <f>IF('Input Mapping'!T327="","",'Input Mapping'!T327)</f>
        <v/>
      </c>
      <c r="R328" t="str">
        <f>IF('Input Mapping'!M327&lt;&gt;"",'Input Mapping'!M327,"")</f>
        <v/>
      </c>
      <c r="S328" t="str">
        <f>IF('Input Mapping'!N327&lt;&gt;"",'Input Mapping'!N327,"")</f>
        <v/>
      </c>
      <c r="T328" t="str">
        <f>IF('Input Mapping'!R327&lt;&gt;"",'Input Mapping'!R327,"")</f>
        <v/>
      </c>
      <c r="U328" t="str">
        <f>IF('Input Mapping'!S327&lt;&gt;"",'Input Mapping'!S327,"")</f>
        <v/>
      </c>
      <c r="W328" s="49">
        <f>IF(W327="id",1,IF('Input Mapping'!F327="",W327+1,W327))</f>
        <v>326</v>
      </c>
      <c r="X328" s="49">
        <f>IF(X327="id",1,IF('Input Mapping'!G327&lt;&gt;'Input Mapping'!G326,X327+1,X327))</f>
        <v>7</v>
      </c>
    </row>
    <row r="329" spans="1:24" x14ac:dyDescent="0.35">
      <c r="A329" t="str">
        <f t="shared" si="5"/>
        <v/>
      </c>
      <c r="B329" t="str">
        <f>IF(A329&lt;&gt;"",_xlfn.TEXTJOIN("",,"Map_",'Input Mapping'!G328),"")</f>
        <v/>
      </c>
      <c r="E329" t="str">
        <f>IF(A329&lt;&gt;"",'Input Mapping'!AA328,"")</f>
        <v/>
      </c>
      <c r="G329" t="str">
        <f>IF(A329&lt;&gt;"",'Input Mapping'!Z328,"")</f>
        <v/>
      </c>
      <c r="H329" s="9" t="str">
        <f>IF(AND('Input Mapping'!F328="",'Input Mapping'!H328&lt;&gt;""),_xlfn.TEXTJOIN("",TRUE,"VM_",TEXT(W329,"0")),"")</f>
        <v/>
      </c>
      <c r="I329" t="str">
        <f>IF('Input Mapping'!K328="","",'Input Mapping'!K328)</f>
        <v/>
      </c>
      <c r="J329" t="str">
        <f>IF('Input Mapping'!L328="","",'Input Mapping'!L328)</f>
        <v/>
      </c>
      <c r="K329" t="str">
        <f>IF('Input Mapping'!O328="","",'Input Mapping'!O328)</f>
        <v/>
      </c>
      <c r="L329" t="str">
        <f>IF('Input Mapping'!P328="","",'Input Mapping'!P328)</f>
        <v/>
      </c>
      <c r="M329" t="str">
        <f>IF('Input Mapping'!Q328="","",'Input Mapping'!Q328)</f>
        <v/>
      </c>
      <c r="N329" t="str">
        <f>'Input Mapping'!D328</f>
        <v/>
      </c>
      <c r="O329" t="str">
        <f>'Input Mapping'!I328</f>
        <v/>
      </c>
      <c r="P329" t="str">
        <f>IF('Input Mapping'!T328="","",'Input Mapping'!T328)</f>
        <v/>
      </c>
      <c r="R329" t="str">
        <f>IF('Input Mapping'!M328&lt;&gt;"",'Input Mapping'!M328,"")</f>
        <v/>
      </c>
      <c r="S329" t="str">
        <f>IF('Input Mapping'!N328&lt;&gt;"",'Input Mapping'!N328,"")</f>
        <v/>
      </c>
      <c r="T329" t="str">
        <f>IF('Input Mapping'!R328&lt;&gt;"",'Input Mapping'!R328,"")</f>
        <v/>
      </c>
      <c r="U329" t="str">
        <f>IF('Input Mapping'!S328&lt;&gt;"",'Input Mapping'!S328,"")</f>
        <v/>
      </c>
      <c r="W329" s="49">
        <f>IF(W328="id",1,IF('Input Mapping'!F328="",W328+1,W328))</f>
        <v>327</v>
      </c>
      <c r="X329" s="49">
        <f>IF(X328="id",1,IF('Input Mapping'!G328&lt;&gt;'Input Mapping'!G327,X328+1,X328))</f>
        <v>7</v>
      </c>
    </row>
    <row r="330" spans="1:24" x14ac:dyDescent="0.35">
      <c r="A330" t="str">
        <f t="shared" si="5"/>
        <v/>
      </c>
      <c r="B330" t="str">
        <f>IF(A330&lt;&gt;"",_xlfn.TEXTJOIN("",,"Map_",'Input Mapping'!G329),"")</f>
        <v/>
      </c>
      <c r="E330" t="str">
        <f>IF(A330&lt;&gt;"",'Input Mapping'!AA329,"")</f>
        <v/>
      </c>
      <c r="G330" t="str">
        <f>IF(A330&lt;&gt;"",'Input Mapping'!Z329,"")</f>
        <v/>
      </c>
      <c r="H330" s="9" t="str">
        <f>IF(AND('Input Mapping'!F329="",'Input Mapping'!H329&lt;&gt;""),_xlfn.TEXTJOIN("",TRUE,"VM_",TEXT(W330,"0")),"")</f>
        <v/>
      </c>
      <c r="I330" t="str">
        <f>IF('Input Mapping'!K329="","",'Input Mapping'!K329)</f>
        <v/>
      </c>
      <c r="J330" t="str">
        <f>IF('Input Mapping'!L329="","",'Input Mapping'!L329)</f>
        <v/>
      </c>
      <c r="K330" t="str">
        <f>IF('Input Mapping'!O329="","",'Input Mapping'!O329)</f>
        <v/>
      </c>
      <c r="L330" t="str">
        <f>IF('Input Mapping'!P329="","",'Input Mapping'!P329)</f>
        <v/>
      </c>
      <c r="M330" t="str">
        <f>IF('Input Mapping'!Q329="","",'Input Mapping'!Q329)</f>
        <v/>
      </c>
      <c r="N330" t="str">
        <f>'Input Mapping'!D329</f>
        <v/>
      </c>
      <c r="O330" t="str">
        <f>'Input Mapping'!I329</f>
        <v/>
      </c>
      <c r="P330" t="str">
        <f>IF('Input Mapping'!T329="","",'Input Mapping'!T329)</f>
        <v/>
      </c>
      <c r="R330" t="str">
        <f>IF('Input Mapping'!M329&lt;&gt;"",'Input Mapping'!M329,"")</f>
        <v/>
      </c>
      <c r="S330" t="str">
        <f>IF('Input Mapping'!N329&lt;&gt;"",'Input Mapping'!N329,"")</f>
        <v/>
      </c>
      <c r="T330" t="str">
        <f>IF('Input Mapping'!R329&lt;&gt;"",'Input Mapping'!R329,"")</f>
        <v/>
      </c>
      <c r="U330" t="str">
        <f>IF('Input Mapping'!S329&lt;&gt;"",'Input Mapping'!S329,"")</f>
        <v/>
      </c>
      <c r="W330" s="49">
        <f>IF(W329="id",1,IF('Input Mapping'!F329="",W329+1,W329))</f>
        <v>328</v>
      </c>
      <c r="X330" s="49">
        <f>IF(X329="id",1,IF('Input Mapping'!G329&lt;&gt;'Input Mapping'!G328,X329+1,X329))</f>
        <v>7</v>
      </c>
    </row>
    <row r="331" spans="1:24" x14ac:dyDescent="0.35">
      <c r="A331" t="str">
        <f t="shared" si="5"/>
        <v/>
      </c>
      <c r="B331" t="str">
        <f>IF(A331&lt;&gt;"",_xlfn.TEXTJOIN("",,"Map_",'Input Mapping'!G330),"")</f>
        <v/>
      </c>
      <c r="E331" t="str">
        <f>IF(A331&lt;&gt;"",'Input Mapping'!AA330,"")</f>
        <v/>
      </c>
      <c r="G331" t="str">
        <f>IF(A331&lt;&gt;"",'Input Mapping'!Z330,"")</f>
        <v/>
      </c>
      <c r="H331" s="9" t="str">
        <f>IF(AND('Input Mapping'!F330="",'Input Mapping'!H330&lt;&gt;""),_xlfn.TEXTJOIN("",TRUE,"VM_",TEXT(W331,"0")),"")</f>
        <v/>
      </c>
      <c r="I331" t="str">
        <f>IF('Input Mapping'!K330="","",'Input Mapping'!K330)</f>
        <v/>
      </c>
      <c r="J331" t="str">
        <f>IF('Input Mapping'!L330="","",'Input Mapping'!L330)</f>
        <v/>
      </c>
      <c r="K331" t="str">
        <f>IF('Input Mapping'!O330="","",'Input Mapping'!O330)</f>
        <v/>
      </c>
      <c r="L331" t="str">
        <f>IF('Input Mapping'!P330="","",'Input Mapping'!P330)</f>
        <v/>
      </c>
      <c r="M331" t="str">
        <f>IF('Input Mapping'!Q330="","",'Input Mapping'!Q330)</f>
        <v/>
      </c>
      <c r="N331" t="str">
        <f>'Input Mapping'!D330</f>
        <v/>
      </c>
      <c r="O331" t="str">
        <f>'Input Mapping'!I330</f>
        <v/>
      </c>
      <c r="P331" t="str">
        <f>IF('Input Mapping'!T330="","",'Input Mapping'!T330)</f>
        <v/>
      </c>
      <c r="R331" t="str">
        <f>IF('Input Mapping'!M330&lt;&gt;"",'Input Mapping'!M330,"")</f>
        <v/>
      </c>
      <c r="S331" t="str">
        <f>IF('Input Mapping'!N330&lt;&gt;"",'Input Mapping'!N330,"")</f>
        <v/>
      </c>
      <c r="T331" t="str">
        <f>IF('Input Mapping'!R330&lt;&gt;"",'Input Mapping'!R330,"")</f>
        <v/>
      </c>
      <c r="U331" t="str">
        <f>IF('Input Mapping'!S330&lt;&gt;"",'Input Mapping'!S330,"")</f>
        <v/>
      </c>
      <c r="W331" s="49">
        <f>IF(W330="id",1,IF('Input Mapping'!F330="",W330+1,W330))</f>
        <v>329</v>
      </c>
      <c r="X331" s="49">
        <f>IF(X330="id",1,IF('Input Mapping'!G330&lt;&gt;'Input Mapping'!G329,X330+1,X330))</f>
        <v>7</v>
      </c>
    </row>
    <row r="332" spans="1:24" x14ac:dyDescent="0.35">
      <c r="A332" t="str">
        <f t="shared" si="5"/>
        <v/>
      </c>
      <c r="B332" t="str">
        <f>IF(A332&lt;&gt;"",_xlfn.TEXTJOIN("",,"Map_",'Input Mapping'!G331),"")</f>
        <v/>
      </c>
      <c r="E332" t="str">
        <f>IF(A332&lt;&gt;"",'Input Mapping'!AA331,"")</f>
        <v/>
      </c>
      <c r="G332" t="str">
        <f>IF(A332&lt;&gt;"",'Input Mapping'!Z331,"")</f>
        <v/>
      </c>
      <c r="H332" s="9" t="str">
        <f>IF(AND('Input Mapping'!F331="",'Input Mapping'!H331&lt;&gt;""),_xlfn.TEXTJOIN("",TRUE,"VM_",TEXT(W332,"0")),"")</f>
        <v/>
      </c>
      <c r="I332" t="str">
        <f>IF('Input Mapping'!K331="","",'Input Mapping'!K331)</f>
        <v/>
      </c>
      <c r="J332" t="str">
        <f>IF('Input Mapping'!L331="","",'Input Mapping'!L331)</f>
        <v/>
      </c>
      <c r="K332" t="str">
        <f>IF('Input Mapping'!O331="","",'Input Mapping'!O331)</f>
        <v/>
      </c>
      <c r="L332" t="str">
        <f>IF('Input Mapping'!P331="","",'Input Mapping'!P331)</f>
        <v/>
      </c>
      <c r="M332" t="str">
        <f>IF('Input Mapping'!Q331="","",'Input Mapping'!Q331)</f>
        <v/>
      </c>
      <c r="N332" t="str">
        <f>'Input Mapping'!D331</f>
        <v/>
      </c>
      <c r="O332" t="str">
        <f>'Input Mapping'!I331</f>
        <v/>
      </c>
      <c r="P332" t="str">
        <f>IF('Input Mapping'!T331="","",'Input Mapping'!T331)</f>
        <v/>
      </c>
      <c r="R332" t="str">
        <f>IF('Input Mapping'!M331&lt;&gt;"",'Input Mapping'!M331,"")</f>
        <v/>
      </c>
      <c r="S332" t="str">
        <f>IF('Input Mapping'!N331&lt;&gt;"",'Input Mapping'!N331,"")</f>
        <v/>
      </c>
      <c r="T332" t="str">
        <f>IF('Input Mapping'!R331&lt;&gt;"",'Input Mapping'!R331,"")</f>
        <v/>
      </c>
      <c r="U332" t="str">
        <f>IF('Input Mapping'!S331&lt;&gt;"",'Input Mapping'!S331,"")</f>
        <v/>
      </c>
      <c r="W332" s="49">
        <f>IF(W331="id",1,IF('Input Mapping'!F331="",W331+1,W331))</f>
        <v>330</v>
      </c>
      <c r="X332" s="49">
        <f>IF(X331="id",1,IF('Input Mapping'!G331&lt;&gt;'Input Mapping'!G330,X331+1,X331))</f>
        <v>7</v>
      </c>
    </row>
    <row r="333" spans="1:24" x14ac:dyDescent="0.35">
      <c r="A333" t="str">
        <f t="shared" si="5"/>
        <v/>
      </c>
      <c r="B333" t="str">
        <f>IF(A333&lt;&gt;"",_xlfn.TEXTJOIN("",,"Map_",'Input Mapping'!G332),"")</f>
        <v/>
      </c>
      <c r="E333" t="str">
        <f>IF(A333&lt;&gt;"",'Input Mapping'!AA332,"")</f>
        <v/>
      </c>
      <c r="G333" t="str">
        <f>IF(A333&lt;&gt;"",'Input Mapping'!Z332,"")</f>
        <v/>
      </c>
      <c r="H333" s="9" t="str">
        <f>IF(AND('Input Mapping'!F332="",'Input Mapping'!H332&lt;&gt;""),_xlfn.TEXTJOIN("",TRUE,"VM_",TEXT(W333,"0")),"")</f>
        <v/>
      </c>
      <c r="I333" t="str">
        <f>IF('Input Mapping'!K332="","",'Input Mapping'!K332)</f>
        <v/>
      </c>
      <c r="J333" t="str">
        <f>IF('Input Mapping'!L332="","",'Input Mapping'!L332)</f>
        <v/>
      </c>
      <c r="K333" t="str">
        <f>IF('Input Mapping'!O332="","",'Input Mapping'!O332)</f>
        <v/>
      </c>
      <c r="L333" t="str">
        <f>IF('Input Mapping'!P332="","",'Input Mapping'!P332)</f>
        <v/>
      </c>
      <c r="M333" t="str">
        <f>IF('Input Mapping'!Q332="","",'Input Mapping'!Q332)</f>
        <v/>
      </c>
      <c r="N333" t="str">
        <f>'Input Mapping'!D332</f>
        <v/>
      </c>
      <c r="O333" t="str">
        <f>'Input Mapping'!I332</f>
        <v/>
      </c>
      <c r="P333" t="str">
        <f>IF('Input Mapping'!T332="","",'Input Mapping'!T332)</f>
        <v/>
      </c>
      <c r="R333" t="str">
        <f>IF('Input Mapping'!M332&lt;&gt;"",'Input Mapping'!M332,"")</f>
        <v/>
      </c>
      <c r="S333" t="str">
        <f>IF('Input Mapping'!N332&lt;&gt;"",'Input Mapping'!N332,"")</f>
        <v/>
      </c>
      <c r="T333" t="str">
        <f>IF('Input Mapping'!R332&lt;&gt;"",'Input Mapping'!R332,"")</f>
        <v/>
      </c>
      <c r="U333" t="str">
        <f>IF('Input Mapping'!S332&lt;&gt;"",'Input Mapping'!S332,"")</f>
        <v/>
      </c>
      <c r="W333" s="49">
        <f>IF(W332="id",1,IF('Input Mapping'!F332="",W332+1,W332))</f>
        <v>331</v>
      </c>
      <c r="X333" s="49">
        <f>IF(X332="id",1,IF('Input Mapping'!G332&lt;&gt;'Input Mapping'!G331,X332+1,X332))</f>
        <v>7</v>
      </c>
    </row>
    <row r="334" spans="1:24" x14ac:dyDescent="0.35">
      <c r="A334" t="str">
        <f t="shared" si="5"/>
        <v/>
      </c>
      <c r="B334" t="str">
        <f>IF(A334&lt;&gt;"",_xlfn.TEXTJOIN("",,"Map_",'Input Mapping'!G333),"")</f>
        <v/>
      </c>
      <c r="E334" t="str">
        <f>IF(A334&lt;&gt;"",'Input Mapping'!AA333,"")</f>
        <v/>
      </c>
      <c r="G334" t="str">
        <f>IF(A334&lt;&gt;"",'Input Mapping'!Z333,"")</f>
        <v/>
      </c>
      <c r="H334" s="9" t="str">
        <f>IF(AND('Input Mapping'!F333="",'Input Mapping'!H333&lt;&gt;""),_xlfn.TEXTJOIN("",TRUE,"VM_",TEXT(W334,"0")),"")</f>
        <v/>
      </c>
      <c r="I334" t="str">
        <f>IF('Input Mapping'!K333="","",'Input Mapping'!K333)</f>
        <v/>
      </c>
      <c r="J334" t="str">
        <f>IF('Input Mapping'!L333="","",'Input Mapping'!L333)</f>
        <v/>
      </c>
      <c r="K334" t="str">
        <f>IF('Input Mapping'!O333="","",'Input Mapping'!O333)</f>
        <v/>
      </c>
      <c r="L334" t="str">
        <f>IF('Input Mapping'!P333="","",'Input Mapping'!P333)</f>
        <v/>
      </c>
      <c r="M334" t="str">
        <f>IF('Input Mapping'!Q333="","",'Input Mapping'!Q333)</f>
        <v/>
      </c>
      <c r="N334" t="str">
        <f>'Input Mapping'!D333</f>
        <v/>
      </c>
      <c r="O334" t="str">
        <f>'Input Mapping'!I333</f>
        <v/>
      </c>
      <c r="P334" t="str">
        <f>IF('Input Mapping'!T333="","",'Input Mapping'!T333)</f>
        <v/>
      </c>
      <c r="R334" t="str">
        <f>IF('Input Mapping'!M333&lt;&gt;"",'Input Mapping'!M333,"")</f>
        <v/>
      </c>
      <c r="S334" t="str">
        <f>IF('Input Mapping'!N333&lt;&gt;"",'Input Mapping'!N333,"")</f>
        <v/>
      </c>
      <c r="T334" t="str">
        <f>IF('Input Mapping'!R333&lt;&gt;"",'Input Mapping'!R333,"")</f>
        <v/>
      </c>
      <c r="U334" t="str">
        <f>IF('Input Mapping'!S333&lt;&gt;"",'Input Mapping'!S333,"")</f>
        <v/>
      </c>
      <c r="W334" s="49">
        <f>IF(W333="id",1,IF('Input Mapping'!F333="",W333+1,W333))</f>
        <v>332</v>
      </c>
      <c r="X334" s="49">
        <f>IF(X333="id",1,IF('Input Mapping'!G333&lt;&gt;'Input Mapping'!G332,X333+1,X333))</f>
        <v>7</v>
      </c>
    </row>
    <row r="335" spans="1:24" x14ac:dyDescent="0.35">
      <c r="A335" t="str">
        <f t="shared" si="5"/>
        <v/>
      </c>
      <c r="B335" t="str">
        <f>IF(A335&lt;&gt;"",_xlfn.TEXTJOIN("",,"Map_",'Input Mapping'!G334),"")</f>
        <v/>
      </c>
      <c r="E335" t="str">
        <f>IF(A335&lt;&gt;"",'Input Mapping'!AA334,"")</f>
        <v/>
      </c>
      <c r="G335" t="str">
        <f>IF(A335&lt;&gt;"",'Input Mapping'!Z334,"")</f>
        <v/>
      </c>
      <c r="H335" s="9" t="str">
        <f>IF(AND('Input Mapping'!F334="",'Input Mapping'!H334&lt;&gt;""),_xlfn.TEXTJOIN("",TRUE,"VM_",TEXT(W335,"0")),"")</f>
        <v/>
      </c>
      <c r="I335" t="str">
        <f>IF('Input Mapping'!K334="","",'Input Mapping'!K334)</f>
        <v/>
      </c>
      <c r="J335" t="str">
        <f>IF('Input Mapping'!L334="","",'Input Mapping'!L334)</f>
        <v/>
      </c>
      <c r="K335" t="str">
        <f>IF('Input Mapping'!O334="","",'Input Mapping'!O334)</f>
        <v/>
      </c>
      <c r="L335" t="str">
        <f>IF('Input Mapping'!P334="","",'Input Mapping'!P334)</f>
        <v/>
      </c>
      <c r="M335" t="str">
        <f>IF('Input Mapping'!Q334="","",'Input Mapping'!Q334)</f>
        <v/>
      </c>
      <c r="N335" t="str">
        <f>'Input Mapping'!D334</f>
        <v/>
      </c>
      <c r="O335" t="str">
        <f>'Input Mapping'!I334</f>
        <v/>
      </c>
      <c r="P335" t="str">
        <f>IF('Input Mapping'!T334="","",'Input Mapping'!T334)</f>
        <v/>
      </c>
      <c r="R335" t="str">
        <f>IF('Input Mapping'!M334&lt;&gt;"",'Input Mapping'!M334,"")</f>
        <v/>
      </c>
      <c r="S335" t="str">
        <f>IF('Input Mapping'!N334&lt;&gt;"",'Input Mapping'!N334,"")</f>
        <v/>
      </c>
      <c r="T335" t="str">
        <f>IF('Input Mapping'!R334&lt;&gt;"",'Input Mapping'!R334,"")</f>
        <v/>
      </c>
      <c r="U335" t="str">
        <f>IF('Input Mapping'!S334&lt;&gt;"",'Input Mapping'!S334,"")</f>
        <v/>
      </c>
      <c r="W335" s="49">
        <f>IF(W334="id",1,IF('Input Mapping'!F334="",W334+1,W334))</f>
        <v>333</v>
      </c>
      <c r="X335" s="49">
        <f>IF(X334="id",1,IF('Input Mapping'!G334&lt;&gt;'Input Mapping'!G333,X334+1,X334))</f>
        <v>7</v>
      </c>
    </row>
    <row r="336" spans="1:24" x14ac:dyDescent="0.35">
      <c r="A336" t="str">
        <f t="shared" si="5"/>
        <v/>
      </c>
      <c r="B336" t="str">
        <f>IF(A336&lt;&gt;"",_xlfn.TEXTJOIN("",,"Map_",'Input Mapping'!G335),"")</f>
        <v/>
      </c>
      <c r="E336" t="str">
        <f>IF(A336&lt;&gt;"",'Input Mapping'!AA335,"")</f>
        <v/>
      </c>
      <c r="G336" t="str">
        <f>IF(A336&lt;&gt;"",'Input Mapping'!Z335,"")</f>
        <v/>
      </c>
      <c r="H336" s="9" t="str">
        <f>IF(AND('Input Mapping'!F335="",'Input Mapping'!H335&lt;&gt;""),_xlfn.TEXTJOIN("",TRUE,"VM_",TEXT(W336,"0")),"")</f>
        <v/>
      </c>
      <c r="I336" t="str">
        <f>IF('Input Mapping'!K335="","",'Input Mapping'!K335)</f>
        <v/>
      </c>
      <c r="J336" t="str">
        <f>IF('Input Mapping'!L335="","",'Input Mapping'!L335)</f>
        <v/>
      </c>
      <c r="K336" t="str">
        <f>IF('Input Mapping'!O335="","",'Input Mapping'!O335)</f>
        <v/>
      </c>
      <c r="L336" t="str">
        <f>IF('Input Mapping'!P335="","",'Input Mapping'!P335)</f>
        <v/>
      </c>
      <c r="M336" t="str">
        <f>IF('Input Mapping'!Q335="","",'Input Mapping'!Q335)</f>
        <v/>
      </c>
      <c r="N336" t="str">
        <f>'Input Mapping'!D335</f>
        <v/>
      </c>
      <c r="O336" t="str">
        <f>'Input Mapping'!I335</f>
        <v/>
      </c>
      <c r="P336" t="str">
        <f>IF('Input Mapping'!T335="","",'Input Mapping'!T335)</f>
        <v/>
      </c>
      <c r="R336" t="str">
        <f>IF('Input Mapping'!M335&lt;&gt;"",'Input Mapping'!M335,"")</f>
        <v/>
      </c>
      <c r="S336" t="str">
        <f>IF('Input Mapping'!N335&lt;&gt;"",'Input Mapping'!N335,"")</f>
        <v/>
      </c>
      <c r="T336" t="str">
        <f>IF('Input Mapping'!R335&lt;&gt;"",'Input Mapping'!R335,"")</f>
        <v/>
      </c>
      <c r="U336" t="str">
        <f>IF('Input Mapping'!S335&lt;&gt;"",'Input Mapping'!S335,"")</f>
        <v/>
      </c>
      <c r="W336" s="49">
        <f>IF(W335="id",1,IF('Input Mapping'!F335="",W335+1,W335))</f>
        <v>334</v>
      </c>
      <c r="X336" s="49">
        <f>IF(X335="id",1,IF('Input Mapping'!G335&lt;&gt;'Input Mapping'!G334,X335+1,X335))</f>
        <v>7</v>
      </c>
    </row>
    <row r="337" spans="1:24" x14ac:dyDescent="0.35">
      <c r="A337" t="str">
        <f t="shared" si="5"/>
        <v/>
      </c>
      <c r="B337" t="str">
        <f>IF(A337&lt;&gt;"",_xlfn.TEXTJOIN("",,"Map_",'Input Mapping'!G336),"")</f>
        <v/>
      </c>
      <c r="E337" t="str">
        <f>IF(A337&lt;&gt;"",'Input Mapping'!AA336,"")</f>
        <v/>
      </c>
      <c r="G337" t="str">
        <f>IF(A337&lt;&gt;"",'Input Mapping'!Z336,"")</f>
        <v/>
      </c>
      <c r="H337" s="9" t="str">
        <f>IF(AND('Input Mapping'!F336="",'Input Mapping'!H336&lt;&gt;""),_xlfn.TEXTJOIN("",TRUE,"VM_",TEXT(W337,"0")),"")</f>
        <v/>
      </c>
      <c r="I337" t="str">
        <f>IF('Input Mapping'!K336="","",'Input Mapping'!K336)</f>
        <v/>
      </c>
      <c r="J337" t="str">
        <f>IF('Input Mapping'!L336="","",'Input Mapping'!L336)</f>
        <v/>
      </c>
      <c r="K337" t="str">
        <f>IF('Input Mapping'!O336="","",'Input Mapping'!O336)</f>
        <v/>
      </c>
      <c r="L337" t="str">
        <f>IF('Input Mapping'!P336="","",'Input Mapping'!P336)</f>
        <v/>
      </c>
      <c r="M337" t="str">
        <f>IF('Input Mapping'!Q336="","",'Input Mapping'!Q336)</f>
        <v/>
      </c>
      <c r="N337" t="str">
        <f>'Input Mapping'!D336</f>
        <v/>
      </c>
      <c r="O337" t="str">
        <f>'Input Mapping'!I336</f>
        <v/>
      </c>
      <c r="P337" t="str">
        <f>IF('Input Mapping'!T336="","",'Input Mapping'!T336)</f>
        <v/>
      </c>
      <c r="R337" t="str">
        <f>IF('Input Mapping'!M336&lt;&gt;"",'Input Mapping'!M336,"")</f>
        <v/>
      </c>
      <c r="S337" t="str">
        <f>IF('Input Mapping'!N336&lt;&gt;"",'Input Mapping'!N336,"")</f>
        <v/>
      </c>
      <c r="T337" t="str">
        <f>IF('Input Mapping'!R336&lt;&gt;"",'Input Mapping'!R336,"")</f>
        <v/>
      </c>
      <c r="U337" t="str">
        <f>IF('Input Mapping'!S336&lt;&gt;"",'Input Mapping'!S336,"")</f>
        <v/>
      </c>
      <c r="W337" s="49">
        <f>IF(W336="id",1,IF('Input Mapping'!F336="",W336+1,W336))</f>
        <v>335</v>
      </c>
      <c r="X337" s="49">
        <f>IF(X336="id",1,IF('Input Mapping'!G336&lt;&gt;'Input Mapping'!G335,X336+1,X336))</f>
        <v>7</v>
      </c>
    </row>
    <row r="338" spans="1:24" x14ac:dyDescent="0.35">
      <c r="A338" t="str">
        <f t="shared" si="5"/>
        <v/>
      </c>
      <c r="B338" t="str">
        <f>IF(A338&lt;&gt;"",_xlfn.TEXTJOIN("",,"Map_",'Input Mapping'!G337),"")</f>
        <v/>
      </c>
      <c r="E338" t="str">
        <f>IF(A338&lt;&gt;"",'Input Mapping'!AA337,"")</f>
        <v/>
      </c>
      <c r="G338" t="str">
        <f>IF(A338&lt;&gt;"",'Input Mapping'!Z337,"")</f>
        <v/>
      </c>
      <c r="H338" s="9" t="str">
        <f>IF(AND('Input Mapping'!F337="",'Input Mapping'!H337&lt;&gt;""),_xlfn.TEXTJOIN("",TRUE,"VM_",TEXT(W338,"0")),"")</f>
        <v/>
      </c>
      <c r="I338" t="str">
        <f>IF('Input Mapping'!K337="","",'Input Mapping'!K337)</f>
        <v/>
      </c>
      <c r="J338" t="str">
        <f>IF('Input Mapping'!L337="","",'Input Mapping'!L337)</f>
        <v/>
      </c>
      <c r="K338" t="str">
        <f>IF('Input Mapping'!O337="","",'Input Mapping'!O337)</f>
        <v/>
      </c>
      <c r="L338" t="str">
        <f>IF('Input Mapping'!P337="","",'Input Mapping'!P337)</f>
        <v/>
      </c>
      <c r="M338" t="str">
        <f>IF('Input Mapping'!Q337="","",'Input Mapping'!Q337)</f>
        <v/>
      </c>
      <c r="N338" t="str">
        <f>'Input Mapping'!D337</f>
        <v/>
      </c>
      <c r="O338" t="str">
        <f>'Input Mapping'!I337</f>
        <v/>
      </c>
      <c r="P338" t="str">
        <f>IF('Input Mapping'!T337="","",'Input Mapping'!T337)</f>
        <v/>
      </c>
      <c r="R338" t="str">
        <f>IF('Input Mapping'!M337&lt;&gt;"",'Input Mapping'!M337,"")</f>
        <v/>
      </c>
      <c r="S338" t="str">
        <f>IF('Input Mapping'!N337&lt;&gt;"",'Input Mapping'!N337,"")</f>
        <v/>
      </c>
      <c r="T338" t="str">
        <f>IF('Input Mapping'!R337&lt;&gt;"",'Input Mapping'!R337,"")</f>
        <v/>
      </c>
      <c r="U338" t="str">
        <f>IF('Input Mapping'!S337&lt;&gt;"",'Input Mapping'!S337,"")</f>
        <v/>
      </c>
      <c r="W338" s="49">
        <f>IF(W337="id",1,IF('Input Mapping'!F337="",W337+1,W337))</f>
        <v>336</v>
      </c>
      <c r="X338" s="49">
        <f>IF(X337="id",1,IF('Input Mapping'!G337&lt;&gt;'Input Mapping'!G336,X337+1,X337))</f>
        <v>7</v>
      </c>
    </row>
    <row r="339" spans="1:24" x14ac:dyDescent="0.35">
      <c r="A339" t="str">
        <f t="shared" si="5"/>
        <v/>
      </c>
      <c r="B339" t="str">
        <f>IF(A339&lt;&gt;"",_xlfn.TEXTJOIN("",,"Map_",'Input Mapping'!G338),"")</f>
        <v/>
      </c>
      <c r="E339" t="str">
        <f>IF(A339&lt;&gt;"",'Input Mapping'!AA338,"")</f>
        <v/>
      </c>
      <c r="G339" t="str">
        <f>IF(A339&lt;&gt;"",'Input Mapping'!Z338,"")</f>
        <v/>
      </c>
      <c r="H339" s="9" t="str">
        <f>IF(AND('Input Mapping'!F338="",'Input Mapping'!H338&lt;&gt;""),_xlfn.TEXTJOIN("",TRUE,"VM_",TEXT(W339,"0")),"")</f>
        <v/>
      </c>
      <c r="I339" t="str">
        <f>IF('Input Mapping'!K338="","",'Input Mapping'!K338)</f>
        <v/>
      </c>
      <c r="J339" t="str">
        <f>IF('Input Mapping'!L338="","",'Input Mapping'!L338)</f>
        <v/>
      </c>
      <c r="K339" t="str">
        <f>IF('Input Mapping'!O338="","",'Input Mapping'!O338)</f>
        <v/>
      </c>
      <c r="L339" t="str">
        <f>IF('Input Mapping'!P338="","",'Input Mapping'!P338)</f>
        <v/>
      </c>
      <c r="M339" t="str">
        <f>IF('Input Mapping'!Q338="","",'Input Mapping'!Q338)</f>
        <v/>
      </c>
      <c r="N339" t="str">
        <f>'Input Mapping'!D338</f>
        <v/>
      </c>
      <c r="O339" t="str">
        <f>'Input Mapping'!I338</f>
        <v/>
      </c>
      <c r="P339" t="str">
        <f>IF('Input Mapping'!T338="","",'Input Mapping'!T338)</f>
        <v/>
      </c>
      <c r="R339" t="str">
        <f>IF('Input Mapping'!M338&lt;&gt;"",'Input Mapping'!M338,"")</f>
        <v/>
      </c>
      <c r="S339" t="str">
        <f>IF('Input Mapping'!N338&lt;&gt;"",'Input Mapping'!N338,"")</f>
        <v/>
      </c>
      <c r="T339" t="str">
        <f>IF('Input Mapping'!R338&lt;&gt;"",'Input Mapping'!R338,"")</f>
        <v/>
      </c>
      <c r="U339" t="str">
        <f>IF('Input Mapping'!S338&lt;&gt;"",'Input Mapping'!S338,"")</f>
        <v/>
      </c>
      <c r="W339" s="49">
        <f>IF(W338="id",1,IF('Input Mapping'!F338="",W338+1,W338))</f>
        <v>337</v>
      </c>
      <c r="X339" s="49">
        <f>IF(X338="id",1,IF('Input Mapping'!G338&lt;&gt;'Input Mapping'!G337,X338+1,X338))</f>
        <v>7</v>
      </c>
    </row>
    <row r="340" spans="1:24" x14ac:dyDescent="0.35">
      <c r="A340" t="str">
        <f t="shared" si="5"/>
        <v/>
      </c>
      <c r="B340" t="str">
        <f>IF(A340&lt;&gt;"",_xlfn.TEXTJOIN("",,"Map_",'Input Mapping'!G339),"")</f>
        <v/>
      </c>
      <c r="E340" t="str">
        <f>IF(A340&lt;&gt;"",'Input Mapping'!AA339,"")</f>
        <v/>
      </c>
      <c r="G340" t="str">
        <f>IF(A340&lt;&gt;"",'Input Mapping'!Z339,"")</f>
        <v/>
      </c>
      <c r="H340" s="9" t="str">
        <f>IF(AND('Input Mapping'!F339="",'Input Mapping'!H339&lt;&gt;""),_xlfn.TEXTJOIN("",TRUE,"VM_",TEXT(W340,"0")),"")</f>
        <v/>
      </c>
      <c r="I340" t="str">
        <f>IF('Input Mapping'!K339="","",'Input Mapping'!K339)</f>
        <v/>
      </c>
      <c r="J340" t="str">
        <f>IF('Input Mapping'!L339="","",'Input Mapping'!L339)</f>
        <v/>
      </c>
      <c r="K340" t="str">
        <f>IF('Input Mapping'!O339="","",'Input Mapping'!O339)</f>
        <v/>
      </c>
      <c r="L340" t="str">
        <f>IF('Input Mapping'!P339="","",'Input Mapping'!P339)</f>
        <v/>
      </c>
      <c r="M340" t="str">
        <f>IF('Input Mapping'!Q339="","",'Input Mapping'!Q339)</f>
        <v/>
      </c>
      <c r="N340" t="str">
        <f>'Input Mapping'!D339</f>
        <v/>
      </c>
      <c r="O340" t="str">
        <f>'Input Mapping'!I339</f>
        <v/>
      </c>
      <c r="P340" t="str">
        <f>IF('Input Mapping'!T339="","",'Input Mapping'!T339)</f>
        <v/>
      </c>
      <c r="R340" t="str">
        <f>IF('Input Mapping'!M339&lt;&gt;"",'Input Mapping'!M339,"")</f>
        <v/>
      </c>
      <c r="S340" t="str">
        <f>IF('Input Mapping'!N339&lt;&gt;"",'Input Mapping'!N339,"")</f>
        <v/>
      </c>
      <c r="T340" t="str">
        <f>IF('Input Mapping'!R339&lt;&gt;"",'Input Mapping'!R339,"")</f>
        <v/>
      </c>
      <c r="U340" t="str">
        <f>IF('Input Mapping'!S339&lt;&gt;"",'Input Mapping'!S339,"")</f>
        <v/>
      </c>
      <c r="W340" s="49">
        <f>IF(W339="id",1,IF('Input Mapping'!F339="",W339+1,W339))</f>
        <v>338</v>
      </c>
      <c r="X340" s="49">
        <f>IF(X339="id",1,IF('Input Mapping'!G339&lt;&gt;'Input Mapping'!G338,X339+1,X339))</f>
        <v>7</v>
      </c>
    </row>
    <row r="341" spans="1:24" x14ac:dyDescent="0.35">
      <c r="A341" t="str">
        <f t="shared" si="5"/>
        <v/>
      </c>
      <c r="B341" t="str">
        <f>IF(A341&lt;&gt;"",_xlfn.TEXTJOIN("",,"Map_",'Input Mapping'!G340),"")</f>
        <v/>
      </c>
      <c r="E341" t="str">
        <f>IF(A341&lt;&gt;"",'Input Mapping'!AA340,"")</f>
        <v/>
      </c>
      <c r="G341" t="str">
        <f>IF(A341&lt;&gt;"",'Input Mapping'!Z340,"")</f>
        <v/>
      </c>
      <c r="H341" s="9" t="str">
        <f>IF(AND('Input Mapping'!F340="",'Input Mapping'!H340&lt;&gt;""),_xlfn.TEXTJOIN("",TRUE,"VM_",TEXT(W341,"0")),"")</f>
        <v/>
      </c>
      <c r="I341" t="str">
        <f>IF('Input Mapping'!K340="","",'Input Mapping'!K340)</f>
        <v/>
      </c>
      <c r="J341" t="str">
        <f>IF('Input Mapping'!L340="","",'Input Mapping'!L340)</f>
        <v/>
      </c>
      <c r="K341" t="str">
        <f>IF('Input Mapping'!O340="","",'Input Mapping'!O340)</f>
        <v/>
      </c>
      <c r="L341" t="str">
        <f>IF('Input Mapping'!P340="","",'Input Mapping'!P340)</f>
        <v/>
      </c>
      <c r="M341" t="str">
        <f>IF('Input Mapping'!Q340="","",'Input Mapping'!Q340)</f>
        <v/>
      </c>
      <c r="N341" t="str">
        <f>'Input Mapping'!D340</f>
        <v/>
      </c>
      <c r="O341" t="str">
        <f>'Input Mapping'!I340</f>
        <v/>
      </c>
      <c r="P341" t="str">
        <f>IF('Input Mapping'!T340="","",'Input Mapping'!T340)</f>
        <v/>
      </c>
      <c r="R341" t="str">
        <f>IF('Input Mapping'!M340&lt;&gt;"",'Input Mapping'!M340,"")</f>
        <v/>
      </c>
      <c r="S341" t="str">
        <f>IF('Input Mapping'!N340&lt;&gt;"",'Input Mapping'!N340,"")</f>
        <v/>
      </c>
      <c r="T341" t="str">
        <f>IF('Input Mapping'!R340&lt;&gt;"",'Input Mapping'!R340,"")</f>
        <v/>
      </c>
      <c r="U341" t="str">
        <f>IF('Input Mapping'!S340&lt;&gt;"",'Input Mapping'!S340,"")</f>
        <v/>
      </c>
      <c r="W341" s="49">
        <f>IF(W340="id",1,IF('Input Mapping'!F340="",W340+1,W340))</f>
        <v>339</v>
      </c>
      <c r="X341" s="49">
        <f>IF(X340="id",1,IF('Input Mapping'!G340&lt;&gt;'Input Mapping'!G339,X340+1,X340))</f>
        <v>7</v>
      </c>
    </row>
    <row r="342" spans="1:24" x14ac:dyDescent="0.35">
      <c r="A342" t="str">
        <f t="shared" si="5"/>
        <v/>
      </c>
      <c r="B342" t="str">
        <f>IF(A342&lt;&gt;"",_xlfn.TEXTJOIN("",,"Map_",'Input Mapping'!G341),"")</f>
        <v/>
      </c>
      <c r="E342" t="str">
        <f>IF(A342&lt;&gt;"",'Input Mapping'!AA341,"")</f>
        <v/>
      </c>
      <c r="G342" t="str">
        <f>IF(A342&lt;&gt;"",'Input Mapping'!Z341,"")</f>
        <v/>
      </c>
      <c r="H342" s="9" t="str">
        <f>IF(AND('Input Mapping'!F341="",'Input Mapping'!H341&lt;&gt;""),_xlfn.TEXTJOIN("",TRUE,"VM_",TEXT(W342,"0")),"")</f>
        <v/>
      </c>
      <c r="I342" t="str">
        <f>IF('Input Mapping'!K341="","",'Input Mapping'!K341)</f>
        <v/>
      </c>
      <c r="J342" t="str">
        <f>IF('Input Mapping'!L341="","",'Input Mapping'!L341)</f>
        <v/>
      </c>
      <c r="K342" t="str">
        <f>IF('Input Mapping'!O341="","",'Input Mapping'!O341)</f>
        <v/>
      </c>
      <c r="L342" t="str">
        <f>IF('Input Mapping'!P341="","",'Input Mapping'!P341)</f>
        <v/>
      </c>
      <c r="M342" t="str">
        <f>IF('Input Mapping'!Q341="","",'Input Mapping'!Q341)</f>
        <v/>
      </c>
      <c r="N342" t="str">
        <f>'Input Mapping'!D341</f>
        <v/>
      </c>
      <c r="O342" t="str">
        <f>'Input Mapping'!I341</f>
        <v/>
      </c>
      <c r="P342" t="str">
        <f>IF('Input Mapping'!T341="","",'Input Mapping'!T341)</f>
        <v/>
      </c>
      <c r="R342" t="str">
        <f>IF('Input Mapping'!M341&lt;&gt;"",'Input Mapping'!M341,"")</f>
        <v/>
      </c>
      <c r="S342" t="str">
        <f>IF('Input Mapping'!N341&lt;&gt;"",'Input Mapping'!N341,"")</f>
        <v/>
      </c>
      <c r="T342" t="str">
        <f>IF('Input Mapping'!R341&lt;&gt;"",'Input Mapping'!R341,"")</f>
        <v/>
      </c>
      <c r="U342" t="str">
        <f>IF('Input Mapping'!S341&lt;&gt;"",'Input Mapping'!S341,"")</f>
        <v/>
      </c>
      <c r="W342" s="49">
        <f>IF(W341="id",1,IF('Input Mapping'!F341="",W341+1,W341))</f>
        <v>340</v>
      </c>
      <c r="X342" s="49">
        <f>IF(X341="id",1,IF('Input Mapping'!G341&lt;&gt;'Input Mapping'!G340,X341+1,X341))</f>
        <v>7</v>
      </c>
    </row>
    <row r="343" spans="1:24" x14ac:dyDescent="0.35">
      <c r="A343" t="str">
        <f t="shared" si="5"/>
        <v/>
      </c>
      <c r="B343" t="str">
        <f>IF(A343&lt;&gt;"",_xlfn.TEXTJOIN("",,"Map_",'Input Mapping'!G342),"")</f>
        <v/>
      </c>
      <c r="E343" t="str">
        <f>IF(A343&lt;&gt;"",'Input Mapping'!AA342,"")</f>
        <v/>
      </c>
      <c r="G343" t="str">
        <f>IF(A343&lt;&gt;"",'Input Mapping'!Z342,"")</f>
        <v/>
      </c>
      <c r="H343" s="9" t="str">
        <f>IF(AND('Input Mapping'!F342="",'Input Mapping'!H342&lt;&gt;""),_xlfn.TEXTJOIN("",TRUE,"VM_",TEXT(W343,"0")),"")</f>
        <v/>
      </c>
      <c r="I343" t="str">
        <f>IF('Input Mapping'!K342="","",'Input Mapping'!K342)</f>
        <v/>
      </c>
      <c r="J343" t="str">
        <f>IF('Input Mapping'!L342="","",'Input Mapping'!L342)</f>
        <v/>
      </c>
      <c r="K343" t="str">
        <f>IF('Input Mapping'!O342="","",'Input Mapping'!O342)</f>
        <v/>
      </c>
      <c r="L343" t="str">
        <f>IF('Input Mapping'!P342="","",'Input Mapping'!P342)</f>
        <v/>
      </c>
      <c r="M343" t="str">
        <f>IF('Input Mapping'!Q342="","",'Input Mapping'!Q342)</f>
        <v/>
      </c>
      <c r="N343" t="str">
        <f>'Input Mapping'!D342</f>
        <v/>
      </c>
      <c r="O343" t="str">
        <f>'Input Mapping'!I342</f>
        <v/>
      </c>
      <c r="P343" t="str">
        <f>IF('Input Mapping'!T342="","",'Input Mapping'!T342)</f>
        <v/>
      </c>
      <c r="R343" t="str">
        <f>IF('Input Mapping'!M342&lt;&gt;"",'Input Mapping'!M342,"")</f>
        <v/>
      </c>
      <c r="S343" t="str">
        <f>IF('Input Mapping'!N342&lt;&gt;"",'Input Mapping'!N342,"")</f>
        <v/>
      </c>
      <c r="T343" t="str">
        <f>IF('Input Mapping'!R342&lt;&gt;"",'Input Mapping'!R342,"")</f>
        <v/>
      </c>
      <c r="U343" t="str">
        <f>IF('Input Mapping'!S342&lt;&gt;"",'Input Mapping'!S342,"")</f>
        <v/>
      </c>
      <c r="W343" s="49">
        <f>IF(W342="id",1,IF('Input Mapping'!F342="",W342+1,W342))</f>
        <v>341</v>
      </c>
      <c r="X343" s="49">
        <f>IF(X342="id",1,IF('Input Mapping'!G342&lt;&gt;'Input Mapping'!G341,X342+1,X342))</f>
        <v>7</v>
      </c>
    </row>
    <row r="344" spans="1:24" x14ac:dyDescent="0.35">
      <c r="A344" t="str">
        <f t="shared" si="5"/>
        <v/>
      </c>
      <c r="B344" t="str">
        <f>IF(A344&lt;&gt;"",_xlfn.TEXTJOIN("",,"Map_",'Input Mapping'!G343),"")</f>
        <v/>
      </c>
      <c r="E344" t="str">
        <f>IF(A344&lt;&gt;"",'Input Mapping'!AA343,"")</f>
        <v/>
      </c>
      <c r="G344" t="str">
        <f>IF(A344&lt;&gt;"",'Input Mapping'!Z343,"")</f>
        <v/>
      </c>
      <c r="H344" s="9" t="str">
        <f>IF(AND('Input Mapping'!F343="",'Input Mapping'!H343&lt;&gt;""),_xlfn.TEXTJOIN("",TRUE,"VM_",TEXT(W344,"0")),"")</f>
        <v/>
      </c>
      <c r="I344" t="str">
        <f>IF('Input Mapping'!K343="","",'Input Mapping'!K343)</f>
        <v/>
      </c>
      <c r="J344" t="str">
        <f>IF('Input Mapping'!L343="","",'Input Mapping'!L343)</f>
        <v/>
      </c>
      <c r="K344" t="str">
        <f>IF('Input Mapping'!O343="","",'Input Mapping'!O343)</f>
        <v/>
      </c>
      <c r="L344" t="str">
        <f>IF('Input Mapping'!P343="","",'Input Mapping'!P343)</f>
        <v/>
      </c>
      <c r="M344" t="str">
        <f>IF('Input Mapping'!Q343="","",'Input Mapping'!Q343)</f>
        <v/>
      </c>
      <c r="N344" t="str">
        <f>'Input Mapping'!D343</f>
        <v/>
      </c>
      <c r="O344" t="str">
        <f>'Input Mapping'!I343</f>
        <v/>
      </c>
      <c r="P344" t="str">
        <f>IF('Input Mapping'!T343="","",'Input Mapping'!T343)</f>
        <v/>
      </c>
      <c r="R344" t="str">
        <f>IF('Input Mapping'!M343&lt;&gt;"",'Input Mapping'!M343,"")</f>
        <v/>
      </c>
      <c r="S344" t="str">
        <f>IF('Input Mapping'!N343&lt;&gt;"",'Input Mapping'!N343,"")</f>
        <v/>
      </c>
      <c r="T344" t="str">
        <f>IF('Input Mapping'!R343&lt;&gt;"",'Input Mapping'!R343,"")</f>
        <v/>
      </c>
      <c r="U344" t="str">
        <f>IF('Input Mapping'!S343&lt;&gt;"",'Input Mapping'!S343,"")</f>
        <v/>
      </c>
      <c r="W344" s="49">
        <f>IF(W343="id",1,IF('Input Mapping'!F343="",W343+1,W343))</f>
        <v>342</v>
      </c>
      <c r="X344" s="49">
        <f>IF(X343="id",1,IF('Input Mapping'!G343&lt;&gt;'Input Mapping'!G342,X343+1,X343))</f>
        <v>7</v>
      </c>
    </row>
    <row r="345" spans="1:24" x14ac:dyDescent="0.35">
      <c r="A345" t="str">
        <f t="shared" si="5"/>
        <v/>
      </c>
      <c r="B345" t="str">
        <f>IF(A345&lt;&gt;"",_xlfn.TEXTJOIN("",,"Map_",'Input Mapping'!G344),"")</f>
        <v/>
      </c>
      <c r="E345" t="str">
        <f>IF(A345&lt;&gt;"",'Input Mapping'!AA344,"")</f>
        <v/>
      </c>
      <c r="G345" t="str">
        <f>IF(A345&lt;&gt;"",'Input Mapping'!Z344,"")</f>
        <v/>
      </c>
      <c r="H345" s="9" t="str">
        <f>IF(AND('Input Mapping'!F344="",'Input Mapping'!H344&lt;&gt;""),_xlfn.TEXTJOIN("",TRUE,"VM_",TEXT(W345,"0")),"")</f>
        <v/>
      </c>
      <c r="I345" t="str">
        <f>IF('Input Mapping'!K344="","",'Input Mapping'!K344)</f>
        <v/>
      </c>
      <c r="J345" t="str">
        <f>IF('Input Mapping'!L344="","",'Input Mapping'!L344)</f>
        <v/>
      </c>
      <c r="K345" t="str">
        <f>IF('Input Mapping'!O344="","",'Input Mapping'!O344)</f>
        <v/>
      </c>
      <c r="L345" t="str">
        <f>IF('Input Mapping'!P344="","",'Input Mapping'!P344)</f>
        <v/>
      </c>
      <c r="M345" t="str">
        <f>IF('Input Mapping'!Q344="","",'Input Mapping'!Q344)</f>
        <v/>
      </c>
      <c r="N345" t="str">
        <f>'Input Mapping'!D344</f>
        <v/>
      </c>
      <c r="O345" t="str">
        <f>'Input Mapping'!I344</f>
        <v/>
      </c>
      <c r="P345" t="str">
        <f>IF('Input Mapping'!T344="","",'Input Mapping'!T344)</f>
        <v/>
      </c>
      <c r="R345" t="str">
        <f>IF('Input Mapping'!M344&lt;&gt;"",'Input Mapping'!M344,"")</f>
        <v/>
      </c>
      <c r="S345" t="str">
        <f>IF('Input Mapping'!N344&lt;&gt;"",'Input Mapping'!N344,"")</f>
        <v/>
      </c>
      <c r="T345" t="str">
        <f>IF('Input Mapping'!R344&lt;&gt;"",'Input Mapping'!R344,"")</f>
        <v/>
      </c>
      <c r="U345" t="str">
        <f>IF('Input Mapping'!S344&lt;&gt;"",'Input Mapping'!S344,"")</f>
        <v/>
      </c>
      <c r="W345" s="49">
        <f>IF(W344="id",1,IF('Input Mapping'!F344="",W344+1,W344))</f>
        <v>343</v>
      </c>
      <c r="X345" s="49">
        <f>IF(X344="id",1,IF('Input Mapping'!G344&lt;&gt;'Input Mapping'!G343,X344+1,X344))</f>
        <v>7</v>
      </c>
    </row>
    <row r="346" spans="1:24" x14ac:dyDescent="0.35">
      <c r="A346" t="str">
        <f t="shared" si="5"/>
        <v/>
      </c>
      <c r="B346" t="str">
        <f>IF(A346&lt;&gt;"",_xlfn.TEXTJOIN("",,"Map_",'Input Mapping'!G345),"")</f>
        <v/>
      </c>
      <c r="E346" t="str">
        <f>IF(A346&lt;&gt;"",'Input Mapping'!AA345,"")</f>
        <v/>
      </c>
      <c r="G346" t="str">
        <f>IF(A346&lt;&gt;"",'Input Mapping'!Z345,"")</f>
        <v/>
      </c>
      <c r="H346" s="9" t="str">
        <f>IF(AND('Input Mapping'!F345="",'Input Mapping'!H345&lt;&gt;""),_xlfn.TEXTJOIN("",TRUE,"VM_",TEXT(W346,"0")),"")</f>
        <v/>
      </c>
      <c r="I346" t="str">
        <f>IF('Input Mapping'!K345="","",'Input Mapping'!K345)</f>
        <v/>
      </c>
      <c r="J346" t="str">
        <f>IF('Input Mapping'!L345="","",'Input Mapping'!L345)</f>
        <v/>
      </c>
      <c r="K346" t="str">
        <f>IF('Input Mapping'!O345="","",'Input Mapping'!O345)</f>
        <v/>
      </c>
      <c r="L346" t="str">
        <f>IF('Input Mapping'!P345="","",'Input Mapping'!P345)</f>
        <v/>
      </c>
      <c r="M346" t="str">
        <f>IF('Input Mapping'!Q345="","",'Input Mapping'!Q345)</f>
        <v/>
      </c>
      <c r="N346" t="str">
        <f>'Input Mapping'!D345</f>
        <v/>
      </c>
      <c r="O346" t="str">
        <f>'Input Mapping'!I345</f>
        <v/>
      </c>
      <c r="P346" t="str">
        <f>IF('Input Mapping'!T345="","",'Input Mapping'!T345)</f>
        <v/>
      </c>
      <c r="R346" t="str">
        <f>IF('Input Mapping'!M345&lt;&gt;"",'Input Mapping'!M345,"")</f>
        <v/>
      </c>
      <c r="S346" t="str">
        <f>IF('Input Mapping'!N345&lt;&gt;"",'Input Mapping'!N345,"")</f>
        <v/>
      </c>
      <c r="T346" t="str">
        <f>IF('Input Mapping'!R345&lt;&gt;"",'Input Mapping'!R345,"")</f>
        <v/>
      </c>
      <c r="U346" t="str">
        <f>IF('Input Mapping'!S345&lt;&gt;"",'Input Mapping'!S345,"")</f>
        <v/>
      </c>
      <c r="W346" s="49">
        <f>IF(W345="id",1,IF('Input Mapping'!F345="",W345+1,W345))</f>
        <v>344</v>
      </c>
      <c r="X346" s="49">
        <f>IF(X345="id",1,IF('Input Mapping'!G345&lt;&gt;'Input Mapping'!G344,X345+1,X345))</f>
        <v>7</v>
      </c>
    </row>
    <row r="347" spans="1:24" x14ac:dyDescent="0.35">
      <c r="A347" t="str">
        <f t="shared" si="5"/>
        <v/>
      </c>
      <c r="B347" t="str">
        <f>IF(A347&lt;&gt;"",_xlfn.TEXTJOIN("",,"Map_",'Input Mapping'!G346),"")</f>
        <v/>
      </c>
      <c r="E347" t="str">
        <f>IF(A347&lt;&gt;"",'Input Mapping'!AA346,"")</f>
        <v/>
      </c>
      <c r="G347" t="str">
        <f>IF(A347&lt;&gt;"",'Input Mapping'!Z346,"")</f>
        <v/>
      </c>
      <c r="H347" s="9" t="str">
        <f>IF(AND('Input Mapping'!F346="",'Input Mapping'!H346&lt;&gt;""),_xlfn.TEXTJOIN("",TRUE,"VM_",TEXT(W347,"0")),"")</f>
        <v/>
      </c>
      <c r="I347" t="str">
        <f>IF('Input Mapping'!K346="","",'Input Mapping'!K346)</f>
        <v/>
      </c>
      <c r="J347" t="str">
        <f>IF('Input Mapping'!L346="","",'Input Mapping'!L346)</f>
        <v/>
      </c>
      <c r="K347" t="str">
        <f>IF('Input Mapping'!O346="","",'Input Mapping'!O346)</f>
        <v/>
      </c>
      <c r="L347" t="str">
        <f>IF('Input Mapping'!P346="","",'Input Mapping'!P346)</f>
        <v/>
      </c>
      <c r="M347" t="str">
        <f>IF('Input Mapping'!Q346="","",'Input Mapping'!Q346)</f>
        <v/>
      </c>
      <c r="N347" t="str">
        <f>'Input Mapping'!D346</f>
        <v/>
      </c>
      <c r="O347" t="str">
        <f>'Input Mapping'!I346</f>
        <v/>
      </c>
      <c r="P347" t="str">
        <f>IF('Input Mapping'!T346="","",'Input Mapping'!T346)</f>
        <v/>
      </c>
      <c r="R347" t="str">
        <f>IF('Input Mapping'!M346&lt;&gt;"",'Input Mapping'!M346,"")</f>
        <v/>
      </c>
      <c r="S347" t="str">
        <f>IF('Input Mapping'!N346&lt;&gt;"",'Input Mapping'!N346,"")</f>
        <v/>
      </c>
      <c r="T347" t="str">
        <f>IF('Input Mapping'!R346&lt;&gt;"",'Input Mapping'!R346,"")</f>
        <v/>
      </c>
      <c r="U347" t="str">
        <f>IF('Input Mapping'!S346&lt;&gt;"",'Input Mapping'!S346,"")</f>
        <v/>
      </c>
      <c r="W347" s="49">
        <f>IF(W346="id",1,IF('Input Mapping'!F346="",W346+1,W346))</f>
        <v>345</v>
      </c>
      <c r="X347" s="49">
        <f>IF(X346="id",1,IF('Input Mapping'!G346&lt;&gt;'Input Mapping'!G345,X346+1,X346))</f>
        <v>7</v>
      </c>
    </row>
    <row r="348" spans="1:24" x14ac:dyDescent="0.35">
      <c r="A348" t="str">
        <f t="shared" si="5"/>
        <v/>
      </c>
      <c r="B348" t="str">
        <f>IF(A348&lt;&gt;"",_xlfn.TEXTJOIN("",,"Map_",'Input Mapping'!G347),"")</f>
        <v/>
      </c>
      <c r="E348" t="str">
        <f>IF(A348&lt;&gt;"",'Input Mapping'!AA347,"")</f>
        <v/>
      </c>
      <c r="G348" t="str">
        <f>IF(A348&lt;&gt;"",'Input Mapping'!Z347,"")</f>
        <v/>
      </c>
      <c r="H348" s="9" t="str">
        <f>IF(AND('Input Mapping'!F347="",'Input Mapping'!H347&lt;&gt;""),_xlfn.TEXTJOIN("",TRUE,"VM_",TEXT(W348,"0")),"")</f>
        <v/>
      </c>
      <c r="I348" t="str">
        <f>IF('Input Mapping'!K347="","",'Input Mapping'!K347)</f>
        <v/>
      </c>
      <c r="J348" t="str">
        <f>IF('Input Mapping'!L347="","",'Input Mapping'!L347)</f>
        <v/>
      </c>
      <c r="K348" t="str">
        <f>IF('Input Mapping'!O347="","",'Input Mapping'!O347)</f>
        <v/>
      </c>
      <c r="L348" t="str">
        <f>IF('Input Mapping'!P347="","",'Input Mapping'!P347)</f>
        <v/>
      </c>
      <c r="M348" t="str">
        <f>IF('Input Mapping'!Q347="","",'Input Mapping'!Q347)</f>
        <v/>
      </c>
      <c r="N348" t="str">
        <f>'Input Mapping'!D347</f>
        <v/>
      </c>
      <c r="O348" t="str">
        <f>'Input Mapping'!I347</f>
        <v/>
      </c>
      <c r="P348" t="str">
        <f>IF('Input Mapping'!T347="","",'Input Mapping'!T347)</f>
        <v/>
      </c>
      <c r="R348" t="str">
        <f>IF('Input Mapping'!M347&lt;&gt;"",'Input Mapping'!M347,"")</f>
        <v/>
      </c>
      <c r="S348" t="str">
        <f>IF('Input Mapping'!N347&lt;&gt;"",'Input Mapping'!N347,"")</f>
        <v/>
      </c>
      <c r="T348" t="str">
        <f>IF('Input Mapping'!R347&lt;&gt;"",'Input Mapping'!R347,"")</f>
        <v/>
      </c>
      <c r="U348" t="str">
        <f>IF('Input Mapping'!S347&lt;&gt;"",'Input Mapping'!S347,"")</f>
        <v/>
      </c>
      <c r="W348" s="49">
        <f>IF(W347="id",1,IF('Input Mapping'!F347="",W347+1,W347))</f>
        <v>346</v>
      </c>
      <c r="X348" s="49">
        <f>IF(X347="id",1,IF('Input Mapping'!G347&lt;&gt;'Input Mapping'!G346,X347+1,X347))</f>
        <v>7</v>
      </c>
    </row>
    <row r="349" spans="1:24" x14ac:dyDescent="0.35">
      <c r="A349" t="str">
        <f t="shared" si="5"/>
        <v/>
      </c>
      <c r="B349" t="str">
        <f>IF(A349&lt;&gt;"",_xlfn.TEXTJOIN("",,"Map_",'Input Mapping'!G348),"")</f>
        <v/>
      </c>
      <c r="E349" t="str">
        <f>IF(A349&lt;&gt;"",'Input Mapping'!AA348,"")</f>
        <v/>
      </c>
      <c r="G349" t="str">
        <f>IF(A349&lt;&gt;"",'Input Mapping'!Z348,"")</f>
        <v/>
      </c>
      <c r="H349" s="9" t="str">
        <f>IF(AND('Input Mapping'!F348="",'Input Mapping'!H348&lt;&gt;""),_xlfn.TEXTJOIN("",TRUE,"VM_",TEXT(W349,"0")),"")</f>
        <v/>
      </c>
      <c r="I349" t="str">
        <f>IF('Input Mapping'!K348="","",'Input Mapping'!K348)</f>
        <v/>
      </c>
      <c r="J349" t="str">
        <f>IF('Input Mapping'!L348="","",'Input Mapping'!L348)</f>
        <v/>
      </c>
      <c r="K349" t="str">
        <f>IF('Input Mapping'!O348="","",'Input Mapping'!O348)</f>
        <v/>
      </c>
      <c r="L349" t="str">
        <f>IF('Input Mapping'!P348="","",'Input Mapping'!P348)</f>
        <v/>
      </c>
      <c r="M349" t="str">
        <f>IF('Input Mapping'!Q348="","",'Input Mapping'!Q348)</f>
        <v/>
      </c>
      <c r="N349" t="str">
        <f>'Input Mapping'!D348</f>
        <v/>
      </c>
      <c r="O349" t="str">
        <f>'Input Mapping'!I348</f>
        <v/>
      </c>
      <c r="P349" t="str">
        <f>IF('Input Mapping'!T348="","",'Input Mapping'!T348)</f>
        <v/>
      </c>
      <c r="R349" t="str">
        <f>IF('Input Mapping'!M348&lt;&gt;"",'Input Mapping'!M348,"")</f>
        <v/>
      </c>
      <c r="S349" t="str">
        <f>IF('Input Mapping'!N348&lt;&gt;"",'Input Mapping'!N348,"")</f>
        <v/>
      </c>
      <c r="T349" t="str">
        <f>IF('Input Mapping'!R348&lt;&gt;"",'Input Mapping'!R348,"")</f>
        <v/>
      </c>
      <c r="U349" t="str">
        <f>IF('Input Mapping'!S348&lt;&gt;"",'Input Mapping'!S348,"")</f>
        <v/>
      </c>
      <c r="W349" s="49">
        <f>IF(W348="id",1,IF('Input Mapping'!F348="",W348+1,W348))</f>
        <v>347</v>
      </c>
      <c r="X349" s="49">
        <f>IF(X348="id",1,IF('Input Mapping'!G348&lt;&gt;'Input Mapping'!G347,X348+1,X348))</f>
        <v>7</v>
      </c>
    </row>
    <row r="350" spans="1:24" x14ac:dyDescent="0.35">
      <c r="A350" t="str">
        <f t="shared" si="5"/>
        <v/>
      </c>
      <c r="B350" t="str">
        <f>IF(A350&lt;&gt;"",_xlfn.TEXTJOIN("",,"Map_",'Input Mapping'!G349),"")</f>
        <v/>
      </c>
      <c r="E350" t="str">
        <f>IF(A350&lt;&gt;"",'Input Mapping'!AA349,"")</f>
        <v/>
      </c>
      <c r="G350" t="str">
        <f>IF(A350&lt;&gt;"",'Input Mapping'!Z349,"")</f>
        <v/>
      </c>
      <c r="H350" s="9" t="str">
        <f>IF(AND('Input Mapping'!F349="",'Input Mapping'!H349&lt;&gt;""),_xlfn.TEXTJOIN("",TRUE,"VM_",TEXT(W350,"0")),"")</f>
        <v/>
      </c>
      <c r="I350" t="str">
        <f>IF('Input Mapping'!K349="","",'Input Mapping'!K349)</f>
        <v/>
      </c>
      <c r="J350" t="str">
        <f>IF('Input Mapping'!L349="","",'Input Mapping'!L349)</f>
        <v/>
      </c>
      <c r="K350" t="str">
        <f>IF('Input Mapping'!O349="","",'Input Mapping'!O349)</f>
        <v/>
      </c>
      <c r="L350" t="str">
        <f>IF('Input Mapping'!P349="","",'Input Mapping'!P349)</f>
        <v/>
      </c>
      <c r="M350" t="str">
        <f>IF('Input Mapping'!Q349="","",'Input Mapping'!Q349)</f>
        <v/>
      </c>
      <c r="N350" t="str">
        <f>'Input Mapping'!D349</f>
        <v/>
      </c>
      <c r="O350" t="str">
        <f>'Input Mapping'!I349</f>
        <v/>
      </c>
      <c r="P350" t="str">
        <f>IF('Input Mapping'!T349="","",'Input Mapping'!T349)</f>
        <v/>
      </c>
      <c r="R350" t="str">
        <f>IF('Input Mapping'!M349&lt;&gt;"",'Input Mapping'!M349,"")</f>
        <v/>
      </c>
      <c r="S350" t="str">
        <f>IF('Input Mapping'!N349&lt;&gt;"",'Input Mapping'!N349,"")</f>
        <v/>
      </c>
      <c r="T350" t="str">
        <f>IF('Input Mapping'!R349&lt;&gt;"",'Input Mapping'!R349,"")</f>
        <v/>
      </c>
      <c r="U350" t="str">
        <f>IF('Input Mapping'!S349&lt;&gt;"",'Input Mapping'!S349,"")</f>
        <v/>
      </c>
      <c r="W350" s="49">
        <f>IF(W349="id",1,IF('Input Mapping'!F349="",W349+1,W349))</f>
        <v>348</v>
      </c>
      <c r="X350" s="49">
        <f>IF(X349="id",1,IF('Input Mapping'!G349&lt;&gt;'Input Mapping'!G348,X349+1,X349))</f>
        <v>7</v>
      </c>
    </row>
    <row r="351" spans="1:24" x14ac:dyDescent="0.35">
      <c r="A351" t="str">
        <f t="shared" si="5"/>
        <v/>
      </c>
      <c r="B351" t="str">
        <f>IF(A351&lt;&gt;"",_xlfn.TEXTJOIN("",,"Map_",'Input Mapping'!G350),"")</f>
        <v/>
      </c>
      <c r="E351" t="str">
        <f>IF(A351&lt;&gt;"",'Input Mapping'!AA350,"")</f>
        <v/>
      </c>
      <c r="G351" t="str">
        <f>IF(A351&lt;&gt;"",'Input Mapping'!Z350,"")</f>
        <v/>
      </c>
      <c r="H351" s="9" t="str">
        <f>IF(AND('Input Mapping'!F350="",'Input Mapping'!H350&lt;&gt;""),_xlfn.TEXTJOIN("",TRUE,"VM_",TEXT(W351,"0")),"")</f>
        <v/>
      </c>
      <c r="I351" t="str">
        <f>IF('Input Mapping'!K350="","",'Input Mapping'!K350)</f>
        <v/>
      </c>
      <c r="J351" t="str">
        <f>IF('Input Mapping'!L350="","",'Input Mapping'!L350)</f>
        <v/>
      </c>
      <c r="K351" t="str">
        <f>IF('Input Mapping'!O350="","",'Input Mapping'!O350)</f>
        <v/>
      </c>
      <c r="L351" t="str">
        <f>IF('Input Mapping'!P350="","",'Input Mapping'!P350)</f>
        <v/>
      </c>
      <c r="M351" t="str">
        <f>IF('Input Mapping'!Q350="","",'Input Mapping'!Q350)</f>
        <v/>
      </c>
      <c r="N351" t="str">
        <f>'Input Mapping'!D350</f>
        <v/>
      </c>
      <c r="O351" t="str">
        <f>'Input Mapping'!I350</f>
        <v/>
      </c>
      <c r="P351" t="str">
        <f>IF('Input Mapping'!T350="","",'Input Mapping'!T350)</f>
        <v/>
      </c>
      <c r="R351" t="str">
        <f>IF('Input Mapping'!M350&lt;&gt;"",'Input Mapping'!M350,"")</f>
        <v/>
      </c>
      <c r="S351" t="str">
        <f>IF('Input Mapping'!N350&lt;&gt;"",'Input Mapping'!N350,"")</f>
        <v/>
      </c>
      <c r="T351" t="str">
        <f>IF('Input Mapping'!R350&lt;&gt;"",'Input Mapping'!R350,"")</f>
        <v/>
      </c>
      <c r="U351" t="str">
        <f>IF('Input Mapping'!S350&lt;&gt;"",'Input Mapping'!S350,"")</f>
        <v/>
      </c>
      <c r="W351" s="49">
        <f>IF(W350="id",1,IF('Input Mapping'!F350="",W350+1,W350))</f>
        <v>349</v>
      </c>
      <c r="X351" s="49">
        <f>IF(X350="id",1,IF('Input Mapping'!G350&lt;&gt;'Input Mapping'!G349,X350+1,X350))</f>
        <v>7</v>
      </c>
    </row>
    <row r="352" spans="1:24" x14ac:dyDescent="0.35">
      <c r="A352" t="str">
        <f t="shared" si="5"/>
        <v/>
      </c>
      <c r="B352" t="str">
        <f>IF(A352&lt;&gt;"",_xlfn.TEXTJOIN("",,"Map_",'Input Mapping'!G351),"")</f>
        <v/>
      </c>
      <c r="E352" t="str">
        <f>IF(A352&lt;&gt;"",'Input Mapping'!AA351,"")</f>
        <v/>
      </c>
      <c r="G352" t="str">
        <f>IF(A352&lt;&gt;"",'Input Mapping'!Z351,"")</f>
        <v/>
      </c>
      <c r="H352" s="9" t="str">
        <f>IF(AND('Input Mapping'!F351="",'Input Mapping'!H351&lt;&gt;""),_xlfn.TEXTJOIN("",TRUE,"VM_",TEXT(W352,"0")),"")</f>
        <v/>
      </c>
      <c r="I352" t="str">
        <f>IF('Input Mapping'!K351="","",'Input Mapping'!K351)</f>
        <v/>
      </c>
      <c r="J352" t="str">
        <f>IF('Input Mapping'!L351="","",'Input Mapping'!L351)</f>
        <v/>
      </c>
      <c r="K352" t="str">
        <f>IF('Input Mapping'!O351="","",'Input Mapping'!O351)</f>
        <v/>
      </c>
      <c r="L352" t="str">
        <f>IF('Input Mapping'!P351="","",'Input Mapping'!P351)</f>
        <v/>
      </c>
      <c r="M352" t="str">
        <f>IF('Input Mapping'!Q351="","",'Input Mapping'!Q351)</f>
        <v/>
      </c>
      <c r="N352" t="str">
        <f>'Input Mapping'!D351</f>
        <v/>
      </c>
      <c r="O352" t="str">
        <f>'Input Mapping'!I351</f>
        <v/>
      </c>
      <c r="P352" t="str">
        <f>IF('Input Mapping'!T351="","",'Input Mapping'!T351)</f>
        <v/>
      </c>
      <c r="R352" t="str">
        <f>IF('Input Mapping'!M351&lt;&gt;"",'Input Mapping'!M351,"")</f>
        <v/>
      </c>
      <c r="S352" t="str">
        <f>IF('Input Mapping'!N351&lt;&gt;"",'Input Mapping'!N351,"")</f>
        <v/>
      </c>
      <c r="T352" t="str">
        <f>IF('Input Mapping'!R351&lt;&gt;"",'Input Mapping'!R351,"")</f>
        <v/>
      </c>
      <c r="U352" t="str">
        <f>IF('Input Mapping'!S351&lt;&gt;"",'Input Mapping'!S351,"")</f>
        <v/>
      </c>
      <c r="W352" s="49">
        <f>IF(W351="id",1,IF('Input Mapping'!F351="",W351+1,W351))</f>
        <v>350</v>
      </c>
      <c r="X352" s="49">
        <f>IF(X351="id",1,IF('Input Mapping'!G351&lt;&gt;'Input Mapping'!G350,X351+1,X351))</f>
        <v>7</v>
      </c>
    </row>
    <row r="353" spans="1:24" x14ac:dyDescent="0.35">
      <c r="A353" t="str">
        <f t="shared" si="5"/>
        <v/>
      </c>
      <c r="B353" t="str">
        <f>IF(A353&lt;&gt;"",_xlfn.TEXTJOIN("",,"Map_",'Input Mapping'!G352),"")</f>
        <v/>
      </c>
      <c r="E353" t="str">
        <f>IF(A353&lt;&gt;"",'Input Mapping'!AA352,"")</f>
        <v/>
      </c>
      <c r="G353" t="str">
        <f>IF(A353&lt;&gt;"",'Input Mapping'!Z352,"")</f>
        <v/>
      </c>
      <c r="H353" s="9" t="str">
        <f>IF(AND('Input Mapping'!F352="",'Input Mapping'!H352&lt;&gt;""),_xlfn.TEXTJOIN("",TRUE,"VM_",TEXT(W353,"0")),"")</f>
        <v/>
      </c>
      <c r="I353" t="str">
        <f>IF('Input Mapping'!K352="","",'Input Mapping'!K352)</f>
        <v/>
      </c>
      <c r="J353" t="str">
        <f>IF('Input Mapping'!L352="","",'Input Mapping'!L352)</f>
        <v/>
      </c>
      <c r="K353" t="str">
        <f>IF('Input Mapping'!O352="","",'Input Mapping'!O352)</f>
        <v/>
      </c>
      <c r="L353" t="str">
        <f>IF('Input Mapping'!P352="","",'Input Mapping'!P352)</f>
        <v/>
      </c>
      <c r="M353" t="str">
        <f>IF('Input Mapping'!Q352="","",'Input Mapping'!Q352)</f>
        <v/>
      </c>
      <c r="N353" t="str">
        <f>'Input Mapping'!D352</f>
        <v/>
      </c>
      <c r="O353" t="str">
        <f>'Input Mapping'!I352</f>
        <v/>
      </c>
      <c r="P353" t="str">
        <f>IF('Input Mapping'!T352="","",'Input Mapping'!T352)</f>
        <v/>
      </c>
      <c r="R353" t="str">
        <f>IF('Input Mapping'!M352&lt;&gt;"",'Input Mapping'!M352,"")</f>
        <v/>
      </c>
      <c r="S353" t="str">
        <f>IF('Input Mapping'!N352&lt;&gt;"",'Input Mapping'!N352,"")</f>
        <v/>
      </c>
      <c r="T353" t="str">
        <f>IF('Input Mapping'!R352&lt;&gt;"",'Input Mapping'!R352,"")</f>
        <v/>
      </c>
      <c r="U353" t="str">
        <f>IF('Input Mapping'!S352&lt;&gt;"",'Input Mapping'!S352,"")</f>
        <v/>
      </c>
      <c r="W353" s="49">
        <f>IF(W352="id",1,IF('Input Mapping'!F352="",W352+1,W352))</f>
        <v>351</v>
      </c>
      <c r="X353" s="49">
        <f>IF(X352="id",1,IF('Input Mapping'!G352&lt;&gt;'Input Mapping'!G351,X352+1,X352))</f>
        <v>7</v>
      </c>
    </row>
    <row r="354" spans="1:24" x14ac:dyDescent="0.35">
      <c r="A354" t="str">
        <f t="shared" si="5"/>
        <v/>
      </c>
      <c r="B354" t="str">
        <f>IF(A354&lt;&gt;"",_xlfn.TEXTJOIN("",,"Map_",'Input Mapping'!G353),"")</f>
        <v/>
      </c>
      <c r="E354" t="str">
        <f>IF(A354&lt;&gt;"",'Input Mapping'!AA353,"")</f>
        <v/>
      </c>
      <c r="G354" t="str">
        <f>IF(A354&lt;&gt;"",'Input Mapping'!Z353,"")</f>
        <v/>
      </c>
      <c r="H354" s="9" t="str">
        <f>IF(AND('Input Mapping'!F353="",'Input Mapping'!H353&lt;&gt;""),_xlfn.TEXTJOIN("",TRUE,"VM_",TEXT(W354,"0")),"")</f>
        <v/>
      </c>
      <c r="I354" t="str">
        <f>IF('Input Mapping'!K353="","",'Input Mapping'!K353)</f>
        <v/>
      </c>
      <c r="J354" t="str">
        <f>IF('Input Mapping'!L353="","",'Input Mapping'!L353)</f>
        <v/>
      </c>
      <c r="K354" t="str">
        <f>IF('Input Mapping'!O353="","",'Input Mapping'!O353)</f>
        <v/>
      </c>
      <c r="L354" t="str">
        <f>IF('Input Mapping'!P353="","",'Input Mapping'!P353)</f>
        <v/>
      </c>
      <c r="M354" t="str">
        <f>IF('Input Mapping'!Q353="","",'Input Mapping'!Q353)</f>
        <v/>
      </c>
      <c r="N354" t="str">
        <f>'Input Mapping'!D353</f>
        <v/>
      </c>
      <c r="O354" t="str">
        <f>'Input Mapping'!I353</f>
        <v/>
      </c>
      <c r="P354" t="str">
        <f>IF('Input Mapping'!T353="","",'Input Mapping'!T353)</f>
        <v/>
      </c>
      <c r="R354" t="str">
        <f>IF('Input Mapping'!M353&lt;&gt;"",'Input Mapping'!M353,"")</f>
        <v/>
      </c>
      <c r="S354" t="str">
        <f>IF('Input Mapping'!N353&lt;&gt;"",'Input Mapping'!N353,"")</f>
        <v/>
      </c>
      <c r="T354" t="str">
        <f>IF('Input Mapping'!R353&lt;&gt;"",'Input Mapping'!R353,"")</f>
        <v/>
      </c>
      <c r="U354" t="str">
        <f>IF('Input Mapping'!S353&lt;&gt;"",'Input Mapping'!S353,"")</f>
        <v/>
      </c>
      <c r="W354" s="49">
        <f>IF(W353="id",1,IF('Input Mapping'!F353="",W353+1,W353))</f>
        <v>352</v>
      </c>
      <c r="X354" s="49">
        <f>IF(X353="id",1,IF('Input Mapping'!G353&lt;&gt;'Input Mapping'!G352,X353+1,X353))</f>
        <v>7</v>
      </c>
    </row>
    <row r="355" spans="1:24" x14ac:dyDescent="0.35">
      <c r="A355" t="str">
        <f t="shared" si="5"/>
        <v/>
      </c>
      <c r="B355" t="str">
        <f>IF(A355&lt;&gt;"",_xlfn.TEXTJOIN("",,"Map_",'Input Mapping'!G354),"")</f>
        <v/>
      </c>
      <c r="E355" t="str">
        <f>IF(A355&lt;&gt;"",'Input Mapping'!AA354,"")</f>
        <v/>
      </c>
      <c r="G355" t="str">
        <f>IF(A355&lt;&gt;"",'Input Mapping'!Z354,"")</f>
        <v/>
      </c>
      <c r="H355" s="9" t="str">
        <f>IF(AND('Input Mapping'!F354="",'Input Mapping'!H354&lt;&gt;""),_xlfn.TEXTJOIN("",TRUE,"VM_",TEXT(W355,"0")),"")</f>
        <v/>
      </c>
      <c r="I355" t="str">
        <f>IF('Input Mapping'!K354="","",'Input Mapping'!K354)</f>
        <v/>
      </c>
      <c r="J355" t="str">
        <f>IF('Input Mapping'!L354="","",'Input Mapping'!L354)</f>
        <v/>
      </c>
      <c r="K355" t="str">
        <f>IF('Input Mapping'!O354="","",'Input Mapping'!O354)</f>
        <v/>
      </c>
      <c r="L355" t="str">
        <f>IF('Input Mapping'!P354="","",'Input Mapping'!P354)</f>
        <v/>
      </c>
      <c r="M355" t="str">
        <f>IF('Input Mapping'!Q354="","",'Input Mapping'!Q354)</f>
        <v/>
      </c>
      <c r="N355" t="str">
        <f>'Input Mapping'!D354</f>
        <v/>
      </c>
      <c r="O355" t="str">
        <f>'Input Mapping'!I354</f>
        <v/>
      </c>
      <c r="P355" t="str">
        <f>IF('Input Mapping'!T354="","",'Input Mapping'!T354)</f>
        <v/>
      </c>
      <c r="R355" t="str">
        <f>IF('Input Mapping'!M354&lt;&gt;"",'Input Mapping'!M354,"")</f>
        <v/>
      </c>
      <c r="S355" t="str">
        <f>IF('Input Mapping'!N354&lt;&gt;"",'Input Mapping'!N354,"")</f>
        <v/>
      </c>
      <c r="T355" t="str">
        <f>IF('Input Mapping'!R354&lt;&gt;"",'Input Mapping'!R354,"")</f>
        <v/>
      </c>
      <c r="U355" t="str">
        <f>IF('Input Mapping'!S354&lt;&gt;"",'Input Mapping'!S354,"")</f>
        <v/>
      </c>
      <c r="W355" s="49">
        <f>IF(W354="id",1,IF('Input Mapping'!F354="",W354+1,W354))</f>
        <v>353</v>
      </c>
      <c r="X355" s="49">
        <f>IF(X354="id",1,IF('Input Mapping'!G354&lt;&gt;'Input Mapping'!G353,X354+1,X354))</f>
        <v>7</v>
      </c>
    </row>
    <row r="356" spans="1:24" x14ac:dyDescent="0.35">
      <c r="A356" t="str">
        <f t="shared" si="5"/>
        <v/>
      </c>
      <c r="B356" t="str">
        <f>IF(A356&lt;&gt;"",_xlfn.TEXTJOIN("",,"Map_",'Input Mapping'!G355),"")</f>
        <v/>
      </c>
      <c r="E356" t="str">
        <f>IF(A356&lt;&gt;"",'Input Mapping'!AA355,"")</f>
        <v/>
      </c>
      <c r="G356" t="str">
        <f>IF(A356&lt;&gt;"",'Input Mapping'!Z355,"")</f>
        <v/>
      </c>
      <c r="H356" s="9" t="str">
        <f>IF(AND('Input Mapping'!F355="",'Input Mapping'!H355&lt;&gt;""),_xlfn.TEXTJOIN("",TRUE,"VM_",TEXT(W356,"0")),"")</f>
        <v/>
      </c>
      <c r="I356" t="str">
        <f>IF('Input Mapping'!K355="","",'Input Mapping'!K355)</f>
        <v/>
      </c>
      <c r="J356" t="str">
        <f>IF('Input Mapping'!L355="","",'Input Mapping'!L355)</f>
        <v/>
      </c>
      <c r="K356" t="str">
        <f>IF('Input Mapping'!O355="","",'Input Mapping'!O355)</f>
        <v/>
      </c>
      <c r="L356" t="str">
        <f>IF('Input Mapping'!P355="","",'Input Mapping'!P355)</f>
        <v/>
      </c>
      <c r="M356" t="str">
        <f>IF('Input Mapping'!Q355="","",'Input Mapping'!Q355)</f>
        <v/>
      </c>
      <c r="N356" t="str">
        <f>'Input Mapping'!D355</f>
        <v/>
      </c>
      <c r="O356" t="str">
        <f>'Input Mapping'!I355</f>
        <v/>
      </c>
      <c r="P356" t="str">
        <f>IF('Input Mapping'!T355="","",'Input Mapping'!T355)</f>
        <v/>
      </c>
      <c r="R356" t="str">
        <f>IF('Input Mapping'!M355&lt;&gt;"",'Input Mapping'!M355,"")</f>
        <v/>
      </c>
      <c r="S356" t="str">
        <f>IF('Input Mapping'!N355&lt;&gt;"",'Input Mapping'!N355,"")</f>
        <v/>
      </c>
      <c r="T356" t="str">
        <f>IF('Input Mapping'!R355&lt;&gt;"",'Input Mapping'!R355,"")</f>
        <v/>
      </c>
      <c r="U356" t="str">
        <f>IF('Input Mapping'!S355&lt;&gt;"",'Input Mapping'!S355,"")</f>
        <v/>
      </c>
      <c r="W356" s="49">
        <f>IF(W355="id",1,IF('Input Mapping'!F355="",W355+1,W355))</f>
        <v>354</v>
      </c>
      <c r="X356" s="49">
        <f>IF(X355="id",1,IF('Input Mapping'!G355&lt;&gt;'Input Mapping'!G354,X355+1,X355))</f>
        <v>7</v>
      </c>
    </row>
    <row r="357" spans="1:24" x14ac:dyDescent="0.35">
      <c r="A357" t="str">
        <f t="shared" si="5"/>
        <v/>
      </c>
      <c r="B357" t="str">
        <f>IF(A357&lt;&gt;"",_xlfn.TEXTJOIN("",,"Map_",'Input Mapping'!G356),"")</f>
        <v/>
      </c>
      <c r="E357" t="str">
        <f>IF(A357&lt;&gt;"",'Input Mapping'!AA356,"")</f>
        <v/>
      </c>
      <c r="G357" t="str">
        <f>IF(A357&lt;&gt;"",'Input Mapping'!Z356,"")</f>
        <v/>
      </c>
      <c r="H357" s="9" t="str">
        <f>IF(AND('Input Mapping'!F356="",'Input Mapping'!H356&lt;&gt;""),_xlfn.TEXTJOIN("",TRUE,"VM_",TEXT(W357,"0")),"")</f>
        <v/>
      </c>
      <c r="I357" t="str">
        <f>IF('Input Mapping'!K356="","",'Input Mapping'!K356)</f>
        <v/>
      </c>
      <c r="J357" t="str">
        <f>IF('Input Mapping'!L356="","",'Input Mapping'!L356)</f>
        <v/>
      </c>
      <c r="K357" t="str">
        <f>IF('Input Mapping'!O356="","",'Input Mapping'!O356)</f>
        <v/>
      </c>
      <c r="L357" t="str">
        <f>IF('Input Mapping'!P356="","",'Input Mapping'!P356)</f>
        <v/>
      </c>
      <c r="M357" t="str">
        <f>IF('Input Mapping'!Q356="","",'Input Mapping'!Q356)</f>
        <v/>
      </c>
      <c r="N357" t="str">
        <f>'Input Mapping'!D356</f>
        <v/>
      </c>
      <c r="O357" t="str">
        <f>'Input Mapping'!I356</f>
        <v/>
      </c>
      <c r="P357" t="str">
        <f>IF('Input Mapping'!T356="","",'Input Mapping'!T356)</f>
        <v/>
      </c>
      <c r="R357" t="str">
        <f>IF('Input Mapping'!M356&lt;&gt;"",'Input Mapping'!M356,"")</f>
        <v/>
      </c>
      <c r="S357" t="str">
        <f>IF('Input Mapping'!N356&lt;&gt;"",'Input Mapping'!N356,"")</f>
        <v/>
      </c>
      <c r="T357" t="str">
        <f>IF('Input Mapping'!R356&lt;&gt;"",'Input Mapping'!R356,"")</f>
        <v/>
      </c>
      <c r="U357" t="str">
        <f>IF('Input Mapping'!S356&lt;&gt;"",'Input Mapping'!S356,"")</f>
        <v/>
      </c>
      <c r="W357" s="49">
        <f>IF(W356="id",1,IF('Input Mapping'!F356="",W356+1,W356))</f>
        <v>355</v>
      </c>
      <c r="X357" s="49">
        <f>IF(X356="id",1,IF('Input Mapping'!G356&lt;&gt;'Input Mapping'!G355,X356+1,X356))</f>
        <v>7</v>
      </c>
    </row>
    <row r="358" spans="1:24" x14ac:dyDescent="0.35">
      <c r="A358" t="str">
        <f t="shared" si="5"/>
        <v/>
      </c>
      <c r="B358" t="str">
        <f>IF(A358&lt;&gt;"",_xlfn.TEXTJOIN("",,"Map_",'Input Mapping'!G357),"")</f>
        <v/>
      </c>
      <c r="E358" t="str">
        <f>IF(A358&lt;&gt;"",'Input Mapping'!AA357,"")</f>
        <v/>
      </c>
      <c r="G358" t="str">
        <f>IF(A358&lt;&gt;"",'Input Mapping'!Z357,"")</f>
        <v/>
      </c>
      <c r="H358" s="9" t="str">
        <f>IF(AND('Input Mapping'!F357="",'Input Mapping'!H357&lt;&gt;""),_xlfn.TEXTJOIN("",TRUE,"VM_",TEXT(W358,"0")),"")</f>
        <v/>
      </c>
      <c r="I358" t="str">
        <f>IF('Input Mapping'!K357="","",'Input Mapping'!K357)</f>
        <v/>
      </c>
      <c r="J358" t="str">
        <f>IF('Input Mapping'!L357="","",'Input Mapping'!L357)</f>
        <v/>
      </c>
      <c r="K358" t="str">
        <f>IF('Input Mapping'!O357="","",'Input Mapping'!O357)</f>
        <v/>
      </c>
      <c r="L358" t="str">
        <f>IF('Input Mapping'!P357="","",'Input Mapping'!P357)</f>
        <v/>
      </c>
      <c r="M358" t="str">
        <f>IF('Input Mapping'!Q357="","",'Input Mapping'!Q357)</f>
        <v/>
      </c>
      <c r="N358" t="str">
        <f>'Input Mapping'!D357</f>
        <v/>
      </c>
      <c r="O358" t="str">
        <f>'Input Mapping'!I357</f>
        <v/>
      </c>
      <c r="P358" t="str">
        <f>IF('Input Mapping'!T357="","",'Input Mapping'!T357)</f>
        <v/>
      </c>
      <c r="R358" t="str">
        <f>IF('Input Mapping'!M357&lt;&gt;"",'Input Mapping'!M357,"")</f>
        <v/>
      </c>
      <c r="S358" t="str">
        <f>IF('Input Mapping'!N357&lt;&gt;"",'Input Mapping'!N357,"")</f>
        <v/>
      </c>
      <c r="T358" t="str">
        <f>IF('Input Mapping'!R357&lt;&gt;"",'Input Mapping'!R357,"")</f>
        <v/>
      </c>
      <c r="U358" t="str">
        <f>IF('Input Mapping'!S357&lt;&gt;"",'Input Mapping'!S357,"")</f>
        <v/>
      </c>
      <c r="W358" s="49">
        <f>IF(W357="id",1,IF('Input Mapping'!F357="",W357+1,W357))</f>
        <v>356</v>
      </c>
      <c r="X358" s="49">
        <f>IF(X357="id",1,IF('Input Mapping'!G357&lt;&gt;'Input Mapping'!G356,X357+1,X357))</f>
        <v>7</v>
      </c>
    </row>
    <row r="359" spans="1:24" x14ac:dyDescent="0.35">
      <c r="A359" t="str">
        <f t="shared" si="5"/>
        <v/>
      </c>
      <c r="B359" t="str">
        <f>IF(A359&lt;&gt;"",_xlfn.TEXTJOIN("",,"Map_",'Input Mapping'!G358),"")</f>
        <v/>
      </c>
      <c r="E359" t="str">
        <f>IF(A359&lt;&gt;"",'Input Mapping'!AA358,"")</f>
        <v/>
      </c>
      <c r="G359" t="str">
        <f>IF(A359&lt;&gt;"",'Input Mapping'!Z358,"")</f>
        <v/>
      </c>
      <c r="H359" s="9" t="str">
        <f>IF(AND('Input Mapping'!F358="",'Input Mapping'!H358&lt;&gt;""),_xlfn.TEXTJOIN("",TRUE,"VM_",TEXT(W359,"0")),"")</f>
        <v/>
      </c>
      <c r="I359" t="str">
        <f>IF('Input Mapping'!K358="","",'Input Mapping'!K358)</f>
        <v/>
      </c>
      <c r="J359" t="str">
        <f>IF('Input Mapping'!L358="","",'Input Mapping'!L358)</f>
        <v/>
      </c>
      <c r="K359" t="str">
        <f>IF('Input Mapping'!O358="","",'Input Mapping'!O358)</f>
        <v/>
      </c>
      <c r="L359" t="str">
        <f>IF('Input Mapping'!P358="","",'Input Mapping'!P358)</f>
        <v/>
      </c>
      <c r="M359" t="str">
        <f>IF('Input Mapping'!Q358="","",'Input Mapping'!Q358)</f>
        <v/>
      </c>
      <c r="N359" t="str">
        <f>'Input Mapping'!D358</f>
        <v/>
      </c>
      <c r="O359" t="str">
        <f>'Input Mapping'!I358</f>
        <v/>
      </c>
      <c r="P359" t="str">
        <f>IF('Input Mapping'!T358="","",'Input Mapping'!T358)</f>
        <v/>
      </c>
      <c r="R359" t="str">
        <f>IF('Input Mapping'!M358&lt;&gt;"",'Input Mapping'!M358,"")</f>
        <v/>
      </c>
      <c r="S359" t="str">
        <f>IF('Input Mapping'!N358&lt;&gt;"",'Input Mapping'!N358,"")</f>
        <v/>
      </c>
      <c r="T359" t="str">
        <f>IF('Input Mapping'!R358&lt;&gt;"",'Input Mapping'!R358,"")</f>
        <v/>
      </c>
      <c r="U359" t="str">
        <f>IF('Input Mapping'!S358&lt;&gt;"",'Input Mapping'!S358,"")</f>
        <v/>
      </c>
      <c r="W359" s="49">
        <f>IF(W358="id",1,IF('Input Mapping'!F358="",W358+1,W358))</f>
        <v>357</v>
      </c>
      <c r="X359" s="49">
        <f>IF(X358="id",1,IF('Input Mapping'!G358&lt;&gt;'Input Mapping'!G357,X358+1,X358))</f>
        <v>7</v>
      </c>
    </row>
    <row r="360" spans="1:24" x14ac:dyDescent="0.35">
      <c r="A360" t="str">
        <f t="shared" si="5"/>
        <v/>
      </c>
      <c r="B360" t="str">
        <f>IF(A360&lt;&gt;"",_xlfn.TEXTJOIN("",,"Map_",'Input Mapping'!G359),"")</f>
        <v/>
      </c>
      <c r="E360" t="str">
        <f>IF(A360&lt;&gt;"",'Input Mapping'!AA359,"")</f>
        <v/>
      </c>
      <c r="G360" t="str">
        <f>IF(A360&lt;&gt;"",'Input Mapping'!Z359,"")</f>
        <v/>
      </c>
      <c r="H360" s="9" t="str">
        <f>IF(AND('Input Mapping'!F359="",'Input Mapping'!H359&lt;&gt;""),_xlfn.TEXTJOIN("",TRUE,"VM_",TEXT(W360,"0")),"")</f>
        <v/>
      </c>
      <c r="I360" t="str">
        <f>IF('Input Mapping'!K359="","",'Input Mapping'!K359)</f>
        <v/>
      </c>
      <c r="J360" t="str">
        <f>IF('Input Mapping'!L359="","",'Input Mapping'!L359)</f>
        <v/>
      </c>
      <c r="K360" t="str">
        <f>IF('Input Mapping'!O359="","",'Input Mapping'!O359)</f>
        <v/>
      </c>
      <c r="L360" t="str">
        <f>IF('Input Mapping'!P359="","",'Input Mapping'!P359)</f>
        <v/>
      </c>
      <c r="M360" t="str">
        <f>IF('Input Mapping'!Q359="","",'Input Mapping'!Q359)</f>
        <v/>
      </c>
      <c r="N360" t="str">
        <f>'Input Mapping'!D359</f>
        <v/>
      </c>
      <c r="O360" t="str">
        <f>'Input Mapping'!I359</f>
        <v/>
      </c>
      <c r="P360" t="str">
        <f>IF('Input Mapping'!T359="","",'Input Mapping'!T359)</f>
        <v/>
      </c>
      <c r="R360" t="str">
        <f>IF('Input Mapping'!M359&lt;&gt;"",'Input Mapping'!M359,"")</f>
        <v/>
      </c>
      <c r="S360" t="str">
        <f>IF('Input Mapping'!N359&lt;&gt;"",'Input Mapping'!N359,"")</f>
        <v/>
      </c>
      <c r="T360" t="str">
        <f>IF('Input Mapping'!R359&lt;&gt;"",'Input Mapping'!R359,"")</f>
        <v/>
      </c>
      <c r="U360" t="str">
        <f>IF('Input Mapping'!S359&lt;&gt;"",'Input Mapping'!S359,"")</f>
        <v/>
      </c>
      <c r="W360" s="49">
        <f>IF(W359="id",1,IF('Input Mapping'!F359="",W359+1,W359))</f>
        <v>358</v>
      </c>
      <c r="X360" s="49">
        <f>IF(X359="id",1,IF('Input Mapping'!G359&lt;&gt;'Input Mapping'!G358,X359+1,X359))</f>
        <v>7</v>
      </c>
    </row>
    <row r="361" spans="1:24" x14ac:dyDescent="0.35">
      <c r="A361" t="str">
        <f t="shared" si="5"/>
        <v/>
      </c>
      <c r="B361" t="str">
        <f>IF(A361&lt;&gt;"",_xlfn.TEXTJOIN("",,"Map_",'Input Mapping'!G360),"")</f>
        <v/>
      </c>
      <c r="E361" t="str">
        <f>IF(A361&lt;&gt;"",'Input Mapping'!AA360,"")</f>
        <v/>
      </c>
      <c r="G361" t="str">
        <f>IF(A361&lt;&gt;"",'Input Mapping'!Z360,"")</f>
        <v/>
      </c>
      <c r="H361" s="9" t="str">
        <f>IF(AND('Input Mapping'!F360="",'Input Mapping'!H360&lt;&gt;""),_xlfn.TEXTJOIN("",TRUE,"VM_",TEXT(W361,"0")),"")</f>
        <v/>
      </c>
      <c r="I361" t="str">
        <f>IF('Input Mapping'!K360="","",'Input Mapping'!K360)</f>
        <v/>
      </c>
      <c r="J361" t="str">
        <f>IF('Input Mapping'!L360="","",'Input Mapping'!L360)</f>
        <v/>
      </c>
      <c r="K361" t="str">
        <f>IF('Input Mapping'!O360="","",'Input Mapping'!O360)</f>
        <v/>
      </c>
      <c r="L361" t="str">
        <f>IF('Input Mapping'!P360="","",'Input Mapping'!P360)</f>
        <v/>
      </c>
      <c r="M361" t="str">
        <f>IF('Input Mapping'!Q360="","",'Input Mapping'!Q360)</f>
        <v/>
      </c>
      <c r="N361" t="str">
        <f>'Input Mapping'!D360</f>
        <v/>
      </c>
      <c r="O361" t="str">
        <f>'Input Mapping'!I360</f>
        <v/>
      </c>
      <c r="P361" t="str">
        <f>IF('Input Mapping'!T360="","",'Input Mapping'!T360)</f>
        <v/>
      </c>
      <c r="R361" t="str">
        <f>IF('Input Mapping'!M360&lt;&gt;"",'Input Mapping'!M360,"")</f>
        <v/>
      </c>
      <c r="S361" t="str">
        <f>IF('Input Mapping'!N360&lt;&gt;"",'Input Mapping'!N360,"")</f>
        <v/>
      </c>
      <c r="T361" t="str">
        <f>IF('Input Mapping'!R360&lt;&gt;"",'Input Mapping'!R360,"")</f>
        <v/>
      </c>
      <c r="U361" t="str">
        <f>IF('Input Mapping'!S360&lt;&gt;"",'Input Mapping'!S360,"")</f>
        <v/>
      </c>
      <c r="W361" s="49">
        <f>IF(W360="id",1,IF('Input Mapping'!F360="",W360+1,W360))</f>
        <v>359</v>
      </c>
      <c r="X361" s="49">
        <f>IF(X360="id",1,IF('Input Mapping'!G360&lt;&gt;'Input Mapping'!G359,X360+1,X360))</f>
        <v>7</v>
      </c>
    </row>
    <row r="362" spans="1:24" x14ac:dyDescent="0.35">
      <c r="A362" t="str">
        <f t="shared" si="5"/>
        <v/>
      </c>
      <c r="B362" t="str">
        <f>IF(A362&lt;&gt;"",_xlfn.TEXTJOIN("",,"Map_",'Input Mapping'!G361),"")</f>
        <v/>
      </c>
      <c r="E362" t="str">
        <f>IF(A362&lt;&gt;"",'Input Mapping'!AA361,"")</f>
        <v/>
      </c>
      <c r="G362" t="str">
        <f>IF(A362&lt;&gt;"",'Input Mapping'!Z361,"")</f>
        <v/>
      </c>
      <c r="H362" s="9" t="str">
        <f>IF(AND('Input Mapping'!F361="",'Input Mapping'!H361&lt;&gt;""),_xlfn.TEXTJOIN("",TRUE,"VM_",TEXT(W362,"0")),"")</f>
        <v/>
      </c>
      <c r="I362" t="str">
        <f>IF('Input Mapping'!K361="","",'Input Mapping'!K361)</f>
        <v/>
      </c>
      <c r="J362" t="str">
        <f>IF('Input Mapping'!L361="","",'Input Mapping'!L361)</f>
        <v/>
      </c>
      <c r="K362" t="str">
        <f>IF('Input Mapping'!O361="","",'Input Mapping'!O361)</f>
        <v/>
      </c>
      <c r="L362" t="str">
        <f>IF('Input Mapping'!P361="","",'Input Mapping'!P361)</f>
        <v/>
      </c>
      <c r="M362" t="str">
        <f>IF('Input Mapping'!Q361="","",'Input Mapping'!Q361)</f>
        <v/>
      </c>
      <c r="N362" t="str">
        <f>'Input Mapping'!D361</f>
        <v/>
      </c>
      <c r="O362" t="str">
        <f>'Input Mapping'!I361</f>
        <v/>
      </c>
      <c r="P362" t="str">
        <f>IF('Input Mapping'!T361="","",'Input Mapping'!T361)</f>
        <v/>
      </c>
      <c r="R362" t="str">
        <f>IF('Input Mapping'!M361&lt;&gt;"",'Input Mapping'!M361,"")</f>
        <v/>
      </c>
      <c r="S362" t="str">
        <f>IF('Input Mapping'!N361&lt;&gt;"",'Input Mapping'!N361,"")</f>
        <v/>
      </c>
      <c r="T362" t="str">
        <f>IF('Input Mapping'!R361&lt;&gt;"",'Input Mapping'!R361,"")</f>
        <v/>
      </c>
      <c r="U362" t="str">
        <f>IF('Input Mapping'!S361&lt;&gt;"",'Input Mapping'!S361,"")</f>
        <v/>
      </c>
      <c r="W362" s="49">
        <f>IF(W361="id",1,IF('Input Mapping'!F361="",W361+1,W361))</f>
        <v>360</v>
      </c>
      <c r="X362" s="49">
        <f>IF(X361="id",1,IF('Input Mapping'!G361&lt;&gt;'Input Mapping'!G360,X361+1,X361))</f>
        <v>7</v>
      </c>
    </row>
    <row r="363" spans="1:24" x14ac:dyDescent="0.35">
      <c r="A363" t="str">
        <f t="shared" si="5"/>
        <v/>
      </c>
      <c r="B363" t="str">
        <f>IF(A363&lt;&gt;"",_xlfn.TEXTJOIN("",,"Map_",'Input Mapping'!G362),"")</f>
        <v/>
      </c>
      <c r="E363" t="str">
        <f>IF(A363&lt;&gt;"",'Input Mapping'!AA362,"")</f>
        <v/>
      </c>
      <c r="G363" t="str">
        <f>IF(A363&lt;&gt;"",'Input Mapping'!Z362,"")</f>
        <v/>
      </c>
      <c r="H363" s="9" t="str">
        <f>IF(AND('Input Mapping'!F362="",'Input Mapping'!H362&lt;&gt;""),_xlfn.TEXTJOIN("",TRUE,"VM_",TEXT(W363,"0")),"")</f>
        <v/>
      </c>
      <c r="I363" t="str">
        <f>IF('Input Mapping'!K362="","",'Input Mapping'!K362)</f>
        <v/>
      </c>
      <c r="J363" t="str">
        <f>IF('Input Mapping'!L362="","",'Input Mapping'!L362)</f>
        <v/>
      </c>
      <c r="K363" t="str">
        <f>IF('Input Mapping'!O362="","",'Input Mapping'!O362)</f>
        <v/>
      </c>
      <c r="L363" t="str">
        <f>IF('Input Mapping'!P362="","",'Input Mapping'!P362)</f>
        <v/>
      </c>
      <c r="M363" t="str">
        <f>IF('Input Mapping'!Q362="","",'Input Mapping'!Q362)</f>
        <v/>
      </c>
      <c r="N363" t="str">
        <f>'Input Mapping'!D362</f>
        <v/>
      </c>
      <c r="O363" t="str">
        <f>'Input Mapping'!I362</f>
        <v/>
      </c>
      <c r="P363" t="str">
        <f>IF('Input Mapping'!T362="","",'Input Mapping'!T362)</f>
        <v/>
      </c>
      <c r="R363" t="str">
        <f>IF('Input Mapping'!M362&lt;&gt;"",'Input Mapping'!M362,"")</f>
        <v/>
      </c>
      <c r="S363" t="str">
        <f>IF('Input Mapping'!N362&lt;&gt;"",'Input Mapping'!N362,"")</f>
        <v/>
      </c>
      <c r="T363" t="str">
        <f>IF('Input Mapping'!R362&lt;&gt;"",'Input Mapping'!R362,"")</f>
        <v/>
      </c>
      <c r="U363" t="str">
        <f>IF('Input Mapping'!S362&lt;&gt;"",'Input Mapping'!S362,"")</f>
        <v/>
      </c>
      <c r="W363" s="49">
        <f>IF(W362="id",1,IF('Input Mapping'!F362="",W362+1,W362))</f>
        <v>361</v>
      </c>
      <c r="X363" s="49">
        <f>IF(X362="id",1,IF('Input Mapping'!G362&lt;&gt;'Input Mapping'!G361,X362+1,X362))</f>
        <v>7</v>
      </c>
    </row>
    <row r="364" spans="1:24" x14ac:dyDescent="0.35">
      <c r="A364" t="str">
        <f t="shared" si="5"/>
        <v/>
      </c>
      <c r="B364" t="str">
        <f>IF(A364&lt;&gt;"",_xlfn.TEXTJOIN("",,"Map_",'Input Mapping'!G363),"")</f>
        <v/>
      </c>
      <c r="E364" t="str">
        <f>IF(A364&lt;&gt;"",'Input Mapping'!AA363,"")</f>
        <v/>
      </c>
      <c r="G364" t="str">
        <f>IF(A364&lt;&gt;"",'Input Mapping'!Z363,"")</f>
        <v/>
      </c>
      <c r="H364" s="9" t="str">
        <f>IF(AND('Input Mapping'!F363="",'Input Mapping'!H363&lt;&gt;""),_xlfn.TEXTJOIN("",TRUE,"VM_",TEXT(W364,"0")),"")</f>
        <v/>
      </c>
      <c r="I364" t="str">
        <f>IF('Input Mapping'!K363="","",'Input Mapping'!K363)</f>
        <v/>
      </c>
      <c r="J364" t="str">
        <f>IF('Input Mapping'!L363="","",'Input Mapping'!L363)</f>
        <v/>
      </c>
      <c r="K364" t="str">
        <f>IF('Input Mapping'!O363="","",'Input Mapping'!O363)</f>
        <v/>
      </c>
      <c r="L364" t="str">
        <f>IF('Input Mapping'!P363="","",'Input Mapping'!P363)</f>
        <v/>
      </c>
      <c r="M364" t="str">
        <f>IF('Input Mapping'!Q363="","",'Input Mapping'!Q363)</f>
        <v/>
      </c>
      <c r="N364" t="str">
        <f>'Input Mapping'!D363</f>
        <v/>
      </c>
      <c r="O364" t="str">
        <f>'Input Mapping'!I363</f>
        <v/>
      </c>
      <c r="P364" t="str">
        <f>IF('Input Mapping'!T363="","",'Input Mapping'!T363)</f>
        <v/>
      </c>
      <c r="R364" t="str">
        <f>IF('Input Mapping'!M363&lt;&gt;"",'Input Mapping'!M363,"")</f>
        <v/>
      </c>
      <c r="S364" t="str">
        <f>IF('Input Mapping'!N363&lt;&gt;"",'Input Mapping'!N363,"")</f>
        <v/>
      </c>
      <c r="T364" t="str">
        <f>IF('Input Mapping'!R363&lt;&gt;"",'Input Mapping'!R363,"")</f>
        <v/>
      </c>
      <c r="U364" t="str">
        <f>IF('Input Mapping'!S363&lt;&gt;"",'Input Mapping'!S363,"")</f>
        <v/>
      </c>
      <c r="W364" s="49">
        <f>IF(W363="id",1,IF('Input Mapping'!F363="",W363+1,W363))</f>
        <v>362</v>
      </c>
      <c r="X364" s="49">
        <f>IF(X363="id",1,IF('Input Mapping'!G363&lt;&gt;'Input Mapping'!G362,X363+1,X363))</f>
        <v>7</v>
      </c>
    </row>
    <row r="365" spans="1:24" x14ac:dyDescent="0.35">
      <c r="A365" t="str">
        <f t="shared" si="5"/>
        <v/>
      </c>
      <c r="B365" t="str">
        <f>IF(A365&lt;&gt;"",_xlfn.TEXTJOIN("",,"Map_",'Input Mapping'!G364),"")</f>
        <v/>
      </c>
      <c r="E365" t="str">
        <f>IF(A365&lt;&gt;"",'Input Mapping'!AA364,"")</f>
        <v/>
      </c>
      <c r="G365" t="str">
        <f>IF(A365&lt;&gt;"",'Input Mapping'!Z364,"")</f>
        <v/>
      </c>
      <c r="H365" s="9" t="str">
        <f>IF(AND('Input Mapping'!F364="",'Input Mapping'!H364&lt;&gt;""),_xlfn.TEXTJOIN("",TRUE,"VM_",TEXT(W365,"0")),"")</f>
        <v/>
      </c>
      <c r="I365" t="str">
        <f>IF('Input Mapping'!K364="","",'Input Mapping'!K364)</f>
        <v/>
      </c>
      <c r="J365" t="str">
        <f>IF('Input Mapping'!L364="","",'Input Mapping'!L364)</f>
        <v/>
      </c>
      <c r="K365" t="str">
        <f>IF('Input Mapping'!O364="","",'Input Mapping'!O364)</f>
        <v/>
      </c>
      <c r="L365" t="str">
        <f>IF('Input Mapping'!P364="","",'Input Mapping'!P364)</f>
        <v/>
      </c>
      <c r="M365" t="str">
        <f>IF('Input Mapping'!Q364="","",'Input Mapping'!Q364)</f>
        <v/>
      </c>
      <c r="N365" t="str">
        <f>'Input Mapping'!D364</f>
        <v/>
      </c>
      <c r="O365" t="str">
        <f>'Input Mapping'!I364</f>
        <v/>
      </c>
      <c r="P365" t="str">
        <f>IF('Input Mapping'!T364="","",'Input Mapping'!T364)</f>
        <v/>
      </c>
      <c r="R365" t="str">
        <f>IF('Input Mapping'!M364&lt;&gt;"",'Input Mapping'!M364,"")</f>
        <v/>
      </c>
      <c r="S365" t="str">
        <f>IF('Input Mapping'!N364&lt;&gt;"",'Input Mapping'!N364,"")</f>
        <v/>
      </c>
      <c r="T365" t="str">
        <f>IF('Input Mapping'!R364&lt;&gt;"",'Input Mapping'!R364,"")</f>
        <v/>
      </c>
      <c r="U365" t="str">
        <f>IF('Input Mapping'!S364&lt;&gt;"",'Input Mapping'!S364,"")</f>
        <v/>
      </c>
      <c r="W365" s="49">
        <f>IF(W364="id",1,IF('Input Mapping'!F364="",W364+1,W364))</f>
        <v>363</v>
      </c>
      <c r="X365" s="49">
        <f>IF(X364="id",1,IF('Input Mapping'!G364&lt;&gt;'Input Mapping'!G363,X364+1,X364))</f>
        <v>7</v>
      </c>
    </row>
    <row r="366" spans="1:24" x14ac:dyDescent="0.35">
      <c r="A366" t="str">
        <f t="shared" si="5"/>
        <v/>
      </c>
      <c r="B366" t="str">
        <f>IF(A366&lt;&gt;"",_xlfn.TEXTJOIN("",,"Map_",'Input Mapping'!G365),"")</f>
        <v/>
      </c>
      <c r="E366" t="str">
        <f>IF(A366&lt;&gt;"",'Input Mapping'!AA365,"")</f>
        <v/>
      </c>
      <c r="G366" t="str">
        <f>IF(A366&lt;&gt;"",'Input Mapping'!Z365,"")</f>
        <v/>
      </c>
      <c r="H366" s="9" t="str">
        <f>IF(AND('Input Mapping'!F365="",'Input Mapping'!H365&lt;&gt;""),_xlfn.TEXTJOIN("",TRUE,"VM_",TEXT(W366,"0")),"")</f>
        <v/>
      </c>
      <c r="I366" t="str">
        <f>IF('Input Mapping'!K365="","",'Input Mapping'!K365)</f>
        <v/>
      </c>
      <c r="J366" t="str">
        <f>IF('Input Mapping'!L365="","",'Input Mapping'!L365)</f>
        <v/>
      </c>
      <c r="K366" t="str">
        <f>IF('Input Mapping'!O365="","",'Input Mapping'!O365)</f>
        <v/>
      </c>
      <c r="L366" t="str">
        <f>IF('Input Mapping'!P365="","",'Input Mapping'!P365)</f>
        <v/>
      </c>
      <c r="M366" t="str">
        <f>IF('Input Mapping'!Q365="","",'Input Mapping'!Q365)</f>
        <v/>
      </c>
      <c r="N366" t="str">
        <f>'Input Mapping'!D365</f>
        <v/>
      </c>
      <c r="O366" t="str">
        <f>'Input Mapping'!I365</f>
        <v/>
      </c>
      <c r="P366" t="str">
        <f>IF('Input Mapping'!T365="","",'Input Mapping'!T365)</f>
        <v/>
      </c>
      <c r="R366" t="str">
        <f>IF('Input Mapping'!M365&lt;&gt;"",'Input Mapping'!M365,"")</f>
        <v/>
      </c>
      <c r="S366" t="str">
        <f>IF('Input Mapping'!N365&lt;&gt;"",'Input Mapping'!N365,"")</f>
        <v/>
      </c>
      <c r="T366" t="str">
        <f>IF('Input Mapping'!R365&lt;&gt;"",'Input Mapping'!R365,"")</f>
        <v/>
      </c>
      <c r="U366" t="str">
        <f>IF('Input Mapping'!S365&lt;&gt;"",'Input Mapping'!S365,"")</f>
        <v/>
      </c>
      <c r="W366" s="49">
        <f>IF(W365="id",1,IF('Input Mapping'!F365="",W365+1,W365))</f>
        <v>364</v>
      </c>
      <c r="X366" s="49">
        <f>IF(X365="id",1,IF('Input Mapping'!G365&lt;&gt;'Input Mapping'!G364,X365+1,X365))</f>
        <v>7</v>
      </c>
    </row>
    <row r="367" spans="1:24" x14ac:dyDescent="0.35">
      <c r="A367" t="str">
        <f t="shared" si="5"/>
        <v/>
      </c>
      <c r="B367" t="str">
        <f>IF(A367&lt;&gt;"",_xlfn.TEXTJOIN("",,"Map_",'Input Mapping'!G366),"")</f>
        <v/>
      </c>
      <c r="E367" t="str">
        <f>IF(A367&lt;&gt;"",'Input Mapping'!AA366,"")</f>
        <v/>
      </c>
      <c r="G367" t="str">
        <f>IF(A367&lt;&gt;"",'Input Mapping'!Z366,"")</f>
        <v/>
      </c>
      <c r="H367" s="9" t="str">
        <f>IF(AND('Input Mapping'!F366="",'Input Mapping'!H366&lt;&gt;""),_xlfn.TEXTJOIN("",TRUE,"VM_",TEXT(W367,"0")),"")</f>
        <v/>
      </c>
      <c r="I367" t="str">
        <f>IF('Input Mapping'!K366="","",'Input Mapping'!K366)</f>
        <v/>
      </c>
      <c r="J367" t="str">
        <f>IF('Input Mapping'!L366="","",'Input Mapping'!L366)</f>
        <v/>
      </c>
      <c r="K367" t="str">
        <f>IF('Input Mapping'!O366="","",'Input Mapping'!O366)</f>
        <v/>
      </c>
      <c r="L367" t="str">
        <f>IF('Input Mapping'!P366="","",'Input Mapping'!P366)</f>
        <v/>
      </c>
      <c r="M367" t="str">
        <f>IF('Input Mapping'!Q366="","",'Input Mapping'!Q366)</f>
        <v/>
      </c>
      <c r="N367" t="str">
        <f>'Input Mapping'!D366</f>
        <v/>
      </c>
      <c r="O367" t="str">
        <f>'Input Mapping'!I366</f>
        <v/>
      </c>
      <c r="P367" t="str">
        <f>IF('Input Mapping'!T366="","",'Input Mapping'!T366)</f>
        <v/>
      </c>
      <c r="R367" t="str">
        <f>IF('Input Mapping'!M366&lt;&gt;"",'Input Mapping'!M366,"")</f>
        <v/>
      </c>
      <c r="S367" t="str">
        <f>IF('Input Mapping'!N366&lt;&gt;"",'Input Mapping'!N366,"")</f>
        <v/>
      </c>
      <c r="T367" t="str">
        <f>IF('Input Mapping'!R366&lt;&gt;"",'Input Mapping'!R366,"")</f>
        <v/>
      </c>
      <c r="U367" t="str">
        <f>IF('Input Mapping'!S366&lt;&gt;"",'Input Mapping'!S366,"")</f>
        <v/>
      </c>
      <c r="W367" s="49">
        <f>IF(W366="id",1,IF('Input Mapping'!F366="",W366+1,W366))</f>
        <v>365</v>
      </c>
      <c r="X367" s="49">
        <f>IF(X366="id",1,IF('Input Mapping'!G366&lt;&gt;'Input Mapping'!G365,X366+1,X366))</f>
        <v>7</v>
      </c>
    </row>
    <row r="368" spans="1:24" x14ac:dyDescent="0.35">
      <c r="A368" t="str">
        <f t="shared" si="5"/>
        <v/>
      </c>
      <c r="B368" t="str">
        <f>IF(A368&lt;&gt;"",_xlfn.TEXTJOIN("",,"Map_",'Input Mapping'!G367),"")</f>
        <v/>
      </c>
      <c r="E368" t="str">
        <f>IF(A368&lt;&gt;"",'Input Mapping'!AA367,"")</f>
        <v/>
      </c>
      <c r="G368" t="str">
        <f>IF(A368&lt;&gt;"",'Input Mapping'!Z367,"")</f>
        <v/>
      </c>
      <c r="H368" s="9" t="str">
        <f>IF(AND('Input Mapping'!F367="",'Input Mapping'!H367&lt;&gt;""),_xlfn.TEXTJOIN("",TRUE,"VM_",TEXT(W368,"0")),"")</f>
        <v/>
      </c>
      <c r="I368" t="str">
        <f>IF('Input Mapping'!K367="","",'Input Mapping'!K367)</f>
        <v/>
      </c>
      <c r="J368" t="str">
        <f>IF('Input Mapping'!L367="","",'Input Mapping'!L367)</f>
        <v/>
      </c>
      <c r="K368" t="str">
        <f>IF('Input Mapping'!O367="","",'Input Mapping'!O367)</f>
        <v/>
      </c>
      <c r="L368" t="str">
        <f>IF('Input Mapping'!P367="","",'Input Mapping'!P367)</f>
        <v/>
      </c>
      <c r="M368" t="str">
        <f>IF('Input Mapping'!Q367="","",'Input Mapping'!Q367)</f>
        <v/>
      </c>
      <c r="N368" t="str">
        <f>'Input Mapping'!D367</f>
        <v/>
      </c>
      <c r="O368" t="str">
        <f>'Input Mapping'!I367</f>
        <v/>
      </c>
      <c r="P368" t="str">
        <f>IF('Input Mapping'!T367="","",'Input Mapping'!T367)</f>
        <v/>
      </c>
      <c r="R368" t="str">
        <f>IF('Input Mapping'!M367&lt;&gt;"",'Input Mapping'!M367,"")</f>
        <v/>
      </c>
      <c r="S368" t="str">
        <f>IF('Input Mapping'!N367&lt;&gt;"",'Input Mapping'!N367,"")</f>
        <v/>
      </c>
      <c r="T368" t="str">
        <f>IF('Input Mapping'!R367&lt;&gt;"",'Input Mapping'!R367,"")</f>
        <v/>
      </c>
      <c r="U368" t="str">
        <f>IF('Input Mapping'!S367&lt;&gt;"",'Input Mapping'!S367,"")</f>
        <v/>
      </c>
      <c r="W368" s="49">
        <f>IF(W367="id",1,IF('Input Mapping'!F367="",W367+1,W367))</f>
        <v>366</v>
      </c>
      <c r="X368" s="49">
        <f>IF(X367="id",1,IF('Input Mapping'!G367&lt;&gt;'Input Mapping'!G366,X367+1,X367))</f>
        <v>7</v>
      </c>
    </row>
    <row r="369" spans="1:24" x14ac:dyDescent="0.35">
      <c r="A369" t="str">
        <f t="shared" si="5"/>
        <v/>
      </c>
      <c r="B369" t="str">
        <f>IF(A369&lt;&gt;"",_xlfn.TEXTJOIN("",,"Map_",'Input Mapping'!G368),"")</f>
        <v/>
      </c>
      <c r="E369" t="str">
        <f>IF(A369&lt;&gt;"",'Input Mapping'!AA368,"")</f>
        <v/>
      </c>
      <c r="G369" t="str">
        <f>IF(A369&lt;&gt;"",'Input Mapping'!Z368,"")</f>
        <v/>
      </c>
      <c r="H369" s="9" t="str">
        <f>IF(AND('Input Mapping'!F368="",'Input Mapping'!H368&lt;&gt;""),_xlfn.TEXTJOIN("",TRUE,"VM_",TEXT(W369,"0")),"")</f>
        <v/>
      </c>
      <c r="I369" t="str">
        <f>IF('Input Mapping'!K368="","",'Input Mapping'!K368)</f>
        <v/>
      </c>
      <c r="J369" t="str">
        <f>IF('Input Mapping'!L368="","",'Input Mapping'!L368)</f>
        <v/>
      </c>
      <c r="K369" t="str">
        <f>IF('Input Mapping'!O368="","",'Input Mapping'!O368)</f>
        <v/>
      </c>
      <c r="L369" t="str">
        <f>IF('Input Mapping'!P368="","",'Input Mapping'!P368)</f>
        <v/>
      </c>
      <c r="M369" t="str">
        <f>IF('Input Mapping'!Q368="","",'Input Mapping'!Q368)</f>
        <v/>
      </c>
      <c r="N369" t="str">
        <f>'Input Mapping'!D368</f>
        <v/>
      </c>
      <c r="O369" t="str">
        <f>'Input Mapping'!I368</f>
        <v/>
      </c>
      <c r="P369" t="str">
        <f>IF('Input Mapping'!T368="","",'Input Mapping'!T368)</f>
        <v/>
      </c>
      <c r="R369" t="str">
        <f>IF('Input Mapping'!M368&lt;&gt;"",'Input Mapping'!M368,"")</f>
        <v/>
      </c>
      <c r="S369" t="str">
        <f>IF('Input Mapping'!N368&lt;&gt;"",'Input Mapping'!N368,"")</f>
        <v/>
      </c>
      <c r="T369" t="str">
        <f>IF('Input Mapping'!R368&lt;&gt;"",'Input Mapping'!R368,"")</f>
        <v/>
      </c>
      <c r="U369" t="str">
        <f>IF('Input Mapping'!S368&lt;&gt;"",'Input Mapping'!S368,"")</f>
        <v/>
      </c>
      <c r="W369" s="49">
        <f>IF(W368="id",1,IF('Input Mapping'!F368="",W368+1,W368))</f>
        <v>367</v>
      </c>
      <c r="X369" s="49">
        <f>IF(X368="id",1,IF('Input Mapping'!G368&lt;&gt;'Input Mapping'!G367,X368+1,X368))</f>
        <v>7</v>
      </c>
    </row>
    <row r="370" spans="1:24" x14ac:dyDescent="0.35">
      <c r="A370" t="str">
        <f t="shared" si="5"/>
        <v/>
      </c>
      <c r="B370" t="str">
        <f>IF(A370&lt;&gt;"",_xlfn.TEXTJOIN("",,"Map_",'Input Mapping'!G369),"")</f>
        <v/>
      </c>
      <c r="E370" t="str">
        <f>IF(A370&lt;&gt;"",'Input Mapping'!AA369,"")</f>
        <v/>
      </c>
      <c r="G370" t="str">
        <f>IF(A370&lt;&gt;"",'Input Mapping'!Z369,"")</f>
        <v/>
      </c>
      <c r="H370" s="9" t="str">
        <f>IF(AND('Input Mapping'!F369="",'Input Mapping'!H369&lt;&gt;""),_xlfn.TEXTJOIN("",TRUE,"VM_",TEXT(W370,"0")),"")</f>
        <v/>
      </c>
      <c r="I370" t="str">
        <f>IF('Input Mapping'!K369="","",'Input Mapping'!K369)</f>
        <v/>
      </c>
      <c r="J370" t="str">
        <f>IF('Input Mapping'!L369="","",'Input Mapping'!L369)</f>
        <v/>
      </c>
      <c r="K370" t="str">
        <f>IF('Input Mapping'!O369="","",'Input Mapping'!O369)</f>
        <v/>
      </c>
      <c r="L370" t="str">
        <f>IF('Input Mapping'!P369="","",'Input Mapping'!P369)</f>
        <v/>
      </c>
      <c r="M370" t="str">
        <f>IF('Input Mapping'!Q369="","",'Input Mapping'!Q369)</f>
        <v/>
      </c>
      <c r="N370" t="str">
        <f>'Input Mapping'!D369</f>
        <v/>
      </c>
      <c r="O370" t="str">
        <f>'Input Mapping'!I369</f>
        <v/>
      </c>
      <c r="P370" t="str">
        <f>IF('Input Mapping'!T369="","",'Input Mapping'!T369)</f>
        <v/>
      </c>
      <c r="R370" t="str">
        <f>IF('Input Mapping'!M369&lt;&gt;"",'Input Mapping'!M369,"")</f>
        <v/>
      </c>
      <c r="S370" t="str">
        <f>IF('Input Mapping'!N369&lt;&gt;"",'Input Mapping'!N369,"")</f>
        <v/>
      </c>
      <c r="T370" t="str">
        <f>IF('Input Mapping'!R369&lt;&gt;"",'Input Mapping'!R369,"")</f>
        <v/>
      </c>
      <c r="U370" t="str">
        <f>IF('Input Mapping'!S369&lt;&gt;"",'Input Mapping'!S369,"")</f>
        <v/>
      </c>
      <c r="W370" s="49">
        <f>IF(W369="id",1,IF('Input Mapping'!F369="",W369+1,W369))</f>
        <v>368</v>
      </c>
      <c r="X370" s="49">
        <f>IF(X369="id",1,IF('Input Mapping'!G369&lt;&gt;'Input Mapping'!G368,X369+1,X369))</f>
        <v>7</v>
      </c>
    </row>
    <row r="371" spans="1:24" x14ac:dyDescent="0.35">
      <c r="A371" t="str">
        <f t="shared" si="5"/>
        <v/>
      </c>
      <c r="B371" t="str">
        <f>IF(A371&lt;&gt;"",_xlfn.TEXTJOIN("",,"Map_",'Input Mapping'!G370),"")</f>
        <v/>
      </c>
      <c r="E371" t="str">
        <f>IF(A371&lt;&gt;"",'Input Mapping'!AA370,"")</f>
        <v/>
      </c>
      <c r="G371" t="str">
        <f>IF(A371&lt;&gt;"",'Input Mapping'!Z370,"")</f>
        <v/>
      </c>
      <c r="H371" s="9" t="str">
        <f>IF(AND('Input Mapping'!F370="",'Input Mapping'!H370&lt;&gt;""),_xlfn.TEXTJOIN("",TRUE,"VM_",TEXT(W371,"0")),"")</f>
        <v/>
      </c>
      <c r="I371" t="str">
        <f>IF('Input Mapping'!K370="","",'Input Mapping'!K370)</f>
        <v/>
      </c>
      <c r="J371" t="str">
        <f>IF('Input Mapping'!L370="","",'Input Mapping'!L370)</f>
        <v/>
      </c>
      <c r="K371" t="str">
        <f>IF('Input Mapping'!O370="","",'Input Mapping'!O370)</f>
        <v/>
      </c>
      <c r="L371" t="str">
        <f>IF('Input Mapping'!P370="","",'Input Mapping'!P370)</f>
        <v/>
      </c>
      <c r="M371" t="str">
        <f>IF('Input Mapping'!Q370="","",'Input Mapping'!Q370)</f>
        <v/>
      </c>
      <c r="N371" t="str">
        <f>'Input Mapping'!D370</f>
        <v/>
      </c>
      <c r="O371" t="str">
        <f>'Input Mapping'!I370</f>
        <v/>
      </c>
      <c r="P371" t="str">
        <f>IF('Input Mapping'!T370="","",'Input Mapping'!T370)</f>
        <v/>
      </c>
      <c r="R371" t="str">
        <f>IF('Input Mapping'!M370&lt;&gt;"",'Input Mapping'!M370,"")</f>
        <v/>
      </c>
      <c r="S371" t="str">
        <f>IF('Input Mapping'!N370&lt;&gt;"",'Input Mapping'!N370,"")</f>
        <v/>
      </c>
      <c r="T371" t="str">
        <f>IF('Input Mapping'!R370&lt;&gt;"",'Input Mapping'!R370,"")</f>
        <v/>
      </c>
      <c r="U371" t="str">
        <f>IF('Input Mapping'!S370&lt;&gt;"",'Input Mapping'!S370,"")</f>
        <v/>
      </c>
      <c r="W371" s="49">
        <f>IF(W370="id",1,IF('Input Mapping'!F370="",W370+1,W370))</f>
        <v>369</v>
      </c>
      <c r="X371" s="49">
        <f>IF(X370="id",1,IF('Input Mapping'!G370&lt;&gt;'Input Mapping'!G369,X370+1,X370))</f>
        <v>7</v>
      </c>
    </row>
    <row r="372" spans="1:24" x14ac:dyDescent="0.35">
      <c r="A372" t="str">
        <f t="shared" si="5"/>
        <v/>
      </c>
      <c r="B372" t="str">
        <f>IF(A372&lt;&gt;"",_xlfn.TEXTJOIN("",,"Map_",'Input Mapping'!G371),"")</f>
        <v/>
      </c>
      <c r="E372" t="str">
        <f>IF(A372&lt;&gt;"",'Input Mapping'!AA371,"")</f>
        <v/>
      </c>
      <c r="G372" t="str">
        <f>IF(A372&lt;&gt;"",'Input Mapping'!Z371,"")</f>
        <v/>
      </c>
      <c r="H372" s="9" t="str">
        <f>IF(AND('Input Mapping'!F371="",'Input Mapping'!H371&lt;&gt;""),_xlfn.TEXTJOIN("",TRUE,"VM_",TEXT(W372,"0")),"")</f>
        <v/>
      </c>
      <c r="I372" t="str">
        <f>IF('Input Mapping'!K371="","",'Input Mapping'!K371)</f>
        <v/>
      </c>
      <c r="J372" t="str">
        <f>IF('Input Mapping'!L371="","",'Input Mapping'!L371)</f>
        <v/>
      </c>
      <c r="K372" t="str">
        <f>IF('Input Mapping'!O371="","",'Input Mapping'!O371)</f>
        <v/>
      </c>
      <c r="L372" t="str">
        <f>IF('Input Mapping'!P371="","",'Input Mapping'!P371)</f>
        <v/>
      </c>
      <c r="M372" t="str">
        <f>IF('Input Mapping'!Q371="","",'Input Mapping'!Q371)</f>
        <v/>
      </c>
      <c r="N372" t="str">
        <f>'Input Mapping'!D371</f>
        <v/>
      </c>
      <c r="O372" t="str">
        <f>'Input Mapping'!I371</f>
        <v/>
      </c>
      <c r="P372" t="str">
        <f>IF('Input Mapping'!T371="","",'Input Mapping'!T371)</f>
        <v/>
      </c>
      <c r="R372" t="str">
        <f>IF('Input Mapping'!M371&lt;&gt;"",'Input Mapping'!M371,"")</f>
        <v/>
      </c>
      <c r="S372" t="str">
        <f>IF('Input Mapping'!N371&lt;&gt;"",'Input Mapping'!N371,"")</f>
        <v/>
      </c>
      <c r="T372" t="str">
        <f>IF('Input Mapping'!R371&lt;&gt;"",'Input Mapping'!R371,"")</f>
        <v/>
      </c>
      <c r="U372" t="str">
        <f>IF('Input Mapping'!S371&lt;&gt;"",'Input Mapping'!S371,"")</f>
        <v/>
      </c>
      <c r="W372" s="49">
        <f>IF(W371="id",1,IF('Input Mapping'!F371="",W371+1,W371))</f>
        <v>370</v>
      </c>
      <c r="X372" s="49">
        <f>IF(X371="id",1,IF('Input Mapping'!G371&lt;&gt;'Input Mapping'!G370,X371+1,X371))</f>
        <v>7</v>
      </c>
    </row>
    <row r="373" spans="1:24" x14ac:dyDescent="0.35">
      <c r="A373" t="str">
        <f t="shared" si="5"/>
        <v/>
      </c>
      <c r="B373" t="str">
        <f>IF(A373&lt;&gt;"",_xlfn.TEXTJOIN("",,"Map_",'Input Mapping'!G372),"")</f>
        <v/>
      </c>
      <c r="E373" t="str">
        <f>IF(A373&lt;&gt;"",'Input Mapping'!AA372,"")</f>
        <v/>
      </c>
      <c r="G373" t="str">
        <f>IF(A373&lt;&gt;"",'Input Mapping'!Z372,"")</f>
        <v/>
      </c>
      <c r="H373" s="9" t="str">
        <f>IF(AND('Input Mapping'!F372="",'Input Mapping'!H372&lt;&gt;""),_xlfn.TEXTJOIN("",TRUE,"VM_",TEXT(W373,"0")),"")</f>
        <v/>
      </c>
      <c r="I373" t="str">
        <f>IF('Input Mapping'!K372="","",'Input Mapping'!K372)</f>
        <v/>
      </c>
      <c r="J373" t="str">
        <f>IF('Input Mapping'!L372="","",'Input Mapping'!L372)</f>
        <v/>
      </c>
      <c r="K373" t="str">
        <f>IF('Input Mapping'!O372="","",'Input Mapping'!O372)</f>
        <v/>
      </c>
      <c r="L373" t="str">
        <f>IF('Input Mapping'!P372="","",'Input Mapping'!P372)</f>
        <v/>
      </c>
      <c r="M373" t="str">
        <f>IF('Input Mapping'!Q372="","",'Input Mapping'!Q372)</f>
        <v/>
      </c>
      <c r="N373" t="str">
        <f>'Input Mapping'!D372</f>
        <v/>
      </c>
      <c r="O373" t="str">
        <f>'Input Mapping'!I372</f>
        <v/>
      </c>
      <c r="P373" t="str">
        <f>IF('Input Mapping'!T372="","",'Input Mapping'!T372)</f>
        <v/>
      </c>
      <c r="R373" t="str">
        <f>IF('Input Mapping'!M372&lt;&gt;"",'Input Mapping'!M372,"")</f>
        <v/>
      </c>
      <c r="S373" t="str">
        <f>IF('Input Mapping'!N372&lt;&gt;"",'Input Mapping'!N372,"")</f>
        <v/>
      </c>
      <c r="T373" t="str">
        <f>IF('Input Mapping'!R372&lt;&gt;"",'Input Mapping'!R372,"")</f>
        <v/>
      </c>
      <c r="U373" t="str">
        <f>IF('Input Mapping'!S372&lt;&gt;"",'Input Mapping'!S372,"")</f>
        <v/>
      </c>
      <c r="W373" s="49">
        <f>IF(W372="id",1,IF('Input Mapping'!F372="",W372+1,W372))</f>
        <v>371</v>
      </c>
      <c r="X373" s="49">
        <f>IF(X372="id",1,IF('Input Mapping'!G372&lt;&gt;'Input Mapping'!G371,X372+1,X372))</f>
        <v>7</v>
      </c>
    </row>
    <row r="374" spans="1:24" x14ac:dyDescent="0.35">
      <c r="A374" t="str">
        <f t="shared" si="5"/>
        <v/>
      </c>
      <c r="B374" t="str">
        <f>IF(A374&lt;&gt;"",_xlfn.TEXTJOIN("",,"Map_",'Input Mapping'!G373),"")</f>
        <v/>
      </c>
      <c r="E374" t="str">
        <f>IF(A374&lt;&gt;"",'Input Mapping'!AA373,"")</f>
        <v/>
      </c>
      <c r="G374" t="str">
        <f>IF(A374&lt;&gt;"",'Input Mapping'!Z373,"")</f>
        <v/>
      </c>
      <c r="H374" s="9" t="str">
        <f>IF(AND('Input Mapping'!F373="",'Input Mapping'!H373&lt;&gt;""),_xlfn.TEXTJOIN("",TRUE,"VM_",TEXT(W374,"0")),"")</f>
        <v/>
      </c>
      <c r="I374" t="str">
        <f>IF('Input Mapping'!K373="","",'Input Mapping'!K373)</f>
        <v/>
      </c>
      <c r="J374" t="str">
        <f>IF('Input Mapping'!L373="","",'Input Mapping'!L373)</f>
        <v/>
      </c>
      <c r="K374" t="str">
        <f>IF('Input Mapping'!O373="","",'Input Mapping'!O373)</f>
        <v/>
      </c>
      <c r="L374" t="str">
        <f>IF('Input Mapping'!P373="","",'Input Mapping'!P373)</f>
        <v/>
      </c>
      <c r="M374" t="str">
        <f>IF('Input Mapping'!Q373="","",'Input Mapping'!Q373)</f>
        <v/>
      </c>
      <c r="N374" t="str">
        <f>'Input Mapping'!D373</f>
        <v/>
      </c>
      <c r="O374" t="str">
        <f>'Input Mapping'!I373</f>
        <v/>
      </c>
      <c r="P374" t="str">
        <f>IF('Input Mapping'!T373="","",'Input Mapping'!T373)</f>
        <v/>
      </c>
      <c r="R374" t="str">
        <f>IF('Input Mapping'!M373&lt;&gt;"",'Input Mapping'!M373,"")</f>
        <v/>
      </c>
      <c r="S374" t="str">
        <f>IF('Input Mapping'!N373&lt;&gt;"",'Input Mapping'!N373,"")</f>
        <v/>
      </c>
      <c r="T374" t="str">
        <f>IF('Input Mapping'!R373&lt;&gt;"",'Input Mapping'!R373,"")</f>
        <v/>
      </c>
      <c r="U374" t="str">
        <f>IF('Input Mapping'!S373&lt;&gt;"",'Input Mapping'!S373,"")</f>
        <v/>
      </c>
      <c r="W374" s="49">
        <f>IF(W373="id",1,IF('Input Mapping'!F373="",W373+1,W373))</f>
        <v>372</v>
      </c>
      <c r="X374" s="49">
        <f>IF(X373="id",1,IF('Input Mapping'!G373&lt;&gt;'Input Mapping'!G372,X373+1,X373))</f>
        <v>7</v>
      </c>
    </row>
    <row r="375" spans="1:24" x14ac:dyDescent="0.35">
      <c r="A375" t="str">
        <f t="shared" si="5"/>
        <v/>
      </c>
      <c r="B375" t="str">
        <f>IF(A375&lt;&gt;"",_xlfn.TEXTJOIN("",,"Map_",'Input Mapping'!G374),"")</f>
        <v/>
      </c>
      <c r="E375" t="str">
        <f>IF(A375&lt;&gt;"",'Input Mapping'!AA374,"")</f>
        <v/>
      </c>
      <c r="G375" t="str">
        <f>IF(A375&lt;&gt;"",'Input Mapping'!Z374,"")</f>
        <v/>
      </c>
      <c r="H375" s="9" t="str">
        <f>IF(AND('Input Mapping'!F374="",'Input Mapping'!H374&lt;&gt;""),_xlfn.TEXTJOIN("",TRUE,"VM_",TEXT(W375,"0")),"")</f>
        <v/>
      </c>
      <c r="I375" t="str">
        <f>IF('Input Mapping'!K374="","",'Input Mapping'!K374)</f>
        <v/>
      </c>
      <c r="J375" t="str">
        <f>IF('Input Mapping'!L374="","",'Input Mapping'!L374)</f>
        <v/>
      </c>
      <c r="K375" t="str">
        <f>IF('Input Mapping'!O374="","",'Input Mapping'!O374)</f>
        <v/>
      </c>
      <c r="L375" t="str">
        <f>IF('Input Mapping'!P374="","",'Input Mapping'!P374)</f>
        <v/>
      </c>
      <c r="M375" t="str">
        <f>IF('Input Mapping'!Q374="","",'Input Mapping'!Q374)</f>
        <v/>
      </c>
      <c r="N375" t="str">
        <f>'Input Mapping'!D374</f>
        <v/>
      </c>
      <c r="O375" t="str">
        <f>'Input Mapping'!I374</f>
        <v/>
      </c>
      <c r="P375" t="str">
        <f>IF('Input Mapping'!T374="","",'Input Mapping'!T374)</f>
        <v/>
      </c>
      <c r="R375" t="str">
        <f>IF('Input Mapping'!M374&lt;&gt;"",'Input Mapping'!M374,"")</f>
        <v/>
      </c>
      <c r="S375" t="str">
        <f>IF('Input Mapping'!N374&lt;&gt;"",'Input Mapping'!N374,"")</f>
        <v/>
      </c>
      <c r="T375" t="str">
        <f>IF('Input Mapping'!R374&lt;&gt;"",'Input Mapping'!R374,"")</f>
        <v/>
      </c>
      <c r="U375" t="str">
        <f>IF('Input Mapping'!S374&lt;&gt;"",'Input Mapping'!S374,"")</f>
        <v/>
      </c>
      <c r="W375" s="49">
        <f>IF(W374="id",1,IF('Input Mapping'!F374="",W374+1,W374))</f>
        <v>373</v>
      </c>
      <c r="X375" s="49">
        <f>IF(X374="id",1,IF('Input Mapping'!G374&lt;&gt;'Input Mapping'!G373,X374+1,X374))</f>
        <v>7</v>
      </c>
    </row>
    <row r="376" spans="1:24" x14ac:dyDescent="0.35">
      <c r="A376" t="str">
        <f t="shared" si="5"/>
        <v/>
      </c>
      <c r="B376" t="str">
        <f>IF(A376&lt;&gt;"",_xlfn.TEXTJOIN("",,"Map_",'Input Mapping'!G375),"")</f>
        <v/>
      </c>
      <c r="E376" t="str">
        <f>IF(A376&lt;&gt;"",'Input Mapping'!AA375,"")</f>
        <v/>
      </c>
      <c r="G376" t="str">
        <f>IF(A376&lt;&gt;"",'Input Mapping'!Z375,"")</f>
        <v/>
      </c>
      <c r="H376" s="9" t="str">
        <f>IF(AND('Input Mapping'!F375="",'Input Mapping'!H375&lt;&gt;""),_xlfn.TEXTJOIN("",TRUE,"VM_",TEXT(W376,"0")),"")</f>
        <v/>
      </c>
      <c r="I376" t="str">
        <f>IF('Input Mapping'!K375="","",'Input Mapping'!K375)</f>
        <v/>
      </c>
      <c r="J376" t="str">
        <f>IF('Input Mapping'!L375="","",'Input Mapping'!L375)</f>
        <v/>
      </c>
      <c r="K376" t="str">
        <f>IF('Input Mapping'!O375="","",'Input Mapping'!O375)</f>
        <v/>
      </c>
      <c r="L376" t="str">
        <f>IF('Input Mapping'!P375="","",'Input Mapping'!P375)</f>
        <v/>
      </c>
      <c r="M376" t="str">
        <f>IF('Input Mapping'!Q375="","",'Input Mapping'!Q375)</f>
        <v/>
      </c>
      <c r="N376" t="str">
        <f>'Input Mapping'!D375</f>
        <v/>
      </c>
      <c r="O376" t="str">
        <f>'Input Mapping'!I375</f>
        <v/>
      </c>
      <c r="P376" t="str">
        <f>IF('Input Mapping'!T375="","",'Input Mapping'!T375)</f>
        <v/>
      </c>
      <c r="R376" t="str">
        <f>IF('Input Mapping'!M375&lt;&gt;"",'Input Mapping'!M375,"")</f>
        <v/>
      </c>
      <c r="S376" t="str">
        <f>IF('Input Mapping'!N375&lt;&gt;"",'Input Mapping'!N375,"")</f>
        <v/>
      </c>
      <c r="T376" t="str">
        <f>IF('Input Mapping'!R375&lt;&gt;"",'Input Mapping'!R375,"")</f>
        <v/>
      </c>
      <c r="U376" t="str">
        <f>IF('Input Mapping'!S375&lt;&gt;"",'Input Mapping'!S375,"")</f>
        <v/>
      </c>
      <c r="W376" s="49">
        <f>IF(W375="id",1,IF('Input Mapping'!F375="",W375+1,W375))</f>
        <v>374</v>
      </c>
      <c r="X376" s="49">
        <f>IF(X375="id",1,IF('Input Mapping'!G375&lt;&gt;'Input Mapping'!G374,X375+1,X375))</f>
        <v>7</v>
      </c>
    </row>
    <row r="377" spans="1:24" x14ac:dyDescent="0.35">
      <c r="A377" t="str">
        <f t="shared" si="5"/>
        <v/>
      </c>
      <c r="B377" t="str">
        <f>IF(A377&lt;&gt;"",_xlfn.TEXTJOIN("",,"Map_",'Input Mapping'!G376),"")</f>
        <v/>
      </c>
      <c r="E377" t="str">
        <f>IF(A377&lt;&gt;"",'Input Mapping'!AA376,"")</f>
        <v/>
      </c>
      <c r="G377" t="str">
        <f>IF(A377&lt;&gt;"",'Input Mapping'!Z376,"")</f>
        <v/>
      </c>
      <c r="H377" s="9" t="str">
        <f>IF(AND('Input Mapping'!F376="",'Input Mapping'!H376&lt;&gt;""),_xlfn.TEXTJOIN("",TRUE,"VM_",TEXT(W377,"0")),"")</f>
        <v/>
      </c>
      <c r="I377" t="str">
        <f>IF('Input Mapping'!K376="","",'Input Mapping'!K376)</f>
        <v/>
      </c>
      <c r="J377" t="str">
        <f>IF('Input Mapping'!L376="","",'Input Mapping'!L376)</f>
        <v/>
      </c>
      <c r="K377" t="str">
        <f>IF('Input Mapping'!O376="","",'Input Mapping'!O376)</f>
        <v/>
      </c>
      <c r="L377" t="str">
        <f>IF('Input Mapping'!P376="","",'Input Mapping'!P376)</f>
        <v/>
      </c>
      <c r="M377" t="str">
        <f>IF('Input Mapping'!Q376="","",'Input Mapping'!Q376)</f>
        <v/>
      </c>
      <c r="N377" t="str">
        <f>'Input Mapping'!D376</f>
        <v/>
      </c>
      <c r="O377" t="str">
        <f>'Input Mapping'!I376</f>
        <v/>
      </c>
      <c r="P377" t="str">
        <f>IF('Input Mapping'!T376="","",'Input Mapping'!T376)</f>
        <v/>
      </c>
      <c r="R377" t="str">
        <f>IF('Input Mapping'!M376&lt;&gt;"",'Input Mapping'!M376,"")</f>
        <v/>
      </c>
      <c r="S377" t="str">
        <f>IF('Input Mapping'!N376&lt;&gt;"",'Input Mapping'!N376,"")</f>
        <v/>
      </c>
      <c r="T377" t="str">
        <f>IF('Input Mapping'!R376&lt;&gt;"",'Input Mapping'!R376,"")</f>
        <v/>
      </c>
      <c r="U377" t="str">
        <f>IF('Input Mapping'!S376&lt;&gt;"",'Input Mapping'!S376,"")</f>
        <v/>
      </c>
      <c r="W377" s="49">
        <f>IF(W376="id",1,IF('Input Mapping'!F376="",W376+1,W376))</f>
        <v>375</v>
      </c>
      <c r="X377" s="49">
        <f>IF(X376="id",1,IF('Input Mapping'!G376&lt;&gt;'Input Mapping'!G375,X376+1,X376))</f>
        <v>7</v>
      </c>
    </row>
    <row r="378" spans="1:24" x14ac:dyDescent="0.35">
      <c r="A378" t="str">
        <f t="shared" si="5"/>
        <v/>
      </c>
      <c r="B378" t="str">
        <f>IF(A378&lt;&gt;"",_xlfn.TEXTJOIN("",,"Map_",'Input Mapping'!G377),"")</f>
        <v/>
      </c>
      <c r="E378" t="str">
        <f>IF(A378&lt;&gt;"",'Input Mapping'!AA377,"")</f>
        <v/>
      </c>
      <c r="G378" t="str">
        <f>IF(A378&lt;&gt;"",'Input Mapping'!Z377,"")</f>
        <v/>
      </c>
      <c r="H378" s="9" t="str">
        <f>IF(AND('Input Mapping'!F377="",'Input Mapping'!H377&lt;&gt;""),_xlfn.TEXTJOIN("",TRUE,"VM_",TEXT(W378,"0")),"")</f>
        <v/>
      </c>
      <c r="I378" t="str">
        <f>IF('Input Mapping'!K377="","",'Input Mapping'!K377)</f>
        <v/>
      </c>
      <c r="J378" t="str">
        <f>IF('Input Mapping'!L377="","",'Input Mapping'!L377)</f>
        <v/>
      </c>
      <c r="K378" t="str">
        <f>IF('Input Mapping'!O377="","",'Input Mapping'!O377)</f>
        <v/>
      </c>
      <c r="L378" t="str">
        <f>IF('Input Mapping'!P377="","",'Input Mapping'!P377)</f>
        <v/>
      </c>
      <c r="M378" t="str">
        <f>IF('Input Mapping'!Q377="","",'Input Mapping'!Q377)</f>
        <v/>
      </c>
      <c r="N378" t="str">
        <f>'Input Mapping'!D377</f>
        <v/>
      </c>
      <c r="O378" t="str">
        <f>'Input Mapping'!I377</f>
        <v/>
      </c>
      <c r="P378" t="str">
        <f>IF('Input Mapping'!T377="","",'Input Mapping'!T377)</f>
        <v/>
      </c>
      <c r="R378" t="str">
        <f>IF('Input Mapping'!M377&lt;&gt;"",'Input Mapping'!M377,"")</f>
        <v/>
      </c>
      <c r="S378" t="str">
        <f>IF('Input Mapping'!N377&lt;&gt;"",'Input Mapping'!N377,"")</f>
        <v/>
      </c>
      <c r="T378" t="str">
        <f>IF('Input Mapping'!R377&lt;&gt;"",'Input Mapping'!R377,"")</f>
        <v/>
      </c>
      <c r="U378" t="str">
        <f>IF('Input Mapping'!S377&lt;&gt;"",'Input Mapping'!S377,"")</f>
        <v/>
      </c>
      <c r="W378" s="49">
        <f>IF(W377="id",1,IF('Input Mapping'!F377="",W377+1,W377))</f>
        <v>376</v>
      </c>
      <c r="X378" s="49">
        <f>IF(X377="id",1,IF('Input Mapping'!G377&lt;&gt;'Input Mapping'!G376,X377+1,X377))</f>
        <v>7</v>
      </c>
    </row>
    <row r="379" spans="1:24" x14ac:dyDescent="0.35">
      <c r="A379" t="str">
        <f t="shared" si="5"/>
        <v/>
      </c>
      <c r="B379" t="str">
        <f>IF(A379&lt;&gt;"",_xlfn.TEXTJOIN("",,"Map_",'Input Mapping'!G378),"")</f>
        <v/>
      </c>
      <c r="E379" t="str">
        <f>IF(A379&lt;&gt;"",'Input Mapping'!AA378,"")</f>
        <v/>
      </c>
      <c r="G379" t="str">
        <f>IF(A379&lt;&gt;"",'Input Mapping'!Z378,"")</f>
        <v/>
      </c>
      <c r="H379" s="9" t="str">
        <f>IF(AND('Input Mapping'!F378="",'Input Mapping'!H378&lt;&gt;""),_xlfn.TEXTJOIN("",TRUE,"VM_",TEXT(W379,"0")),"")</f>
        <v/>
      </c>
      <c r="I379" t="str">
        <f>IF('Input Mapping'!K378="","",'Input Mapping'!K378)</f>
        <v/>
      </c>
      <c r="J379" t="str">
        <f>IF('Input Mapping'!L378="","",'Input Mapping'!L378)</f>
        <v/>
      </c>
      <c r="K379" t="str">
        <f>IF('Input Mapping'!O378="","",'Input Mapping'!O378)</f>
        <v/>
      </c>
      <c r="L379" t="str">
        <f>IF('Input Mapping'!P378="","",'Input Mapping'!P378)</f>
        <v/>
      </c>
      <c r="M379" t="str">
        <f>IF('Input Mapping'!Q378="","",'Input Mapping'!Q378)</f>
        <v/>
      </c>
      <c r="N379" t="str">
        <f>'Input Mapping'!D378</f>
        <v/>
      </c>
      <c r="O379" t="str">
        <f>'Input Mapping'!I378</f>
        <v/>
      </c>
      <c r="P379" t="str">
        <f>IF('Input Mapping'!T378="","",'Input Mapping'!T378)</f>
        <v/>
      </c>
      <c r="R379" t="str">
        <f>IF('Input Mapping'!M378&lt;&gt;"",'Input Mapping'!M378,"")</f>
        <v/>
      </c>
      <c r="S379" t="str">
        <f>IF('Input Mapping'!N378&lt;&gt;"",'Input Mapping'!N378,"")</f>
        <v/>
      </c>
      <c r="T379" t="str">
        <f>IF('Input Mapping'!R378&lt;&gt;"",'Input Mapping'!R378,"")</f>
        <v/>
      </c>
      <c r="U379" t="str">
        <f>IF('Input Mapping'!S378&lt;&gt;"",'Input Mapping'!S378,"")</f>
        <v/>
      </c>
      <c r="W379" s="49">
        <f>IF(W378="id",1,IF('Input Mapping'!F378="",W378+1,W378))</f>
        <v>377</v>
      </c>
      <c r="X379" s="49">
        <f>IF(X378="id",1,IF('Input Mapping'!G378&lt;&gt;'Input Mapping'!G377,X378+1,X378))</f>
        <v>7</v>
      </c>
    </row>
    <row r="380" spans="1:24" x14ac:dyDescent="0.35">
      <c r="A380" t="str">
        <f t="shared" si="5"/>
        <v/>
      </c>
      <c r="B380" t="str">
        <f>IF(A380&lt;&gt;"",_xlfn.TEXTJOIN("",,"Map_",'Input Mapping'!G379),"")</f>
        <v/>
      </c>
      <c r="E380" t="str">
        <f>IF(A380&lt;&gt;"",'Input Mapping'!AA379,"")</f>
        <v/>
      </c>
      <c r="G380" t="str">
        <f>IF(A380&lt;&gt;"",'Input Mapping'!Z379,"")</f>
        <v/>
      </c>
      <c r="H380" s="9" t="str">
        <f>IF(AND('Input Mapping'!F379="",'Input Mapping'!H379&lt;&gt;""),_xlfn.TEXTJOIN("",TRUE,"VM_",TEXT(W380,"0")),"")</f>
        <v/>
      </c>
      <c r="I380" t="str">
        <f>IF('Input Mapping'!K379="","",'Input Mapping'!K379)</f>
        <v/>
      </c>
      <c r="J380" t="str">
        <f>IF('Input Mapping'!L379="","",'Input Mapping'!L379)</f>
        <v/>
      </c>
      <c r="K380" t="str">
        <f>IF('Input Mapping'!O379="","",'Input Mapping'!O379)</f>
        <v/>
      </c>
      <c r="L380" t="str">
        <f>IF('Input Mapping'!P379="","",'Input Mapping'!P379)</f>
        <v/>
      </c>
      <c r="M380" t="str">
        <f>IF('Input Mapping'!Q379="","",'Input Mapping'!Q379)</f>
        <v/>
      </c>
      <c r="N380" t="str">
        <f>'Input Mapping'!D379</f>
        <v/>
      </c>
      <c r="O380" t="str">
        <f>'Input Mapping'!I379</f>
        <v/>
      </c>
      <c r="P380" t="str">
        <f>IF('Input Mapping'!T379="","",'Input Mapping'!T379)</f>
        <v/>
      </c>
      <c r="R380" t="str">
        <f>IF('Input Mapping'!M379&lt;&gt;"",'Input Mapping'!M379,"")</f>
        <v/>
      </c>
      <c r="S380" t="str">
        <f>IF('Input Mapping'!N379&lt;&gt;"",'Input Mapping'!N379,"")</f>
        <v/>
      </c>
      <c r="T380" t="str">
        <f>IF('Input Mapping'!R379&lt;&gt;"",'Input Mapping'!R379,"")</f>
        <v/>
      </c>
      <c r="U380" t="str">
        <f>IF('Input Mapping'!S379&lt;&gt;"",'Input Mapping'!S379,"")</f>
        <v/>
      </c>
      <c r="W380" s="49">
        <f>IF(W379="id",1,IF('Input Mapping'!F379="",W379+1,W379))</f>
        <v>378</v>
      </c>
      <c r="X380" s="49">
        <f>IF(X379="id",1,IF('Input Mapping'!G379&lt;&gt;'Input Mapping'!G378,X379+1,X379))</f>
        <v>7</v>
      </c>
    </row>
    <row r="381" spans="1:24" x14ac:dyDescent="0.35">
      <c r="A381" t="str">
        <f t="shared" si="5"/>
        <v/>
      </c>
      <c r="B381" t="str">
        <f>IF(A381&lt;&gt;"",_xlfn.TEXTJOIN("",,"Map_",'Input Mapping'!G380),"")</f>
        <v/>
      </c>
      <c r="E381" t="str">
        <f>IF(A381&lt;&gt;"",'Input Mapping'!AA380,"")</f>
        <v/>
      </c>
      <c r="G381" t="str">
        <f>IF(A381&lt;&gt;"",'Input Mapping'!Z380,"")</f>
        <v/>
      </c>
      <c r="H381" s="9" t="str">
        <f>IF(AND('Input Mapping'!F380="",'Input Mapping'!H380&lt;&gt;""),_xlfn.TEXTJOIN("",TRUE,"VM_",TEXT(W381,"0")),"")</f>
        <v/>
      </c>
      <c r="I381" t="str">
        <f>IF('Input Mapping'!K380="","",'Input Mapping'!K380)</f>
        <v/>
      </c>
      <c r="J381" t="str">
        <f>IF('Input Mapping'!L380="","",'Input Mapping'!L380)</f>
        <v/>
      </c>
      <c r="K381" t="str">
        <f>IF('Input Mapping'!O380="","",'Input Mapping'!O380)</f>
        <v/>
      </c>
      <c r="L381" t="str">
        <f>IF('Input Mapping'!P380="","",'Input Mapping'!P380)</f>
        <v/>
      </c>
      <c r="M381" t="str">
        <f>IF('Input Mapping'!Q380="","",'Input Mapping'!Q380)</f>
        <v/>
      </c>
      <c r="N381" t="str">
        <f>'Input Mapping'!D380</f>
        <v/>
      </c>
      <c r="O381" t="str">
        <f>'Input Mapping'!I380</f>
        <v/>
      </c>
      <c r="P381" t="str">
        <f>IF('Input Mapping'!T380="","",'Input Mapping'!T380)</f>
        <v/>
      </c>
      <c r="R381" t="str">
        <f>IF('Input Mapping'!M380&lt;&gt;"",'Input Mapping'!M380,"")</f>
        <v/>
      </c>
      <c r="S381" t="str">
        <f>IF('Input Mapping'!N380&lt;&gt;"",'Input Mapping'!N380,"")</f>
        <v/>
      </c>
      <c r="T381" t="str">
        <f>IF('Input Mapping'!R380&lt;&gt;"",'Input Mapping'!R380,"")</f>
        <v/>
      </c>
      <c r="U381" t="str">
        <f>IF('Input Mapping'!S380&lt;&gt;"",'Input Mapping'!S380,"")</f>
        <v/>
      </c>
      <c r="W381" s="49">
        <f>IF(W380="id",1,IF('Input Mapping'!F380="",W380+1,W380))</f>
        <v>379</v>
      </c>
      <c r="X381" s="49">
        <f>IF(X380="id",1,IF('Input Mapping'!G380&lt;&gt;'Input Mapping'!G379,X380+1,X380))</f>
        <v>7</v>
      </c>
    </row>
    <row r="382" spans="1:24" x14ac:dyDescent="0.35">
      <c r="A382" t="str">
        <f t="shared" si="5"/>
        <v/>
      </c>
      <c r="B382" t="str">
        <f>IF(A382&lt;&gt;"",_xlfn.TEXTJOIN("",,"Map_",'Input Mapping'!G381),"")</f>
        <v/>
      </c>
      <c r="E382" t="str">
        <f>IF(A382&lt;&gt;"",'Input Mapping'!AA381,"")</f>
        <v/>
      </c>
      <c r="G382" t="str">
        <f>IF(A382&lt;&gt;"",'Input Mapping'!Z381,"")</f>
        <v/>
      </c>
      <c r="H382" s="9" t="str">
        <f>IF(AND('Input Mapping'!F381="",'Input Mapping'!H381&lt;&gt;""),_xlfn.TEXTJOIN("",TRUE,"VM_",TEXT(W382,"0")),"")</f>
        <v/>
      </c>
      <c r="I382" t="str">
        <f>IF('Input Mapping'!K381="","",'Input Mapping'!K381)</f>
        <v/>
      </c>
      <c r="J382" t="str">
        <f>IF('Input Mapping'!L381="","",'Input Mapping'!L381)</f>
        <v/>
      </c>
      <c r="K382" t="str">
        <f>IF('Input Mapping'!O381="","",'Input Mapping'!O381)</f>
        <v/>
      </c>
      <c r="L382" t="str">
        <f>IF('Input Mapping'!P381="","",'Input Mapping'!P381)</f>
        <v/>
      </c>
      <c r="M382" t="str">
        <f>IF('Input Mapping'!Q381="","",'Input Mapping'!Q381)</f>
        <v/>
      </c>
      <c r="N382" t="str">
        <f>'Input Mapping'!D381</f>
        <v/>
      </c>
      <c r="O382" t="str">
        <f>'Input Mapping'!I381</f>
        <v/>
      </c>
      <c r="P382" t="str">
        <f>IF('Input Mapping'!T381="","",'Input Mapping'!T381)</f>
        <v/>
      </c>
      <c r="R382" t="str">
        <f>IF('Input Mapping'!M381&lt;&gt;"",'Input Mapping'!M381,"")</f>
        <v/>
      </c>
      <c r="S382" t="str">
        <f>IF('Input Mapping'!N381&lt;&gt;"",'Input Mapping'!N381,"")</f>
        <v/>
      </c>
      <c r="T382" t="str">
        <f>IF('Input Mapping'!R381&lt;&gt;"",'Input Mapping'!R381,"")</f>
        <v/>
      </c>
      <c r="U382" t="str">
        <f>IF('Input Mapping'!S381&lt;&gt;"",'Input Mapping'!S381,"")</f>
        <v/>
      </c>
      <c r="W382" s="49">
        <f>IF(W381="id",1,IF('Input Mapping'!F381="",W381+1,W381))</f>
        <v>380</v>
      </c>
      <c r="X382" s="49">
        <f>IF(X381="id",1,IF('Input Mapping'!G381&lt;&gt;'Input Mapping'!G380,X381+1,X381))</f>
        <v>7</v>
      </c>
    </row>
    <row r="383" spans="1:24" x14ac:dyDescent="0.35">
      <c r="A383" t="str">
        <f t="shared" si="5"/>
        <v/>
      </c>
      <c r="B383" t="str">
        <f>IF(A383&lt;&gt;"",_xlfn.TEXTJOIN("",,"Map_",'Input Mapping'!G382),"")</f>
        <v/>
      </c>
      <c r="E383" t="str">
        <f>IF(A383&lt;&gt;"",'Input Mapping'!AA382,"")</f>
        <v/>
      </c>
      <c r="G383" t="str">
        <f>IF(A383&lt;&gt;"",'Input Mapping'!Z382,"")</f>
        <v/>
      </c>
      <c r="H383" s="9" t="str">
        <f>IF(AND('Input Mapping'!F382="",'Input Mapping'!H382&lt;&gt;""),_xlfn.TEXTJOIN("",TRUE,"VM_",TEXT(W383,"0")),"")</f>
        <v/>
      </c>
      <c r="I383" t="str">
        <f>IF('Input Mapping'!K382="","",'Input Mapping'!K382)</f>
        <v/>
      </c>
      <c r="J383" t="str">
        <f>IF('Input Mapping'!L382="","",'Input Mapping'!L382)</f>
        <v/>
      </c>
      <c r="K383" t="str">
        <f>IF('Input Mapping'!O382="","",'Input Mapping'!O382)</f>
        <v/>
      </c>
      <c r="L383" t="str">
        <f>IF('Input Mapping'!P382="","",'Input Mapping'!P382)</f>
        <v/>
      </c>
      <c r="M383" t="str">
        <f>IF('Input Mapping'!Q382="","",'Input Mapping'!Q382)</f>
        <v/>
      </c>
      <c r="N383" t="str">
        <f>'Input Mapping'!D382</f>
        <v/>
      </c>
      <c r="O383" t="str">
        <f>'Input Mapping'!I382</f>
        <v/>
      </c>
      <c r="P383" t="str">
        <f>IF('Input Mapping'!T382="","",'Input Mapping'!T382)</f>
        <v/>
      </c>
      <c r="R383" t="str">
        <f>IF('Input Mapping'!M382&lt;&gt;"",'Input Mapping'!M382,"")</f>
        <v/>
      </c>
      <c r="S383" t="str">
        <f>IF('Input Mapping'!N382&lt;&gt;"",'Input Mapping'!N382,"")</f>
        <v/>
      </c>
      <c r="T383" t="str">
        <f>IF('Input Mapping'!R382&lt;&gt;"",'Input Mapping'!R382,"")</f>
        <v/>
      </c>
      <c r="U383" t="str">
        <f>IF('Input Mapping'!S382&lt;&gt;"",'Input Mapping'!S382,"")</f>
        <v/>
      </c>
      <c r="W383" s="49">
        <f>IF(W382="id",1,IF('Input Mapping'!F382="",W382+1,W382))</f>
        <v>381</v>
      </c>
      <c r="X383" s="49">
        <f>IF(X382="id",1,IF('Input Mapping'!G382&lt;&gt;'Input Mapping'!G381,X382+1,X382))</f>
        <v>7</v>
      </c>
    </row>
    <row r="384" spans="1:24" x14ac:dyDescent="0.35">
      <c r="A384" t="str">
        <f t="shared" si="5"/>
        <v/>
      </c>
      <c r="B384" t="str">
        <f>IF(A384&lt;&gt;"",_xlfn.TEXTJOIN("",,"Map_",'Input Mapping'!G383),"")</f>
        <v/>
      </c>
      <c r="E384" t="str">
        <f>IF(A384&lt;&gt;"",'Input Mapping'!AA383,"")</f>
        <v/>
      </c>
      <c r="G384" t="str">
        <f>IF(A384&lt;&gt;"",'Input Mapping'!Z383,"")</f>
        <v/>
      </c>
      <c r="H384" s="9" t="str">
        <f>IF(AND('Input Mapping'!F383="",'Input Mapping'!H383&lt;&gt;""),_xlfn.TEXTJOIN("",TRUE,"VM_",TEXT(W384,"0")),"")</f>
        <v/>
      </c>
      <c r="I384" t="str">
        <f>IF('Input Mapping'!K383="","",'Input Mapping'!K383)</f>
        <v/>
      </c>
      <c r="J384" t="str">
        <f>IF('Input Mapping'!L383="","",'Input Mapping'!L383)</f>
        <v/>
      </c>
      <c r="K384" t="str">
        <f>IF('Input Mapping'!O383="","",'Input Mapping'!O383)</f>
        <v/>
      </c>
      <c r="L384" t="str">
        <f>IF('Input Mapping'!P383="","",'Input Mapping'!P383)</f>
        <v/>
      </c>
      <c r="M384" t="str">
        <f>IF('Input Mapping'!Q383="","",'Input Mapping'!Q383)</f>
        <v/>
      </c>
      <c r="N384" t="str">
        <f>'Input Mapping'!D383</f>
        <v/>
      </c>
      <c r="O384" t="str">
        <f>'Input Mapping'!I383</f>
        <v/>
      </c>
      <c r="P384" t="str">
        <f>IF('Input Mapping'!T383="","",'Input Mapping'!T383)</f>
        <v/>
      </c>
      <c r="R384" t="str">
        <f>IF('Input Mapping'!M383&lt;&gt;"",'Input Mapping'!M383,"")</f>
        <v/>
      </c>
      <c r="S384" t="str">
        <f>IF('Input Mapping'!N383&lt;&gt;"",'Input Mapping'!N383,"")</f>
        <v/>
      </c>
      <c r="T384" t="str">
        <f>IF('Input Mapping'!R383&lt;&gt;"",'Input Mapping'!R383,"")</f>
        <v/>
      </c>
      <c r="U384" t="str">
        <f>IF('Input Mapping'!S383&lt;&gt;"",'Input Mapping'!S383,"")</f>
        <v/>
      </c>
      <c r="W384" s="49">
        <f>IF(W383="id",1,IF('Input Mapping'!F383="",W383+1,W383))</f>
        <v>382</v>
      </c>
      <c r="X384" s="49">
        <f>IF(X383="id",1,IF('Input Mapping'!G383&lt;&gt;'Input Mapping'!G382,X383+1,X383))</f>
        <v>7</v>
      </c>
    </row>
    <row r="385" spans="1:24" x14ac:dyDescent="0.35">
      <c r="A385" t="str">
        <f t="shared" si="5"/>
        <v/>
      </c>
      <c r="B385" t="str">
        <f>IF(A385&lt;&gt;"",_xlfn.TEXTJOIN("",,"Map_",'Input Mapping'!G384),"")</f>
        <v/>
      </c>
      <c r="E385" t="str">
        <f>IF(A385&lt;&gt;"",'Input Mapping'!AA384,"")</f>
        <v/>
      </c>
      <c r="G385" t="str">
        <f>IF(A385&lt;&gt;"",'Input Mapping'!Z384,"")</f>
        <v/>
      </c>
      <c r="H385" s="9" t="str">
        <f>IF(AND('Input Mapping'!F384="",'Input Mapping'!H384&lt;&gt;""),_xlfn.TEXTJOIN("",TRUE,"VM_",TEXT(W385,"0")),"")</f>
        <v/>
      </c>
      <c r="I385" t="str">
        <f>IF('Input Mapping'!K384="","",'Input Mapping'!K384)</f>
        <v/>
      </c>
      <c r="J385" t="str">
        <f>IF('Input Mapping'!L384="","",'Input Mapping'!L384)</f>
        <v/>
      </c>
      <c r="K385" t="str">
        <f>IF('Input Mapping'!O384="","",'Input Mapping'!O384)</f>
        <v/>
      </c>
      <c r="L385" t="str">
        <f>IF('Input Mapping'!P384="","",'Input Mapping'!P384)</f>
        <v/>
      </c>
      <c r="M385" t="str">
        <f>IF('Input Mapping'!Q384="","",'Input Mapping'!Q384)</f>
        <v/>
      </c>
      <c r="N385" t="str">
        <f>'Input Mapping'!D384</f>
        <v/>
      </c>
      <c r="O385" t="str">
        <f>'Input Mapping'!I384</f>
        <v/>
      </c>
      <c r="P385" t="str">
        <f>IF('Input Mapping'!T384="","",'Input Mapping'!T384)</f>
        <v/>
      </c>
      <c r="R385" t="str">
        <f>IF('Input Mapping'!M384&lt;&gt;"",'Input Mapping'!M384,"")</f>
        <v/>
      </c>
      <c r="S385" t="str">
        <f>IF('Input Mapping'!N384&lt;&gt;"",'Input Mapping'!N384,"")</f>
        <v/>
      </c>
      <c r="T385" t="str">
        <f>IF('Input Mapping'!R384&lt;&gt;"",'Input Mapping'!R384,"")</f>
        <v/>
      </c>
      <c r="U385" t="str">
        <f>IF('Input Mapping'!S384&lt;&gt;"",'Input Mapping'!S384,"")</f>
        <v/>
      </c>
      <c r="W385" s="49">
        <f>IF(W384="id",1,IF('Input Mapping'!F384="",W384+1,W384))</f>
        <v>383</v>
      </c>
      <c r="X385" s="49">
        <f>IF(X384="id",1,IF('Input Mapping'!G384&lt;&gt;'Input Mapping'!G383,X384+1,X384))</f>
        <v>7</v>
      </c>
    </row>
    <row r="386" spans="1:24" x14ac:dyDescent="0.35">
      <c r="A386" t="str">
        <f t="shared" si="5"/>
        <v/>
      </c>
      <c r="B386" t="str">
        <f>IF(A386&lt;&gt;"",_xlfn.TEXTJOIN("",,"Map_",'Input Mapping'!G385),"")</f>
        <v/>
      </c>
      <c r="E386" t="str">
        <f>IF(A386&lt;&gt;"",'Input Mapping'!AA385,"")</f>
        <v/>
      </c>
      <c r="G386" t="str">
        <f>IF(A386&lt;&gt;"",'Input Mapping'!Z385,"")</f>
        <v/>
      </c>
      <c r="H386" s="9" t="str">
        <f>IF(AND('Input Mapping'!F385="",'Input Mapping'!H385&lt;&gt;""),_xlfn.TEXTJOIN("",TRUE,"VM_",TEXT(W386,"0")),"")</f>
        <v/>
      </c>
      <c r="I386" t="str">
        <f>IF('Input Mapping'!K385="","",'Input Mapping'!K385)</f>
        <v/>
      </c>
      <c r="J386" t="str">
        <f>IF('Input Mapping'!L385="","",'Input Mapping'!L385)</f>
        <v/>
      </c>
      <c r="K386" t="str">
        <f>IF('Input Mapping'!O385="","",'Input Mapping'!O385)</f>
        <v/>
      </c>
      <c r="L386" t="str">
        <f>IF('Input Mapping'!P385="","",'Input Mapping'!P385)</f>
        <v/>
      </c>
      <c r="M386" t="str">
        <f>IF('Input Mapping'!Q385="","",'Input Mapping'!Q385)</f>
        <v/>
      </c>
      <c r="N386" t="str">
        <f>'Input Mapping'!D385</f>
        <v/>
      </c>
      <c r="O386" t="str">
        <f>'Input Mapping'!I385</f>
        <v/>
      </c>
      <c r="P386" t="str">
        <f>IF('Input Mapping'!T385="","",'Input Mapping'!T385)</f>
        <v/>
      </c>
      <c r="R386" t="str">
        <f>IF('Input Mapping'!M385&lt;&gt;"",'Input Mapping'!M385,"")</f>
        <v/>
      </c>
      <c r="S386" t="str">
        <f>IF('Input Mapping'!N385&lt;&gt;"",'Input Mapping'!N385,"")</f>
        <v/>
      </c>
      <c r="T386" t="str">
        <f>IF('Input Mapping'!R385&lt;&gt;"",'Input Mapping'!R385,"")</f>
        <v/>
      </c>
      <c r="U386" t="str">
        <f>IF('Input Mapping'!S385&lt;&gt;"",'Input Mapping'!S385,"")</f>
        <v/>
      </c>
      <c r="W386" s="49">
        <f>IF(W385="id",1,IF('Input Mapping'!F385="",W385+1,W385))</f>
        <v>384</v>
      </c>
      <c r="X386" s="49">
        <f>IF(X385="id",1,IF('Input Mapping'!G385&lt;&gt;'Input Mapping'!G384,X385+1,X385))</f>
        <v>7</v>
      </c>
    </row>
    <row r="387" spans="1:24" x14ac:dyDescent="0.35">
      <c r="A387" t="str">
        <f t="shared" ref="A387:A450" si="6">IF(H387&lt;&gt;"",_xlfn.TEXTJOIN("",,"MC_",TEXT(X387,"0")),"")</f>
        <v/>
      </c>
      <c r="B387" t="str">
        <f>IF(A387&lt;&gt;"",_xlfn.TEXTJOIN("",,"Map_",'Input Mapping'!G386),"")</f>
        <v/>
      </c>
      <c r="E387" t="str">
        <f>IF(A387&lt;&gt;"",'Input Mapping'!AA386,"")</f>
        <v/>
      </c>
      <c r="G387" t="str">
        <f>IF(A387&lt;&gt;"",'Input Mapping'!Z386,"")</f>
        <v/>
      </c>
      <c r="H387" s="9" t="str">
        <f>IF(AND('Input Mapping'!F386="",'Input Mapping'!H386&lt;&gt;""),_xlfn.TEXTJOIN("",TRUE,"VM_",TEXT(W387,"0")),"")</f>
        <v/>
      </c>
      <c r="I387" t="str">
        <f>IF('Input Mapping'!K386="","",'Input Mapping'!K386)</f>
        <v/>
      </c>
      <c r="J387" t="str">
        <f>IF('Input Mapping'!L386="","",'Input Mapping'!L386)</f>
        <v/>
      </c>
      <c r="K387" t="str">
        <f>IF('Input Mapping'!O386="","",'Input Mapping'!O386)</f>
        <v/>
      </c>
      <c r="L387" t="str">
        <f>IF('Input Mapping'!P386="","",'Input Mapping'!P386)</f>
        <v/>
      </c>
      <c r="M387" t="str">
        <f>IF('Input Mapping'!Q386="","",'Input Mapping'!Q386)</f>
        <v/>
      </c>
      <c r="N387" t="str">
        <f>'Input Mapping'!D386</f>
        <v/>
      </c>
      <c r="O387" t="str">
        <f>'Input Mapping'!I386</f>
        <v/>
      </c>
      <c r="P387" t="str">
        <f>IF('Input Mapping'!T386="","",'Input Mapping'!T386)</f>
        <v/>
      </c>
      <c r="R387" t="str">
        <f>IF('Input Mapping'!M386&lt;&gt;"",'Input Mapping'!M386,"")</f>
        <v/>
      </c>
      <c r="S387" t="str">
        <f>IF('Input Mapping'!N386&lt;&gt;"",'Input Mapping'!N386,"")</f>
        <v/>
      </c>
      <c r="T387" t="str">
        <f>IF('Input Mapping'!R386&lt;&gt;"",'Input Mapping'!R386,"")</f>
        <v/>
      </c>
      <c r="U387" t="str">
        <f>IF('Input Mapping'!S386&lt;&gt;"",'Input Mapping'!S386,"")</f>
        <v/>
      </c>
      <c r="W387" s="49">
        <f>IF(W386="id",1,IF('Input Mapping'!F386="",W386+1,W386))</f>
        <v>385</v>
      </c>
      <c r="X387" s="49">
        <f>IF(X386="id",1,IF('Input Mapping'!G386&lt;&gt;'Input Mapping'!G385,X386+1,X386))</f>
        <v>7</v>
      </c>
    </row>
    <row r="388" spans="1:24" x14ac:dyDescent="0.35">
      <c r="A388" t="str">
        <f t="shared" si="6"/>
        <v/>
      </c>
      <c r="B388" t="str">
        <f>IF(A388&lt;&gt;"",_xlfn.TEXTJOIN("",,"Map_",'Input Mapping'!G387),"")</f>
        <v/>
      </c>
      <c r="E388" t="str">
        <f>IF(A388&lt;&gt;"",'Input Mapping'!AA387,"")</f>
        <v/>
      </c>
      <c r="G388" t="str">
        <f>IF(A388&lt;&gt;"",'Input Mapping'!Z387,"")</f>
        <v/>
      </c>
      <c r="H388" s="9" t="str">
        <f>IF(AND('Input Mapping'!F387="",'Input Mapping'!H387&lt;&gt;""),_xlfn.TEXTJOIN("",TRUE,"VM_",TEXT(W388,"0")),"")</f>
        <v/>
      </c>
      <c r="I388" t="str">
        <f>IF('Input Mapping'!K387="","",'Input Mapping'!K387)</f>
        <v/>
      </c>
      <c r="J388" t="str">
        <f>IF('Input Mapping'!L387="","",'Input Mapping'!L387)</f>
        <v/>
      </c>
      <c r="K388" t="str">
        <f>IF('Input Mapping'!O387="","",'Input Mapping'!O387)</f>
        <v/>
      </c>
      <c r="L388" t="str">
        <f>IF('Input Mapping'!P387="","",'Input Mapping'!P387)</f>
        <v/>
      </c>
      <c r="M388" t="str">
        <f>IF('Input Mapping'!Q387="","",'Input Mapping'!Q387)</f>
        <v/>
      </c>
      <c r="N388" t="str">
        <f>'Input Mapping'!D387</f>
        <v/>
      </c>
      <c r="O388" t="str">
        <f>'Input Mapping'!I387</f>
        <v/>
      </c>
      <c r="P388" t="str">
        <f>IF('Input Mapping'!T387="","",'Input Mapping'!T387)</f>
        <v/>
      </c>
      <c r="R388" t="str">
        <f>IF('Input Mapping'!M387&lt;&gt;"",'Input Mapping'!M387,"")</f>
        <v/>
      </c>
      <c r="S388" t="str">
        <f>IF('Input Mapping'!N387&lt;&gt;"",'Input Mapping'!N387,"")</f>
        <v/>
      </c>
      <c r="T388" t="str">
        <f>IF('Input Mapping'!R387&lt;&gt;"",'Input Mapping'!R387,"")</f>
        <v/>
      </c>
      <c r="U388" t="str">
        <f>IF('Input Mapping'!S387&lt;&gt;"",'Input Mapping'!S387,"")</f>
        <v/>
      </c>
      <c r="W388" s="49">
        <f>IF(W387="id",1,IF('Input Mapping'!F387="",W387+1,W387))</f>
        <v>386</v>
      </c>
      <c r="X388" s="49">
        <f>IF(X387="id",1,IF('Input Mapping'!G387&lt;&gt;'Input Mapping'!G386,X387+1,X387))</f>
        <v>7</v>
      </c>
    </row>
    <row r="389" spans="1:24" x14ac:dyDescent="0.35">
      <c r="A389" t="str">
        <f t="shared" si="6"/>
        <v/>
      </c>
      <c r="B389" t="str">
        <f>IF(A389&lt;&gt;"",_xlfn.TEXTJOIN("",,"Map_",'Input Mapping'!G388),"")</f>
        <v/>
      </c>
      <c r="E389" t="str">
        <f>IF(A389&lt;&gt;"",'Input Mapping'!AA388,"")</f>
        <v/>
      </c>
      <c r="G389" t="str">
        <f>IF(A389&lt;&gt;"",'Input Mapping'!Z388,"")</f>
        <v/>
      </c>
      <c r="H389" s="9" t="str">
        <f>IF(AND('Input Mapping'!F388="",'Input Mapping'!H388&lt;&gt;""),_xlfn.TEXTJOIN("",TRUE,"VM_",TEXT(W389,"0")),"")</f>
        <v/>
      </c>
      <c r="I389" t="str">
        <f>IF('Input Mapping'!K388="","",'Input Mapping'!K388)</f>
        <v/>
      </c>
      <c r="J389" t="str">
        <f>IF('Input Mapping'!L388="","",'Input Mapping'!L388)</f>
        <v/>
      </c>
      <c r="K389" t="str">
        <f>IF('Input Mapping'!O388="","",'Input Mapping'!O388)</f>
        <v/>
      </c>
      <c r="L389" t="str">
        <f>IF('Input Mapping'!P388="","",'Input Mapping'!P388)</f>
        <v/>
      </c>
      <c r="M389" t="str">
        <f>IF('Input Mapping'!Q388="","",'Input Mapping'!Q388)</f>
        <v/>
      </c>
      <c r="N389" t="str">
        <f>'Input Mapping'!D388</f>
        <v/>
      </c>
      <c r="O389" t="str">
        <f>'Input Mapping'!I388</f>
        <v/>
      </c>
      <c r="P389" t="str">
        <f>IF('Input Mapping'!T388="","",'Input Mapping'!T388)</f>
        <v/>
      </c>
      <c r="R389" t="str">
        <f>IF('Input Mapping'!M388&lt;&gt;"",'Input Mapping'!M388,"")</f>
        <v/>
      </c>
      <c r="S389" t="str">
        <f>IF('Input Mapping'!N388&lt;&gt;"",'Input Mapping'!N388,"")</f>
        <v/>
      </c>
      <c r="T389" t="str">
        <f>IF('Input Mapping'!R388&lt;&gt;"",'Input Mapping'!R388,"")</f>
        <v/>
      </c>
      <c r="U389" t="str">
        <f>IF('Input Mapping'!S388&lt;&gt;"",'Input Mapping'!S388,"")</f>
        <v/>
      </c>
      <c r="W389" s="49">
        <f>IF(W388="id",1,IF('Input Mapping'!F388="",W388+1,W388))</f>
        <v>387</v>
      </c>
      <c r="X389" s="49">
        <f>IF(X388="id",1,IF('Input Mapping'!G388&lt;&gt;'Input Mapping'!G387,X388+1,X388))</f>
        <v>7</v>
      </c>
    </row>
    <row r="390" spans="1:24" x14ac:dyDescent="0.35">
      <c r="A390" t="str">
        <f t="shared" si="6"/>
        <v/>
      </c>
      <c r="B390" t="str">
        <f>IF(A390&lt;&gt;"",_xlfn.TEXTJOIN("",,"Map_",'Input Mapping'!G389),"")</f>
        <v/>
      </c>
      <c r="E390" t="str">
        <f>IF(A390&lt;&gt;"",'Input Mapping'!AA389,"")</f>
        <v/>
      </c>
      <c r="G390" t="str">
        <f>IF(A390&lt;&gt;"",'Input Mapping'!Z389,"")</f>
        <v/>
      </c>
      <c r="H390" s="9" t="str">
        <f>IF(AND('Input Mapping'!F389="",'Input Mapping'!H389&lt;&gt;""),_xlfn.TEXTJOIN("",TRUE,"VM_",TEXT(W390,"0")),"")</f>
        <v/>
      </c>
      <c r="I390" t="str">
        <f>IF('Input Mapping'!K389="","",'Input Mapping'!K389)</f>
        <v/>
      </c>
      <c r="J390" t="str">
        <f>IF('Input Mapping'!L389="","",'Input Mapping'!L389)</f>
        <v/>
      </c>
      <c r="K390" t="str">
        <f>IF('Input Mapping'!O389="","",'Input Mapping'!O389)</f>
        <v/>
      </c>
      <c r="L390" t="str">
        <f>IF('Input Mapping'!P389="","",'Input Mapping'!P389)</f>
        <v/>
      </c>
      <c r="M390" t="str">
        <f>IF('Input Mapping'!Q389="","",'Input Mapping'!Q389)</f>
        <v/>
      </c>
      <c r="N390" t="str">
        <f>'Input Mapping'!D389</f>
        <v/>
      </c>
      <c r="O390" t="str">
        <f>'Input Mapping'!I389</f>
        <v/>
      </c>
      <c r="P390" t="str">
        <f>IF('Input Mapping'!T389="","",'Input Mapping'!T389)</f>
        <v/>
      </c>
      <c r="R390" t="str">
        <f>IF('Input Mapping'!M389&lt;&gt;"",'Input Mapping'!M389,"")</f>
        <v/>
      </c>
      <c r="S390" t="str">
        <f>IF('Input Mapping'!N389&lt;&gt;"",'Input Mapping'!N389,"")</f>
        <v/>
      </c>
      <c r="T390" t="str">
        <f>IF('Input Mapping'!R389&lt;&gt;"",'Input Mapping'!R389,"")</f>
        <v/>
      </c>
      <c r="U390" t="str">
        <f>IF('Input Mapping'!S389&lt;&gt;"",'Input Mapping'!S389,"")</f>
        <v/>
      </c>
      <c r="W390" s="49">
        <f>IF(W389="id",1,IF('Input Mapping'!F389="",W389+1,W389))</f>
        <v>388</v>
      </c>
      <c r="X390" s="49">
        <f>IF(X389="id",1,IF('Input Mapping'!G389&lt;&gt;'Input Mapping'!G388,X389+1,X389))</f>
        <v>7</v>
      </c>
    </row>
    <row r="391" spans="1:24" x14ac:dyDescent="0.35">
      <c r="A391" t="str">
        <f t="shared" si="6"/>
        <v/>
      </c>
      <c r="B391" t="str">
        <f>IF(A391&lt;&gt;"",_xlfn.TEXTJOIN("",,"Map_",'Input Mapping'!G390),"")</f>
        <v/>
      </c>
      <c r="E391" t="str">
        <f>IF(A391&lt;&gt;"",'Input Mapping'!AA390,"")</f>
        <v/>
      </c>
      <c r="G391" t="str">
        <f>IF(A391&lt;&gt;"",'Input Mapping'!Z390,"")</f>
        <v/>
      </c>
      <c r="H391" s="9" t="str">
        <f>IF(AND('Input Mapping'!F390="",'Input Mapping'!H390&lt;&gt;""),_xlfn.TEXTJOIN("",TRUE,"VM_",TEXT(W391,"0")),"")</f>
        <v/>
      </c>
      <c r="I391" t="str">
        <f>IF('Input Mapping'!K390="","",'Input Mapping'!K390)</f>
        <v/>
      </c>
      <c r="J391" t="str">
        <f>IF('Input Mapping'!L390="","",'Input Mapping'!L390)</f>
        <v/>
      </c>
      <c r="K391" t="str">
        <f>IF('Input Mapping'!O390="","",'Input Mapping'!O390)</f>
        <v/>
      </c>
      <c r="L391" t="str">
        <f>IF('Input Mapping'!P390="","",'Input Mapping'!P390)</f>
        <v/>
      </c>
      <c r="M391" t="str">
        <f>IF('Input Mapping'!Q390="","",'Input Mapping'!Q390)</f>
        <v/>
      </c>
      <c r="N391" t="str">
        <f>'Input Mapping'!D390</f>
        <v/>
      </c>
      <c r="O391" t="str">
        <f>'Input Mapping'!I390</f>
        <v/>
      </c>
      <c r="P391" t="str">
        <f>IF('Input Mapping'!T390="","",'Input Mapping'!T390)</f>
        <v/>
      </c>
      <c r="R391" t="str">
        <f>IF('Input Mapping'!M390&lt;&gt;"",'Input Mapping'!M390,"")</f>
        <v/>
      </c>
      <c r="S391" t="str">
        <f>IF('Input Mapping'!N390&lt;&gt;"",'Input Mapping'!N390,"")</f>
        <v/>
      </c>
      <c r="T391" t="str">
        <f>IF('Input Mapping'!R390&lt;&gt;"",'Input Mapping'!R390,"")</f>
        <v/>
      </c>
      <c r="U391" t="str">
        <f>IF('Input Mapping'!S390&lt;&gt;"",'Input Mapping'!S390,"")</f>
        <v/>
      </c>
      <c r="W391" s="49">
        <f>IF(W390="id",1,IF('Input Mapping'!F390="",W390+1,W390))</f>
        <v>389</v>
      </c>
      <c r="X391" s="49">
        <f>IF(X390="id",1,IF('Input Mapping'!G390&lt;&gt;'Input Mapping'!G389,X390+1,X390))</f>
        <v>7</v>
      </c>
    </row>
    <row r="392" spans="1:24" x14ac:dyDescent="0.35">
      <c r="A392" t="str">
        <f t="shared" si="6"/>
        <v/>
      </c>
      <c r="B392" t="str">
        <f>IF(A392&lt;&gt;"",_xlfn.TEXTJOIN("",,"Map_",'Input Mapping'!G391),"")</f>
        <v/>
      </c>
      <c r="E392" t="str">
        <f>IF(A392&lt;&gt;"",'Input Mapping'!AA391,"")</f>
        <v/>
      </c>
      <c r="G392" t="str">
        <f>IF(A392&lt;&gt;"",'Input Mapping'!Z391,"")</f>
        <v/>
      </c>
      <c r="H392" s="9" t="str">
        <f>IF(AND('Input Mapping'!F391="",'Input Mapping'!H391&lt;&gt;""),_xlfn.TEXTJOIN("",TRUE,"VM_",TEXT(W392,"0")),"")</f>
        <v/>
      </c>
      <c r="I392" t="str">
        <f>IF('Input Mapping'!K391="","",'Input Mapping'!K391)</f>
        <v/>
      </c>
      <c r="J392" t="str">
        <f>IF('Input Mapping'!L391="","",'Input Mapping'!L391)</f>
        <v/>
      </c>
      <c r="K392" t="str">
        <f>IF('Input Mapping'!O391="","",'Input Mapping'!O391)</f>
        <v/>
      </c>
      <c r="L392" t="str">
        <f>IF('Input Mapping'!P391="","",'Input Mapping'!P391)</f>
        <v/>
      </c>
      <c r="M392" t="str">
        <f>IF('Input Mapping'!Q391="","",'Input Mapping'!Q391)</f>
        <v/>
      </c>
      <c r="N392" t="str">
        <f>'Input Mapping'!D391</f>
        <v/>
      </c>
      <c r="O392" t="str">
        <f>'Input Mapping'!I391</f>
        <v/>
      </c>
      <c r="P392" t="str">
        <f>IF('Input Mapping'!T391="","",'Input Mapping'!T391)</f>
        <v/>
      </c>
      <c r="R392" t="str">
        <f>IF('Input Mapping'!M391&lt;&gt;"",'Input Mapping'!M391,"")</f>
        <v/>
      </c>
      <c r="S392" t="str">
        <f>IF('Input Mapping'!N391&lt;&gt;"",'Input Mapping'!N391,"")</f>
        <v/>
      </c>
      <c r="T392" t="str">
        <f>IF('Input Mapping'!R391&lt;&gt;"",'Input Mapping'!R391,"")</f>
        <v/>
      </c>
      <c r="U392" t="str">
        <f>IF('Input Mapping'!S391&lt;&gt;"",'Input Mapping'!S391,"")</f>
        <v/>
      </c>
      <c r="W392" s="49">
        <f>IF(W391="id",1,IF('Input Mapping'!F391="",W391+1,W391))</f>
        <v>390</v>
      </c>
      <c r="X392" s="49">
        <f>IF(X391="id",1,IF('Input Mapping'!G391&lt;&gt;'Input Mapping'!G390,X391+1,X391))</f>
        <v>7</v>
      </c>
    </row>
    <row r="393" spans="1:24" x14ac:dyDescent="0.35">
      <c r="A393" t="str">
        <f t="shared" si="6"/>
        <v/>
      </c>
      <c r="B393" t="str">
        <f>IF(A393&lt;&gt;"",_xlfn.TEXTJOIN("",,"Map_",'Input Mapping'!G392),"")</f>
        <v/>
      </c>
      <c r="E393" t="str">
        <f>IF(A393&lt;&gt;"",'Input Mapping'!AA392,"")</f>
        <v/>
      </c>
      <c r="G393" t="str">
        <f>IF(A393&lt;&gt;"",'Input Mapping'!Z392,"")</f>
        <v/>
      </c>
      <c r="H393" s="9" t="str">
        <f>IF(AND('Input Mapping'!F392="",'Input Mapping'!H392&lt;&gt;""),_xlfn.TEXTJOIN("",TRUE,"VM_",TEXT(W393,"0")),"")</f>
        <v/>
      </c>
      <c r="I393" t="str">
        <f>IF('Input Mapping'!K392="","",'Input Mapping'!K392)</f>
        <v/>
      </c>
      <c r="J393" t="str">
        <f>IF('Input Mapping'!L392="","",'Input Mapping'!L392)</f>
        <v/>
      </c>
      <c r="K393" t="str">
        <f>IF('Input Mapping'!O392="","",'Input Mapping'!O392)</f>
        <v/>
      </c>
      <c r="L393" t="str">
        <f>IF('Input Mapping'!P392="","",'Input Mapping'!P392)</f>
        <v/>
      </c>
      <c r="M393" t="str">
        <f>IF('Input Mapping'!Q392="","",'Input Mapping'!Q392)</f>
        <v/>
      </c>
      <c r="N393" t="str">
        <f>'Input Mapping'!D392</f>
        <v/>
      </c>
      <c r="O393" t="str">
        <f>'Input Mapping'!I392</f>
        <v/>
      </c>
      <c r="P393" t="str">
        <f>IF('Input Mapping'!T392="","",'Input Mapping'!T392)</f>
        <v/>
      </c>
      <c r="R393" t="str">
        <f>IF('Input Mapping'!M392&lt;&gt;"",'Input Mapping'!M392,"")</f>
        <v/>
      </c>
      <c r="S393" t="str">
        <f>IF('Input Mapping'!N392&lt;&gt;"",'Input Mapping'!N392,"")</f>
        <v/>
      </c>
      <c r="T393" t="str">
        <f>IF('Input Mapping'!R392&lt;&gt;"",'Input Mapping'!R392,"")</f>
        <v/>
      </c>
      <c r="U393" t="str">
        <f>IF('Input Mapping'!S392&lt;&gt;"",'Input Mapping'!S392,"")</f>
        <v/>
      </c>
      <c r="W393" s="49">
        <f>IF(W392="id",1,IF('Input Mapping'!F392="",W392+1,W392))</f>
        <v>391</v>
      </c>
      <c r="X393" s="49">
        <f>IF(X392="id",1,IF('Input Mapping'!G392&lt;&gt;'Input Mapping'!G391,X392+1,X392))</f>
        <v>7</v>
      </c>
    </row>
    <row r="394" spans="1:24" x14ac:dyDescent="0.35">
      <c r="A394" t="str">
        <f t="shared" si="6"/>
        <v/>
      </c>
      <c r="B394" t="str">
        <f>IF(A394&lt;&gt;"",_xlfn.TEXTJOIN("",,"Map_",'Input Mapping'!G393),"")</f>
        <v/>
      </c>
      <c r="E394" t="str">
        <f>IF(A394&lt;&gt;"",'Input Mapping'!AA393,"")</f>
        <v/>
      </c>
      <c r="G394" t="str">
        <f>IF(A394&lt;&gt;"",'Input Mapping'!Z393,"")</f>
        <v/>
      </c>
      <c r="H394" s="9" t="str">
        <f>IF(AND('Input Mapping'!F393="",'Input Mapping'!H393&lt;&gt;""),_xlfn.TEXTJOIN("",TRUE,"VM_",TEXT(W394,"0")),"")</f>
        <v/>
      </c>
      <c r="I394" t="str">
        <f>IF('Input Mapping'!K393="","",'Input Mapping'!K393)</f>
        <v/>
      </c>
      <c r="J394" t="str">
        <f>IF('Input Mapping'!L393="","",'Input Mapping'!L393)</f>
        <v/>
      </c>
      <c r="K394" t="str">
        <f>IF('Input Mapping'!O393="","",'Input Mapping'!O393)</f>
        <v/>
      </c>
      <c r="L394" t="str">
        <f>IF('Input Mapping'!P393="","",'Input Mapping'!P393)</f>
        <v/>
      </c>
      <c r="M394" t="str">
        <f>IF('Input Mapping'!Q393="","",'Input Mapping'!Q393)</f>
        <v/>
      </c>
      <c r="N394" t="str">
        <f>'Input Mapping'!D393</f>
        <v/>
      </c>
      <c r="O394" t="str">
        <f>'Input Mapping'!I393</f>
        <v/>
      </c>
      <c r="P394" t="str">
        <f>IF('Input Mapping'!T393="","",'Input Mapping'!T393)</f>
        <v/>
      </c>
      <c r="R394" t="str">
        <f>IF('Input Mapping'!M393&lt;&gt;"",'Input Mapping'!M393,"")</f>
        <v/>
      </c>
      <c r="S394" t="str">
        <f>IF('Input Mapping'!N393&lt;&gt;"",'Input Mapping'!N393,"")</f>
        <v/>
      </c>
      <c r="T394" t="str">
        <f>IF('Input Mapping'!R393&lt;&gt;"",'Input Mapping'!R393,"")</f>
        <v/>
      </c>
      <c r="U394" t="str">
        <f>IF('Input Mapping'!S393&lt;&gt;"",'Input Mapping'!S393,"")</f>
        <v/>
      </c>
      <c r="W394" s="49">
        <f>IF(W393="id",1,IF('Input Mapping'!F393="",W393+1,W393))</f>
        <v>392</v>
      </c>
      <c r="X394" s="49">
        <f>IF(X393="id",1,IF('Input Mapping'!G393&lt;&gt;'Input Mapping'!G392,X393+1,X393))</f>
        <v>7</v>
      </c>
    </row>
    <row r="395" spans="1:24" x14ac:dyDescent="0.35">
      <c r="A395" t="str">
        <f t="shared" si="6"/>
        <v/>
      </c>
      <c r="B395" t="str">
        <f>IF(A395&lt;&gt;"",_xlfn.TEXTJOIN("",,"Map_",'Input Mapping'!G394),"")</f>
        <v/>
      </c>
      <c r="E395" t="str">
        <f>IF(A395&lt;&gt;"",'Input Mapping'!AA394,"")</f>
        <v/>
      </c>
      <c r="G395" t="str">
        <f>IF(A395&lt;&gt;"",'Input Mapping'!Z394,"")</f>
        <v/>
      </c>
      <c r="H395" s="9" t="str">
        <f>IF(AND('Input Mapping'!F394="",'Input Mapping'!H394&lt;&gt;""),_xlfn.TEXTJOIN("",TRUE,"VM_",TEXT(W395,"0")),"")</f>
        <v/>
      </c>
      <c r="I395" t="str">
        <f>IF('Input Mapping'!K394="","",'Input Mapping'!K394)</f>
        <v/>
      </c>
      <c r="J395" t="str">
        <f>IF('Input Mapping'!L394="","",'Input Mapping'!L394)</f>
        <v/>
      </c>
      <c r="K395" t="str">
        <f>IF('Input Mapping'!O394="","",'Input Mapping'!O394)</f>
        <v/>
      </c>
      <c r="L395" t="str">
        <f>IF('Input Mapping'!P394="","",'Input Mapping'!P394)</f>
        <v/>
      </c>
      <c r="M395" t="str">
        <f>IF('Input Mapping'!Q394="","",'Input Mapping'!Q394)</f>
        <v/>
      </c>
      <c r="N395" t="str">
        <f>'Input Mapping'!D394</f>
        <v/>
      </c>
      <c r="O395" t="str">
        <f>'Input Mapping'!I394</f>
        <v/>
      </c>
      <c r="P395" t="str">
        <f>IF('Input Mapping'!T394="","",'Input Mapping'!T394)</f>
        <v/>
      </c>
      <c r="R395" t="str">
        <f>IF('Input Mapping'!M394&lt;&gt;"",'Input Mapping'!M394,"")</f>
        <v/>
      </c>
      <c r="S395" t="str">
        <f>IF('Input Mapping'!N394&lt;&gt;"",'Input Mapping'!N394,"")</f>
        <v/>
      </c>
      <c r="T395" t="str">
        <f>IF('Input Mapping'!R394&lt;&gt;"",'Input Mapping'!R394,"")</f>
        <v/>
      </c>
      <c r="U395" t="str">
        <f>IF('Input Mapping'!S394&lt;&gt;"",'Input Mapping'!S394,"")</f>
        <v/>
      </c>
      <c r="W395" s="49">
        <f>IF(W394="id",1,IF('Input Mapping'!F394="",W394+1,W394))</f>
        <v>393</v>
      </c>
      <c r="X395" s="49">
        <f>IF(X394="id",1,IF('Input Mapping'!G394&lt;&gt;'Input Mapping'!G393,X394+1,X394))</f>
        <v>7</v>
      </c>
    </row>
    <row r="396" spans="1:24" x14ac:dyDescent="0.35">
      <c r="A396" t="str">
        <f t="shared" si="6"/>
        <v/>
      </c>
      <c r="B396" t="str">
        <f>IF(A396&lt;&gt;"",_xlfn.TEXTJOIN("",,"Map_",'Input Mapping'!G395),"")</f>
        <v/>
      </c>
      <c r="E396" t="str">
        <f>IF(A396&lt;&gt;"",'Input Mapping'!AA395,"")</f>
        <v/>
      </c>
      <c r="G396" t="str">
        <f>IF(A396&lt;&gt;"",'Input Mapping'!Z395,"")</f>
        <v/>
      </c>
      <c r="H396" s="9" t="str">
        <f>IF(AND('Input Mapping'!F395="",'Input Mapping'!H395&lt;&gt;""),_xlfn.TEXTJOIN("",TRUE,"VM_",TEXT(W396,"0")),"")</f>
        <v/>
      </c>
      <c r="I396" t="str">
        <f>IF('Input Mapping'!K395="","",'Input Mapping'!K395)</f>
        <v/>
      </c>
      <c r="J396" t="str">
        <f>IF('Input Mapping'!L395="","",'Input Mapping'!L395)</f>
        <v/>
      </c>
      <c r="K396" t="str">
        <f>IF('Input Mapping'!O395="","",'Input Mapping'!O395)</f>
        <v/>
      </c>
      <c r="L396" t="str">
        <f>IF('Input Mapping'!P395="","",'Input Mapping'!P395)</f>
        <v/>
      </c>
      <c r="M396" t="str">
        <f>IF('Input Mapping'!Q395="","",'Input Mapping'!Q395)</f>
        <v/>
      </c>
      <c r="N396" t="str">
        <f>'Input Mapping'!D395</f>
        <v/>
      </c>
      <c r="O396" t="str">
        <f>'Input Mapping'!I395</f>
        <v/>
      </c>
      <c r="P396" t="str">
        <f>IF('Input Mapping'!T395="","",'Input Mapping'!T395)</f>
        <v/>
      </c>
      <c r="R396" t="str">
        <f>IF('Input Mapping'!M395&lt;&gt;"",'Input Mapping'!M395,"")</f>
        <v/>
      </c>
      <c r="S396" t="str">
        <f>IF('Input Mapping'!N395&lt;&gt;"",'Input Mapping'!N395,"")</f>
        <v/>
      </c>
      <c r="T396" t="str">
        <f>IF('Input Mapping'!R395&lt;&gt;"",'Input Mapping'!R395,"")</f>
        <v/>
      </c>
      <c r="U396" t="str">
        <f>IF('Input Mapping'!S395&lt;&gt;"",'Input Mapping'!S395,"")</f>
        <v/>
      </c>
      <c r="W396" s="49">
        <f>IF(W395="id",1,IF('Input Mapping'!F395="",W395+1,W395))</f>
        <v>394</v>
      </c>
      <c r="X396" s="49">
        <f>IF(X395="id",1,IF('Input Mapping'!G395&lt;&gt;'Input Mapping'!G394,X395+1,X395))</f>
        <v>7</v>
      </c>
    </row>
    <row r="397" spans="1:24" x14ac:dyDescent="0.35">
      <c r="A397" t="str">
        <f t="shared" si="6"/>
        <v/>
      </c>
      <c r="B397" t="str">
        <f>IF(A397&lt;&gt;"",_xlfn.TEXTJOIN("",,"Map_",'Input Mapping'!G396),"")</f>
        <v/>
      </c>
      <c r="E397" t="str">
        <f>IF(A397&lt;&gt;"",'Input Mapping'!AA396,"")</f>
        <v/>
      </c>
      <c r="G397" t="str">
        <f>IF(A397&lt;&gt;"",'Input Mapping'!Z396,"")</f>
        <v/>
      </c>
      <c r="H397" s="9" t="str">
        <f>IF(AND('Input Mapping'!F396="",'Input Mapping'!H396&lt;&gt;""),_xlfn.TEXTJOIN("",TRUE,"VM_",TEXT(W397,"0")),"")</f>
        <v/>
      </c>
      <c r="I397" t="str">
        <f>IF('Input Mapping'!K396="","",'Input Mapping'!K396)</f>
        <v/>
      </c>
      <c r="J397" t="str">
        <f>IF('Input Mapping'!L396="","",'Input Mapping'!L396)</f>
        <v/>
      </c>
      <c r="K397" t="str">
        <f>IF('Input Mapping'!O396="","",'Input Mapping'!O396)</f>
        <v/>
      </c>
      <c r="L397" t="str">
        <f>IF('Input Mapping'!P396="","",'Input Mapping'!P396)</f>
        <v/>
      </c>
      <c r="M397" t="str">
        <f>IF('Input Mapping'!Q396="","",'Input Mapping'!Q396)</f>
        <v/>
      </c>
      <c r="N397" t="str">
        <f>'Input Mapping'!D396</f>
        <v/>
      </c>
      <c r="O397" t="str">
        <f>'Input Mapping'!I396</f>
        <v/>
      </c>
      <c r="P397" t="str">
        <f>IF('Input Mapping'!T396="","",'Input Mapping'!T396)</f>
        <v/>
      </c>
      <c r="R397" t="str">
        <f>IF('Input Mapping'!M396&lt;&gt;"",'Input Mapping'!M396,"")</f>
        <v/>
      </c>
      <c r="S397" t="str">
        <f>IF('Input Mapping'!N396&lt;&gt;"",'Input Mapping'!N396,"")</f>
        <v/>
      </c>
      <c r="T397" t="str">
        <f>IF('Input Mapping'!R396&lt;&gt;"",'Input Mapping'!R396,"")</f>
        <v/>
      </c>
      <c r="U397" t="str">
        <f>IF('Input Mapping'!S396&lt;&gt;"",'Input Mapping'!S396,"")</f>
        <v/>
      </c>
      <c r="W397" s="49">
        <f>IF(W396="id",1,IF('Input Mapping'!F396="",W396+1,W396))</f>
        <v>395</v>
      </c>
      <c r="X397" s="49">
        <f>IF(X396="id",1,IF('Input Mapping'!G396&lt;&gt;'Input Mapping'!G395,X396+1,X396))</f>
        <v>7</v>
      </c>
    </row>
    <row r="398" spans="1:24" x14ac:dyDescent="0.35">
      <c r="A398" t="str">
        <f t="shared" si="6"/>
        <v/>
      </c>
      <c r="B398" t="str">
        <f>IF(A398&lt;&gt;"",_xlfn.TEXTJOIN("",,"Map_",'Input Mapping'!G397),"")</f>
        <v/>
      </c>
      <c r="E398" t="str">
        <f>IF(A398&lt;&gt;"",'Input Mapping'!AA397,"")</f>
        <v/>
      </c>
      <c r="G398" t="str">
        <f>IF(A398&lt;&gt;"",'Input Mapping'!Z397,"")</f>
        <v/>
      </c>
      <c r="H398" s="9" t="str">
        <f>IF(AND('Input Mapping'!F397="",'Input Mapping'!H397&lt;&gt;""),_xlfn.TEXTJOIN("",TRUE,"VM_",TEXT(W398,"0")),"")</f>
        <v/>
      </c>
      <c r="I398" t="str">
        <f>IF('Input Mapping'!K397="","",'Input Mapping'!K397)</f>
        <v/>
      </c>
      <c r="J398" t="str">
        <f>IF('Input Mapping'!L397="","",'Input Mapping'!L397)</f>
        <v/>
      </c>
      <c r="K398" t="str">
        <f>IF('Input Mapping'!O397="","",'Input Mapping'!O397)</f>
        <v/>
      </c>
      <c r="L398" t="str">
        <f>IF('Input Mapping'!P397="","",'Input Mapping'!P397)</f>
        <v/>
      </c>
      <c r="M398" t="str">
        <f>IF('Input Mapping'!Q397="","",'Input Mapping'!Q397)</f>
        <v/>
      </c>
      <c r="N398" t="str">
        <f>'Input Mapping'!D397</f>
        <v/>
      </c>
      <c r="O398" t="str">
        <f>'Input Mapping'!I397</f>
        <v/>
      </c>
      <c r="P398" t="str">
        <f>IF('Input Mapping'!T397="","",'Input Mapping'!T397)</f>
        <v/>
      </c>
      <c r="R398" t="str">
        <f>IF('Input Mapping'!M397&lt;&gt;"",'Input Mapping'!M397,"")</f>
        <v/>
      </c>
      <c r="S398" t="str">
        <f>IF('Input Mapping'!N397&lt;&gt;"",'Input Mapping'!N397,"")</f>
        <v/>
      </c>
      <c r="T398" t="str">
        <f>IF('Input Mapping'!R397&lt;&gt;"",'Input Mapping'!R397,"")</f>
        <v/>
      </c>
      <c r="U398" t="str">
        <f>IF('Input Mapping'!S397&lt;&gt;"",'Input Mapping'!S397,"")</f>
        <v/>
      </c>
      <c r="W398" s="49">
        <f>IF(W397="id",1,IF('Input Mapping'!F397="",W397+1,W397))</f>
        <v>396</v>
      </c>
      <c r="X398" s="49">
        <f>IF(X397="id",1,IF('Input Mapping'!G397&lt;&gt;'Input Mapping'!G396,X397+1,X397))</f>
        <v>7</v>
      </c>
    </row>
    <row r="399" spans="1:24" x14ac:dyDescent="0.35">
      <c r="A399" t="str">
        <f t="shared" si="6"/>
        <v/>
      </c>
      <c r="B399" t="str">
        <f>IF(A399&lt;&gt;"",_xlfn.TEXTJOIN("",,"Map_",'Input Mapping'!G398),"")</f>
        <v/>
      </c>
      <c r="E399" t="str">
        <f>IF(A399&lt;&gt;"",'Input Mapping'!AA398,"")</f>
        <v/>
      </c>
      <c r="G399" t="str">
        <f>IF(A399&lt;&gt;"",'Input Mapping'!Z398,"")</f>
        <v/>
      </c>
      <c r="H399" s="9" t="str">
        <f>IF(AND('Input Mapping'!F398="",'Input Mapping'!H398&lt;&gt;""),_xlfn.TEXTJOIN("",TRUE,"VM_",TEXT(W399,"0")),"")</f>
        <v/>
      </c>
      <c r="I399" t="str">
        <f>IF('Input Mapping'!K398="","",'Input Mapping'!K398)</f>
        <v/>
      </c>
      <c r="J399" t="str">
        <f>IF('Input Mapping'!L398="","",'Input Mapping'!L398)</f>
        <v/>
      </c>
      <c r="K399" t="str">
        <f>IF('Input Mapping'!O398="","",'Input Mapping'!O398)</f>
        <v/>
      </c>
      <c r="L399" t="str">
        <f>IF('Input Mapping'!P398="","",'Input Mapping'!P398)</f>
        <v/>
      </c>
      <c r="M399" t="str">
        <f>IF('Input Mapping'!Q398="","",'Input Mapping'!Q398)</f>
        <v/>
      </c>
      <c r="N399" t="str">
        <f>'Input Mapping'!D398</f>
        <v/>
      </c>
      <c r="O399" t="str">
        <f>'Input Mapping'!I398</f>
        <v/>
      </c>
      <c r="P399" t="str">
        <f>IF('Input Mapping'!T398="","",'Input Mapping'!T398)</f>
        <v/>
      </c>
      <c r="R399" t="str">
        <f>IF('Input Mapping'!M398&lt;&gt;"",'Input Mapping'!M398,"")</f>
        <v/>
      </c>
      <c r="S399" t="str">
        <f>IF('Input Mapping'!N398&lt;&gt;"",'Input Mapping'!N398,"")</f>
        <v/>
      </c>
      <c r="T399" t="str">
        <f>IF('Input Mapping'!R398&lt;&gt;"",'Input Mapping'!R398,"")</f>
        <v/>
      </c>
      <c r="U399" t="str">
        <f>IF('Input Mapping'!S398&lt;&gt;"",'Input Mapping'!S398,"")</f>
        <v/>
      </c>
      <c r="W399" s="49">
        <f>IF(W398="id",1,IF('Input Mapping'!F398="",W398+1,W398))</f>
        <v>397</v>
      </c>
      <c r="X399" s="49">
        <f>IF(X398="id",1,IF('Input Mapping'!G398&lt;&gt;'Input Mapping'!G397,X398+1,X398))</f>
        <v>7</v>
      </c>
    </row>
    <row r="400" spans="1:24" x14ac:dyDescent="0.35">
      <c r="A400" t="str">
        <f t="shared" si="6"/>
        <v/>
      </c>
      <c r="B400" t="str">
        <f>IF(A400&lt;&gt;"",_xlfn.TEXTJOIN("",,"Map_",'Input Mapping'!G399),"")</f>
        <v/>
      </c>
      <c r="E400" t="str">
        <f>IF(A400&lt;&gt;"",'Input Mapping'!AA399,"")</f>
        <v/>
      </c>
      <c r="G400" t="str">
        <f>IF(A400&lt;&gt;"",'Input Mapping'!Z399,"")</f>
        <v/>
      </c>
      <c r="H400" s="9" t="str">
        <f>IF(AND('Input Mapping'!F399="",'Input Mapping'!H399&lt;&gt;""),_xlfn.TEXTJOIN("",TRUE,"VM_",TEXT(W400,"0")),"")</f>
        <v/>
      </c>
      <c r="I400" t="str">
        <f>IF('Input Mapping'!K399="","",'Input Mapping'!K399)</f>
        <v/>
      </c>
      <c r="J400" t="str">
        <f>IF('Input Mapping'!L399="","",'Input Mapping'!L399)</f>
        <v/>
      </c>
      <c r="K400" t="str">
        <f>IF('Input Mapping'!O399="","",'Input Mapping'!O399)</f>
        <v/>
      </c>
      <c r="L400" t="str">
        <f>IF('Input Mapping'!P399="","",'Input Mapping'!P399)</f>
        <v/>
      </c>
      <c r="M400" t="str">
        <f>IF('Input Mapping'!Q399="","",'Input Mapping'!Q399)</f>
        <v/>
      </c>
      <c r="N400" t="str">
        <f>'Input Mapping'!D399</f>
        <v/>
      </c>
      <c r="O400" t="str">
        <f>'Input Mapping'!I399</f>
        <v/>
      </c>
      <c r="P400" t="str">
        <f>IF('Input Mapping'!T399="","",'Input Mapping'!T399)</f>
        <v/>
      </c>
      <c r="R400" t="str">
        <f>IF('Input Mapping'!M399&lt;&gt;"",'Input Mapping'!M399,"")</f>
        <v/>
      </c>
      <c r="S400" t="str">
        <f>IF('Input Mapping'!N399&lt;&gt;"",'Input Mapping'!N399,"")</f>
        <v/>
      </c>
      <c r="T400" t="str">
        <f>IF('Input Mapping'!R399&lt;&gt;"",'Input Mapping'!R399,"")</f>
        <v/>
      </c>
      <c r="U400" t="str">
        <f>IF('Input Mapping'!S399&lt;&gt;"",'Input Mapping'!S399,"")</f>
        <v/>
      </c>
      <c r="W400" s="49">
        <f>IF(W399="id",1,IF('Input Mapping'!F399="",W399+1,W399))</f>
        <v>398</v>
      </c>
      <c r="X400" s="49">
        <f>IF(X399="id",1,IF('Input Mapping'!G399&lt;&gt;'Input Mapping'!G398,X399+1,X399))</f>
        <v>7</v>
      </c>
    </row>
    <row r="401" spans="1:24" x14ac:dyDescent="0.35">
      <c r="A401" t="str">
        <f t="shared" si="6"/>
        <v/>
      </c>
      <c r="B401" t="str">
        <f>IF(A401&lt;&gt;"",_xlfn.TEXTJOIN("",,"Map_",'Input Mapping'!G400),"")</f>
        <v/>
      </c>
      <c r="E401" t="str">
        <f>IF(A401&lt;&gt;"",'Input Mapping'!AA400,"")</f>
        <v/>
      </c>
      <c r="G401" t="str">
        <f>IF(A401&lt;&gt;"",'Input Mapping'!Z400,"")</f>
        <v/>
      </c>
      <c r="H401" s="9" t="str">
        <f>IF(AND('Input Mapping'!F400="",'Input Mapping'!H400&lt;&gt;""),_xlfn.TEXTJOIN("",TRUE,"VM_",TEXT(W401,"0")),"")</f>
        <v/>
      </c>
      <c r="I401" t="str">
        <f>IF('Input Mapping'!K400="","",'Input Mapping'!K400)</f>
        <v/>
      </c>
      <c r="J401" t="str">
        <f>IF('Input Mapping'!L400="","",'Input Mapping'!L400)</f>
        <v/>
      </c>
      <c r="K401" t="str">
        <f>IF('Input Mapping'!O400="","",'Input Mapping'!O400)</f>
        <v/>
      </c>
      <c r="L401" t="str">
        <f>IF('Input Mapping'!P400="","",'Input Mapping'!P400)</f>
        <v/>
      </c>
      <c r="M401" t="str">
        <f>IF('Input Mapping'!Q400="","",'Input Mapping'!Q400)</f>
        <v/>
      </c>
      <c r="N401" t="str">
        <f>'Input Mapping'!D400</f>
        <v/>
      </c>
      <c r="O401" t="str">
        <f>'Input Mapping'!I400</f>
        <v/>
      </c>
      <c r="P401" t="str">
        <f>IF('Input Mapping'!T400="","",'Input Mapping'!T400)</f>
        <v/>
      </c>
      <c r="R401" t="str">
        <f>IF('Input Mapping'!M400&lt;&gt;"",'Input Mapping'!M400,"")</f>
        <v/>
      </c>
      <c r="S401" t="str">
        <f>IF('Input Mapping'!N400&lt;&gt;"",'Input Mapping'!N400,"")</f>
        <v/>
      </c>
      <c r="T401" t="str">
        <f>IF('Input Mapping'!R400&lt;&gt;"",'Input Mapping'!R400,"")</f>
        <v/>
      </c>
      <c r="U401" t="str">
        <f>IF('Input Mapping'!S400&lt;&gt;"",'Input Mapping'!S400,"")</f>
        <v/>
      </c>
      <c r="W401" s="49">
        <f>IF(W400="id",1,IF('Input Mapping'!F400="",W400+1,W400))</f>
        <v>399</v>
      </c>
      <c r="X401" s="49">
        <f>IF(X400="id",1,IF('Input Mapping'!G400&lt;&gt;'Input Mapping'!G399,X400+1,X400))</f>
        <v>7</v>
      </c>
    </row>
    <row r="402" spans="1:24" x14ac:dyDescent="0.35">
      <c r="A402" t="str">
        <f t="shared" si="6"/>
        <v/>
      </c>
      <c r="B402" t="str">
        <f>IF(A402&lt;&gt;"",_xlfn.TEXTJOIN("",,"Map_",'Input Mapping'!G401),"")</f>
        <v/>
      </c>
      <c r="E402" t="str">
        <f>IF(A402&lt;&gt;"",'Input Mapping'!AA401,"")</f>
        <v/>
      </c>
      <c r="G402" t="str">
        <f>IF(A402&lt;&gt;"",'Input Mapping'!Z401,"")</f>
        <v/>
      </c>
      <c r="H402" s="9" t="str">
        <f>IF(AND('Input Mapping'!F401="",'Input Mapping'!H401&lt;&gt;""),_xlfn.TEXTJOIN("",TRUE,"VM_",TEXT(W402,"0")),"")</f>
        <v/>
      </c>
      <c r="I402" t="str">
        <f>IF('Input Mapping'!K401="","",'Input Mapping'!K401)</f>
        <v/>
      </c>
      <c r="J402" t="str">
        <f>IF('Input Mapping'!L401="","",'Input Mapping'!L401)</f>
        <v/>
      </c>
      <c r="K402" t="str">
        <f>IF('Input Mapping'!O401="","",'Input Mapping'!O401)</f>
        <v/>
      </c>
      <c r="L402" t="str">
        <f>IF('Input Mapping'!P401="","",'Input Mapping'!P401)</f>
        <v/>
      </c>
      <c r="M402" t="str">
        <f>IF('Input Mapping'!Q401="","",'Input Mapping'!Q401)</f>
        <v/>
      </c>
      <c r="N402" t="str">
        <f>'Input Mapping'!D401</f>
        <v/>
      </c>
      <c r="O402" t="str">
        <f>'Input Mapping'!I401</f>
        <v/>
      </c>
      <c r="P402" t="str">
        <f>IF('Input Mapping'!T401="","",'Input Mapping'!T401)</f>
        <v/>
      </c>
      <c r="R402" t="str">
        <f>IF('Input Mapping'!M401&lt;&gt;"",'Input Mapping'!M401,"")</f>
        <v/>
      </c>
      <c r="S402" t="str">
        <f>IF('Input Mapping'!N401&lt;&gt;"",'Input Mapping'!N401,"")</f>
        <v/>
      </c>
      <c r="T402" t="str">
        <f>IF('Input Mapping'!R401&lt;&gt;"",'Input Mapping'!R401,"")</f>
        <v/>
      </c>
      <c r="U402" t="str">
        <f>IF('Input Mapping'!S401&lt;&gt;"",'Input Mapping'!S401,"")</f>
        <v/>
      </c>
      <c r="W402" s="49">
        <f>IF(W401="id",1,IF('Input Mapping'!F401="",W401+1,W401))</f>
        <v>400</v>
      </c>
      <c r="X402" s="49">
        <f>IF(X401="id",1,IF('Input Mapping'!G401&lt;&gt;'Input Mapping'!G400,X401+1,X401))</f>
        <v>7</v>
      </c>
    </row>
    <row r="403" spans="1:24" x14ac:dyDescent="0.35">
      <c r="A403" t="str">
        <f t="shared" si="6"/>
        <v/>
      </c>
      <c r="B403" t="str">
        <f>IF(A403&lt;&gt;"",_xlfn.TEXTJOIN("",,"Map_",'Input Mapping'!G402),"")</f>
        <v/>
      </c>
      <c r="E403" t="str">
        <f>IF(A403&lt;&gt;"",'Input Mapping'!AA402,"")</f>
        <v/>
      </c>
      <c r="G403" t="str">
        <f>IF(A403&lt;&gt;"",'Input Mapping'!Z402,"")</f>
        <v/>
      </c>
      <c r="H403" s="9" t="str">
        <f>IF(AND('Input Mapping'!F402="",'Input Mapping'!H402&lt;&gt;""),_xlfn.TEXTJOIN("",TRUE,"VM_",TEXT(W403,"0")),"")</f>
        <v/>
      </c>
      <c r="I403" t="str">
        <f>IF('Input Mapping'!K402="","",'Input Mapping'!K402)</f>
        <v/>
      </c>
      <c r="J403" t="str">
        <f>IF('Input Mapping'!L402="","",'Input Mapping'!L402)</f>
        <v/>
      </c>
      <c r="K403" t="str">
        <f>IF('Input Mapping'!O402="","",'Input Mapping'!O402)</f>
        <v/>
      </c>
      <c r="L403" t="str">
        <f>IF('Input Mapping'!P402="","",'Input Mapping'!P402)</f>
        <v/>
      </c>
      <c r="M403" t="str">
        <f>IF('Input Mapping'!Q402="","",'Input Mapping'!Q402)</f>
        <v/>
      </c>
      <c r="N403" t="str">
        <f>'Input Mapping'!D402</f>
        <v/>
      </c>
      <c r="O403" t="str">
        <f>'Input Mapping'!I402</f>
        <v/>
      </c>
      <c r="P403" t="str">
        <f>IF('Input Mapping'!T402="","",'Input Mapping'!T402)</f>
        <v/>
      </c>
      <c r="R403" t="str">
        <f>IF('Input Mapping'!M402&lt;&gt;"",'Input Mapping'!M402,"")</f>
        <v/>
      </c>
      <c r="S403" t="str">
        <f>IF('Input Mapping'!N402&lt;&gt;"",'Input Mapping'!N402,"")</f>
        <v/>
      </c>
      <c r="T403" t="str">
        <f>IF('Input Mapping'!R402&lt;&gt;"",'Input Mapping'!R402,"")</f>
        <v/>
      </c>
      <c r="U403" t="str">
        <f>IF('Input Mapping'!S402&lt;&gt;"",'Input Mapping'!S402,"")</f>
        <v/>
      </c>
      <c r="W403" s="49">
        <f>IF(W402="id",1,IF('Input Mapping'!F402="",W402+1,W402))</f>
        <v>401</v>
      </c>
      <c r="X403" s="49">
        <f>IF(X402="id",1,IF('Input Mapping'!G402&lt;&gt;'Input Mapping'!G401,X402+1,X402))</f>
        <v>7</v>
      </c>
    </row>
    <row r="404" spans="1:24" x14ac:dyDescent="0.35">
      <c r="A404" t="str">
        <f t="shared" si="6"/>
        <v/>
      </c>
      <c r="B404" t="str">
        <f>IF(A404&lt;&gt;"",_xlfn.TEXTJOIN("",,"Map_",'Input Mapping'!G403),"")</f>
        <v/>
      </c>
      <c r="E404" t="str">
        <f>IF(A404&lt;&gt;"",'Input Mapping'!AA403,"")</f>
        <v/>
      </c>
      <c r="G404" t="str">
        <f>IF(A404&lt;&gt;"",'Input Mapping'!Z403,"")</f>
        <v/>
      </c>
      <c r="H404" s="9" t="str">
        <f>IF(AND('Input Mapping'!F403="",'Input Mapping'!H403&lt;&gt;""),_xlfn.TEXTJOIN("",TRUE,"VM_",TEXT(W404,"0")),"")</f>
        <v/>
      </c>
      <c r="I404" t="str">
        <f>IF('Input Mapping'!K403="","",'Input Mapping'!K403)</f>
        <v/>
      </c>
      <c r="J404" t="str">
        <f>IF('Input Mapping'!L403="","",'Input Mapping'!L403)</f>
        <v/>
      </c>
      <c r="K404" t="str">
        <f>IF('Input Mapping'!O403="","",'Input Mapping'!O403)</f>
        <v/>
      </c>
      <c r="L404" t="str">
        <f>IF('Input Mapping'!P403="","",'Input Mapping'!P403)</f>
        <v/>
      </c>
      <c r="M404" t="str">
        <f>IF('Input Mapping'!Q403="","",'Input Mapping'!Q403)</f>
        <v/>
      </c>
      <c r="N404" t="str">
        <f>'Input Mapping'!D403</f>
        <v/>
      </c>
      <c r="O404" t="str">
        <f>'Input Mapping'!I403</f>
        <v/>
      </c>
      <c r="P404" t="str">
        <f>IF('Input Mapping'!T403="","",'Input Mapping'!T403)</f>
        <v/>
      </c>
      <c r="R404" t="str">
        <f>IF('Input Mapping'!M403&lt;&gt;"",'Input Mapping'!M403,"")</f>
        <v/>
      </c>
      <c r="S404" t="str">
        <f>IF('Input Mapping'!N403&lt;&gt;"",'Input Mapping'!N403,"")</f>
        <v/>
      </c>
      <c r="T404" t="str">
        <f>IF('Input Mapping'!R403&lt;&gt;"",'Input Mapping'!R403,"")</f>
        <v/>
      </c>
      <c r="U404" t="str">
        <f>IF('Input Mapping'!S403&lt;&gt;"",'Input Mapping'!S403,"")</f>
        <v/>
      </c>
      <c r="W404" s="49">
        <f>IF(W403="id",1,IF('Input Mapping'!F403="",W403+1,W403))</f>
        <v>402</v>
      </c>
      <c r="X404" s="49">
        <f>IF(X403="id",1,IF('Input Mapping'!G403&lt;&gt;'Input Mapping'!G402,X403+1,X403))</f>
        <v>7</v>
      </c>
    </row>
    <row r="405" spans="1:24" x14ac:dyDescent="0.35">
      <c r="A405" t="str">
        <f t="shared" si="6"/>
        <v/>
      </c>
      <c r="B405" t="str">
        <f>IF(A405&lt;&gt;"",_xlfn.TEXTJOIN("",,"Map_",'Input Mapping'!G404),"")</f>
        <v/>
      </c>
      <c r="E405" t="str">
        <f>IF(A405&lt;&gt;"",'Input Mapping'!AA404,"")</f>
        <v/>
      </c>
      <c r="G405" t="str">
        <f>IF(A405&lt;&gt;"",'Input Mapping'!Z404,"")</f>
        <v/>
      </c>
      <c r="H405" s="9" t="str">
        <f>IF(AND('Input Mapping'!F404="",'Input Mapping'!H404&lt;&gt;""),_xlfn.TEXTJOIN("",TRUE,"VM_",TEXT(W405,"0")),"")</f>
        <v/>
      </c>
      <c r="I405" t="str">
        <f>IF('Input Mapping'!K404="","",'Input Mapping'!K404)</f>
        <v/>
      </c>
      <c r="J405" t="str">
        <f>IF('Input Mapping'!L404="","",'Input Mapping'!L404)</f>
        <v/>
      </c>
      <c r="K405" t="str">
        <f>IF('Input Mapping'!O404="","",'Input Mapping'!O404)</f>
        <v/>
      </c>
      <c r="L405" t="str">
        <f>IF('Input Mapping'!P404="","",'Input Mapping'!P404)</f>
        <v/>
      </c>
      <c r="M405" t="str">
        <f>IF('Input Mapping'!Q404="","",'Input Mapping'!Q404)</f>
        <v/>
      </c>
      <c r="N405" t="str">
        <f>'Input Mapping'!D404</f>
        <v/>
      </c>
      <c r="O405" t="str">
        <f>'Input Mapping'!I404</f>
        <v/>
      </c>
      <c r="P405" t="str">
        <f>IF('Input Mapping'!T404="","",'Input Mapping'!T404)</f>
        <v/>
      </c>
      <c r="R405" t="str">
        <f>IF('Input Mapping'!M404&lt;&gt;"",'Input Mapping'!M404,"")</f>
        <v/>
      </c>
      <c r="S405" t="str">
        <f>IF('Input Mapping'!N404&lt;&gt;"",'Input Mapping'!N404,"")</f>
        <v/>
      </c>
      <c r="T405" t="str">
        <f>IF('Input Mapping'!R404&lt;&gt;"",'Input Mapping'!R404,"")</f>
        <v/>
      </c>
      <c r="U405" t="str">
        <f>IF('Input Mapping'!S404&lt;&gt;"",'Input Mapping'!S404,"")</f>
        <v/>
      </c>
      <c r="W405" s="49">
        <f>IF(W404="id",1,IF('Input Mapping'!F404="",W404+1,W404))</f>
        <v>403</v>
      </c>
      <c r="X405" s="49">
        <f>IF(X404="id",1,IF('Input Mapping'!G404&lt;&gt;'Input Mapping'!G403,X404+1,X404))</f>
        <v>7</v>
      </c>
    </row>
    <row r="406" spans="1:24" x14ac:dyDescent="0.35">
      <c r="A406" t="str">
        <f t="shared" si="6"/>
        <v/>
      </c>
      <c r="B406" t="str">
        <f>IF(A406&lt;&gt;"",_xlfn.TEXTJOIN("",,"Map_",'Input Mapping'!G405),"")</f>
        <v/>
      </c>
      <c r="E406" t="str">
        <f>IF(A406&lt;&gt;"",'Input Mapping'!AA405,"")</f>
        <v/>
      </c>
      <c r="G406" t="str">
        <f>IF(A406&lt;&gt;"",'Input Mapping'!Z405,"")</f>
        <v/>
      </c>
      <c r="H406" s="9" t="str">
        <f>IF(AND('Input Mapping'!F405="",'Input Mapping'!H405&lt;&gt;""),_xlfn.TEXTJOIN("",TRUE,"VM_",TEXT(W406,"0")),"")</f>
        <v/>
      </c>
      <c r="I406" t="str">
        <f>IF('Input Mapping'!K405="","",'Input Mapping'!K405)</f>
        <v/>
      </c>
      <c r="J406" t="str">
        <f>IF('Input Mapping'!L405="","",'Input Mapping'!L405)</f>
        <v/>
      </c>
      <c r="K406" t="str">
        <f>IF('Input Mapping'!O405="","",'Input Mapping'!O405)</f>
        <v/>
      </c>
      <c r="L406" t="str">
        <f>IF('Input Mapping'!P405="","",'Input Mapping'!P405)</f>
        <v/>
      </c>
      <c r="M406" t="str">
        <f>IF('Input Mapping'!Q405="","",'Input Mapping'!Q405)</f>
        <v/>
      </c>
      <c r="N406" t="str">
        <f>'Input Mapping'!D405</f>
        <v/>
      </c>
      <c r="O406" t="str">
        <f>'Input Mapping'!I405</f>
        <v/>
      </c>
      <c r="P406" t="str">
        <f>IF('Input Mapping'!T405="","",'Input Mapping'!T405)</f>
        <v/>
      </c>
      <c r="R406" t="str">
        <f>IF('Input Mapping'!M405&lt;&gt;"",'Input Mapping'!M405,"")</f>
        <v/>
      </c>
      <c r="S406" t="str">
        <f>IF('Input Mapping'!N405&lt;&gt;"",'Input Mapping'!N405,"")</f>
        <v/>
      </c>
      <c r="T406" t="str">
        <f>IF('Input Mapping'!R405&lt;&gt;"",'Input Mapping'!R405,"")</f>
        <v/>
      </c>
      <c r="U406" t="str">
        <f>IF('Input Mapping'!S405&lt;&gt;"",'Input Mapping'!S405,"")</f>
        <v/>
      </c>
      <c r="W406" s="49">
        <f>IF(W405="id",1,IF('Input Mapping'!F405="",W405+1,W405))</f>
        <v>404</v>
      </c>
      <c r="X406" s="49">
        <f>IF(X405="id",1,IF('Input Mapping'!G405&lt;&gt;'Input Mapping'!G404,X405+1,X405))</f>
        <v>7</v>
      </c>
    </row>
    <row r="407" spans="1:24" x14ac:dyDescent="0.35">
      <c r="A407" t="str">
        <f t="shared" si="6"/>
        <v/>
      </c>
      <c r="B407" t="str">
        <f>IF(A407&lt;&gt;"",_xlfn.TEXTJOIN("",,"Map_",'Input Mapping'!G406),"")</f>
        <v/>
      </c>
      <c r="E407" t="str">
        <f>IF(A407&lt;&gt;"",'Input Mapping'!AA406,"")</f>
        <v/>
      </c>
      <c r="G407" t="str">
        <f>IF(A407&lt;&gt;"",'Input Mapping'!Z406,"")</f>
        <v/>
      </c>
      <c r="H407" s="9" t="str">
        <f>IF(AND('Input Mapping'!F406="",'Input Mapping'!H406&lt;&gt;""),_xlfn.TEXTJOIN("",TRUE,"VM_",TEXT(W407,"0")),"")</f>
        <v/>
      </c>
      <c r="I407" t="str">
        <f>IF('Input Mapping'!K406="","",'Input Mapping'!K406)</f>
        <v/>
      </c>
      <c r="J407" t="str">
        <f>IF('Input Mapping'!L406="","",'Input Mapping'!L406)</f>
        <v/>
      </c>
      <c r="K407" t="str">
        <f>IF('Input Mapping'!O406="","",'Input Mapping'!O406)</f>
        <v/>
      </c>
      <c r="L407" t="str">
        <f>IF('Input Mapping'!P406="","",'Input Mapping'!P406)</f>
        <v/>
      </c>
      <c r="M407" t="str">
        <f>IF('Input Mapping'!Q406="","",'Input Mapping'!Q406)</f>
        <v/>
      </c>
      <c r="N407" t="str">
        <f>'Input Mapping'!D406</f>
        <v/>
      </c>
      <c r="O407" t="str">
        <f>'Input Mapping'!I406</f>
        <v/>
      </c>
      <c r="P407" t="str">
        <f>IF('Input Mapping'!T406="","",'Input Mapping'!T406)</f>
        <v/>
      </c>
      <c r="R407" t="str">
        <f>IF('Input Mapping'!M406&lt;&gt;"",'Input Mapping'!M406,"")</f>
        <v/>
      </c>
      <c r="S407" t="str">
        <f>IF('Input Mapping'!N406&lt;&gt;"",'Input Mapping'!N406,"")</f>
        <v/>
      </c>
      <c r="T407" t="str">
        <f>IF('Input Mapping'!R406&lt;&gt;"",'Input Mapping'!R406,"")</f>
        <v/>
      </c>
      <c r="U407" t="str">
        <f>IF('Input Mapping'!S406&lt;&gt;"",'Input Mapping'!S406,"")</f>
        <v/>
      </c>
      <c r="W407" s="49">
        <f>IF(W406="id",1,IF('Input Mapping'!F406="",W406+1,W406))</f>
        <v>405</v>
      </c>
      <c r="X407" s="49">
        <f>IF(X406="id",1,IF('Input Mapping'!G406&lt;&gt;'Input Mapping'!G405,X406+1,X406))</f>
        <v>7</v>
      </c>
    </row>
    <row r="408" spans="1:24" x14ac:dyDescent="0.35">
      <c r="A408" t="str">
        <f t="shared" si="6"/>
        <v/>
      </c>
      <c r="B408" t="str">
        <f>IF(A408&lt;&gt;"",_xlfn.TEXTJOIN("",,"Map_",'Input Mapping'!G407),"")</f>
        <v/>
      </c>
      <c r="E408" t="str">
        <f>IF(A408&lt;&gt;"",'Input Mapping'!AA407,"")</f>
        <v/>
      </c>
      <c r="G408" t="str">
        <f>IF(A408&lt;&gt;"",'Input Mapping'!Z407,"")</f>
        <v/>
      </c>
      <c r="H408" s="9" t="str">
        <f>IF(AND('Input Mapping'!F407="",'Input Mapping'!H407&lt;&gt;""),_xlfn.TEXTJOIN("",TRUE,"VM_",TEXT(W408,"0")),"")</f>
        <v/>
      </c>
      <c r="I408" t="str">
        <f>IF('Input Mapping'!K407="","",'Input Mapping'!K407)</f>
        <v/>
      </c>
      <c r="J408" t="str">
        <f>IF('Input Mapping'!L407="","",'Input Mapping'!L407)</f>
        <v/>
      </c>
      <c r="K408" t="str">
        <f>IF('Input Mapping'!O407="","",'Input Mapping'!O407)</f>
        <v/>
      </c>
      <c r="L408" t="str">
        <f>IF('Input Mapping'!P407="","",'Input Mapping'!P407)</f>
        <v/>
      </c>
      <c r="M408" t="str">
        <f>IF('Input Mapping'!Q407="","",'Input Mapping'!Q407)</f>
        <v/>
      </c>
      <c r="N408" t="str">
        <f>'Input Mapping'!D407</f>
        <v/>
      </c>
      <c r="O408" t="str">
        <f>'Input Mapping'!I407</f>
        <v/>
      </c>
      <c r="P408" t="str">
        <f>IF('Input Mapping'!T407="","",'Input Mapping'!T407)</f>
        <v/>
      </c>
      <c r="R408" t="str">
        <f>IF('Input Mapping'!M407&lt;&gt;"",'Input Mapping'!M407,"")</f>
        <v/>
      </c>
      <c r="S408" t="str">
        <f>IF('Input Mapping'!N407&lt;&gt;"",'Input Mapping'!N407,"")</f>
        <v/>
      </c>
      <c r="T408" t="str">
        <f>IF('Input Mapping'!R407&lt;&gt;"",'Input Mapping'!R407,"")</f>
        <v/>
      </c>
      <c r="U408" t="str">
        <f>IF('Input Mapping'!S407&lt;&gt;"",'Input Mapping'!S407,"")</f>
        <v/>
      </c>
      <c r="W408" s="49">
        <f>IF(W407="id",1,IF('Input Mapping'!F407="",W407+1,W407))</f>
        <v>406</v>
      </c>
      <c r="X408" s="49">
        <f>IF(X407="id",1,IF('Input Mapping'!G407&lt;&gt;'Input Mapping'!G406,X407+1,X407))</f>
        <v>7</v>
      </c>
    </row>
    <row r="409" spans="1:24" x14ac:dyDescent="0.35">
      <c r="A409" t="str">
        <f t="shared" si="6"/>
        <v/>
      </c>
      <c r="B409" t="str">
        <f>IF(A409&lt;&gt;"",_xlfn.TEXTJOIN("",,"Map_",'Input Mapping'!G408),"")</f>
        <v/>
      </c>
      <c r="E409" t="str">
        <f>IF(A409&lt;&gt;"",'Input Mapping'!AA408,"")</f>
        <v/>
      </c>
      <c r="G409" t="str">
        <f>IF(A409&lt;&gt;"",'Input Mapping'!Z408,"")</f>
        <v/>
      </c>
      <c r="H409" s="9" t="str">
        <f>IF(AND('Input Mapping'!F408="",'Input Mapping'!H408&lt;&gt;""),_xlfn.TEXTJOIN("",TRUE,"VM_",TEXT(W409,"0")),"")</f>
        <v/>
      </c>
      <c r="I409" t="str">
        <f>IF('Input Mapping'!K408="","",'Input Mapping'!K408)</f>
        <v/>
      </c>
      <c r="J409" t="str">
        <f>IF('Input Mapping'!L408="","",'Input Mapping'!L408)</f>
        <v/>
      </c>
      <c r="K409" t="str">
        <f>IF('Input Mapping'!O408="","",'Input Mapping'!O408)</f>
        <v/>
      </c>
      <c r="L409" t="str">
        <f>IF('Input Mapping'!P408="","",'Input Mapping'!P408)</f>
        <v/>
      </c>
      <c r="M409" t="str">
        <f>IF('Input Mapping'!Q408="","",'Input Mapping'!Q408)</f>
        <v/>
      </c>
      <c r="N409" t="str">
        <f>'Input Mapping'!D408</f>
        <v/>
      </c>
      <c r="O409" t="str">
        <f>'Input Mapping'!I408</f>
        <v/>
      </c>
      <c r="P409" t="str">
        <f>IF('Input Mapping'!T408="","",'Input Mapping'!T408)</f>
        <v/>
      </c>
      <c r="R409" t="str">
        <f>IF('Input Mapping'!M408&lt;&gt;"",'Input Mapping'!M408,"")</f>
        <v/>
      </c>
      <c r="S409" t="str">
        <f>IF('Input Mapping'!N408&lt;&gt;"",'Input Mapping'!N408,"")</f>
        <v/>
      </c>
      <c r="T409" t="str">
        <f>IF('Input Mapping'!R408&lt;&gt;"",'Input Mapping'!R408,"")</f>
        <v/>
      </c>
      <c r="U409" t="str">
        <f>IF('Input Mapping'!S408&lt;&gt;"",'Input Mapping'!S408,"")</f>
        <v/>
      </c>
      <c r="W409" s="49">
        <f>IF(W408="id",1,IF('Input Mapping'!F408="",W408+1,W408))</f>
        <v>407</v>
      </c>
      <c r="X409" s="49">
        <f>IF(X408="id",1,IF('Input Mapping'!G408&lt;&gt;'Input Mapping'!G407,X408+1,X408))</f>
        <v>7</v>
      </c>
    </row>
    <row r="410" spans="1:24" x14ac:dyDescent="0.35">
      <c r="A410" t="str">
        <f t="shared" si="6"/>
        <v/>
      </c>
      <c r="B410" t="str">
        <f>IF(A410&lt;&gt;"",_xlfn.TEXTJOIN("",,"Map_",'Input Mapping'!G409),"")</f>
        <v/>
      </c>
      <c r="E410" t="str">
        <f>IF(A410&lt;&gt;"",'Input Mapping'!AA409,"")</f>
        <v/>
      </c>
      <c r="G410" t="str">
        <f>IF(A410&lt;&gt;"",'Input Mapping'!Z409,"")</f>
        <v/>
      </c>
      <c r="H410" s="9" t="str">
        <f>IF(AND('Input Mapping'!F409="",'Input Mapping'!H409&lt;&gt;""),_xlfn.TEXTJOIN("",TRUE,"VM_",TEXT(W410,"0")),"")</f>
        <v/>
      </c>
      <c r="I410" t="str">
        <f>IF('Input Mapping'!K409="","",'Input Mapping'!K409)</f>
        <v/>
      </c>
      <c r="J410" t="str">
        <f>IF('Input Mapping'!L409="","",'Input Mapping'!L409)</f>
        <v/>
      </c>
      <c r="K410" t="str">
        <f>IF('Input Mapping'!O409="","",'Input Mapping'!O409)</f>
        <v/>
      </c>
      <c r="L410" t="str">
        <f>IF('Input Mapping'!P409="","",'Input Mapping'!P409)</f>
        <v/>
      </c>
      <c r="M410" t="str">
        <f>IF('Input Mapping'!Q409="","",'Input Mapping'!Q409)</f>
        <v/>
      </c>
      <c r="N410" t="str">
        <f>'Input Mapping'!D409</f>
        <v/>
      </c>
      <c r="O410" t="str">
        <f>'Input Mapping'!I409</f>
        <v/>
      </c>
      <c r="P410" t="str">
        <f>IF('Input Mapping'!T409="","",'Input Mapping'!T409)</f>
        <v/>
      </c>
      <c r="R410" t="str">
        <f>IF('Input Mapping'!M409&lt;&gt;"",'Input Mapping'!M409,"")</f>
        <v/>
      </c>
      <c r="S410" t="str">
        <f>IF('Input Mapping'!N409&lt;&gt;"",'Input Mapping'!N409,"")</f>
        <v/>
      </c>
      <c r="T410" t="str">
        <f>IF('Input Mapping'!R409&lt;&gt;"",'Input Mapping'!R409,"")</f>
        <v/>
      </c>
      <c r="U410" t="str">
        <f>IF('Input Mapping'!S409&lt;&gt;"",'Input Mapping'!S409,"")</f>
        <v/>
      </c>
      <c r="W410" s="49">
        <f>IF(W409="id",1,IF('Input Mapping'!F409="",W409+1,W409))</f>
        <v>408</v>
      </c>
      <c r="X410" s="49">
        <f>IF(X409="id",1,IF('Input Mapping'!G409&lt;&gt;'Input Mapping'!G408,X409+1,X409))</f>
        <v>7</v>
      </c>
    </row>
    <row r="411" spans="1:24" x14ac:dyDescent="0.35">
      <c r="A411" t="str">
        <f t="shared" si="6"/>
        <v/>
      </c>
      <c r="B411" t="str">
        <f>IF(A411&lt;&gt;"",_xlfn.TEXTJOIN("",,"Map_",'Input Mapping'!G410),"")</f>
        <v/>
      </c>
      <c r="E411" t="str">
        <f>IF(A411&lt;&gt;"",'Input Mapping'!AA410,"")</f>
        <v/>
      </c>
      <c r="G411" t="str">
        <f>IF(A411&lt;&gt;"",'Input Mapping'!Z410,"")</f>
        <v/>
      </c>
      <c r="H411" s="9" t="str">
        <f>IF(AND('Input Mapping'!F410="",'Input Mapping'!H410&lt;&gt;""),_xlfn.TEXTJOIN("",TRUE,"VM_",TEXT(W411,"0")),"")</f>
        <v/>
      </c>
      <c r="I411" t="str">
        <f>IF('Input Mapping'!K410="","",'Input Mapping'!K410)</f>
        <v/>
      </c>
      <c r="J411" t="str">
        <f>IF('Input Mapping'!L410="","",'Input Mapping'!L410)</f>
        <v/>
      </c>
      <c r="K411" t="str">
        <f>IF('Input Mapping'!O410="","",'Input Mapping'!O410)</f>
        <v/>
      </c>
      <c r="L411" t="str">
        <f>IF('Input Mapping'!P410="","",'Input Mapping'!P410)</f>
        <v/>
      </c>
      <c r="M411" t="str">
        <f>IF('Input Mapping'!Q410="","",'Input Mapping'!Q410)</f>
        <v/>
      </c>
      <c r="N411" t="str">
        <f>'Input Mapping'!D410</f>
        <v/>
      </c>
      <c r="O411" t="str">
        <f>'Input Mapping'!I410</f>
        <v/>
      </c>
      <c r="P411" t="str">
        <f>IF('Input Mapping'!T410="","",'Input Mapping'!T410)</f>
        <v/>
      </c>
      <c r="R411" t="str">
        <f>IF('Input Mapping'!M410&lt;&gt;"",'Input Mapping'!M410,"")</f>
        <v/>
      </c>
      <c r="S411" t="str">
        <f>IF('Input Mapping'!N410&lt;&gt;"",'Input Mapping'!N410,"")</f>
        <v/>
      </c>
      <c r="T411" t="str">
        <f>IF('Input Mapping'!R410&lt;&gt;"",'Input Mapping'!R410,"")</f>
        <v/>
      </c>
      <c r="U411" t="str">
        <f>IF('Input Mapping'!S410&lt;&gt;"",'Input Mapping'!S410,"")</f>
        <v/>
      </c>
      <c r="W411" s="49">
        <f>IF(W410="id",1,IF('Input Mapping'!F410="",W410+1,W410))</f>
        <v>409</v>
      </c>
      <c r="X411" s="49">
        <f>IF(X410="id",1,IF('Input Mapping'!G410&lt;&gt;'Input Mapping'!G409,X410+1,X410))</f>
        <v>7</v>
      </c>
    </row>
    <row r="412" spans="1:24" x14ac:dyDescent="0.35">
      <c r="A412" t="str">
        <f t="shared" si="6"/>
        <v/>
      </c>
      <c r="B412" t="str">
        <f>IF(A412&lt;&gt;"",_xlfn.TEXTJOIN("",,"Map_",'Input Mapping'!G411),"")</f>
        <v/>
      </c>
      <c r="E412" t="str">
        <f>IF(A412&lt;&gt;"",'Input Mapping'!AA411,"")</f>
        <v/>
      </c>
      <c r="G412" t="str">
        <f>IF(A412&lt;&gt;"",'Input Mapping'!Z411,"")</f>
        <v/>
      </c>
      <c r="H412" s="9" t="str">
        <f>IF(AND('Input Mapping'!F411="",'Input Mapping'!H411&lt;&gt;""),_xlfn.TEXTJOIN("",TRUE,"VM_",TEXT(W412,"0")),"")</f>
        <v/>
      </c>
      <c r="I412" t="str">
        <f>IF('Input Mapping'!K411="","",'Input Mapping'!K411)</f>
        <v/>
      </c>
      <c r="J412" t="str">
        <f>IF('Input Mapping'!L411="","",'Input Mapping'!L411)</f>
        <v/>
      </c>
      <c r="K412" t="str">
        <f>IF('Input Mapping'!O411="","",'Input Mapping'!O411)</f>
        <v/>
      </c>
      <c r="L412" t="str">
        <f>IF('Input Mapping'!P411="","",'Input Mapping'!P411)</f>
        <v/>
      </c>
      <c r="M412" t="str">
        <f>IF('Input Mapping'!Q411="","",'Input Mapping'!Q411)</f>
        <v/>
      </c>
      <c r="N412" t="str">
        <f>'Input Mapping'!D411</f>
        <v/>
      </c>
      <c r="O412" t="str">
        <f>'Input Mapping'!I411</f>
        <v/>
      </c>
      <c r="P412" t="str">
        <f>IF('Input Mapping'!T411="","",'Input Mapping'!T411)</f>
        <v/>
      </c>
      <c r="R412" t="str">
        <f>IF('Input Mapping'!M411&lt;&gt;"",'Input Mapping'!M411,"")</f>
        <v/>
      </c>
      <c r="S412" t="str">
        <f>IF('Input Mapping'!N411&lt;&gt;"",'Input Mapping'!N411,"")</f>
        <v/>
      </c>
      <c r="T412" t="str">
        <f>IF('Input Mapping'!R411&lt;&gt;"",'Input Mapping'!R411,"")</f>
        <v/>
      </c>
      <c r="U412" t="str">
        <f>IF('Input Mapping'!S411&lt;&gt;"",'Input Mapping'!S411,"")</f>
        <v/>
      </c>
      <c r="W412" s="49">
        <f>IF(W411="id",1,IF('Input Mapping'!F411="",W411+1,W411))</f>
        <v>410</v>
      </c>
      <c r="X412" s="49">
        <f>IF(X411="id",1,IF('Input Mapping'!G411&lt;&gt;'Input Mapping'!G410,X411+1,X411))</f>
        <v>7</v>
      </c>
    </row>
    <row r="413" spans="1:24" x14ac:dyDescent="0.35">
      <c r="A413" t="str">
        <f t="shared" si="6"/>
        <v/>
      </c>
      <c r="B413" t="str">
        <f>IF(A413&lt;&gt;"",_xlfn.TEXTJOIN("",,"Map_",'Input Mapping'!G412),"")</f>
        <v/>
      </c>
      <c r="E413" t="str">
        <f>IF(A413&lt;&gt;"",'Input Mapping'!AA412,"")</f>
        <v/>
      </c>
      <c r="G413" t="str">
        <f>IF(A413&lt;&gt;"",'Input Mapping'!Z412,"")</f>
        <v/>
      </c>
      <c r="H413" s="9" t="str">
        <f>IF(AND('Input Mapping'!F412="",'Input Mapping'!H412&lt;&gt;""),_xlfn.TEXTJOIN("",TRUE,"VM_",TEXT(W413,"0")),"")</f>
        <v/>
      </c>
      <c r="I413" t="str">
        <f>IF('Input Mapping'!K412="","",'Input Mapping'!K412)</f>
        <v/>
      </c>
      <c r="J413" t="str">
        <f>IF('Input Mapping'!L412="","",'Input Mapping'!L412)</f>
        <v/>
      </c>
      <c r="K413" t="str">
        <f>IF('Input Mapping'!O412="","",'Input Mapping'!O412)</f>
        <v/>
      </c>
      <c r="L413" t="str">
        <f>IF('Input Mapping'!P412="","",'Input Mapping'!P412)</f>
        <v/>
      </c>
      <c r="M413" t="str">
        <f>IF('Input Mapping'!Q412="","",'Input Mapping'!Q412)</f>
        <v/>
      </c>
      <c r="N413" t="str">
        <f>'Input Mapping'!D412</f>
        <v/>
      </c>
      <c r="O413" t="str">
        <f>'Input Mapping'!I412</f>
        <v/>
      </c>
      <c r="P413" t="str">
        <f>IF('Input Mapping'!T412="","",'Input Mapping'!T412)</f>
        <v/>
      </c>
      <c r="R413" t="str">
        <f>IF('Input Mapping'!M412&lt;&gt;"",'Input Mapping'!M412,"")</f>
        <v/>
      </c>
      <c r="S413" t="str">
        <f>IF('Input Mapping'!N412&lt;&gt;"",'Input Mapping'!N412,"")</f>
        <v/>
      </c>
      <c r="T413" t="str">
        <f>IF('Input Mapping'!R412&lt;&gt;"",'Input Mapping'!R412,"")</f>
        <v/>
      </c>
      <c r="U413" t="str">
        <f>IF('Input Mapping'!S412&lt;&gt;"",'Input Mapping'!S412,"")</f>
        <v/>
      </c>
      <c r="W413" s="49">
        <f>IF(W412="id",1,IF('Input Mapping'!F412="",W412+1,W412))</f>
        <v>411</v>
      </c>
      <c r="X413" s="49">
        <f>IF(X412="id",1,IF('Input Mapping'!G412&lt;&gt;'Input Mapping'!G411,X412+1,X412))</f>
        <v>7</v>
      </c>
    </row>
    <row r="414" spans="1:24" x14ac:dyDescent="0.35">
      <c r="A414" t="str">
        <f t="shared" si="6"/>
        <v/>
      </c>
      <c r="B414" t="str">
        <f>IF(A414&lt;&gt;"",_xlfn.TEXTJOIN("",,"Map_",'Input Mapping'!G413),"")</f>
        <v/>
      </c>
      <c r="E414" t="str">
        <f>IF(A414&lt;&gt;"",'Input Mapping'!AA413,"")</f>
        <v/>
      </c>
      <c r="G414" t="str">
        <f>IF(A414&lt;&gt;"",'Input Mapping'!Z413,"")</f>
        <v/>
      </c>
      <c r="H414" s="9" t="str">
        <f>IF(AND('Input Mapping'!F413="",'Input Mapping'!H413&lt;&gt;""),_xlfn.TEXTJOIN("",TRUE,"VM_",TEXT(W414,"0")),"")</f>
        <v/>
      </c>
      <c r="I414" t="str">
        <f>IF('Input Mapping'!K413="","",'Input Mapping'!K413)</f>
        <v/>
      </c>
      <c r="J414" t="str">
        <f>IF('Input Mapping'!L413="","",'Input Mapping'!L413)</f>
        <v/>
      </c>
      <c r="K414" t="str">
        <f>IF('Input Mapping'!O413="","",'Input Mapping'!O413)</f>
        <v/>
      </c>
      <c r="L414" t="str">
        <f>IF('Input Mapping'!P413="","",'Input Mapping'!P413)</f>
        <v/>
      </c>
      <c r="M414" t="str">
        <f>IF('Input Mapping'!Q413="","",'Input Mapping'!Q413)</f>
        <v/>
      </c>
      <c r="N414" t="str">
        <f>'Input Mapping'!D413</f>
        <v/>
      </c>
      <c r="O414" t="str">
        <f>'Input Mapping'!I413</f>
        <v/>
      </c>
      <c r="P414" t="str">
        <f>IF('Input Mapping'!T413="","",'Input Mapping'!T413)</f>
        <v/>
      </c>
      <c r="R414" t="str">
        <f>IF('Input Mapping'!M413&lt;&gt;"",'Input Mapping'!M413,"")</f>
        <v/>
      </c>
      <c r="S414" t="str">
        <f>IF('Input Mapping'!N413&lt;&gt;"",'Input Mapping'!N413,"")</f>
        <v/>
      </c>
      <c r="T414" t="str">
        <f>IF('Input Mapping'!R413&lt;&gt;"",'Input Mapping'!R413,"")</f>
        <v/>
      </c>
      <c r="U414" t="str">
        <f>IF('Input Mapping'!S413&lt;&gt;"",'Input Mapping'!S413,"")</f>
        <v/>
      </c>
      <c r="W414" s="49">
        <f>IF(W413="id",1,IF('Input Mapping'!F413="",W413+1,W413))</f>
        <v>412</v>
      </c>
      <c r="X414" s="49">
        <f>IF(X413="id",1,IF('Input Mapping'!G413&lt;&gt;'Input Mapping'!G412,X413+1,X413))</f>
        <v>7</v>
      </c>
    </row>
    <row r="415" spans="1:24" x14ac:dyDescent="0.35">
      <c r="A415" t="str">
        <f t="shared" si="6"/>
        <v/>
      </c>
      <c r="B415" t="str">
        <f>IF(A415&lt;&gt;"",_xlfn.TEXTJOIN("",,"Map_",'Input Mapping'!G414),"")</f>
        <v/>
      </c>
      <c r="E415" t="str">
        <f>IF(A415&lt;&gt;"",'Input Mapping'!AA414,"")</f>
        <v/>
      </c>
      <c r="G415" t="str">
        <f>IF(A415&lt;&gt;"",'Input Mapping'!Z414,"")</f>
        <v/>
      </c>
      <c r="H415" s="9" t="str">
        <f>IF(AND('Input Mapping'!F414="",'Input Mapping'!H414&lt;&gt;""),_xlfn.TEXTJOIN("",TRUE,"VM_",TEXT(W415,"0")),"")</f>
        <v/>
      </c>
      <c r="I415" t="str">
        <f>IF('Input Mapping'!K414="","",'Input Mapping'!K414)</f>
        <v/>
      </c>
      <c r="J415" t="str">
        <f>IF('Input Mapping'!L414="","",'Input Mapping'!L414)</f>
        <v/>
      </c>
      <c r="K415" t="str">
        <f>IF('Input Mapping'!O414="","",'Input Mapping'!O414)</f>
        <v/>
      </c>
      <c r="L415" t="str">
        <f>IF('Input Mapping'!P414="","",'Input Mapping'!P414)</f>
        <v/>
      </c>
      <c r="M415" t="str">
        <f>IF('Input Mapping'!Q414="","",'Input Mapping'!Q414)</f>
        <v/>
      </c>
      <c r="N415" t="str">
        <f>'Input Mapping'!D414</f>
        <v/>
      </c>
      <c r="O415" t="str">
        <f>'Input Mapping'!I414</f>
        <v/>
      </c>
      <c r="P415" t="str">
        <f>IF('Input Mapping'!T414="","",'Input Mapping'!T414)</f>
        <v/>
      </c>
      <c r="R415" t="str">
        <f>IF('Input Mapping'!M414&lt;&gt;"",'Input Mapping'!M414,"")</f>
        <v/>
      </c>
      <c r="S415" t="str">
        <f>IF('Input Mapping'!N414&lt;&gt;"",'Input Mapping'!N414,"")</f>
        <v/>
      </c>
      <c r="T415" t="str">
        <f>IF('Input Mapping'!R414&lt;&gt;"",'Input Mapping'!R414,"")</f>
        <v/>
      </c>
      <c r="U415" t="str">
        <f>IF('Input Mapping'!S414&lt;&gt;"",'Input Mapping'!S414,"")</f>
        <v/>
      </c>
      <c r="W415" s="49">
        <f>IF(W414="id",1,IF('Input Mapping'!F414="",W414+1,W414))</f>
        <v>413</v>
      </c>
      <c r="X415" s="49">
        <f>IF(X414="id",1,IF('Input Mapping'!G414&lt;&gt;'Input Mapping'!G413,X414+1,X414))</f>
        <v>7</v>
      </c>
    </row>
    <row r="416" spans="1:24" x14ac:dyDescent="0.35">
      <c r="A416" t="str">
        <f t="shared" si="6"/>
        <v/>
      </c>
      <c r="B416" t="str">
        <f>IF(A416&lt;&gt;"",_xlfn.TEXTJOIN("",,"Map_",'Input Mapping'!G415),"")</f>
        <v/>
      </c>
      <c r="E416" t="str">
        <f>IF(A416&lt;&gt;"",'Input Mapping'!AA415,"")</f>
        <v/>
      </c>
      <c r="G416" t="str">
        <f>IF(A416&lt;&gt;"",'Input Mapping'!Z415,"")</f>
        <v/>
      </c>
      <c r="H416" s="9" t="str">
        <f>IF(AND('Input Mapping'!F415="",'Input Mapping'!H415&lt;&gt;""),_xlfn.TEXTJOIN("",TRUE,"VM_",TEXT(W416,"0")),"")</f>
        <v/>
      </c>
      <c r="I416" t="str">
        <f>IF('Input Mapping'!K415="","",'Input Mapping'!K415)</f>
        <v/>
      </c>
      <c r="J416" t="str">
        <f>IF('Input Mapping'!L415="","",'Input Mapping'!L415)</f>
        <v/>
      </c>
      <c r="K416" t="str">
        <f>IF('Input Mapping'!O415="","",'Input Mapping'!O415)</f>
        <v/>
      </c>
      <c r="L416" t="str">
        <f>IF('Input Mapping'!P415="","",'Input Mapping'!P415)</f>
        <v/>
      </c>
      <c r="M416" t="str">
        <f>IF('Input Mapping'!Q415="","",'Input Mapping'!Q415)</f>
        <v/>
      </c>
      <c r="N416" t="str">
        <f>'Input Mapping'!D415</f>
        <v/>
      </c>
      <c r="O416" t="str">
        <f>'Input Mapping'!I415</f>
        <v/>
      </c>
      <c r="P416" t="str">
        <f>IF('Input Mapping'!T415="","",'Input Mapping'!T415)</f>
        <v/>
      </c>
      <c r="R416" t="str">
        <f>IF('Input Mapping'!M415&lt;&gt;"",'Input Mapping'!M415,"")</f>
        <v/>
      </c>
      <c r="S416" t="str">
        <f>IF('Input Mapping'!N415&lt;&gt;"",'Input Mapping'!N415,"")</f>
        <v/>
      </c>
      <c r="T416" t="str">
        <f>IF('Input Mapping'!R415&lt;&gt;"",'Input Mapping'!R415,"")</f>
        <v/>
      </c>
      <c r="U416" t="str">
        <f>IF('Input Mapping'!S415&lt;&gt;"",'Input Mapping'!S415,"")</f>
        <v/>
      </c>
      <c r="W416" s="49">
        <f>IF(W415="id",1,IF('Input Mapping'!F415="",W415+1,W415))</f>
        <v>414</v>
      </c>
      <c r="X416" s="49">
        <f>IF(X415="id",1,IF('Input Mapping'!G415&lt;&gt;'Input Mapping'!G414,X415+1,X415))</f>
        <v>7</v>
      </c>
    </row>
    <row r="417" spans="1:24" x14ac:dyDescent="0.35">
      <c r="A417" t="str">
        <f t="shared" si="6"/>
        <v/>
      </c>
      <c r="B417" t="str">
        <f>IF(A417&lt;&gt;"",_xlfn.TEXTJOIN("",,"Map_",'Input Mapping'!G416),"")</f>
        <v/>
      </c>
      <c r="E417" t="str">
        <f>IF(A417&lt;&gt;"",'Input Mapping'!AA416,"")</f>
        <v/>
      </c>
      <c r="G417" t="str">
        <f>IF(A417&lt;&gt;"",'Input Mapping'!Z416,"")</f>
        <v/>
      </c>
      <c r="H417" s="9" t="str">
        <f>IF(AND('Input Mapping'!F416="",'Input Mapping'!H416&lt;&gt;""),_xlfn.TEXTJOIN("",TRUE,"VM_",TEXT(W417,"0")),"")</f>
        <v/>
      </c>
      <c r="I417" t="str">
        <f>IF('Input Mapping'!K416="","",'Input Mapping'!K416)</f>
        <v/>
      </c>
      <c r="J417" t="str">
        <f>IF('Input Mapping'!L416="","",'Input Mapping'!L416)</f>
        <v/>
      </c>
      <c r="K417" t="str">
        <f>IF('Input Mapping'!O416="","",'Input Mapping'!O416)</f>
        <v/>
      </c>
      <c r="L417" t="str">
        <f>IF('Input Mapping'!P416="","",'Input Mapping'!P416)</f>
        <v/>
      </c>
      <c r="M417" t="str">
        <f>IF('Input Mapping'!Q416="","",'Input Mapping'!Q416)</f>
        <v/>
      </c>
      <c r="N417" t="str">
        <f>'Input Mapping'!D416</f>
        <v/>
      </c>
      <c r="O417" t="str">
        <f>'Input Mapping'!I416</f>
        <v/>
      </c>
      <c r="P417" t="str">
        <f>IF('Input Mapping'!T416="","",'Input Mapping'!T416)</f>
        <v/>
      </c>
      <c r="R417" t="str">
        <f>IF('Input Mapping'!M416&lt;&gt;"",'Input Mapping'!M416,"")</f>
        <v/>
      </c>
      <c r="S417" t="str">
        <f>IF('Input Mapping'!N416&lt;&gt;"",'Input Mapping'!N416,"")</f>
        <v/>
      </c>
      <c r="T417" t="str">
        <f>IF('Input Mapping'!R416&lt;&gt;"",'Input Mapping'!R416,"")</f>
        <v/>
      </c>
      <c r="U417" t="str">
        <f>IF('Input Mapping'!S416&lt;&gt;"",'Input Mapping'!S416,"")</f>
        <v/>
      </c>
      <c r="W417" s="49">
        <f>IF(W416="id",1,IF('Input Mapping'!F416="",W416+1,W416))</f>
        <v>415</v>
      </c>
      <c r="X417" s="49">
        <f>IF(X416="id",1,IF('Input Mapping'!G416&lt;&gt;'Input Mapping'!G415,X416+1,X416))</f>
        <v>7</v>
      </c>
    </row>
    <row r="418" spans="1:24" x14ac:dyDescent="0.35">
      <c r="A418" t="str">
        <f t="shared" si="6"/>
        <v/>
      </c>
      <c r="B418" t="str">
        <f>IF(A418&lt;&gt;"",_xlfn.TEXTJOIN("",,"Map_",'Input Mapping'!G417),"")</f>
        <v/>
      </c>
      <c r="E418" t="str">
        <f>IF(A418&lt;&gt;"",'Input Mapping'!AA417,"")</f>
        <v/>
      </c>
      <c r="G418" t="str">
        <f>IF(A418&lt;&gt;"",'Input Mapping'!Z417,"")</f>
        <v/>
      </c>
      <c r="H418" s="9" t="str">
        <f>IF(AND('Input Mapping'!F417="",'Input Mapping'!H417&lt;&gt;""),_xlfn.TEXTJOIN("",TRUE,"VM_",TEXT(W418,"0")),"")</f>
        <v/>
      </c>
      <c r="I418" t="str">
        <f>IF('Input Mapping'!K417="","",'Input Mapping'!K417)</f>
        <v/>
      </c>
      <c r="J418" t="str">
        <f>IF('Input Mapping'!L417="","",'Input Mapping'!L417)</f>
        <v/>
      </c>
      <c r="K418" t="str">
        <f>IF('Input Mapping'!O417="","",'Input Mapping'!O417)</f>
        <v/>
      </c>
      <c r="L418" t="str">
        <f>IF('Input Mapping'!P417="","",'Input Mapping'!P417)</f>
        <v/>
      </c>
      <c r="M418" t="str">
        <f>IF('Input Mapping'!Q417="","",'Input Mapping'!Q417)</f>
        <v/>
      </c>
      <c r="N418" t="str">
        <f>'Input Mapping'!D417</f>
        <v/>
      </c>
      <c r="O418" t="str">
        <f>'Input Mapping'!I417</f>
        <v/>
      </c>
      <c r="P418" t="str">
        <f>IF('Input Mapping'!T417="","",'Input Mapping'!T417)</f>
        <v/>
      </c>
      <c r="R418" t="str">
        <f>IF('Input Mapping'!M417&lt;&gt;"",'Input Mapping'!M417,"")</f>
        <v/>
      </c>
      <c r="S418" t="str">
        <f>IF('Input Mapping'!N417&lt;&gt;"",'Input Mapping'!N417,"")</f>
        <v/>
      </c>
      <c r="T418" t="str">
        <f>IF('Input Mapping'!R417&lt;&gt;"",'Input Mapping'!R417,"")</f>
        <v/>
      </c>
      <c r="U418" t="str">
        <f>IF('Input Mapping'!S417&lt;&gt;"",'Input Mapping'!S417,"")</f>
        <v/>
      </c>
      <c r="W418" s="49">
        <f>IF(W417="id",1,IF('Input Mapping'!F417="",W417+1,W417))</f>
        <v>416</v>
      </c>
      <c r="X418" s="49">
        <f>IF(X417="id",1,IF('Input Mapping'!G417&lt;&gt;'Input Mapping'!G416,X417+1,X417))</f>
        <v>7</v>
      </c>
    </row>
    <row r="419" spans="1:24" x14ac:dyDescent="0.35">
      <c r="A419" t="str">
        <f t="shared" si="6"/>
        <v/>
      </c>
      <c r="B419" t="str">
        <f>IF(A419&lt;&gt;"",_xlfn.TEXTJOIN("",,"Map_",'Input Mapping'!G418),"")</f>
        <v/>
      </c>
      <c r="E419" t="str">
        <f>IF(A419&lt;&gt;"",'Input Mapping'!AA418,"")</f>
        <v/>
      </c>
      <c r="G419" t="str">
        <f>IF(A419&lt;&gt;"",'Input Mapping'!Z418,"")</f>
        <v/>
      </c>
      <c r="H419" s="9" t="str">
        <f>IF(AND('Input Mapping'!F418="",'Input Mapping'!H418&lt;&gt;""),_xlfn.TEXTJOIN("",TRUE,"VM_",TEXT(W419,"0")),"")</f>
        <v/>
      </c>
      <c r="I419" t="str">
        <f>IF('Input Mapping'!K418="","",'Input Mapping'!K418)</f>
        <v/>
      </c>
      <c r="J419" t="str">
        <f>IF('Input Mapping'!L418="","",'Input Mapping'!L418)</f>
        <v/>
      </c>
      <c r="K419" t="str">
        <f>IF('Input Mapping'!O418="","",'Input Mapping'!O418)</f>
        <v/>
      </c>
      <c r="L419" t="str">
        <f>IF('Input Mapping'!P418="","",'Input Mapping'!P418)</f>
        <v/>
      </c>
      <c r="M419" t="str">
        <f>IF('Input Mapping'!Q418="","",'Input Mapping'!Q418)</f>
        <v/>
      </c>
      <c r="N419" t="str">
        <f>'Input Mapping'!D418</f>
        <v/>
      </c>
      <c r="O419" t="str">
        <f>'Input Mapping'!I418</f>
        <v/>
      </c>
      <c r="P419" t="str">
        <f>IF('Input Mapping'!T418="","",'Input Mapping'!T418)</f>
        <v/>
      </c>
      <c r="R419" t="str">
        <f>IF('Input Mapping'!M418&lt;&gt;"",'Input Mapping'!M418,"")</f>
        <v/>
      </c>
      <c r="S419" t="str">
        <f>IF('Input Mapping'!N418&lt;&gt;"",'Input Mapping'!N418,"")</f>
        <v/>
      </c>
      <c r="T419" t="str">
        <f>IF('Input Mapping'!R418&lt;&gt;"",'Input Mapping'!R418,"")</f>
        <v/>
      </c>
      <c r="U419" t="str">
        <f>IF('Input Mapping'!S418&lt;&gt;"",'Input Mapping'!S418,"")</f>
        <v/>
      </c>
      <c r="W419" s="49">
        <f>IF(W418="id",1,IF('Input Mapping'!F418="",W418+1,W418))</f>
        <v>417</v>
      </c>
      <c r="X419" s="49">
        <f>IF(X418="id",1,IF('Input Mapping'!G418&lt;&gt;'Input Mapping'!G417,X418+1,X418))</f>
        <v>7</v>
      </c>
    </row>
    <row r="420" spans="1:24" x14ac:dyDescent="0.35">
      <c r="A420" t="str">
        <f t="shared" si="6"/>
        <v/>
      </c>
      <c r="B420" t="str">
        <f>IF(A420&lt;&gt;"",_xlfn.TEXTJOIN("",,"Map_",'Input Mapping'!G419),"")</f>
        <v/>
      </c>
      <c r="E420" t="str">
        <f>IF(A420&lt;&gt;"",'Input Mapping'!AA419,"")</f>
        <v/>
      </c>
      <c r="G420" t="str">
        <f>IF(A420&lt;&gt;"",'Input Mapping'!Z419,"")</f>
        <v/>
      </c>
      <c r="H420" s="9" t="str">
        <f>IF(AND('Input Mapping'!F419="",'Input Mapping'!H419&lt;&gt;""),_xlfn.TEXTJOIN("",TRUE,"VM_",TEXT(W420,"0")),"")</f>
        <v/>
      </c>
      <c r="I420" t="str">
        <f>IF('Input Mapping'!K419="","",'Input Mapping'!K419)</f>
        <v/>
      </c>
      <c r="J420" t="str">
        <f>IF('Input Mapping'!L419="","",'Input Mapping'!L419)</f>
        <v/>
      </c>
      <c r="K420" t="str">
        <f>IF('Input Mapping'!O419="","",'Input Mapping'!O419)</f>
        <v/>
      </c>
      <c r="L420" t="str">
        <f>IF('Input Mapping'!P419="","",'Input Mapping'!P419)</f>
        <v/>
      </c>
      <c r="M420" t="str">
        <f>IF('Input Mapping'!Q419="","",'Input Mapping'!Q419)</f>
        <v/>
      </c>
      <c r="N420" t="str">
        <f>'Input Mapping'!D419</f>
        <v/>
      </c>
      <c r="O420" t="str">
        <f>'Input Mapping'!I419</f>
        <v/>
      </c>
      <c r="P420" t="str">
        <f>IF('Input Mapping'!T419="","",'Input Mapping'!T419)</f>
        <v/>
      </c>
      <c r="R420" t="str">
        <f>IF('Input Mapping'!M419&lt;&gt;"",'Input Mapping'!M419,"")</f>
        <v/>
      </c>
      <c r="S420" t="str">
        <f>IF('Input Mapping'!N419&lt;&gt;"",'Input Mapping'!N419,"")</f>
        <v/>
      </c>
      <c r="T420" t="str">
        <f>IF('Input Mapping'!R419&lt;&gt;"",'Input Mapping'!R419,"")</f>
        <v/>
      </c>
      <c r="U420" t="str">
        <f>IF('Input Mapping'!S419&lt;&gt;"",'Input Mapping'!S419,"")</f>
        <v/>
      </c>
      <c r="W420" s="49">
        <f>IF(W419="id",1,IF('Input Mapping'!F419="",W419+1,W419))</f>
        <v>418</v>
      </c>
      <c r="X420" s="49">
        <f>IF(X419="id",1,IF('Input Mapping'!G419&lt;&gt;'Input Mapping'!G418,X419+1,X419))</f>
        <v>7</v>
      </c>
    </row>
    <row r="421" spans="1:24" x14ac:dyDescent="0.35">
      <c r="A421" t="str">
        <f t="shared" si="6"/>
        <v/>
      </c>
      <c r="B421" t="str">
        <f>IF(A421&lt;&gt;"",_xlfn.TEXTJOIN("",,"Map_",'Input Mapping'!G420),"")</f>
        <v/>
      </c>
      <c r="E421" t="str">
        <f>IF(A421&lt;&gt;"",'Input Mapping'!AA420,"")</f>
        <v/>
      </c>
      <c r="G421" t="str">
        <f>IF(A421&lt;&gt;"",'Input Mapping'!Z420,"")</f>
        <v/>
      </c>
      <c r="H421" s="9" t="str">
        <f>IF(AND('Input Mapping'!F420="",'Input Mapping'!H420&lt;&gt;""),_xlfn.TEXTJOIN("",TRUE,"VM_",TEXT(W421,"0")),"")</f>
        <v/>
      </c>
      <c r="I421" t="str">
        <f>IF('Input Mapping'!K420="","",'Input Mapping'!K420)</f>
        <v/>
      </c>
      <c r="J421" t="str">
        <f>IF('Input Mapping'!L420="","",'Input Mapping'!L420)</f>
        <v/>
      </c>
      <c r="K421" t="str">
        <f>IF('Input Mapping'!O420="","",'Input Mapping'!O420)</f>
        <v/>
      </c>
      <c r="L421" t="str">
        <f>IF('Input Mapping'!P420="","",'Input Mapping'!P420)</f>
        <v/>
      </c>
      <c r="M421" t="str">
        <f>IF('Input Mapping'!Q420="","",'Input Mapping'!Q420)</f>
        <v/>
      </c>
      <c r="N421" t="str">
        <f>'Input Mapping'!D420</f>
        <v/>
      </c>
      <c r="O421" t="str">
        <f>'Input Mapping'!I420</f>
        <v/>
      </c>
      <c r="P421" t="str">
        <f>IF('Input Mapping'!T420="","",'Input Mapping'!T420)</f>
        <v/>
      </c>
      <c r="R421" t="str">
        <f>IF('Input Mapping'!M420&lt;&gt;"",'Input Mapping'!M420,"")</f>
        <v/>
      </c>
      <c r="S421" t="str">
        <f>IF('Input Mapping'!N420&lt;&gt;"",'Input Mapping'!N420,"")</f>
        <v/>
      </c>
      <c r="T421" t="str">
        <f>IF('Input Mapping'!R420&lt;&gt;"",'Input Mapping'!R420,"")</f>
        <v/>
      </c>
      <c r="U421" t="str">
        <f>IF('Input Mapping'!S420&lt;&gt;"",'Input Mapping'!S420,"")</f>
        <v/>
      </c>
      <c r="W421" s="49">
        <f>IF(W420="id",1,IF('Input Mapping'!F420="",W420+1,W420))</f>
        <v>419</v>
      </c>
      <c r="X421" s="49">
        <f>IF(X420="id",1,IF('Input Mapping'!G420&lt;&gt;'Input Mapping'!G419,X420+1,X420))</f>
        <v>7</v>
      </c>
    </row>
    <row r="422" spans="1:24" x14ac:dyDescent="0.35">
      <c r="A422" t="str">
        <f t="shared" si="6"/>
        <v/>
      </c>
      <c r="B422" t="str">
        <f>IF(A422&lt;&gt;"",_xlfn.TEXTJOIN("",,"Map_",'Input Mapping'!G421),"")</f>
        <v/>
      </c>
      <c r="E422" t="str">
        <f>IF(A422&lt;&gt;"",'Input Mapping'!AA421,"")</f>
        <v/>
      </c>
      <c r="G422" t="str">
        <f>IF(A422&lt;&gt;"",'Input Mapping'!Z421,"")</f>
        <v/>
      </c>
      <c r="H422" s="9" t="str">
        <f>IF(AND('Input Mapping'!F421="",'Input Mapping'!H421&lt;&gt;""),_xlfn.TEXTJOIN("",TRUE,"VM_",TEXT(W422,"0")),"")</f>
        <v/>
      </c>
      <c r="I422" t="str">
        <f>IF('Input Mapping'!K421="","",'Input Mapping'!K421)</f>
        <v/>
      </c>
      <c r="J422" t="str">
        <f>IF('Input Mapping'!L421="","",'Input Mapping'!L421)</f>
        <v/>
      </c>
      <c r="K422" t="str">
        <f>IF('Input Mapping'!O421="","",'Input Mapping'!O421)</f>
        <v/>
      </c>
      <c r="L422" t="str">
        <f>IF('Input Mapping'!P421="","",'Input Mapping'!P421)</f>
        <v/>
      </c>
      <c r="M422" t="str">
        <f>IF('Input Mapping'!Q421="","",'Input Mapping'!Q421)</f>
        <v/>
      </c>
      <c r="N422" t="str">
        <f>'Input Mapping'!D421</f>
        <v/>
      </c>
      <c r="O422" t="str">
        <f>'Input Mapping'!I421</f>
        <v/>
      </c>
      <c r="P422" t="str">
        <f>IF('Input Mapping'!T421="","",'Input Mapping'!T421)</f>
        <v/>
      </c>
      <c r="R422" t="str">
        <f>IF('Input Mapping'!M421&lt;&gt;"",'Input Mapping'!M421,"")</f>
        <v/>
      </c>
      <c r="S422" t="str">
        <f>IF('Input Mapping'!N421&lt;&gt;"",'Input Mapping'!N421,"")</f>
        <v/>
      </c>
      <c r="T422" t="str">
        <f>IF('Input Mapping'!R421&lt;&gt;"",'Input Mapping'!R421,"")</f>
        <v/>
      </c>
      <c r="U422" t="str">
        <f>IF('Input Mapping'!S421&lt;&gt;"",'Input Mapping'!S421,"")</f>
        <v/>
      </c>
      <c r="W422" s="49">
        <f>IF(W421="id",1,IF('Input Mapping'!F421="",W421+1,W421))</f>
        <v>420</v>
      </c>
      <c r="X422" s="49">
        <f>IF(X421="id",1,IF('Input Mapping'!G421&lt;&gt;'Input Mapping'!G420,X421+1,X421))</f>
        <v>7</v>
      </c>
    </row>
    <row r="423" spans="1:24" x14ac:dyDescent="0.35">
      <c r="A423" t="str">
        <f t="shared" si="6"/>
        <v/>
      </c>
      <c r="B423" t="str">
        <f>IF(A423&lt;&gt;"",_xlfn.TEXTJOIN("",,"Map_",'Input Mapping'!G422),"")</f>
        <v/>
      </c>
      <c r="E423" t="str">
        <f>IF(A423&lt;&gt;"",'Input Mapping'!AA422,"")</f>
        <v/>
      </c>
      <c r="G423" t="str">
        <f>IF(A423&lt;&gt;"",'Input Mapping'!Z422,"")</f>
        <v/>
      </c>
      <c r="H423" s="9" t="str">
        <f>IF(AND('Input Mapping'!F422="",'Input Mapping'!H422&lt;&gt;""),_xlfn.TEXTJOIN("",TRUE,"VM_",TEXT(W423,"0")),"")</f>
        <v/>
      </c>
      <c r="I423" t="str">
        <f>IF('Input Mapping'!K422="","",'Input Mapping'!K422)</f>
        <v/>
      </c>
      <c r="J423" t="str">
        <f>IF('Input Mapping'!L422="","",'Input Mapping'!L422)</f>
        <v/>
      </c>
      <c r="K423" t="str">
        <f>IF('Input Mapping'!O422="","",'Input Mapping'!O422)</f>
        <v/>
      </c>
      <c r="L423" t="str">
        <f>IF('Input Mapping'!P422="","",'Input Mapping'!P422)</f>
        <v/>
      </c>
      <c r="M423" t="str">
        <f>IF('Input Mapping'!Q422="","",'Input Mapping'!Q422)</f>
        <v/>
      </c>
      <c r="N423" t="str">
        <f>'Input Mapping'!D422</f>
        <v/>
      </c>
      <c r="O423" t="str">
        <f>'Input Mapping'!I422</f>
        <v/>
      </c>
      <c r="P423" t="str">
        <f>IF('Input Mapping'!T422="","",'Input Mapping'!T422)</f>
        <v/>
      </c>
      <c r="R423" t="str">
        <f>IF('Input Mapping'!M422&lt;&gt;"",'Input Mapping'!M422,"")</f>
        <v/>
      </c>
      <c r="S423" t="str">
        <f>IF('Input Mapping'!N422&lt;&gt;"",'Input Mapping'!N422,"")</f>
        <v/>
      </c>
      <c r="T423" t="str">
        <f>IF('Input Mapping'!R422&lt;&gt;"",'Input Mapping'!R422,"")</f>
        <v/>
      </c>
      <c r="U423" t="str">
        <f>IF('Input Mapping'!S422&lt;&gt;"",'Input Mapping'!S422,"")</f>
        <v/>
      </c>
      <c r="W423" s="49">
        <f>IF(W422="id",1,IF('Input Mapping'!F422="",W422+1,W422))</f>
        <v>421</v>
      </c>
      <c r="X423" s="49">
        <f>IF(X422="id",1,IF('Input Mapping'!G422&lt;&gt;'Input Mapping'!G421,X422+1,X422))</f>
        <v>7</v>
      </c>
    </row>
    <row r="424" spans="1:24" x14ac:dyDescent="0.35">
      <c r="A424" t="str">
        <f t="shared" si="6"/>
        <v/>
      </c>
      <c r="B424" t="str">
        <f>IF(A424&lt;&gt;"",_xlfn.TEXTJOIN("",,"Map_",'Input Mapping'!G423),"")</f>
        <v/>
      </c>
      <c r="E424" t="str">
        <f>IF(A424&lt;&gt;"",'Input Mapping'!AA423,"")</f>
        <v/>
      </c>
      <c r="G424" t="str">
        <f>IF(A424&lt;&gt;"",'Input Mapping'!Z423,"")</f>
        <v/>
      </c>
      <c r="H424" s="9" t="str">
        <f>IF(AND('Input Mapping'!F423="",'Input Mapping'!H423&lt;&gt;""),_xlfn.TEXTJOIN("",TRUE,"VM_",TEXT(W424,"0")),"")</f>
        <v/>
      </c>
      <c r="I424" t="str">
        <f>IF('Input Mapping'!K423="","",'Input Mapping'!K423)</f>
        <v/>
      </c>
      <c r="J424" t="str">
        <f>IF('Input Mapping'!L423="","",'Input Mapping'!L423)</f>
        <v/>
      </c>
      <c r="K424" t="str">
        <f>IF('Input Mapping'!O423="","",'Input Mapping'!O423)</f>
        <v/>
      </c>
      <c r="L424" t="str">
        <f>IF('Input Mapping'!P423="","",'Input Mapping'!P423)</f>
        <v/>
      </c>
      <c r="M424" t="str">
        <f>IF('Input Mapping'!Q423="","",'Input Mapping'!Q423)</f>
        <v/>
      </c>
      <c r="N424" t="str">
        <f>'Input Mapping'!D423</f>
        <v/>
      </c>
      <c r="O424" t="str">
        <f>'Input Mapping'!I423</f>
        <v/>
      </c>
      <c r="P424" t="str">
        <f>IF('Input Mapping'!T423="","",'Input Mapping'!T423)</f>
        <v/>
      </c>
      <c r="R424" t="str">
        <f>IF('Input Mapping'!M423&lt;&gt;"",'Input Mapping'!M423,"")</f>
        <v/>
      </c>
      <c r="S424" t="str">
        <f>IF('Input Mapping'!N423&lt;&gt;"",'Input Mapping'!N423,"")</f>
        <v/>
      </c>
      <c r="T424" t="str">
        <f>IF('Input Mapping'!R423&lt;&gt;"",'Input Mapping'!R423,"")</f>
        <v/>
      </c>
      <c r="U424" t="str">
        <f>IF('Input Mapping'!S423&lt;&gt;"",'Input Mapping'!S423,"")</f>
        <v/>
      </c>
      <c r="W424" s="49">
        <f>IF(W423="id",1,IF('Input Mapping'!F423="",W423+1,W423))</f>
        <v>422</v>
      </c>
      <c r="X424" s="49">
        <f>IF(X423="id",1,IF('Input Mapping'!G423&lt;&gt;'Input Mapping'!G422,X423+1,X423))</f>
        <v>7</v>
      </c>
    </row>
    <row r="425" spans="1:24" x14ac:dyDescent="0.35">
      <c r="A425" t="str">
        <f t="shared" si="6"/>
        <v/>
      </c>
      <c r="B425" t="str">
        <f>IF(A425&lt;&gt;"",_xlfn.TEXTJOIN("",,"Map_",'Input Mapping'!G424),"")</f>
        <v/>
      </c>
      <c r="E425" t="str">
        <f>IF(A425&lt;&gt;"",'Input Mapping'!AA424,"")</f>
        <v/>
      </c>
      <c r="G425" t="str">
        <f>IF(A425&lt;&gt;"",'Input Mapping'!Z424,"")</f>
        <v/>
      </c>
      <c r="H425" s="9" t="str">
        <f>IF(AND('Input Mapping'!F424="",'Input Mapping'!H424&lt;&gt;""),_xlfn.TEXTJOIN("",TRUE,"VM_",TEXT(W425,"0")),"")</f>
        <v/>
      </c>
      <c r="I425" t="str">
        <f>IF('Input Mapping'!K424="","",'Input Mapping'!K424)</f>
        <v/>
      </c>
      <c r="J425" t="str">
        <f>IF('Input Mapping'!L424="","",'Input Mapping'!L424)</f>
        <v/>
      </c>
      <c r="K425" t="str">
        <f>IF('Input Mapping'!O424="","",'Input Mapping'!O424)</f>
        <v/>
      </c>
      <c r="L425" t="str">
        <f>IF('Input Mapping'!P424="","",'Input Mapping'!P424)</f>
        <v/>
      </c>
      <c r="M425" t="str">
        <f>IF('Input Mapping'!Q424="","",'Input Mapping'!Q424)</f>
        <v/>
      </c>
      <c r="N425" t="str">
        <f>'Input Mapping'!D424</f>
        <v/>
      </c>
      <c r="O425" t="str">
        <f>'Input Mapping'!I424</f>
        <v/>
      </c>
      <c r="P425" t="str">
        <f>IF('Input Mapping'!T424="","",'Input Mapping'!T424)</f>
        <v/>
      </c>
      <c r="R425" t="str">
        <f>IF('Input Mapping'!M424&lt;&gt;"",'Input Mapping'!M424,"")</f>
        <v/>
      </c>
      <c r="S425" t="str">
        <f>IF('Input Mapping'!N424&lt;&gt;"",'Input Mapping'!N424,"")</f>
        <v/>
      </c>
      <c r="T425" t="str">
        <f>IF('Input Mapping'!R424&lt;&gt;"",'Input Mapping'!R424,"")</f>
        <v/>
      </c>
      <c r="U425" t="str">
        <f>IF('Input Mapping'!S424&lt;&gt;"",'Input Mapping'!S424,"")</f>
        <v/>
      </c>
      <c r="W425" s="49">
        <f>IF(W424="id",1,IF('Input Mapping'!F424="",W424+1,W424))</f>
        <v>423</v>
      </c>
      <c r="X425" s="49">
        <f>IF(X424="id",1,IF('Input Mapping'!G424&lt;&gt;'Input Mapping'!G423,X424+1,X424))</f>
        <v>7</v>
      </c>
    </row>
    <row r="426" spans="1:24" x14ac:dyDescent="0.35">
      <c r="A426" t="str">
        <f t="shared" si="6"/>
        <v/>
      </c>
      <c r="B426" t="str">
        <f>IF(A426&lt;&gt;"",_xlfn.TEXTJOIN("",,"Map_",'Input Mapping'!G425),"")</f>
        <v/>
      </c>
      <c r="E426" t="str">
        <f>IF(A426&lt;&gt;"",'Input Mapping'!AA425,"")</f>
        <v/>
      </c>
      <c r="G426" t="str">
        <f>IF(A426&lt;&gt;"",'Input Mapping'!Z425,"")</f>
        <v/>
      </c>
      <c r="H426" s="9" t="str">
        <f>IF(AND('Input Mapping'!F425="",'Input Mapping'!H425&lt;&gt;""),_xlfn.TEXTJOIN("",TRUE,"VM_",TEXT(W426,"0")),"")</f>
        <v/>
      </c>
      <c r="K426" t="str">
        <f>IF('Input Mapping'!O425="","",'Input Mapping'!O425)</f>
        <v/>
      </c>
      <c r="L426" t="str">
        <f>IF('Input Mapping'!P425="","",'Input Mapping'!P425)</f>
        <v/>
      </c>
      <c r="M426" t="str">
        <f>IF('Input Mapping'!Q425="","",'Input Mapping'!Q425)</f>
        <v/>
      </c>
      <c r="N426" t="str">
        <f>'Input Mapping'!D425</f>
        <v/>
      </c>
      <c r="O426" t="str">
        <f>'Input Mapping'!I425</f>
        <v/>
      </c>
      <c r="P426" t="str">
        <f>IF('Input Mapping'!T425="","",'Input Mapping'!T425)</f>
        <v/>
      </c>
      <c r="R426" t="str">
        <f>IF('Input Mapping'!M425&lt;&gt;"",'Input Mapping'!M425,"")</f>
        <v/>
      </c>
      <c r="S426" t="str">
        <f>IF('Input Mapping'!N425&lt;&gt;"",'Input Mapping'!N425,"")</f>
        <v/>
      </c>
      <c r="T426" t="str">
        <f>IF('Input Mapping'!R425&lt;&gt;"",'Input Mapping'!R425,"")</f>
        <v/>
      </c>
      <c r="U426" t="str">
        <f>IF('Input Mapping'!S425&lt;&gt;"",'Input Mapping'!S425,"")</f>
        <v/>
      </c>
      <c r="W426" s="49">
        <f>IF(W425="id",1,IF('Input Mapping'!F425="",W425+1,W425))</f>
        <v>424</v>
      </c>
      <c r="X426" s="49">
        <f>IF(X425="id",1,IF('Input Mapping'!G425&lt;&gt;'Input Mapping'!G424,X425+1,X425))</f>
        <v>7</v>
      </c>
    </row>
    <row r="427" spans="1:24" x14ac:dyDescent="0.35">
      <c r="A427" t="str">
        <f t="shared" si="6"/>
        <v/>
      </c>
      <c r="B427" t="str">
        <f>IF(A427&lt;&gt;"",_xlfn.TEXTJOIN("",,"Map_",'Input Mapping'!G426),"")</f>
        <v/>
      </c>
      <c r="E427" t="str">
        <f>IF(A427&lt;&gt;"",'Input Mapping'!AA426,"")</f>
        <v/>
      </c>
      <c r="G427" t="str">
        <f>IF(A427&lt;&gt;"",'Input Mapping'!Z426,"")</f>
        <v/>
      </c>
      <c r="H427" s="9" t="str">
        <f>IF(AND('Input Mapping'!F426="",'Input Mapping'!H426&lt;&gt;""),_xlfn.TEXTJOIN("",TRUE,"VM_",TEXT(W427,"0")),"")</f>
        <v/>
      </c>
      <c r="K427" t="str">
        <f>IF('Input Mapping'!O426="","",'Input Mapping'!O426)</f>
        <v/>
      </c>
      <c r="L427" t="str">
        <f>IF('Input Mapping'!P426="","",'Input Mapping'!P426)</f>
        <v/>
      </c>
      <c r="M427" t="str">
        <f>IF('Input Mapping'!Q426="","",'Input Mapping'!Q426)</f>
        <v/>
      </c>
      <c r="N427" t="str">
        <f>'Input Mapping'!D426</f>
        <v/>
      </c>
      <c r="O427" t="str">
        <f>'Input Mapping'!I426</f>
        <v/>
      </c>
      <c r="P427" t="str">
        <f>IF('Input Mapping'!T426="","",'Input Mapping'!T426)</f>
        <v/>
      </c>
      <c r="R427" t="str">
        <f>IF('Input Mapping'!M426&lt;&gt;"",'Input Mapping'!M426,"")</f>
        <v/>
      </c>
      <c r="S427" t="str">
        <f>IF('Input Mapping'!N426&lt;&gt;"",'Input Mapping'!N426,"")</f>
        <v/>
      </c>
      <c r="T427" t="str">
        <f>IF('Input Mapping'!R426&lt;&gt;"",'Input Mapping'!R426,"")</f>
        <v/>
      </c>
      <c r="U427" t="str">
        <f>IF('Input Mapping'!S426&lt;&gt;"",'Input Mapping'!S426,"")</f>
        <v/>
      </c>
      <c r="W427" s="49">
        <f>IF(W426="id",1,IF('Input Mapping'!F426="",W426+1,W426))</f>
        <v>425</v>
      </c>
      <c r="X427" s="49">
        <f>IF(X426="id",1,IF('Input Mapping'!G426&lt;&gt;'Input Mapping'!G425,X426+1,X426))</f>
        <v>7</v>
      </c>
    </row>
    <row r="428" spans="1:24" x14ac:dyDescent="0.35">
      <c r="A428" t="str">
        <f t="shared" si="6"/>
        <v/>
      </c>
      <c r="B428" t="str">
        <f>IF(A428&lt;&gt;"",_xlfn.TEXTJOIN("",,"Map_",'Input Mapping'!G427),"")</f>
        <v/>
      </c>
      <c r="E428" t="str">
        <f>IF(A428&lt;&gt;"",'Input Mapping'!AA427,"")</f>
        <v/>
      </c>
      <c r="G428" t="str">
        <f>IF(A428&lt;&gt;"",'Input Mapping'!Z427,"")</f>
        <v/>
      </c>
      <c r="H428" s="9" t="str">
        <f>IF(AND('Input Mapping'!F427="",'Input Mapping'!H427&lt;&gt;""),_xlfn.TEXTJOIN("",TRUE,"VM_",TEXT(W428,"0")),"")</f>
        <v/>
      </c>
      <c r="K428" t="str">
        <f>IF('Input Mapping'!O427="","",'Input Mapping'!O427)</f>
        <v/>
      </c>
      <c r="L428" t="str">
        <f>IF('Input Mapping'!P427="","",'Input Mapping'!P427)</f>
        <v/>
      </c>
      <c r="M428" t="str">
        <f>IF('Input Mapping'!Q427="","",'Input Mapping'!Q427)</f>
        <v/>
      </c>
      <c r="N428" t="str">
        <f>'Input Mapping'!D427</f>
        <v/>
      </c>
      <c r="O428" t="str">
        <f>'Input Mapping'!I427</f>
        <v/>
      </c>
      <c r="P428" t="str">
        <f>IF('Input Mapping'!T427="","",'Input Mapping'!T427)</f>
        <v/>
      </c>
      <c r="R428" t="str">
        <f>IF('Input Mapping'!M427&lt;&gt;"",'Input Mapping'!M427,"")</f>
        <v/>
      </c>
      <c r="S428" t="str">
        <f>IF('Input Mapping'!N427&lt;&gt;"",'Input Mapping'!N427,"")</f>
        <v/>
      </c>
      <c r="T428" t="str">
        <f>IF('Input Mapping'!R427&lt;&gt;"",'Input Mapping'!R427,"")</f>
        <v/>
      </c>
      <c r="U428" t="str">
        <f>IF('Input Mapping'!S427&lt;&gt;"",'Input Mapping'!S427,"")</f>
        <v/>
      </c>
      <c r="W428" s="49">
        <f>IF(W427="id",1,IF('Input Mapping'!F427="",W427+1,W427))</f>
        <v>426</v>
      </c>
      <c r="X428" s="49">
        <f>IF(X427="id",1,IF('Input Mapping'!G427&lt;&gt;'Input Mapping'!G426,X427+1,X427))</f>
        <v>7</v>
      </c>
    </row>
    <row r="429" spans="1:24" x14ac:dyDescent="0.35">
      <c r="A429" t="str">
        <f t="shared" si="6"/>
        <v/>
      </c>
      <c r="B429" t="str">
        <f>IF(A429&lt;&gt;"",_xlfn.TEXTJOIN("",,"Map_",'Input Mapping'!G428),"")</f>
        <v/>
      </c>
      <c r="E429" t="str">
        <f>IF(A429&lt;&gt;"",'Input Mapping'!AA428,"")</f>
        <v/>
      </c>
      <c r="G429" t="str">
        <f>IF(A429&lt;&gt;"",'Input Mapping'!Z428,"")</f>
        <v/>
      </c>
      <c r="H429" s="9" t="str">
        <f>IF(AND('Input Mapping'!F428="",'Input Mapping'!H428&lt;&gt;""),_xlfn.TEXTJOIN("",TRUE,"VM_",TEXT(W429,"0")),"")</f>
        <v/>
      </c>
      <c r="K429" t="str">
        <f>IF('Input Mapping'!O428="","",'Input Mapping'!O428)</f>
        <v/>
      </c>
      <c r="L429" t="str">
        <f>IF('Input Mapping'!P428="","",'Input Mapping'!P428)</f>
        <v/>
      </c>
      <c r="M429" t="str">
        <f>IF('Input Mapping'!Q428="","",'Input Mapping'!Q428)</f>
        <v/>
      </c>
      <c r="N429" t="str">
        <f>'Input Mapping'!D428</f>
        <v/>
      </c>
      <c r="O429" t="str">
        <f>'Input Mapping'!I428</f>
        <v/>
      </c>
      <c r="P429" t="str">
        <f>IF('Input Mapping'!T428="","",'Input Mapping'!T428)</f>
        <v/>
      </c>
      <c r="R429" t="str">
        <f>IF('Input Mapping'!M428&lt;&gt;"",'Input Mapping'!M428,"")</f>
        <v/>
      </c>
      <c r="S429" t="str">
        <f>IF('Input Mapping'!N428&lt;&gt;"",'Input Mapping'!N428,"")</f>
        <v/>
      </c>
      <c r="T429" t="str">
        <f>IF('Input Mapping'!R428&lt;&gt;"",'Input Mapping'!R428,"")</f>
        <v/>
      </c>
      <c r="U429" t="str">
        <f>IF('Input Mapping'!S428&lt;&gt;"",'Input Mapping'!S428,"")</f>
        <v/>
      </c>
      <c r="W429" s="49">
        <f>IF(W428="id",1,IF('Input Mapping'!F428="",W428+1,W428))</f>
        <v>427</v>
      </c>
      <c r="X429" s="49">
        <f>IF(X428="id",1,IF('Input Mapping'!G428&lt;&gt;'Input Mapping'!G427,X428+1,X428))</f>
        <v>7</v>
      </c>
    </row>
    <row r="430" spans="1:24" x14ac:dyDescent="0.35">
      <c r="A430" t="str">
        <f t="shared" si="6"/>
        <v/>
      </c>
      <c r="B430" t="str">
        <f>IF(A430&lt;&gt;"",_xlfn.TEXTJOIN("",,"Map_",'Input Mapping'!G429),"")</f>
        <v/>
      </c>
      <c r="E430" t="str">
        <f>IF(A430&lt;&gt;"",'Input Mapping'!AA429,"")</f>
        <v/>
      </c>
      <c r="G430" t="str">
        <f>IF(A430&lt;&gt;"",'Input Mapping'!Z429,"")</f>
        <v/>
      </c>
      <c r="H430" s="9" t="str">
        <f>IF(AND('Input Mapping'!F429="",'Input Mapping'!H429&lt;&gt;""),_xlfn.TEXTJOIN("",TRUE,"VM_",TEXT(W430,"0")),"")</f>
        <v/>
      </c>
      <c r="K430" t="str">
        <f>IF('Input Mapping'!O429="","",'Input Mapping'!O429)</f>
        <v/>
      </c>
      <c r="L430" t="str">
        <f>IF('Input Mapping'!P429="","",'Input Mapping'!P429)</f>
        <v/>
      </c>
      <c r="M430" t="str">
        <f>IF('Input Mapping'!Q429="","",'Input Mapping'!Q429)</f>
        <v/>
      </c>
      <c r="N430" t="str">
        <f>'Input Mapping'!D429</f>
        <v/>
      </c>
      <c r="O430" t="str">
        <f>'Input Mapping'!I429</f>
        <v/>
      </c>
      <c r="P430" t="str">
        <f>IF('Input Mapping'!T429="","",'Input Mapping'!T429)</f>
        <v/>
      </c>
      <c r="R430" t="str">
        <f>IF('Input Mapping'!M429&lt;&gt;"",'Input Mapping'!M429,"")</f>
        <v/>
      </c>
      <c r="S430" t="str">
        <f>IF('Input Mapping'!N429&lt;&gt;"",'Input Mapping'!N429,"")</f>
        <v/>
      </c>
      <c r="T430" t="str">
        <f>IF('Input Mapping'!R429&lt;&gt;"",'Input Mapping'!R429,"")</f>
        <v/>
      </c>
      <c r="U430" t="str">
        <f>IF('Input Mapping'!S429&lt;&gt;"",'Input Mapping'!S429,"")</f>
        <v/>
      </c>
      <c r="W430" s="49">
        <f>IF(W429="id",1,IF('Input Mapping'!F429="",W429+1,W429))</f>
        <v>428</v>
      </c>
      <c r="X430" s="49">
        <f>IF(X429="id",1,IF('Input Mapping'!G429&lt;&gt;'Input Mapping'!G428,X429+1,X429))</f>
        <v>7</v>
      </c>
    </row>
    <row r="431" spans="1:24" x14ac:dyDescent="0.35">
      <c r="A431" t="str">
        <f t="shared" si="6"/>
        <v/>
      </c>
      <c r="B431" t="str">
        <f>IF(A431&lt;&gt;"",_xlfn.TEXTJOIN("",,"Map_",'Input Mapping'!G430),"")</f>
        <v/>
      </c>
      <c r="E431" t="str">
        <f>IF(A431&lt;&gt;"",'Input Mapping'!AA430,"")</f>
        <v/>
      </c>
      <c r="G431" t="str">
        <f>IF(A431&lt;&gt;"",'Input Mapping'!Z430,"")</f>
        <v/>
      </c>
      <c r="H431" s="9" t="str">
        <f>IF(AND('Input Mapping'!F430="",'Input Mapping'!H430&lt;&gt;""),_xlfn.TEXTJOIN("",TRUE,"VM_",TEXT(W431,"0")),"")</f>
        <v/>
      </c>
      <c r="K431" t="str">
        <f>IF('Input Mapping'!O430="","",'Input Mapping'!O430)</f>
        <v/>
      </c>
      <c r="L431" t="str">
        <f>IF('Input Mapping'!P430="","",'Input Mapping'!P430)</f>
        <v/>
      </c>
      <c r="M431" t="str">
        <f>IF('Input Mapping'!Q430="","",'Input Mapping'!Q430)</f>
        <v/>
      </c>
      <c r="N431" t="str">
        <f>'Input Mapping'!D430</f>
        <v/>
      </c>
      <c r="O431" t="str">
        <f>'Input Mapping'!I430</f>
        <v/>
      </c>
      <c r="P431" t="str">
        <f>IF('Input Mapping'!T430="","",'Input Mapping'!T430)</f>
        <v/>
      </c>
      <c r="R431" t="str">
        <f>IF('Input Mapping'!M430&lt;&gt;"",'Input Mapping'!M430,"")</f>
        <v/>
      </c>
      <c r="S431" t="str">
        <f>IF('Input Mapping'!N430&lt;&gt;"",'Input Mapping'!N430,"")</f>
        <v/>
      </c>
      <c r="T431" t="str">
        <f>IF('Input Mapping'!R430&lt;&gt;"",'Input Mapping'!R430,"")</f>
        <v/>
      </c>
      <c r="U431" t="str">
        <f>IF('Input Mapping'!S430&lt;&gt;"",'Input Mapping'!S430,"")</f>
        <v/>
      </c>
      <c r="W431" s="49">
        <f>IF(W430="id",1,IF('Input Mapping'!F430="",W430+1,W430))</f>
        <v>429</v>
      </c>
      <c r="X431" s="49">
        <f>IF(X430="id",1,IF('Input Mapping'!G430&lt;&gt;'Input Mapping'!G429,X430+1,X430))</f>
        <v>7</v>
      </c>
    </row>
    <row r="432" spans="1:24" x14ac:dyDescent="0.35">
      <c r="A432" t="str">
        <f t="shared" si="6"/>
        <v/>
      </c>
      <c r="B432" t="str">
        <f>IF(A432&lt;&gt;"",_xlfn.TEXTJOIN("",,"Map_",'Input Mapping'!G431),"")</f>
        <v/>
      </c>
      <c r="E432" t="str">
        <f>IF(A432&lt;&gt;"",'Input Mapping'!AA431,"")</f>
        <v/>
      </c>
      <c r="G432" t="str">
        <f>IF(A432&lt;&gt;"",'Input Mapping'!Z431,"")</f>
        <v/>
      </c>
      <c r="H432" s="9" t="str">
        <f>IF(AND('Input Mapping'!F431="",'Input Mapping'!H431&lt;&gt;""),_xlfn.TEXTJOIN("",TRUE,"VM_",TEXT(W432,"0")),"")</f>
        <v/>
      </c>
      <c r="K432" t="str">
        <f>IF('Input Mapping'!O431="","",'Input Mapping'!O431)</f>
        <v/>
      </c>
      <c r="L432" t="str">
        <f>IF('Input Mapping'!P431="","",'Input Mapping'!P431)</f>
        <v/>
      </c>
      <c r="M432" t="str">
        <f>IF('Input Mapping'!Q431="","",'Input Mapping'!Q431)</f>
        <v/>
      </c>
      <c r="N432" t="str">
        <f>'Input Mapping'!D431</f>
        <v/>
      </c>
      <c r="O432" t="str">
        <f>'Input Mapping'!I431</f>
        <v/>
      </c>
      <c r="P432" t="str">
        <f>IF('Input Mapping'!T431="","",'Input Mapping'!T431)</f>
        <v/>
      </c>
      <c r="R432" t="str">
        <f>IF('Input Mapping'!M431&lt;&gt;"",'Input Mapping'!M431,"")</f>
        <v/>
      </c>
      <c r="S432" t="str">
        <f>IF('Input Mapping'!N431&lt;&gt;"",'Input Mapping'!N431,"")</f>
        <v/>
      </c>
      <c r="T432" t="str">
        <f>IF('Input Mapping'!R431&lt;&gt;"",'Input Mapping'!R431,"")</f>
        <v/>
      </c>
      <c r="U432" t="str">
        <f>IF('Input Mapping'!S431&lt;&gt;"",'Input Mapping'!S431,"")</f>
        <v/>
      </c>
      <c r="W432" s="49">
        <f>IF(W431="id",1,IF('Input Mapping'!F431="",W431+1,W431))</f>
        <v>430</v>
      </c>
      <c r="X432" s="49">
        <f>IF(X431="id",1,IF('Input Mapping'!G431&lt;&gt;'Input Mapping'!G430,X431+1,X431))</f>
        <v>7</v>
      </c>
    </row>
    <row r="433" spans="1:24" x14ac:dyDescent="0.35">
      <c r="A433" t="str">
        <f t="shared" si="6"/>
        <v/>
      </c>
      <c r="B433" t="str">
        <f>IF(A433&lt;&gt;"",_xlfn.TEXTJOIN("",,"Map_",'Input Mapping'!G432),"")</f>
        <v/>
      </c>
      <c r="E433" t="str">
        <f>IF(A433&lt;&gt;"",'Input Mapping'!AA432,"")</f>
        <v/>
      </c>
      <c r="G433" t="str">
        <f>IF(A433&lt;&gt;"",'Input Mapping'!Z432,"")</f>
        <v/>
      </c>
      <c r="H433" s="9" t="str">
        <f>IF(AND('Input Mapping'!F432="",'Input Mapping'!H432&lt;&gt;""),_xlfn.TEXTJOIN("",TRUE,"VM_",TEXT(W433,"0")),"")</f>
        <v/>
      </c>
      <c r="K433" t="str">
        <f>IF('Input Mapping'!O432="","",'Input Mapping'!O432)</f>
        <v/>
      </c>
      <c r="L433" t="str">
        <f>IF('Input Mapping'!P432="","",'Input Mapping'!P432)</f>
        <v/>
      </c>
      <c r="M433" t="str">
        <f>IF('Input Mapping'!Q432="","",'Input Mapping'!Q432)</f>
        <v/>
      </c>
      <c r="N433" t="str">
        <f>'Input Mapping'!D432</f>
        <v/>
      </c>
      <c r="O433" t="str">
        <f>'Input Mapping'!I432</f>
        <v/>
      </c>
      <c r="P433" t="str">
        <f>IF('Input Mapping'!T432="","",'Input Mapping'!T432)</f>
        <v/>
      </c>
      <c r="R433" t="str">
        <f>IF('Input Mapping'!M432&lt;&gt;"",'Input Mapping'!M432,"")</f>
        <v/>
      </c>
      <c r="S433" t="str">
        <f>IF('Input Mapping'!N432&lt;&gt;"",'Input Mapping'!N432,"")</f>
        <v/>
      </c>
      <c r="T433" t="str">
        <f>IF('Input Mapping'!R432&lt;&gt;"",'Input Mapping'!R432,"")</f>
        <v/>
      </c>
      <c r="U433" t="str">
        <f>IF('Input Mapping'!S432&lt;&gt;"",'Input Mapping'!S432,"")</f>
        <v/>
      </c>
      <c r="W433" s="49">
        <f>IF(W432="id",1,IF('Input Mapping'!F432="",W432+1,W432))</f>
        <v>431</v>
      </c>
      <c r="X433" s="49">
        <f>IF(X432="id",1,IF('Input Mapping'!G432&lt;&gt;'Input Mapping'!G431,X432+1,X432))</f>
        <v>7</v>
      </c>
    </row>
    <row r="434" spans="1:24" x14ac:dyDescent="0.35">
      <c r="A434" t="str">
        <f t="shared" si="6"/>
        <v/>
      </c>
      <c r="B434" t="str">
        <f>IF(A434&lt;&gt;"",_xlfn.TEXTJOIN("",,"Map_",'Input Mapping'!G433),"")</f>
        <v/>
      </c>
      <c r="E434" t="str">
        <f>IF(A434&lt;&gt;"",'Input Mapping'!AA433,"")</f>
        <v/>
      </c>
      <c r="G434" t="str">
        <f>IF(A434&lt;&gt;"",'Input Mapping'!Z433,"")</f>
        <v/>
      </c>
      <c r="H434" s="9" t="str">
        <f>IF(AND('Input Mapping'!F433="",'Input Mapping'!H433&lt;&gt;""),_xlfn.TEXTJOIN("",TRUE,"VM_",TEXT(W434,"0")),"")</f>
        <v/>
      </c>
      <c r="K434" t="str">
        <f>IF('Input Mapping'!O433="","",'Input Mapping'!O433)</f>
        <v/>
      </c>
      <c r="L434" t="str">
        <f>IF('Input Mapping'!P433="","",'Input Mapping'!P433)</f>
        <v/>
      </c>
      <c r="M434" t="str">
        <f>IF('Input Mapping'!Q433="","",'Input Mapping'!Q433)</f>
        <v/>
      </c>
      <c r="N434" t="str">
        <f>'Input Mapping'!D433</f>
        <v/>
      </c>
      <c r="O434" t="str">
        <f>'Input Mapping'!I433</f>
        <v/>
      </c>
      <c r="P434" t="str">
        <f>IF('Input Mapping'!T433="","",'Input Mapping'!T433)</f>
        <v/>
      </c>
      <c r="R434" t="str">
        <f>IF('Input Mapping'!M433&lt;&gt;"",'Input Mapping'!M433,"")</f>
        <v/>
      </c>
      <c r="S434" t="str">
        <f>IF('Input Mapping'!N433&lt;&gt;"",'Input Mapping'!N433,"")</f>
        <v/>
      </c>
      <c r="T434" t="str">
        <f>IF('Input Mapping'!R433&lt;&gt;"",'Input Mapping'!R433,"")</f>
        <v/>
      </c>
      <c r="U434" t="str">
        <f>IF('Input Mapping'!S433&lt;&gt;"",'Input Mapping'!S433,"")</f>
        <v/>
      </c>
      <c r="W434" s="49">
        <f>IF(W433="id",1,IF('Input Mapping'!F433="",W433+1,W433))</f>
        <v>432</v>
      </c>
      <c r="X434" s="49">
        <f>IF(X433="id",1,IF('Input Mapping'!G433&lt;&gt;'Input Mapping'!G432,X433+1,X433))</f>
        <v>7</v>
      </c>
    </row>
    <row r="435" spans="1:24" x14ac:dyDescent="0.35">
      <c r="A435" t="str">
        <f t="shared" si="6"/>
        <v/>
      </c>
      <c r="B435" t="str">
        <f>IF(A435&lt;&gt;"",_xlfn.TEXTJOIN("",,"Map_",'Input Mapping'!G434),"")</f>
        <v/>
      </c>
      <c r="E435" t="str">
        <f>IF(A435&lt;&gt;"",'Input Mapping'!AA434,"")</f>
        <v/>
      </c>
      <c r="G435" t="str">
        <f>IF(A435&lt;&gt;"",'Input Mapping'!Z434,"")</f>
        <v/>
      </c>
      <c r="H435" s="9" t="str">
        <f>IF(AND('Input Mapping'!F434="",'Input Mapping'!H434&lt;&gt;""),_xlfn.TEXTJOIN("",TRUE,"VM_",TEXT(W435,"0")),"")</f>
        <v/>
      </c>
      <c r="K435" t="str">
        <f>IF('Input Mapping'!O434="","",'Input Mapping'!O434)</f>
        <v/>
      </c>
      <c r="L435" t="str">
        <f>IF('Input Mapping'!P434="","",'Input Mapping'!P434)</f>
        <v/>
      </c>
      <c r="M435" t="str">
        <f>IF('Input Mapping'!Q434="","",'Input Mapping'!Q434)</f>
        <v/>
      </c>
      <c r="N435" t="str">
        <f>'Input Mapping'!D434</f>
        <v/>
      </c>
      <c r="O435" t="str">
        <f>'Input Mapping'!I434</f>
        <v/>
      </c>
      <c r="P435" t="str">
        <f>IF('Input Mapping'!T434="","",'Input Mapping'!T434)</f>
        <v/>
      </c>
      <c r="R435" t="str">
        <f>IF('Input Mapping'!M434&lt;&gt;"",'Input Mapping'!M434,"")</f>
        <v/>
      </c>
      <c r="S435" t="str">
        <f>IF('Input Mapping'!N434&lt;&gt;"",'Input Mapping'!N434,"")</f>
        <v/>
      </c>
      <c r="T435" t="str">
        <f>IF('Input Mapping'!R434&lt;&gt;"",'Input Mapping'!R434,"")</f>
        <v/>
      </c>
      <c r="U435" t="str">
        <f>IF('Input Mapping'!S434&lt;&gt;"",'Input Mapping'!S434,"")</f>
        <v/>
      </c>
      <c r="W435" s="49">
        <f>IF(W434="id",1,IF('Input Mapping'!F434="",W434+1,W434))</f>
        <v>433</v>
      </c>
      <c r="X435" s="49">
        <f>IF(X434="id",1,IF('Input Mapping'!G434&lt;&gt;'Input Mapping'!G433,X434+1,X434))</f>
        <v>7</v>
      </c>
    </row>
    <row r="436" spans="1:24" x14ac:dyDescent="0.35">
      <c r="A436" t="str">
        <f t="shared" si="6"/>
        <v/>
      </c>
      <c r="B436" t="str">
        <f>IF(A436&lt;&gt;"",_xlfn.TEXTJOIN("",,"Map_",'Input Mapping'!G435),"")</f>
        <v/>
      </c>
      <c r="E436" t="str">
        <f>IF(A436&lt;&gt;"",'Input Mapping'!AA435,"")</f>
        <v/>
      </c>
      <c r="G436" t="str">
        <f>IF(A436&lt;&gt;"",'Input Mapping'!Z435,"")</f>
        <v/>
      </c>
      <c r="H436" s="9" t="str">
        <f>IF(AND('Input Mapping'!F435="",'Input Mapping'!H435&lt;&gt;""),_xlfn.TEXTJOIN("",TRUE,"VM_",TEXT(W436,"0")),"")</f>
        <v/>
      </c>
      <c r="K436" t="str">
        <f>IF('Input Mapping'!O435="","",'Input Mapping'!O435)</f>
        <v/>
      </c>
      <c r="L436" t="str">
        <f>IF('Input Mapping'!P435="","",'Input Mapping'!P435)</f>
        <v/>
      </c>
      <c r="M436" t="str">
        <f>IF('Input Mapping'!Q435="","",'Input Mapping'!Q435)</f>
        <v/>
      </c>
      <c r="N436" t="str">
        <f>'Input Mapping'!D435</f>
        <v/>
      </c>
      <c r="O436" t="str">
        <f>'Input Mapping'!I435</f>
        <v/>
      </c>
      <c r="P436" t="str">
        <f>IF('Input Mapping'!T435="","",'Input Mapping'!T435)</f>
        <v/>
      </c>
      <c r="R436" t="str">
        <f>IF('Input Mapping'!M435&lt;&gt;"",'Input Mapping'!M435,"")</f>
        <v/>
      </c>
      <c r="S436" t="str">
        <f>IF('Input Mapping'!N435&lt;&gt;"",'Input Mapping'!N435,"")</f>
        <v/>
      </c>
      <c r="T436" t="str">
        <f>IF('Input Mapping'!R435&lt;&gt;"",'Input Mapping'!R435,"")</f>
        <v/>
      </c>
      <c r="U436" t="str">
        <f>IF('Input Mapping'!S435&lt;&gt;"",'Input Mapping'!S435,"")</f>
        <v/>
      </c>
      <c r="W436" s="49">
        <f>IF(W435="id",1,IF('Input Mapping'!F435="",W435+1,W435))</f>
        <v>434</v>
      </c>
      <c r="X436" s="49">
        <f>IF(X435="id",1,IF('Input Mapping'!G435&lt;&gt;'Input Mapping'!G434,X435+1,X435))</f>
        <v>7</v>
      </c>
    </row>
    <row r="437" spans="1:24" x14ac:dyDescent="0.35">
      <c r="A437" t="str">
        <f t="shared" si="6"/>
        <v/>
      </c>
      <c r="B437" t="str">
        <f>IF(A437&lt;&gt;"",_xlfn.TEXTJOIN("",,"Map_",'Input Mapping'!G436),"")</f>
        <v/>
      </c>
      <c r="E437" t="str">
        <f>IF(A437&lt;&gt;"",'Input Mapping'!AA436,"")</f>
        <v/>
      </c>
      <c r="G437" t="str">
        <f>IF(A437&lt;&gt;"",'Input Mapping'!Z436,"")</f>
        <v/>
      </c>
      <c r="H437" s="9" t="str">
        <f>IF(AND('Input Mapping'!F436="",'Input Mapping'!H436&lt;&gt;""),_xlfn.TEXTJOIN("",TRUE,"VM_",TEXT(W437,"0")),"")</f>
        <v/>
      </c>
      <c r="K437" t="str">
        <f>IF('Input Mapping'!O436="","",'Input Mapping'!O436)</f>
        <v/>
      </c>
      <c r="L437" t="str">
        <f>IF('Input Mapping'!P436="","",'Input Mapping'!P436)</f>
        <v/>
      </c>
      <c r="M437" t="str">
        <f>IF('Input Mapping'!Q436="","",'Input Mapping'!Q436)</f>
        <v/>
      </c>
      <c r="N437" t="str">
        <f>'Input Mapping'!D436</f>
        <v/>
      </c>
      <c r="O437" t="str">
        <f>'Input Mapping'!I436</f>
        <v/>
      </c>
      <c r="P437" t="str">
        <f>IF('Input Mapping'!T436="","",'Input Mapping'!T436)</f>
        <v/>
      </c>
      <c r="R437" t="str">
        <f>IF('Input Mapping'!M436&lt;&gt;"",'Input Mapping'!M436,"")</f>
        <v/>
      </c>
      <c r="S437" t="str">
        <f>IF('Input Mapping'!N436&lt;&gt;"",'Input Mapping'!N436,"")</f>
        <v/>
      </c>
      <c r="T437" t="str">
        <f>IF('Input Mapping'!R436&lt;&gt;"",'Input Mapping'!R436,"")</f>
        <v/>
      </c>
      <c r="U437" t="str">
        <f>IF('Input Mapping'!S436&lt;&gt;"",'Input Mapping'!S436,"")</f>
        <v/>
      </c>
      <c r="W437" s="49">
        <f>IF(W436="id",1,IF('Input Mapping'!F436="",W436+1,W436))</f>
        <v>435</v>
      </c>
      <c r="X437" s="49">
        <f>IF(X436="id",1,IF('Input Mapping'!G436&lt;&gt;'Input Mapping'!G435,X436+1,X436))</f>
        <v>7</v>
      </c>
    </row>
    <row r="438" spans="1:24" x14ac:dyDescent="0.35">
      <c r="A438" t="str">
        <f t="shared" si="6"/>
        <v/>
      </c>
      <c r="B438" t="str">
        <f>IF(A438&lt;&gt;"",_xlfn.TEXTJOIN("",,"Map_",'Input Mapping'!G437),"")</f>
        <v/>
      </c>
      <c r="E438" t="str">
        <f>IF(A438&lt;&gt;"",'Input Mapping'!AA437,"")</f>
        <v/>
      </c>
      <c r="G438" t="str">
        <f>IF(A438&lt;&gt;"",'Input Mapping'!Z437,"")</f>
        <v/>
      </c>
      <c r="H438" s="9" t="str">
        <f>IF(AND('Input Mapping'!F437="",'Input Mapping'!H437&lt;&gt;""),_xlfn.TEXTJOIN("",TRUE,"VM_",TEXT(W438,"0")),"")</f>
        <v/>
      </c>
      <c r="K438" t="str">
        <f>IF('Input Mapping'!O437="","",'Input Mapping'!O437)</f>
        <v/>
      </c>
      <c r="L438" t="str">
        <f>IF('Input Mapping'!P437="","",'Input Mapping'!P437)</f>
        <v/>
      </c>
      <c r="M438" t="str">
        <f>IF('Input Mapping'!Q437="","",'Input Mapping'!Q437)</f>
        <v/>
      </c>
      <c r="N438" t="str">
        <f>'Input Mapping'!D437</f>
        <v/>
      </c>
      <c r="O438" t="str">
        <f>'Input Mapping'!I437</f>
        <v/>
      </c>
      <c r="P438" t="str">
        <f>IF('Input Mapping'!T437="","",'Input Mapping'!T437)</f>
        <v/>
      </c>
      <c r="R438" t="str">
        <f>IF('Input Mapping'!M437&lt;&gt;"",'Input Mapping'!M437,"")</f>
        <v/>
      </c>
      <c r="S438" t="str">
        <f>IF('Input Mapping'!N437&lt;&gt;"",'Input Mapping'!N437,"")</f>
        <v/>
      </c>
      <c r="T438" t="str">
        <f>IF('Input Mapping'!R437&lt;&gt;"",'Input Mapping'!R437,"")</f>
        <v/>
      </c>
      <c r="U438" t="str">
        <f>IF('Input Mapping'!S437&lt;&gt;"",'Input Mapping'!S437,"")</f>
        <v/>
      </c>
      <c r="W438" s="49">
        <f>IF(W437="id",1,IF('Input Mapping'!F437="",W437+1,W437))</f>
        <v>436</v>
      </c>
      <c r="X438" s="49">
        <f>IF(X437="id",1,IF('Input Mapping'!G437&lt;&gt;'Input Mapping'!G436,X437+1,X437))</f>
        <v>7</v>
      </c>
    </row>
    <row r="439" spans="1:24" x14ac:dyDescent="0.35">
      <c r="A439" t="str">
        <f t="shared" si="6"/>
        <v/>
      </c>
      <c r="B439" t="str">
        <f>IF(A439&lt;&gt;"",_xlfn.TEXTJOIN("",,"Map_",'Input Mapping'!G438),"")</f>
        <v/>
      </c>
      <c r="E439" t="str">
        <f>IF(A439&lt;&gt;"",'Input Mapping'!AA438,"")</f>
        <v/>
      </c>
      <c r="G439" t="str">
        <f>IF(A439&lt;&gt;"",'Input Mapping'!Z438,"")</f>
        <v/>
      </c>
      <c r="H439" s="9" t="str">
        <f>IF(AND('Input Mapping'!F438="",'Input Mapping'!H438&lt;&gt;""),_xlfn.TEXTJOIN("",TRUE,"VM_",TEXT(W439,"0")),"")</f>
        <v/>
      </c>
      <c r="K439" t="str">
        <f>IF('Input Mapping'!O438="","",'Input Mapping'!O438)</f>
        <v/>
      </c>
      <c r="L439" t="str">
        <f>IF('Input Mapping'!P438="","",'Input Mapping'!P438)</f>
        <v/>
      </c>
      <c r="M439" t="str">
        <f>IF('Input Mapping'!Q438="","",'Input Mapping'!Q438)</f>
        <v/>
      </c>
      <c r="N439" t="str">
        <f>'Input Mapping'!D438</f>
        <v/>
      </c>
      <c r="O439" t="str">
        <f>'Input Mapping'!I438</f>
        <v/>
      </c>
      <c r="P439" t="str">
        <f>IF('Input Mapping'!T438="","",'Input Mapping'!T438)</f>
        <v/>
      </c>
      <c r="R439" t="str">
        <f>IF('Input Mapping'!M438&lt;&gt;"",'Input Mapping'!M438,"")</f>
        <v/>
      </c>
      <c r="S439" t="str">
        <f>IF('Input Mapping'!N438&lt;&gt;"",'Input Mapping'!N438,"")</f>
        <v/>
      </c>
      <c r="T439" t="str">
        <f>IF('Input Mapping'!R438&lt;&gt;"",'Input Mapping'!R438,"")</f>
        <v/>
      </c>
      <c r="U439" t="str">
        <f>IF('Input Mapping'!S438&lt;&gt;"",'Input Mapping'!S438,"")</f>
        <v/>
      </c>
      <c r="W439" s="49">
        <f>IF(W438="id",1,IF('Input Mapping'!F438="",W438+1,W438))</f>
        <v>437</v>
      </c>
      <c r="X439" s="49">
        <f>IF(X438="id",1,IF('Input Mapping'!G438&lt;&gt;'Input Mapping'!G437,X438+1,X438))</f>
        <v>7</v>
      </c>
    </row>
    <row r="440" spans="1:24" x14ac:dyDescent="0.35">
      <c r="A440" t="str">
        <f t="shared" si="6"/>
        <v/>
      </c>
      <c r="B440" t="str">
        <f>IF(A440&lt;&gt;"",_xlfn.TEXTJOIN("",,"Map_",'Input Mapping'!G439),"")</f>
        <v/>
      </c>
      <c r="E440" t="str">
        <f>IF(A440&lt;&gt;"",'Input Mapping'!AA439,"")</f>
        <v/>
      </c>
      <c r="G440" t="str">
        <f>IF(A440&lt;&gt;"",'Input Mapping'!Z439,"")</f>
        <v/>
      </c>
      <c r="H440" s="9" t="str">
        <f>IF(AND('Input Mapping'!F439="",'Input Mapping'!H439&lt;&gt;""),_xlfn.TEXTJOIN("",TRUE,"VM_",TEXT(W440,"0")),"")</f>
        <v/>
      </c>
      <c r="K440" t="str">
        <f>IF('Input Mapping'!O439="","",'Input Mapping'!O439)</f>
        <v/>
      </c>
      <c r="L440" t="str">
        <f>IF('Input Mapping'!P439="","",'Input Mapping'!P439)</f>
        <v/>
      </c>
      <c r="M440" t="str">
        <f>IF('Input Mapping'!Q439="","",'Input Mapping'!Q439)</f>
        <v/>
      </c>
      <c r="N440" t="str">
        <f>'Input Mapping'!D439</f>
        <v/>
      </c>
      <c r="O440" t="str">
        <f>'Input Mapping'!I439</f>
        <v/>
      </c>
      <c r="P440" t="str">
        <f>IF('Input Mapping'!T439="","",'Input Mapping'!T439)</f>
        <v/>
      </c>
      <c r="R440" t="str">
        <f>IF('Input Mapping'!M439&lt;&gt;"",'Input Mapping'!M439,"")</f>
        <v/>
      </c>
      <c r="S440" t="str">
        <f>IF('Input Mapping'!N439&lt;&gt;"",'Input Mapping'!N439,"")</f>
        <v/>
      </c>
      <c r="T440" t="str">
        <f>IF('Input Mapping'!R439&lt;&gt;"",'Input Mapping'!R439,"")</f>
        <v/>
      </c>
      <c r="U440" t="str">
        <f>IF('Input Mapping'!S439&lt;&gt;"",'Input Mapping'!S439,"")</f>
        <v/>
      </c>
      <c r="W440" s="49">
        <f>IF(W439="id",1,IF('Input Mapping'!F439="",W439+1,W439))</f>
        <v>438</v>
      </c>
      <c r="X440" s="49">
        <f>IF(X439="id",1,IF('Input Mapping'!G439&lt;&gt;'Input Mapping'!G438,X439+1,X439))</f>
        <v>7</v>
      </c>
    </row>
    <row r="441" spans="1:24" x14ac:dyDescent="0.35">
      <c r="A441" t="str">
        <f t="shared" si="6"/>
        <v/>
      </c>
      <c r="B441" t="str">
        <f>IF(A441&lt;&gt;"",_xlfn.TEXTJOIN("",,"Map_",'Input Mapping'!G440),"")</f>
        <v/>
      </c>
      <c r="E441" t="str">
        <f>IF(A441&lt;&gt;"",'Input Mapping'!AA440,"")</f>
        <v/>
      </c>
      <c r="G441" t="str">
        <f>IF(A441&lt;&gt;"",'Input Mapping'!Z440,"")</f>
        <v/>
      </c>
      <c r="H441" s="9" t="str">
        <f>IF(AND('Input Mapping'!F440="",'Input Mapping'!H440&lt;&gt;""),_xlfn.TEXTJOIN("",TRUE,"VM_",TEXT(W441,"0")),"")</f>
        <v/>
      </c>
      <c r="K441" t="str">
        <f>IF('Input Mapping'!O440="","",'Input Mapping'!O440)</f>
        <v/>
      </c>
      <c r="L441" t="str">
        <f>IF('Input Mapping'!P440="","",'Input Mapping'!P440)</f>
        <v/>
      </c>
      <c r="M441" t="str">
        <f>IF('Input Mapping'!Q440="","",'Input Mapping'!Q440)</f>
        <v/>
      </c>
      <c r="N441" t="str">
        <f>'Input Mapping'!D440</f>
        <v/>
      </c>
      <c r="O441" t="str">
        <f>'Input Mapping'!I440</f>
        <v/>
      </c>
      <c r="P441" t="str">
        <f>IF('Input Mapping'!T440="","",'Input Mapping'!T440)</f>
        <v/>
      </c>
      <c r="R441" t="str">
        <f>IF('Input Mapping'!M440&lt;&gt;"",'Input Mapping'!M440,"")</f>
        <v/>
      </c>
      <c r="S441" t="str">
        <f>IF('Input Mapping'!N440&lt;&gt;"",'Input Mapping'!N440,"")</f>
        <v/>
      </c>
      <c r="T441" t="str">
        <f>IF('Input Mapping'!R440&lt;&gt;"",'Input Mapping'!R440,"")</f>
        <v/>
      </c>
      <c r="U441" t="str">
        <f>IF('Input Mapping'!S440&lt;&gt;"",'Input Mapping'!S440,"")</f>
        <v/>
      </c>
      <c r="W441" s="49">
        <f>IF(W440="id",1,IF('Input Mapping'!F440="",W440+1,W440))</f>
        <v>439</v>
      </c>
      <c r="X441" s="49">
        <f>IF(X440="id",1,IF('Input Mapping'!G440&lt;&gt;'Input Mapping'!G439,X440+1,X440))</f>
        <v>7</v>
      </c>
    </row>
    <row r="442" spans="1:24" x14ac:dyDescent="0.35">
      <c r="A442" t="str">
        <f t="shared" si="6"/>
        <v/>
      </c>
      <c r="B442" t="str">
        <f>IF(A442&lt;&gt;"",_xlfn.TEXTJOIN("",,"Map_",'Input Mapping'!G441),"")</f>
        <v/>
      </c>
      <c r="E442" t="str">
        <f>IF(A442&lt;&gt;"",'Input Mapping'!AA441,"")</f>
        <v/>
      </c>
      <c r="G442" t="str">
        <f>IF(A442&lt;&gt;"",'Input Mapping'!Z441,"")</f>
        <v/>
      </c>
      <c r="H442" s="9" t="str">
        <f>IF(AND('Input Mapping'!F441="",'Input Mapping'!H441&lt;&gt;""),_xlfn.TEXTJOIN("",TRUE,"VM_",TEXT(W442,"0")),"")</f>
        <v/>
      </c>
      <c r="K442" t="str">
        <f>IF('Input Mapping'!O441="","",'Input Mapping'!O441)</f>
        <v/>
      </c>
      <c r="L442" t="str">
        <f>IF('Input Mapping'!P441="","",'Input Mapping'!P441)</f>
        <v/>
      </c>
      <c r="M442" t="str">
        <f>IF('Input Mapping'!Q441="","",'Input Mapping'!Q441)</f>
        <v/>
      </c>
      <c r="N442" t="str">
        <f>'Input Mapping'!D441</f>
        <v/>
      </c>
      <c r="O442" t="str">
        <f>'Input Mapping'!I441</f>
        <v/>
      </c>
      <c r="P442" t="str">
        <f>IF('Input Mapping'!T441="","",'Input Mapping'!T441)</f>
        <v/>
      </c>
      <c r="R442" t="str">
        <f>IF('Input Mapping'!M441&lt;&gt;"",'Input Mapping'!M441,"")</f>
        <v/>
      </c>
      <c r="S442" t="str">
        <f>IF('Input Mapping'!N441&lt;&gt;"",'Input Mapping'!N441,"")</f>
        <v/>
      </c>
      <c r="T442" t="str">
        <f>IF('Input Mapping'!R441&lt;&gt;"",'Input Mapping'!R441,"")</f>
        <v/>
      </c>
      <c r="U442" t="str">
        <f>IF('Input Mapping'!S441&lt;&gt;"",'Input Mapping'!S441,"")</f>
        <v/>
      </c>
      <c r="W442" s="49">
        <f>IF(W441="id",1,IF('Input Mapping'!F441="",W441+1,W441))</f>
        <v>440</v>
      </c>
      <c r="X442" s="49">
        <f>IF(X441="id",1,IF('Input Mapping'!G441&lt;&gt;'Input Mapping'!G440,X441+1,X441))</f>
        <v>7</v>
      </c>
    </row>
    <row r="443" spans="1:24" x14ac:dyDescent="0.35">
      <c r="A443" t="str">
        <f t="shared" si="6"/>
        <v/>
      </c>
      <c r="B443" t="str">
        <f>IF(A443&lt;&gt;"",_xlfn.TEXTJOIN("",,"Map_",'Input Mapping'!G442),"")</f>
        <v/>
      </c>
      <c r="E443" t="str">
        <f>IF(A443&lt;&gt;"",'Input Mapping'!AA442,"")</f>
        <v/>
      </c>
      <c r="G443" t="str">
        <f>IF(A443&lt;&gt;"",'Input Mapping'!Z442,"")</f>
        <v/>
      </c>
      <c r="H443" s="9" t="str">
        <f>IF(AND('Input Mapping'!F442="",'Input Mapping'!H442&lt;&gt;""),_xlfn.TEXTJOIN("",TRUE,"VM_",TEXT(W443,"0")),"")</f>
        <v/>
      </c>
      <c r="K443" t="str">
        <f>IF('Input Mapping'!O442="","",'Input Mapping'!O442)</f>
        <v/>
      </c>
      <c r="L443" t="str">
        <f>IF('Input Mapping'!P442="","",'Input Mapping'!P442)</f>
        <v/>
      </c>
      <c r="M443" t="str">
        <f>IF('Input Mapping'!Q442="","",'Input Mapping'!Q442)</f>
        <v/>
      </c>
      <c r="N443" t="str">
        <f>'Input Mapping'!D442</f>
        <v/>
      </c>
      <c r="O443" t="str">
        <f>'Input Mapping'!I442</f>
        <v/>
      </c>
      <c r="P443" t="str">
        <f>IF('Input Mapping'!T442="","",'Input Mapping'!T442)</f>
        <v/>
      </c>
      <c r="R443" t="str">
        <f>IF('Input Mapping'!M442&lt;&gt;"",'Input Mapping'!M442,"")</f>
        <v/>
      </c>
      <c r="S443" t="str">
        <f>IF('Input Mapping'!N442&lt;&gt;"",'Input Mapping'!N442,"")</f>
        <v/>
      </c>
      <c r="T443" t="str">
        <f>IF('Input Mapping'!R442&lt;&gt;"",'Input Mapping'!R442,"")</f>
        <v/>
      </c>
      <c r="U443" t="str">
        <f>IF('Input Mapping'!S442&lt;&gt;"",'Input Mapping'!S442,"")</f>
        <v/>
      </c>
      <c r="W443" s="49">
        <f>IF(W442="id",1,IF('Input Mapping'!F442="",W442+1,W442))</f>
        <v>441</v>
      </c>
      <c r="X443" s="49">
        <f>IF(X442="id",1,IF('Input Mapping'!G442&lt;&gt;'Input Mapping'!G441,X442+1,X442))</f>
        <v>7</v>
      </c>
    </row>
    <row r="444" spans="1:24" x14ac:dyDescent="0.35">
      <c r="A444" t="str">
        <f t="shared" si="6"/>
        <v/>
      </c>
      <c r="B444" t="str">
        <f>IF(A444&lt;&gt;"",_xlfn.TEXTJOIN("",,"Map_",'Input Mapping'!G443),"")</f>
        <v/>
      </c>
      <c r="E444" t="str">
        <f>IF(A444&lt;&gt;"",'Input Mapping'!AA443,"")</f>
        <v/>
      </c>
      <c r="G444" t="str">
        <f>IF(A444&lt;&gt;"",'Input Mapping'!Z443,"")</f>
        <v/>
      </c>
      <c r="H444" s="9" t="str">
        <f>IF(AND('Input Mapping'!F443="",'Input Mapping'!H443&lt;&gt;""),_xlfn.TEXTJOIN("",TRUE,"VM_",TEXT(W444,"0")),"")</f>
        <v/>
      </c>
      <c r="K444" t="str">
        <f>IF('Input Mapping'!O443="","",'Input Mapping'!O443)</f>
        <v/>
      </c>
      <c r="L444" t="str">
        <f>IF('Input Mapping'!P443="","",'Input Mapping'!P443)</f>
        <v/>
      </c>
      <c r="M444" t="str">
        <f>IF('Input Mapping'!Q443="","",'Input Mapping'!Q443)</f>
        <v/>
      </c>
      <c r="N444" t="str">
        <f>'Input Mapping'!D443</f>
        <v/>
      </c>
      <c r="O444" t="str">
        <f>'Input Mapping'!I443</f>
        <v/>
      </c>
      <c r="P444" t="str">
        <f>IF('Input Mapping'!T443="","",'Input Mapping'!T443)</f>
        <v/>
      </c>
      <c r="R444" t="str">
        <f>IF('Input Mapping'!M443&lt;&gt;"",'Input Mapping'!M443,"")</f>
        <v/>
      </c>
      <c r="S444" t="str">
        <f>IF('Input Mapping'!N443&lt;&gt;"",'Input Mapping'!N443,"")</f>
        <v/>
      </c>
      <c r="T444" t="str">
        <f>IF('Input Mapping'!R443&lt;&gt;"",'Input Mapping'!R443,"")</f>
        <v/>
      </c>
      <c r="U444" t="str">
        <f>IF('Input Mapping'!S443&lt;&gt;"",'Input Mapping'!S443,"")</f>
        <v/>
      </c>
      <c r="W444" s="49">
        <f>IF(W443="id",1,IF('Input Mapping'!F443="",W443+1,W443))</f>
        <v>442</v>
      </c>
      <c r="X444" s="49">
        <f>IF(X443="id",1,IF('Input Mapping'!G443&lt;&gt;'Input Mapping'!G442,X443+1,X443))</f>
        <v>7</v>
      </c>
    </row>
    <row r="445" spans="1:24" x14ac:dyDescent="0.35">
      <c r="A445" t="str">
        <f t="shared" si="6"/>
        <v/>
      </c>
      <c r="B445" t="str">
        <f>IF(A445&lt;&gt;"",_xlfn.TEXTJOIN("",,"Map_",'Input Mapping'!G444),"")</f>
        <v/>
      </c>
      <c r="E445" t="str">
        <f>IF(A445&lt;&gt;"",'Input Mapping'!AA444,"")</f>
        <v/>
      </c>
      <c r="G445" t="str">
        <f>IF(A445&lt;&gt;"",'Input Mapping'!Z444,"")</f>
        <v/>
      </c>
      <c r="H445" s="9" t="str">
        <f>IF(AND('Input Mapping'!F444="",'Input Mapping'!H444&lt;&gt;""),_xlfn.TEXTJOIN("",TRUE,"VM_",TEXT(W445,"0")),"")</f>
        <v/>
      </c>
      <c r="K445" t="str">
        <f>IF('Input Mapping'!O444="","",'Input Mapping'!O444)</f>
        <v/>
      </c>
      <c r="L445" t="str">
        <f>IF('Input Mapping'!P444="","",'Input Mapping'!P444)</f>
        <v/>
      </c>
      <c r="M445" t="str">
        <f>IF('Input Mapping'!Q444="","",'Input Mapping'!Q444)</f>
        <v/>
      </c>
      <c r="N445" t="str">
        <f>'Input Mapping'!D444</f>
        <v/>
      </c>
      <c r="O445" t="str">
        <f>'Input Mapping'!I444</f>
        <v/>
      </c>
      <c r="P445" t="str">
        <f>IF('Input Mapping'!T444="","",'Input Mapping'!T444)</f>
        <v/>
      </c>
      <c r="R445" t="str">
        <f>IF('Input Mapping'!M444&lt;&gt;"",'Input Mapping'!M444,"")</f>
        <v/>
      </c>
      <c r="S445" t="str">
        <f>IF('Input Mapping'!N444&lt;&gt;"",'Input Mapping'!N444,"")</f>
        <v/>
      </c>
      <c r="T445" t="str">
        <f>IF('Input Mapping'!R444&lt;&gt;"",'Input Mapping'!R444,"")</f>
        <v/>
      </c>
      <c r="U445" t="str">
        <f>IF('Input Mapping'!S444&lt;&gt;"",'Input Mapping'!S444,"")</f>
        <v/>
      </c>
      <c r="W445" s="49">
        <f>IF(W444="id",1,IF('Input Mapping'!F444="",W444+1,W444))</f>
        <v>443</v>
      </c>
      <c r="X445" s="49">
        <f>IF(X444="id",1,IF('Input Mapping'!G444&lt;&gt;'Input Mapping'!G443,X444+1,X444))</f>
        <v>7</v>
      </c>
    </row>
    <row r="446" spans="1:24" x14ac:dyDescent="0.35">
      <c r="A446" t="str">
        <f t="shared" si="6"/>
        <v/>
      </c>
      <c r="B446" t="str">
        <f>IF(A446&lt;&gt;"",_xlfn.TEXTJOIN("",,"Map_",'Input Mapping'!G445),"")</f>
        <v/>
      </c>
      <c r="E446" t="str">
        <f>IF(A446&lt;&gt;"",'Input Mapping'!AA445,"")</f>
        <v/>
      </c>
      <c r="G446" t="str">
        <f>IF(A446&lt;&gt;"",'Input Mapping'!Z445,"")</f>
        <v/>
      </c>
      <c r="H446" s="9" t="str">
        <f>IF(AND('Input Mapping'!F445="",'Input Mapping'!H445&lt;&gt;""),_xlfn.TEXTJOIN("",TRUE,"VM_",TEXT(W446,"0")),"")</f>
        <v/>
      </c>
      <c r="K446" t="str">
        <f>IF('Input Mapping'!O445="","",'Input Mapping'!O445)</f>
        <v/>
      </c>
      <c r="L446" t="str">
        <f>IF('Input Mapping'!P445="","",'Input Mapping'!P445)</f>
        <v/>
      </c>
      <c r="M446" t="str">
        <f>IF('Input Mapping'!Q445="","",'Input Mapping'!Q445)</f>
        <v/>
      </c>
      <c r="N446" t="str">
        <f>'Input Mapping'!D445</f>
        <v/>
      </c>
      <c r="O446" t="str">
        <f>'Input Mapping'!I445</f>
        <v/>
      </c>
      <c r="P446" t="str">
        <f>IF('Input Mapping'!T445="","",'Input Mapping'!T445)</f>
        <v/>
      </c>
      <c r="R446" t="str">
        <f>IF('Input Mapping'!M445&lt;&gt;"",'Input Mapping'!M445,"")</f>
        <v/>
      </c>
      <c r="S446" t="str">
        <f>IF('Input Mapping'!N445&lt;&gt;"",'Input Mapping'!N445,"")</f>
        <v/>
      </c>
      <c r="T446" t="str">
        <f>IF('Input Mapping'!R445&lt;&gt;"",'Input Mapping'!R445,"")</f>
        <v/>
      </c>
      <c r="U446" t="str">
        <f>IF('Input Mapping'!S445&lt;&gt;"",'Input Mapping'!S445,"")</f>
        <v/>
      </c>
      <c r="W446" s="49">
        <f>IF(W445="id",1,IF('Input Mapping'!F445="",W445+1,W445))</f>
        <v>444</v>
      </c>
      <c r="X446" s="49">
        <f>IF(X445="id",1,IF('Input Mapping'!G445&lt;&gt;'Input Mapping'!G444,X445+1,X445))</f>
        <v>7</v>
      </c>
    </row>
    <row r="447" spans="1:24" x14ac:dyDescent="0.35">
      <c r="A447" t="str">
        <f t="shared" si="6"/>
        <v/>
      </c>
      <c r="B447" t="str">
        <f>IF(A447&lt;&gt;"",_xlfn.TEXTJOIN("",,"Map_",'Input Mapping'!G446),"")</f>
        <v/>
      </c>
      <c r="E447" t="str">
        <f>IF(A447&lt;&gt;"",'Input Mapping'!AA446,"")</f>
        <v/>
      </c>
      <c r="G447" t="str">
        <f>IF(A447&lt;&gt;"",'Input Mapping'!Z446,"")</f>
        <v/>
      </c>
      <c r="H447" s="9" t="str">
        <f>IF(AND('Input Mapping'!F446="",'Input Mapping'!H446&lt;&gt;""),_xlfn.TEXTJOIN("",TRUE,"VM_",TEXT(W447,"0")),"")</f>
        <v/>
      </c>
      <c r="K447" t="str">
        <f>IF('Input Mapping'!O446="","",'Input Mapping'!O446)</f>
        <v/>
      </c>
      <c r="L447" t="str">
        <f>IF('Input Mapping'!P446="","",'Input Mapping'!P446)</f>
        <v/>
      </c>
      <c r="M447" t="str">
        <f>IF('Input Mapping'!Q446="","",'Input Mapping'!Q446)</f>
        <v/>
      </c>
      <c r="N447" t="str">
        <f>'Input Mapping'!D446</f>
        <v/>
      </c>
      <c r="O447" t="str">
        <f>'Input Mapping'!I446</f>
        <v/>
      </c>
      <c r="P447" t="str">
        <f>IF('Input Mapping'!T446="","",'Input Mapping'!T446)</f>
        <v/>
      </c>
      <c r="R447" t="str">
        <f>IF('Input Mapping'!M446&lt;&gt;"",'Input Mapping'!M446,"")</f>
        <v/>
      </c>
      <c r="S447" t="str">
        <f>IF('Input Mapping'!N446&lt;&gt;"",'Input Mapping'!N446,"")</f>
        <v/>
      </c>
      <c r="T447" t="str">
        <f>IF('Input Mapping'!R446&lt;&gt;"",'Input Mapping'!R446,"")</f>
        <v/>
      </c>
      <c r="U447" t="str">
        <f>IF('Input Mapping'!S446&lt;&gt;"",'Input Mapping'!S446,"")</f>
        <v/>
      </c>
      <c r="W447" s="49">
        <f>IF(W446="id",1,IF('Input Mapping'!F446="",W446+1,W446))</f>
        <v>445</v>
      </c>
      <c r="X447" s="49">
        <f>IF(X446="id",1,IF('Input Mapping'!G446&lt;&gt;'Input Mapping'!G445,X446+1,X446))</f>
        <v>7</v>
      </c>
    </row>
    <row r="448" spans="1:24" x14ac:dyDescent="0.35">
      <c r="A448" t="str">
        <f t="shared" si="6"/>
        <v/>
      </c>
      <c r="B448" t="str">
        <f>IF(A448&lt;&gt;"",_xlfn.TEXTJOIN("",,"Map_",'Input Mapping'!G447),"")</f>
        <v/>
      </c>
      <c r="E448" t="str">
        <f>IF(A448&lt;&gt;"",'Input Mapping'!AA447,"")</f>
        <v/>
      </c>
      <c r="G448" t="str">
        <f>IF(A448&lt;&gt;"",'Input Mapping'!Z447,"")</f>
        <v/>
      </c>
      <c r="H448" s="9" t="str">
        <f>IF(AND('Input Mapping'!F447="",'Input Mapping'!H447&lt;&gt;""),_xlfn.TEXTJOIN("",TRUE,"VM_",TEXT(W448,"0")),"")</f>
        <v/>
      </c>
      <c r="K448" t="str">
        <f>IF('Input Mapping'!O447="","",'Input Mapping'!O447)</f>
        <v/>
      </c>
      <c r="L448" t="str">
        <f>IF('Input Mapping'!P447="","",'Input Mapping'!P447)</f>
        <v/>
      </c>
      <c r="M448" t="str">
        <f>IF('Input Mapping'!Q447="","",'Input Mapping'!Q447)</f>
        <v/>
      </c>
      <c r="N448" t="str">
        <f>'Input Mapping'!D447</f>
        <v/>
      </c>
      <c r="O448" t="str">
        <f>'Input Mapping'!I447</f>
        <v/>
      </c>
      <c r="P448" t="str">
        <f>IF('Input Mapping'!T447="","",'Input Mapping'!T447)</f>
        <v/>
      </c>
      <c r="R448" t="str">
        <f>IF('Input Mapping'!M447&lt;&gt;"",'Input Mapping'!M447,"")</f>
        <v/>
      </c>
      <c r="S448" t="str">
        <f>IF('Input Mapping'!N447&lt;&gt;"",'Input Mapping'!N447,"")</f>
        <v/>
      </c>
      <c r="T448" t="str">
        <f>IF('Input Mapping'!R447&lt;&gt;"",'Input Mapping'!R447,"")</f>
        <v/>
      </c>
      <c r="U448" t="str">
        <f>IF('Input Mapping'!S447&lt;&gt;"",'Input Mapping'!S447,"")</f>
        <v/>
      </c>
      <c r="W448" s="49">
        <f>IF(W447="id",1,IF('Input Mapping'!F447="",W447+1,W447))</f>
        <v>446</v>
      </c>
      <c r="X448" s="49">
        <f>IF(X447="id",1,IF('Input Mapping'!G447&lt;&gt;'Input Mapping'!G446,X447+1,X447))</f>
        <v>7</v>
      </c>
    </row>
    <row r="449" spans="1:24" x14ac:dyDescent="0.35">
      <c r="A449" t="str">
        <f t="shared" si="6"/>
        <v/>
      </c>
      <c r="B449" t="str">
        <f>IF(A449&lt;&gt;"",_xlfn.TEXTJOIN("",,"Map_",'Input Mapping'!G448),"")</f>
        <v/>
      </c>
      <c r="E449" t="str">
        <f>IF(A449&lt;&gt;"",'Input Mapping'!AA448,"")</f>
        <v/>
      </c>
      <c r="G449" t="str">
        <f>IF(A449&lt;&gt;"",'Input Mapping'!Z448,"")</f>
        <v/>
      </c>
      <c r="H449" s="9" t="str">
        <f>IF(AND('Input Mapping'!F448="",'Input Mapping'!H448&lt;&gt;""),_xlfn.TEXTJOIN("",TRUE,"VM_",TEXT(W449,"0")),"")</f>
        <v/>
      </c>
      <c r="K449" t="str">
        <f>IF('Input Mapping'!O448="","",'Input Mapping'!O448)</f>
        <v/>
      </c>
      <c r="L449" t="str">
        <f>IF('Input Mapping'!P448="","",'Input Mapping'!P448)</f>
        <v/>
      </c>
      <c r="M449" t="str">
        <f>IF('Input Mapping'!Q448="","",'Input Mapping'!Q448)</f>
        <v/>
      </c>
      <c r="N449" t="str">
        <f>'Input Mapping'!D448</f>
        <v/>
      </c>
      <c r="O449" t="str">
        <f>'Input Mapping'!I448</f>
        <v/>
      </c>
      <c r="P449" t="str">
        <f>IF('Input Mapping'!T448="","",'Input Mapping'!T448)</f>
        <v/>
      </c>
      <c r="R449" t="str">
        <f>IF('Input Mapping'!M448&lt;&gt;"",'Input Mapping'!M448,"")</f>
        <v/>
      </c>
      <c r="S449" t="str">
        <f>IF('Input Mapping'!N448&lt;&gt;"",'Input Mapping'!N448,"")</f>
        <v/>
      </c>
      <c r="T449" t="str">
        <f>IF('Input Mapping'!R448&lt;&gt;"",'Input Mapping'!R448,"")</f>
        <v/>
      </c>
      <c r="U449" t="str">
        <f>IF('Input Mapping'!S448&lt;&gt;"",'Input Mapping'!S448,"")</f>
        <v/>
      </c>
      <c r="W449" s="49">
        <f>IF(W448="id",1,IF('Input Mapping'!F448="",W448+1,W448))</f>
        <v>447</v>
      </c>
      <c r="X449" s="49">
        <f>IF(X448="id",1,IF('Input Mapping'!G448&lt;&gt;'Input Mapping'!G447,X448+1,X448))</f>
        <v>7</v>
      </c>
    </row>
    <row r="450" spans="1:24" x14ac:dyDescent="0.35">
      <c r="A450" t="str">
        <f t="shared" si="6"/>
        <v/>
      </c>
      <c r="B450" t="str">
        <f>IF(A450&lt;&gt;"",_xlfn.TEXTJOIN("",,"Map_",'Input Mapping'!G449),"")</f>
        <v/>
      </c>
      <c r="E450" t="str">
        <f>IF(A450&lt;&gt;"",'Input Mapping'!AA449,"")</f>
        <v/>
      </c>
      <c r="G450" t="str">
        <f>IF(A450&lt;&gt;"",'Input Mapping'!Z449,"")</f>
        <v/>
      </c>
      <c r="H450" s="9" t="str">
        <f>IF(AND('Input Mapping'!F449="",'Input Mapping'!H449&lt;&gt;""),_xlfn.TEXTJOIN("",TRUE,"VM_",TEXT(W450,"0")),"")</f>
        <v/>
      </c>
      <c r="K450" t="str">
        <f>IF('Input Mapping'!O449="","",'Input Mapping'!O449)</f>
        <v/>
      </c>
      <c r="L450" t="str">
        <f>IF('Input Mapping'!P449="","",'Input Mapping'!P449)</f>
        <v/>
      </c>
      <c r="M450" t="str">
        <f>IF('Input Mapping'!Q449="","",'Input Mapping'!Q449)</f>
        <v/>
      </c>
      <c r="N450" t="str">
        <f>'Input Mapping'!D449</f>
        <v/>
      </c>
      <c r="O450" t="str">
        <f>'Input Mapping'!I449</f>
        <v/>
      </c>
      <c r="P450" t="str">
        <f>IF('Input Mapping'!T449="","",'Input Mapping'!T449)</f>
        <v/>
      </c>
      <c r="R450" t="str">
        <f>IF('Input Mapping'!M449&lt;&gt;"",'Input Mapping'!M449,"")</f>
        <v/>
      </c>
      <c r="S450" t="str">
        <f>IF('Input Mapping'!N449&lt;&gt;"",'Input Mapping'!N449,"")</f>
        <v/>
      </c>
      <c r="T450" t="str">
        <f>IF('Input Mapping'!R449&lt;&gt;"",'Input Mapping'!R449,"")</f>
        <v/>
      </c>
      <c r="U450" t="str">
        <f>IF('Input Mapping'!S449&lt;&gt;"",'Input Mapping'!S449,"")</f>
        <v/>
      </c>
      <c r="W450" s="49">
        <f>IF(W449="id",1,IF('Input Mapping'!F449="",W449+1,W449))</f>
        <v>448</v>
      </c>
      <c r="X450" s="49">
        <f>IF(X449="id",1,IF('Input Mapping'!G449&lt;&gt;'Input Mapping'!G448,X449+1,X449))</f>
        <v>7</v>
      </c>
    </row>
    <row r="451" spans="1:24" x14ac:dyDescent="0.35">
      <c r="A451" t="str">
        <f t="shared" ref="A451:A514" si="7">IF(H451&lt;&gt;"",_xlfn.TEXTJOIN("",,"MC_",TEXT(X451,"0")),"")</f>
        <v/>
      </c>
      <c r="B451" t="str">
        <f>IF(A451&lt;&gt;"",_xlfn.TEXTJOIN("",,"Map_",'Input Mapping'!G450),"")</f>
        <v/>
      </c>
      <c r="E451" t="str">
        <f>IF(A451&lt;&gt;"",'Input Mapping'!AA450,"")</f>
        <v/>
      </c>
      <c r="G451" t="str">
        <f>IF(A451&lt;&gt;"",'Input Mapping'!Z450,"")</f>
        <v/>
      </c>
      <c r="H451" s="9" t="str">
        <f>IF(AND('Input Mapping'!F450="",'Input Mapping'!H450&lt;&gt;""),_xlfn.TEXTJOIN("",TRUE,"VM_",TEXT(W451,"0")),"")</f>
        <v/>
      </c>
      <c r="K451" t="str">
        <f>IF('Input Mapping'!O450="","",'Input Mapping'!O450)</f>
        <v/>
      </c>
      <c r="L451" t="str">
        <f>IF('Input Mapping'!P450="","",'Input Mapping'!P450)</f>
        <v/>
      </c>
      <c r="M451" t="str">
        <f>IF('Input Mapping'!Q450="","",'Input Mapping'!Q450)</f>
        <v/>
      </c>
      <c r="N451" t="str">
        <f>'Input Mapping'!D450</f>
        <v/>
      </c>
      <c r="O451" t="str">
        <f>'Input Mapping'!I450</f>
        <v/>
      </c>
      <c r="P451" t="str">
        <f>IF('Input Mapping'!T450="","",'Input Mapping'!T450)</f>
        <v/>
      </c>
      <c r="R451" t="str">
        <f>IF('Input Mapping'!M450&lt;&gt;"",'Input Mapping'!M450,"")</f>
        <v/>
      </c>
      <c r="S451" t="str">
        <f>IF('Input Mapping'!N450&lt;&gt;"",'Input Mapping'!N450,"")</f>
        <v/>
      </c>
      <c r="T451" t="str">
        <f>IF('Input Mapping'!R450&lt;&gt;"",'Input Mapping'!R450,"")</f>
        <v/>
      </c>
      <c r="U451" t="str">
        <f>IF('Input Mapping'!S450&lt;&gt;"",'Input Mapping'!S450,"")</f>
        <v/>
      </c>
      <c r="W451" s="49">
        <f>IF(W450="id",1,IF('Input Mapping'!F450="",W450+1,W450))</f>
        <v>449</v>
      </c>
      <c r="X451" s="49">
        <f>IF(X450="id",1,IF('Input Mapping'!G450&lt;&gt;'Input Mapping'!G449,X450+1,X450))</f>
        <v>7</v>
      </c>
    </row>
    <row r="452" spans="1:24" x14ac:dyDescent="0.35">
      <c r="A452" t="str">
        <f t="shared" si="7"/>
        <v/>
      </c>
      <c r="B452" t="str">
        <f>IF(A452&lt;&gt;"",_xlfn.TEXTJOIN("",,"Map_",'Input Mapping'!G451),"")</f>
        <v/>
      </c>
      <c r="E452" t="str">
        <f>IF(A452&lt;&gt;"",'Input Mapping'!AA451,"")</f>
        <v/>
      </c>
      <c r="G452" t="str">
        <f>IF(A452&lt;&gt;"",'Input Mapping'!Z451,"")</f>
        <v/>
      </c>
      <c r="H452" s="9" t="str">
        <f>IF(AND('Input Mapping'!F451="",'Input Mapping'!H451&lt;&gt;""),_xlfn.TEXTJOIN("",TRUE,"VM_",TEXT(W452,"0")),"")</f>
        <v/>
      </c>
      <c r="K452" t="str">
        <f>IF('Input Mapping'!O451="","",'Input Mapping'!O451)</f>
        <v/>
      </c>
      <c r="L452" t="str">
        <f>IF('Input Mapping'!P451="","",'Input Mapping'!P451)</f>
        <v/>
      </c>
      <c r="M452" t="str">
        <f>IF('Input Mapping'!Q451="","",'Input Mapping'!Q451)</f>
        <v/>
      </c>
      <c r="N452" t="str">
        <f>'Input Mapping'!D451</f>
        <v/>
      </c>
      <c r="O452" t="str">
        <f>'Input Mapping'!I451</f>
        <v/>
      </c>
      <c r="P452" t="str">
        <f>IF('Input Mapping'!T451="","",'Input Mapping'!T451)</f>
        <v/>
      </c>
      <c r="R452" t="str">
        <f>IF('Input Mapping'!M451&lt;&gt;"",'Input Mapping'!M451,"")</f>
        <v/>
      </c>
      <c r="S452" t="str">
        <f>IF('Input Mapping'!N451&lt;&gt;"",'Input Mapping'!N451,"")</f>
        <v/>
      </c>
      <c r="T452" t="str">
        <f>IF('Input Mapping'!R451&lt;&gt;"",'Input Mapping'!R451,"")</f>
        <v/>
      </c>
      <c r="U452" t="str">
        <f>IF('Input Mapping'!S451&lt;&gt;"",'Input Mapping'!S451,"")</f>
        <v/>
      </c>
      <c r="W452" s="49">
        <f>IF(W451="id",1,IF('Input Mapping'!F451="",W451+1,W451))</f>
        <v>450</v>
      </c>
      <c r="X452" s="49">
        <f>IF(X451="id",1,IF('Input Mapping'!G451&lt;&gt;'Input Mapping'!G450,X451+1,X451))</f>
        <v>7</v>
      </c>
    </row>
    <row r="453" spans="1:24" x14ac:dyDescent="0.35">
      <c r="A453" t="str">
        <f t="shared" si="7"/>
        <v/>
      </c>
      <c r="B453" t="str">
        <f>IF(A453&lt;&gt;"",_xlfn.TEXTJOIN("",,"Map_",'Input Mapping'!G452),"")</f>
        <v/>
      </c>
      <c r="E453" t="str">
        <f>IF(A453&lt;&gt;"",'Input Mapping'!AA452,"")</f>
        <v/>
      </c>
      <c r="G453" t="str">
        <f>IF(A453&lt;&gt;"",'Input Mapping'!Z452,"")</f>
        <v/>
      </c>
      <c r="H453" s="9" t="str">
        <f>IF(AND('Input Mapping'!F452="",'Input Mapping'!H452&lt;&gt;""),_xlfn.TEXTJOIN("",TRUE,"VM_",TEXT(W453,"0")),"")</f>
        <v/>
      </c>
      <c r="K453" t="str">
        <f>IF('Input Mapping'!O452="","",'Input Mapping'!O452)</f>
        <v/>
      </c>
      <c r="L453" t="str">
        <f>IF('Input Mapping'!P452="","",'Input Mapping'!P452)</f>
        <v/>
      </c>
      <c r="M453" t="str">
        <f>IF('Input Mapping'!Q452="","",'Input Mapping'!Q452)</f>
        <v/>
      </c>
      <c r="N453" t="str">
        <f>'Input Mapping'!D452</f>
        <v/>
      </c>
      <c r="O453" t="str">
        <f>'Input Mapping'!I452</f>
        <v/>
      </c>
      <c r="P453" t="str">
        <f>IF('Input Mapping'!T452="","",'Input Mapping'!T452)</f>
        <v/>
      </c>
      <c r="R453" t="str">
        <f>IF('Input Mapping'!M452&lt;&gt;"",'Input Mapping'!M452,"")</f>
        <v/>
      </c>
      <c r="S453" t="str">
        <f>IF('Input Mapping'!N452&lt;&gt;"",'Input Mapping'!N452,"")</f>
        <v/>
      </c>
      <c r="T453" t="str">
        <f>IF('Input Mapping'!R452&lt;&gt;"",'Input Mapping'!R452,"")</f>
        <v/>
      </c>
      <c r="U453" t="str">
        <f>IF('Input Mapping'!S452&lt;&gt;"",'Input Mapping'!S452,"")</f>
        <v/>
      </c>
      <c r="W453" s="49">
        <f>IF(W452="id",1,IF('Input Mapping'!F452="",W452+1,W452))</f>
        <v>451</v>
      </c>
      <c r="X453" s="49">
        <f>IF(X452="id",1,IF('Input Mapping'!G452&lt;&gt;'Input Mapping'!G451,X452+1,X452))</f>
        <v>7</v>
      </c>
    </row>
    <row r="454" spans="1:24" x14ac:dyDescent="0.35">
      <c r="A454" t="str">
        <f t="shared" si="7"/>
        <v/>
      </c>
      <c r="B454" t="str">
        <f>IF(A454&lt;&gt;"",_xlfn.TEXTJOIN("",,"Map_",'Input Mapping'!G453),"")</f>
        <v/>
      </c>
      <c r="E454" t="str">
        <f>IF(A454&lt;&gt;"",'Input Mapping'!AA453,"")</f>
        <v/>
      </c>
      <c r="G454" t="str">
        <f>IF(A454&lt;&gt;"",'Input Mapping'!Z453,"")</f>
        <v/>
      </c>
      <c r="H454" s="9" t="str">
        <f>IF(AND('Input Mapping'!F453="",'Input Mapping'!H453&lt;&gt;""),_xlfn.TEXTJOIN("",TRUE,"VM_",TEXT(W454,"0")),"")</f>
        <v/>
      </c>
      <c r="K454" t="str">
        <f>IF('Input Mapping'!O453="","",'Input Mapping'!O453)</f>
        <v/>
      </c>
      <c r="L454" t="str">
        <f>IF('Input Mapping'!P453="","",'Input Mapping'!P453)</f>
        <v/>
      </c>
      <c r="M454" t="str">
        <f>IF('Input Mapping'!Q453="","",'Input Mapping'!Q453)</f>
        <v/>
      </c>
      <c r="N454" t="str">
        <f>'Input Mapping'!D453</f>
        <v/>
      </c>
      <c r="O454" t="str">
        <f>'Input Mapping'!I453</f>
        <v/>
      </c>
      <c r="P454" t="str">
        <f>IF('Input Mapping'!T453="","",'Input Mapping'!T453)</f>
        <v/>
      </c>
      <c r="R454" t="str">
        <f>IF('Input Mapping'!M453&lt;&gt;"",'Input Mapping'!M453,"")</f>
        <v/>
      </c>
      <c r="S454" t="str">
        <f>IF('Input Mapping'!N453&lt;&gt;"",'Input Mapping'!N453,"")</f>
        <v/>
      </c>
      <c r="T454" t="str">
        <f>IF('Input Mapping'!R453&lt;&gt;"",'Input Mapping'!R453,"")</f>
        <v/>
      </c>
      <c r="U454" t="str">
        <f>IF('Input Mapping'!S453&lt;&gt;"",'Input Mapping'!S453,"")</f>
        <v/>
      </c>
      <c r="W454" s="49">
        <f>IF(W453="id",1,IF('Input Mapping'!F453="",W453+1,W453))</f>
        <v>452</v>
      </c>
      <c r="X454" s="49">
        <f>IF(X453="id",1,IF('Input Mapping'!G453&lt;&gt;'Input Mapping'!G452,X453+1,X453))</f>
        <v>7</v>
      </c>
    </row>
    <row r="455" spans="1:24" x14ac:dyDescent="0.35">
      <c r="A455" t="str">
        <f t="shared" si="7"/>
        <v/>
      </c>
      <c r="B455" t="str">
        <f>IF(A455&lt;&gt;"",_xlfn.TEXTJOIN("",,"Map_",'Input Mapping'!G454),"")</f>
        <v/>
      </c>
      <c r="E455" t="str">
        <f>IF(A455&lt;&gt;"",'Input Mapping'!AA454,"")</f>
        <v/>
      </c>
      <c r="G455" t="str">
        <f>IF(A455&lt;&gt;"",'Input Mapping'!Z454,"")</f>
        <v/>
      </c>
      <c r="H455" s="9" t="str">
        <f>IF(AND('Input Mapping'!F454="",'Input Mapping'!H454&lt;&gt;""),_xlfn.TEXTJOIN("",TRUE,"VM_",TEXT(W455,"0")),"")</f>
        <v/>
      </c>
      <c r="K455" t="str">
        <f>IF('Input Mapping'!O454="","",'Input Mapping'!O454)</f>
        <v/>
      </c>
      <c r="L455" t="str">
        <f>IF('Input Mapping'!P454="","",'Input Mapping'!P454)</f>
        <v/>
      </c>
      <c r="M455" t="str">
        <f>IF('Input Mapping'!Q454="","",'Input Mapping'!Q454)</f>
        <v/>
      </c>
      <c r="N455" t="str">
        <f>'Input Mapping'!D454</f>
        <v/>
      </c>
      <c r="O455" t="str">
        <f>'Input Mapping'!I454</f>
        <v/>
      </c>
      <c r="P455" t="str">
        <f>IF('Input Mapping'!T454="","",'Input Mapping'!T454)</f>
        <v/>
      </c>
      <c r="R455" t="str">
        <f>IF('Input Mapping'!M454&lt;&gt;"",'Input Mapping'!M454,"")</f>
        <v/>
      </c>
      <c r="S455" t="str">
        <f>IF('Input Mapping'!N454&lt;&gt;"",'Input Mapping'!N454,"")</f>
        <v/>
      </c>
      <c r="T455" t="str">
        <f>IF('Input Mapping'!R454&lt;&gt;"",'Input Mapping'!R454,"")</f>
        <v/>
      </c>
      <c r="U455" t="str">
        <f>IF('Input Mapping'!S454&lt;&gt;"",'Input Mapping'!S454,"")</f>
        <v/>
      </c>
      <c r="W455" s="49">
        <f>IF(W454="id",1,IF('Input Mapping'!F454="",W454+1,W454))</f>
        <v>453</v>
      </c>
      <c r="X455" s="49">
        <f>IF(X454="id",1,IF('Input Mapping'!G454&lt;&gt;'Input Mapping'!G453,X454+1,X454))</f>
        <v>7</v>
      </c>
    </row>
    <row r="456" spans="1:24" x14ac:dyDescent="0.35">
      <c r="A456" t="str">
        <f t="shared" si="7"/>
        <v/>
      </c>
      <c r="B456" t="str">
        <f>IF(A456&lt;&gt;"",_xlfn.TEXTJOIN("",,"Map_",'Input Mapping'!G455),"")</f>
        <v/>
      </c>
      <c r="E456" t="str">
        <f>IF(A456&lt;&gt;"",'Input Mapping'!AA455,"")</f>
        <v/>
      </c>
      <c r="G456" t="str">
        <f>IF(A456&lt;&gt;"",'Input Mapping'!Z455,"")</f>
        <v/>
      </c>
      <c r="H456" s="9" t="str">
        <f>IF(AND('Input Mapping'!F455="",'Input Mapping'!H455&lt;&gt;""),_xlfn.TEXTJOIN("",TRUE,"VM_",TEXT(W456,"0")),"")</f>
        <v/>
      </c>
      <c r="K456" t="str">
        <f>IF('Input Mapping'!O455="","",'Input Mapping'!O455)</f>
        <v/>
      </c>
      <c r="L456" t="str">
        <f>IF('Input Mapping'!P455="","",'Input Mapping'!P455)</f>
        <v/>
      </c>
      <c r="M456" t="str">
        <f>IF('Input Mapping'!Q455="","",'Input Mapping'!Q455)</f>
        <v/>
      </c>
      <c r="N456" t="str">
        <f>'Input Mapping'!D455</f>
        <v/>
      </c>
      <c r="O456" t="str">
        <f>'Input Mapping'!I455</f>
        <v/>
      </c>
      <c r="P456" t="str">
        <f>IF('Input Mapping'!T455="","",'Input Mapping'!T455)</f>
        <v/>
      </c>
      <c r="R456" t="str">
        <f>IF('Input Mapping'!M455&lt;&gt;"",'Input Mapping'!M455,"")</f>
        <v/>
      </c>
      <c r="S456" t="str">
        <f>IF('Input Mapping'!N455&lt;&gt;"",'Input Mapping'!N455,"")</f>
        <v/>
      </c>
      <c r="T456" t="str">
        <f>IF('Input Mapping'!R455&lt;&gt;"",'Input Mapping'!R455,"")</f>
        <v/>
      </c>
      <c r="U456" t="str">
        <f>IF('Input Mapping'!S455&lt;&gt;"",'Input Mapping'!S455,"")</f>
        <v/>
      </c>
      <c r="W456" s="49">
        <f>IF(W455="id",1,IF('Input Mapping'!F455="",W455+1,W455))</f>
        <v>454</v>
      </c>
      <c r="X456" s="49">
        <f>IF(X455="id",1,IF('Input Mapping'!G455&lt;&gt;'Input Mapping'!G454,X455+1,X455))</f>
        <v>7</v>
      </c>
    </row>
    <row r="457" spans="1:24" x14ac:dyDescent="0.35">
      <c r="A457" t="str">
        <f t="shared" si="7"/>
        <v/>
      </c>
      <c r="B457" t="str">
        <f>IF(A457&lt;&gt;"",_xlfn.TEXTJOIN("",,"Map_",'Input Mapping'!G456),"")</f>
        <v/>
      </c>
      <c r="E457" t="str">
        <f>IF(A457&lt;&gt;"",'Input Mapping'!AA456,"")</f>
        <v/>
      </c>
      <c r="G457" t="str">
        <f>IF(A457&lt;&gt;"",'Input Mapping'!Z456,"")</f>
        <v/>
      </c>
      <c r="H457" s="9" t="str">
        <f>IF(AND('Input Mapping'!F456="",'Input Mapping'!H456&lt;&gt;""),_xlfn.TEXTJOIN("",TRUE,"VM_",TEXT(W457,"0")),"")</f>
        <v/>
      </c>
      <c r="K457" t="str">
        <f>IF('Input Mapping'!O456="","",'Input Mapping'!O456)</f>
        <v/>
      </c>
      <c r="L457" t="str">
        <f>IF('Input Mapping'!P456="","",'Input Mapping'!P456)</f>
        <v/>
      </c>
      <c r="M457" t="str">
        <f>IF('Input Mapping'!Q456="","",'Input Mapping'!Q456)</f>
        <v/>
      </c>
      <c r="N457" t="str">
        <f>'Input Mapping'!D456</f>
        <v/>
      </c>
      <c r="O457" t="str">
        <f>'Input Mapping'!I456</f>
        <v/>
      </c>
      <c r="P457" t="str">
        <f>IF('Input Mapping'!T456="","",'Input Mapping'!T456)</f>
        <v/>
      </c>
      <c r="R457" t="str">
        <f>IF('Input Mapping'!M456&lt;&gt;"",'Input Mapping'!M456,"")</f>
        <v/>
      </c>
      <c r="S457" t="str">
        <f>IF('Input Mapping'!N456&lt;&gt;"",'Input Mapping'!N456,"")</f>
        <v/>
      </c>
      <c r="T457" t="str">
        <f>IF('Input Mapping'!R456&lt;&gt;"",'Input Mapping'!R456,"")</f>
        <v/>
      </c>
      <c r="U457" t="str">
        <f>IF('Input Mapping'!S456&lt;&gt;"",'Input Mapping'!S456,"")</f>
        <v/>
      </c>
      <c r="W457" s="49">
        <f>IF(W456="id",1,IF('Input Mapping'!F456="",W456+1,W456))</f>
        <v>455</v>
      </c>
      <c r="X457" s="49">
        <f>IF(X456="id",1,IF('Input Mapping'!G456&lt;&gt;'Input Mapping'!G455,X456+1,X456))</f>
        <v>7</v>
      </c>
    </row>
    <row r="458" spans="1:24" x14ac:dyDescent="0.35">
      <c r="A458" t="str">
        <f t="shared" si="7"/>
        <v/>
      </c>
      <c r="B458" t="str">
        <f>IF(A458&lt;&gt;"",_xlfn.TEXTJOIN("",,"Map_",'Input Mapping'!G457),"")</f>
        <v/>
      </c>
      <c r="E458" t="str">
        <f>IF(A458&lt;&gt;"",'Input Mapping'!AA457,"")</f>
        <v/>
      </c>
      <c r="G458" t="str">
        <f>IF(A458&lt;&gt;"",'Input Mapping'!Z457,"")</f>
        <v/>
      </c>
      <c r="H458" s="9" t="str">
        <f>IF(AND('Input Mapping'!F457="",'Input Mapping'!H457&lt;&gt;""),_xlfn.TEXTJOIN("",TRUE,"VM_",TEXT(W458,"0")),"")</f>
        <v/>
      </c>
      <c r="K458" t="str">
        <f>IF('Input Mapping'!O457="","",'Input Mapping'!O457)</f>
        <v/>
      </c>
      <c r="L458" t="str">
        <f>IF('Input Mapping'!P457="","",'Input Mapping'!P457)</f>
        <v/>
      </c>
      <c r="M458" t="str">
        <f>IF('Input Mapping'!Q457="","",'Input Mapping'!Q457)</f>
        <v/>
      </c>
      <c r="N458" t="str">
        <f>'Input Mapping'!D457</f>
        <v/>
      </c>
      <c r="O458" t="str">
        <f>'Input Mapping'!I457</f>
        <v/>
      </c>
      <c r="P458" t="str">
        <f>IF('Input Mapping'!T457="","",'Input Mapping'!T457)</f>
        <v/>
      </c>
      <c r="R458" t="str">
        <f>IF('Input Mapping'!M457&lt;&gt;"",'Input Mapping'!M457,"")</f>
        <v/>
      </c>
      <c r="S458" t="str">
        <f>IF('Input Mapping'!N457&lt;&gt;"",'Input Mapping'!N457,"")</f>
        <v/>
      </c>
      <c r="T458" t="str">
        <f>IF('Input Mapping'!R457&lt;&gt;"",'Input Mapping'!R457,"")</f>
        <v/>
      </c>
      <c r="U458" t="str">
        <f>IF('Input Mapping'!S457&lt;&gt;"",'Input Mapping'!S457,"")</f>
        <v/>
      </c>
      <c r="W458" s="49">
        <f>IF(W457="id",1,IF('Input Mapping'!F457="",W457+1,W457))</f>
        <v>456</v>
      </c>
      <c r="X458" s="49">
        <f>IF(X457="id",1,IF('Input Mapping'!G457&lt;&gt;'Input Mapping'!G456,X457+1,X457))</f>
        <v>7</v>
      </c>
    </row>
    <row r="459" spans="1:24" x14ac:dyDescent="0.35">
      <c r="A459" t="str">
        <f t="shared" si="7"/>
        <v/>
      </c>
      <c r="B459" t="str">
        <f>IF(A459&lt;&gt;"",_xlfn.TEXTJOIN("",,"Map_",'Input Mapping'!G458),"")</f>
        <v/>
      </c>
      <c r="E459" t="str">
        <f>IF(A459&lt;&gt;"",'Input Mapping'!AA458,"")</f>
        <v/>
      </c>
      <c r="G459" t="str">
        <f>IF(A459&lt;&gt;"",'Input Mapping'!Z458,"")</f>
        <v/>
      </c>
      <c r="H459" s="9" t="str">
        <f>IF(AND('Input Mapping'!F458="",'Input Mapping'!H458&lt;&gt;""),_xlfn.TEXTJOIN("",TRUE,"VM_",TEXT(W459,"0")),"")</f>
        <v/>
      </c>
      <c r="K459" t="str">
        <f>IF('Input Mapping'!O458="","",'Input Mapping'!O458)</f>
        <v/>
      </c>
      <c r="L459" t="str">
        <f>IF('Input Mapping'!P458="","",'Input Mapping'!P458)</f>
        <v/>
      </c>
      <c r="M459" t="str">
        <f>IF('Input Mapping'!Q458="","",'Input Mapping'!Q458)</f>
        <v/>
      </c>
      <c r="N459" t="str">
        <f>'Input Mapping'!D458</f>
        <v/>
      </c>
      <c r="O459" t="str">
        <f>'Input Mapping'!I458</f>
        <v/>
      </c>
      <c r="P459" t="str">
        <f>IF('Input Mapping'!T458="","",'Input Mapping'!T458)</f>
        <v/>
      </c>
      <c r="R459" t="str">
        <f>IF('Input Mapping'!M458&lt;&gt;"",'Input Mapping'!M458,"")</f>
        <v/>
      </c>
      <c r="S459" t="str">
        <f>IF('Input Mapping'!N458&lt;&gt;"",'Input Mapping'!N458,"")</f>
        <v/>
      </c>
      <c r="T459" t="str">
        <f>IF('Input Mapping'!R458&lt;&gt;"",'Input Mapping'!R458,"")</f>
        <v/>
      </c>
      <c r="U459" t="str">
        <f>IF('Input Mapping'!S458&lt;&gt;"",'Input Mapping'!S458,"")</f>
        <v/>
      </c>
      <c r="W459" s="49">
        <f>IF(W458="id",1,IF('Input Mapping'!F458="",W458+1,W458))</f>
        <v>457</v>
      </c>
      <c r="X459" s="49">
        <f>IF(X458="id",1,IF('Input Mapping'!G458&lt;&gt;'Input Mapping'!G457,X458+1,X458))</f>
        <v>7</v>
      </c>
    </row>
    <row r="460" spans="1:24" x14ac:dyDescent="0.35">
      <c r="A460" t="str">
        <f t="shared" si="7"/>
        <v/>
      </c>
      <c r="B460" t="str">
        <f>IF(A460&lt;&gt;"",_xlfn.TEXTJOIN("",,"Map_",'Input Mapping'!G459),"")</f>
        <v/>
      </c>
      <c r="E460" t="str">
        <f>IF(A460&lt;&gt;"",'Input Mapping'!AA459,"")</f>
        <v/>
      </c>
      <c r="G460" t="str">
        <f>IF(A460&lt;&gt;"",'Input Mapping'!Z459,"")</f>
        <v/>
      </c>
      <c r="H460" s="9" t="str">
        <f>IF(AND('Input Mapping'!F459="",'Input Mapping'!H459&lt;&gt;""),_xlfn.TEXTJOIN("",TRUE,"VM_",TEXT(W460,"0")),"")</f>
        <v/>
      </c>
      <c r="K460" t="str">
        <f>IF('Input Mapping'!O459="","",'Input Mapping'!O459)</f>
        <v/>
      </c>
      <c r="L460" t="str">
        <f>IF('Input Mapping'!P459="","",'Input Mapping'!P459)</f>
        <v/>
      </c>
      <c r="M460" t="str">
        <f>IF('Input Mapping'!Q459="","",'Input Mapping'!Q459)</f>
        <v/>
      </c>
      <c r="N460" t="str">
        <f>'Input Mapping'!D459</f>
        <v/>
      </c>
      <c r="O460" t="str">
        <f>'Input Mapping'!I459</f>
        <v/>
      </c>
      <c r="P460" t="str">
        <f>IF('Input Mapping'!T459="","",'Input Mapping'!T459)</f>
        <v/>
      </c>
      <c r="R460" t="str">
        <f>IF('Input Mapping'!M459&lt;&gt;"",'Input Mapping'!M459,"")</f>
        <v/>
      </c>
      <c r="S460" t="str">
        <f>IF('Input Mapping'!N459&lt;&gt;"",'Input Mapping'!N459,"")</f>
        <v/>
      </c>
      <c r="T460" t="str">
        <f>IF('Input Mapping'!R459&lt;&gt;"",'Input Mapping'!R459,"")</f>
        <v/>
      </c>
      <c r="U460" t="str">
        <f>IF('Input Mapping'!S459&lt;&gt;"",'Input Mapping'!S459,"")</f>
        <v/>
      </c>
      <c r="W460" s="49">
        <f>IF(W459="id",1,IF('Input Mapping'!F459="",W459+1,W459))</f>
        <v>458</v>
      </c>
      <c r="X460" s="49">
        <f>IF(X459="id",1,IF('Input Mapping'!G459&lt;&gt;'Input Mapping'!G458,X459+1,X459))</f>
        <v>7</v>
      </c>
    </row>
    <row r="461" spans="1:24" x14ac:dyDescent="0.35">
      <c r="A461" t="str">
        <f t="shared" si="7"/>
        <v/>
      </c>
      <c r="B461" t="str">
        <f>IF(A461&lt;&gt;"",_xlfn.TEXTJOIN("",,"Map_",'Input Mapping'!G460),"")</f>
        <v/>
      </c>
      <c r="E461" t="str">
        <f>IF(A461&lt;&gt;"",'Input Mapping'!AA460,"")</f>
        <v/>
      </c>
      <c r="G461" t="str">
        <f>IF(A461&lt;&gt;"",'Input Mapping'!Z460,"")</f>
        <v/>
      </c>
      <c r="H461" s="9" t="str">
        <f>IF(AND('Input Mapping'!F460="",'Input Mapping'!H460&lt;&gt;""),_xlfn.TEXTJOIN("",TRUE,"VM_",TEXT(W461,"0")),"")</f>
        <v/>
      </c>
      <c r="K461" t="str">
        <f>IF('Input Mapping'!O460="","",'Input Mapping'!O460)</f>
        <v/>
      </c>
      <c r="L461" t="str">
        <f>IF('Input Mapping'!P460="","",'Input Mapping'!P460)</f>
        <v/>
      </c>
      <c r="M461" t="str">
        <f>IF('Input Mapping'!Q460="","",'Input Mapping'!Q460)</f>
        <v/>
      </c>
      <c r="N461" t="str">
        <f>'Input Mapping'!D460</f>
        <v/>
      </c>
      <c r="O461" t="str">
        <f>'Input Mapping'!I460</f>
        <v/>
      </c>
      <c r="P461" t="str">
        <f>IF('Input Mapping'!T460="","",'Input Mapping'!T460)</f>
        <v/>
      </c>
      <c r="R461" t="str">
        <f>IF('Input Mapping'!M460&lt;&gt;"",'Input Mapping'!M460,"")</f>
        <v/>
      </c>
      <c r="S461" t="str">
        <f>IF('Input Mapping'!N460&lt;&gt;"",'Input Mapping'!N460,"")</f>
        <v/>
      </c>
      <c r="T461" t="str">
        <f>IF('Input Mapping'!R460&lt;&gt;"",'Input Mapping'!R460,"")</f>
        <v/>
      </c>
      <c r="U461" t="str">
        <f>IF('Input Mapping'!S460&lt;&gt;"",'Input Mapping'!S460,"")</f>
        <v/>
      </c>
      <c r="W461" s="49">
        <f>IF(W460="id",1,IF('Input Mapping'!F460="",W460+1,W460))</f>
        <v>459</v>
      </c>
      <c r="X461" s="49">
        <f>IF(X460="id",1,IF('Input Mapping'!G460&lt;&gt;'Input Mapping'!G459,X460+1,X460))</f>
        <v>7</v>
      </c>
    </row>
    <row r="462" spans="1:24" x14ac:dyDescent="0.35">
      <c r="A462" t="str">
        <f t="shared" si="7"/>
        <v/>
      </c>
      <c r="B462" t="str">
        <f>IF(A462&lt;&gt;"",_xlfn.TEXTJOIN("",,"Map_",'Input Mapping'!G461),"")</f>
        <v/>
      </c>
      <c r="E462" t="str">
        <f>IF(A462&lt;&gt;"",'Input Mapping'!AA461,"")</f>
        <v/>
      </c>
      <c r="G462" t="str">
        <f>IF(A462&lt;&gt;"",'Input Mapping'!Z461,"")</f>
        <v/>
      </c>
      <c r="H462" s="9" t="str">
        <f>IF(AND('Input Mapping'!F461="",'Input Mapping'!H461&lt;&gt;""),_xlfn.TEXTJOIN("",TRUE,"VM_",TEXT(W462,"0")),"")</f>
        <v/>
      </c>
      <c r="K462" t="str">
        <f>IF('Input Mapping'!O461="","",'Input Mapping'!O461)</f>
        <v/>
      </c>
      <c r="L462" t="str">
        <f>IF('Input Mapping'!P461="","",'Input Mapping'!P461)</f>
        <v/>
      </c>
      <c r="M462" t="str">
        <f>IF('Input Mapping'!Q461="","",'Input Mapping'!Q461)</f>
        <v/>
      </c>
      <c r="N462" t="str">
        <f>'Input Mapping'!D461</f>
        <v/>
      </c>
      <c r="O462" t="str">
        <f>'Input Mapping'!I461</f>
        <v/>
      </c>
      <c r="P462" t="str">
        <f>IF('Input Mapping'!T461="","",'Input Mapping'!T461)</f>
        <v/>
      </c>
      <c r="R462" t="str">
        <f>IF('Input Mapping'!M461&lt;&gt;"",'Input Mapping'!M461,"")</f>
        <v/>
      </c>
      <c r="S462" t="str">
        <f>IF('Input Mapping'!N461&lt;&gt;"",'Input Mapping'!N461,"")</f>
        <v/>
      </c>
      <c r="T462" t="str">
        <f>IF('Input Mapping'!R461&lt;&gt;"",'Input Mapping'!R461,"")</f>
        <v/>
      </c>
      <c r="U462" t="str">
        <f>IF('Input Mapping'!S461&lt;&gt;"",'Input Mapping'!S461,"")</f>
        <v/>
      </c>
      <c r="W462" s="49">
        <f>IF(W461="id",1,IF('Input Mapping'!F461="",W461+1,W461))</f>
        <v>460</v>
      </c>
      <c r="X462" s="49">
        <f>IF(X461="id",1,IF('Input Mapping'!G461&lt;&gt;'Input Mapping'!G460,X461+1,X461))</f>
        <v>7</v>
      </c>
    </row>
    <row r="463" spans="1:24" x14ac:dyDescent="0.35">
      <c r="A463" t="str">
        <f t="shared" si="7"/>
        <v/>
      </c>
      <c r="B463" t="str">
        <f>IF(A463&lt;&gt;"",_xlfn.TEXTJOIN("",,"Map_",'Input Mapping'!G462),"")</f>
        <v/>
      </c>
      <c r="E463" t="str">
        <f>IF(A463&lt;&gt;"",'Input Mapping'!AA462,"")</f>
        <v/>
      </c>
      <c r="G463" t="str">
        <f>IF(A463&lt;&gt;"",'Input Mapping'!Z462,"")</f>
        <v/>
      </c>
      <c r="H463" s="9" t="str">
        <f>IF(AND('Input Mapping'!F462="",'Input Mapping'!H462&lt;&gt;""),_xlfn.TEXTJOIN("",TRUE,"VM_",TEXT(W463,"0")),"")</f>
        <v/>
      </c>
      <c r="K463" t="str">
        <f>IF('Input Mapping'!O462="","",'Input Mapping'!O462)</f>
        <v/>
      </c>
      <c r="L463" t="str">
        <f>IF('Input Mapping'!P462="","",'Input Mapping'!P462)</f>
        <v/>
      </c>
      <c r="M463" t="str">
        <f>IF('Input Mapping'!Q462="","",'Input Mapping'!Q462)</f>
        <v/>
      </c>
      <c r="N463" t="str">
        <f>'Input Mapping'!D462</f>
        <v/>
      </c>
      <c r="O463" t="str">
        <f>'Input Mapping'!I462</f>
        <v/>
      </c>
      <c r="P463" t="str">
        <f>IF('Input Mapping'!T462="","",'Input Mapping'!T462)</f>
        <v/>
      </c>
      <c r="R463" t="str">
        <f>IF('Input Mapping'!M462&lt;&gt;"",'Input Mapping'!M462,"")</f>
        <v/>
      </c>
      <c r="S463" t="str">
        <f>IF('Input Mapping'!N462&lt;&gt;"",'Input Mapping'!N462,"")</f>
        <v/>
      </c>
      <c r="T463" t="str">
        <f>IF('Input Mapping'!R462&lt;&gt;"",'Input Mapping'!R462,"")</f>
        <v/>
      </c>
      <c r="U463" t="str">
        <f>IF('Input Mapping'!S462&lt;&gt;"",'Input Mapping'!S462,"")</f>
        <v/>
      </c>
      <c r="W463" s="49">
        <f>IF(W462="id",1,IF('Input Mapping'!F462="",W462+1,W462))</f>
        <v>461</v>
      </c>
      <c r="X463" s="49">
        <f>IF(X462="id",1,IF('Input Mapping'!G462&lt;&gt;'Input Mapping'!G461,X462+1,X462))</f>
        <v>7</v>
      </c>
    </row>
    <row r="464" spans="1:24" x14ac:dyDescent="0.35">
      <c r="A464" t="str">
        <f t="shared" si="7"/>
        <v/>
      </c>
      <c r="B464" t="str">
        <f>IF(A464&lt;&gt;"",_xlfn.TEXTJOIN("",,"Map_",'Input Mapping'!G463),"")</f>
        <v/>
      </c>
      <c r="E464" t="str">
        <f>IF(A464&lt;&gt;"",'Input Mapping'!AA463,"")</f>
        <v/>
      </c>
      <c r="G464" t="str">
        <f>IF(A464&lt;&gt;"",'Input Mapping'!Z463,"")</f>
        <v/>
      </c>
      <c r="H464" s="9" t="str">
        <f>IF(AND('Input Mapping'!F463="",'Input Mapping'!H463&lt;&gt;""),_xlfn.TEXTJOIN("",TRUE,"VM_",TEXT(W464,"0")),"")</f>
        <v/>
      </c>
      <c r="K464" t="str">
        <f>IF('Input Mapping'!O463="","",'Input Mapping'!O463)</f>
        <v/>
      </c>
      <c r="L464" t="str">
        <f>IF('Input Mapping'!P463="","",'Input Mapping'!P463)</f>
        <v/>
      </c>
      <c r="M464" t="str">
        <f>IF('Input Mapping'!Q463="","",'Input Mapping'!Q463)</f>
        <v/>
      </c>
      <c r="N464" t="str">
        <f>'Input Mapping'!D463</f>
        <v/>
      </c>
      <c r="O464" t="str">
        <f>'Input Mapping'!I463</f>
        <v/>
      </c>
      <c r="P464" t="str">
        <f>IF('Input Mapping'!T463="","",'Input Mapping'!T463)</f>
        <v/>
      </c>
      <c r="R464" t="str">
        <f>IF('Input Mapping'!M463&lt;&gt;"",'Input Mapping'!M463,"")</f>
        <v/>
      </c>
      <c r="S464" t="str">
        <f>IF('Input Mapping'!N463&lt;&gt;"",'Input Mapping'!N463,"")</f>
        <v/>
      </c>
      <c r="T464" t="str">
        <f>IF('Input Mapping'!R463&lt;&gt;"",'Input Mapping'!R463,"")</f>
        <v/>
      </c>
      <c r="U464" t="str">
        <f>IF('Input Mapping'!S463&lt;&gt;"",'Input Mapping'!S463,"")</f>
        <v/>
      </c>
      <c r="W464" s="49">
        <f>IF(W463="id",1,IF('Input Mapping'!F463="",W463+1,W463))</f>
        <v>462</v>
      </c>
      <c r="X464" s="49">
        <f>IF(X463="id",1,IF('Input Mapping'!G463&lt;&gt;'Input Mapping'!G462,X463+1,X463))</f>
        <v>7</v>
      </c>
    </row>
    <row r="465" spans="1:24" x14ac:dyDescent="0.35">
      <c r="A465" t="str">
        <f t="shared" si="7"/>
        <v/>
      </c>
      <c r="B465" t="str">
        <f>IF(A465&lt;&gt;"",_xlfn.TEXTJOIN("",,"Map_",'Input Mapping'!G464),"")</f>
        <v/>
      </c>
      <c r="E465" t="str">
        <f>IF(A465&lt;&gt;"",'Input Mapping'!AA464,"")</f>
        <v/>
      </c>
      <c r="G465" t="str">
        <f>IF(A465&lt;&gt;"",'Input Mapping'!Z464,"")</f>
        <v/>
      </c>
      <c r="H465" s="9" t="str">
        <f>IF(AND('Input Mapping'!F464="",'Input Mapping'!H464&lt;&gt;""),_xlfn.TEXTJOIN("",TRUE,"VM_",TEXT(W465,"0")),"")</f>
        <v/>
      </c>
      <c r="K465" t="str">
        <f>IF('Input Mapping'!O464="","",'Input Mapping'!O464)</f>
        <v/>
      </c>
      <c r="L465" t="str">
        <f>IF('Input Mapping'!P464="","",'Input Mapping'!P464)</f>
        <v/>
      </c>
      <c r="M465" t="str">
        <f>IF('Input Mapping'!Q464="","",'Input Mapping'!Q464)</f>
        <v/>
      </c>
      <c r="N465" t="str">
        <f>'Input Mapping'!D464</f>
        <v/>
      </c>
      <c r="O465" t="str">
        <f>'Input Mapping'!I464</f>
        <v/>
      </c>
      <c r="P465" t="str">
        <f>IF('Input Mapping'!T464="","",'Input Mapping'!T464)</f>
        <v/>
      </c>
      <c r="R465" t="str">
        <f>IF('Input Mapping'!M464&lt;&gt;"",'Input Mapping'!M464,"")</f>
        <v/>
      </c>
      <c r="S465" t="str">
        <f>IF('Input Mapping'!N464&lt;&gt;"",'Input Mapping'!N464,"")</f>
        <v/>
      </c>
      <c r="T465" t="str">
        <f>IF('Input Mapping'!R464&lt;&gt;"",'Input Mapping'!R464,"")</f>
        <v/>
      </c>
      <c r="U465" t="str">
        <f>IF('Input Mapping'!S464&lt;&gt;"",'Input Mapping'!S464,"")</f>
        <v/>
      </c>
      <c r="W465" s="49">
        <f>IF(W464="id",1,IF('Input Mapping'!F464="",W464+1,W464))</f>
        <v>463</v>
      </c>
      <c r="X465" s="49">
        <f>IF(X464="id",1,IF('Input Mapping'!G464&lt;&gt;'Input Mapping'!G463,X464+1,X464))</f>
        <v>7</v>
      </c>
    </row>
    <row r="466" spans="1:24" x14ac:dyDescent="0.35">
      <c r="A466" t="str">
        <f t="shared" si="7"/>
        <v/>
      </c>
      <c r="B466" t="str">
        <f>IF(A466&lt;&gt;"",_xlfn.TEXTJOIN("",,"Map_",'Input Mapping'!G465),"")</f>
        <v/>
      </c>
      <c r="E466" t="str">
        <f>IF(A466&lt;&gt;"",'Input Mapping'!AA465,"")</f>
        <v/>
      </c>
      <c r="G466" t="str">
        <f>IF(A466&lt;&gt;"",'Input Mapping'!Z465,"")</f>
        <v/>
      </c>
      <c r="H466" s="9" t="str">
        <f>IF(AND('Input Mapping'!F465="",'Input Mapping'!H465&lt;&gt;""),_xlfn.TEXTJOIN("",TRUE,"VM_",TEXT(W466,"0")),"")</f>
        <v/>
      </c>
      <c r="K466" t="str">
        <f>IF('Input Mapping'!O465="","",'Input Mapping'!O465)</f>
        <v/>
      </c>
      <c r="L466" t="str">
        <f>IF('Input Mapping'!P465="","",'Input Mapping'!P465)</f>
        <v/>
      </c>
      <c r="M466" t="str">
        <f>IF('Input Mapping'!Q465="","",'Input Mapping'!Q465)</f>
        <v/>
      </c>
      <c r="N466" t="str">
        <f>'Input Mapping'!D465</f>
        <v/>
      </c>
      <c r="O466" t="str">
        <f>'Input Mapping'!I465</f>
        <v/>
      </c>
      <c r="P466" t="str">
        <f>IF('Input Mapping'!T465="","",'Input Mapping'!T465)</f>
        <v/>
      </c>
      <c r="R466" t="str">
        <f>IF('Input Mapping'!M465&lt;&gt;"",'Input Mapping'!M465,"")</f>
        <v/>
      </c>
      <c r="S466" t="str">
        <f>IF('Input Mapping'!N465&lt;&gt;"",'Input Mapping'!N465,"")</f>
        <v/>
      </c>
      <c r="T466" t="str">
        <f>IF('Input Mapping'!R465&lt;&gt;"",'Input Mapping'!R465,"")</f>
        <v/>
      </c>
      <c r="U466" t="str">
        <f>IF('Input Mapping'!S465&lt;&gt;"",'Input Mapping'!S465,"")</f>
        <v/>
      </c>
      <c r="W466" s="49">
        <f>IF(W465="id",1,IF('Input Mapping'!F465="",W465+1,W465))</f>
        <v>464</v>
      </c>
      <c r="X466" s="49">
        <f>IF(X465="id",1,IF('Input Mapping'!G465&lt;&gt;'Input Mapping'!G464,X465+1,X465))</f>
        <v>7</v>
      </c>
    </row>
    <row r="467" spans="1:24" x14ac:dyDescent="0.35">
      <c r="A467" t="str">
        <f t="shared" si="7"/>
        <v/>
      </c>
      <c r="B467" t="str">
        <f>IF(A467&lt;&gt;"",_xlfn.TEXTJOIN("",,"Map_",'Input Mapping'!G466),"")</f>
        <v/>
      </c>
      <c r="E467" t="str">
        <f>IF(A467&lt;&gt;"",'Input Mapping'!AA466,"")</f>
        <v/>
      </c>
      <c r="G467" t="str">
        <f>IF(A467&lt;&gt;"",'Input Mapping'!Z466,"")</f>
        <v/>
      </c>
      <c r="H467" s="9" t="str">
        <f>IF(AND('Input Mapping'!F466="",'Input Mapping'!H466&lt;&gt;""),_xlfn.TEXTJOIN("",TRUE,"VM_",TEXT(W467,"0")),"")</f>
        <v/>
      </c>
      <c r="K467" t="str">
        <f>IF('Input Mapping'!O466="","",'Input Mapping'!O466)</f>
        <v/>
      </c>
      <c r="L467" t="str">
        <f>IF('Input Mapping'!P466="","",'Input Mapping'!P466)</f>
        <v/>
      </c>
      <c r="M467" t="str">
        <f>IF('Input Mapping'!Q466="","",'Input Mapping'!Q466)</f>
        <v/>
      </c>
      <c r="N467" t="str">
        <f>'Input Mapping'!D466</f>
        <v/>
      </c>
      <c r="O467" t="str">
        <f>'Input Mapping'!I466</f>
        <v/>
      </c>
      <c r="P467" t="str">
        <f>IF('Input Mapping'!T466="","",'Input Mapping'!T466)</f>
        <v/>
      </c>
      <c r="R467" t="str">
        <f>IF('Input Mapping'!M466&lt;&gt;"",'Input Mapping'!M466,"")</f>
        <v/>
      </c>
      <c r="S467" t="str">
        <f>IF('Input Mapping'!N466&lt;&gt;"",'Input Mapping'!N466,"")</f>
        <v/>
      </c>
      <c r="T467" t="str">
        <f>IF('Input Mapping'!R466&lt;&gt;"",'Input Mapping'!R466,"")</f>
        <v/>
      </c>
      <c r="U467" t="str">
        <f>IF('Input Mapping'!S466&lt;&gt;"",'Input Mapping'!S466,"")</f>
        <v/>
      </c>
      <c r="W467" s="49">
        <f>IF(W466="id",1,IF('Input Mapping'!F466="",W466+1,W466))</f>
        <v>465</v>
      </c>
      <c r="X467" s="49">
        <f>IF(X466="id",1,IF('Input Mapping'!G466&lt;&gt;'Input Mapping'!G465,X466+1,X466))</f>
        <v>7</v>
      </c>
    </row>
    <row r="468" spans="1:24" x14ac:dyDescent="0.35">
      <c r="A468" t="str">
        <f t="shared" si="7"/>
        <v/>
      </c>
      <c r="B468" t="str">
        <f>IF(A468&lt;&gt;"",_xlfn.TEXTJOIN("",,"Map_",'Input Mapping'!G467),"")</f>
        <v/>
      </c>
      <c r="E468" t="str">
        <f>IF(A468&lt;&gt;"",'Input Mapping'!AA467,"")</f>
        <v/>
      </c>
      <c r="G468" t="str">
        <f>IF(A468&lt;&gt;"",'Input Mapping'!Z467,"")</f>
        <v/>
      </c>
      <c r="H468" s="9" t="str">
        <f>IF(AND('Input Mapping'!F467="",'Input Mapping'!H467&lt;&gt;""),_xlfn.TEXTJOIN("",TRUE,"VM_",TEXT(W468,"0")),"")</f>
        <v/>
      </c>
      <c r="K468" t="str">
        <f>IF('Input Mapping'!O467="","",'Input Mapping'!O467)</f>
        <v/>
      </c>
      <c r="L468" t="str">
        <f>IF('Input Mapping'!P467="","",'Input Mapping'!P467)</f>
        <v/>
      </c>
      <c r="M468" t="str">
        <f>IF('Input Mapping'!Q467="","",'Input Mapping'!Q467)</f>
        <v/>
      </c>
      <c r="N468" t="str">
        <f>'Input Mapping'!D467</f>
        <v/>
      </c>
      <c r="O468" t="str">
        <f>'Input Mapping'!I467</f>
        <v/>
      </c>
      <c r="P468" t="str">
        <f>IF('Input Mapping'!T467="","",'Input Mapping'!T467)</f>
        <v/>
      </c>
      <c r="R468" t="str">
        <f>IF('Input Mapping'!M467&lt;&gt;"",'Input Mapping'!M467,"")</f>
        <v/>
      </c>
      <c r="S468" t="str">
        <f>IF('Input Mapping'!N467&lt;&gt;"",'Input Mapping'!N467,"")</f>
        <v/>
      </c>
      <c r="T468" t="str">
        <f>IF('Input Mapping'!R467&lt;&gt;"",'Input Mapping'!R467,"")</f>
        <v/>
      </c>
      <c r="U468" t="str">
        <f>IF('Input Mapping'!S467&lt;&gt;"",'Input Mapping'!S467,"")</f>
        <v/>
      </c>
      <c r="W468" s="49">
        <f>IF(W467="id",1,IF('Input Mapping'!F467="",W467+1,W467))</f>
        <v>466</v>
      </c>
      <c r="X468" s="49">
        <f>IF(X467="id",1,IF('Input Mapping'!G467&lt;&gt;'Input Mapping'!G466,X467+1,X467))</f>
        <v>7</v>
      </c>
    </row>
    <row r="469" spans="1:24" x14ac:dyDescent="0.35">
      <c r="A469" t="str">
        <f t="shared" si="7"/>
        <v/>
      </c>
      <c r="B469" t="str">
        <f>IF(A469&lt;&gt;"",_xlfn.TEXTJOIN("",,"Map_",'Input Mapping'!G468),"")</f>
        <v/>
      </c>
      <c r="E469" t="str">
        <f>IF(A469&lt;&gt;"",'Input Mapping'!AA468,"")</f>
        <v/>
      </c>
      <c r="G469" t="str">
        <f>IF(A469&lt;&gt;"",'Input Mapping'!Z468,"")</f>
        <v/>
      </c>
      <c r="H469" s="9" t="str">
        <f>IF(AND('Input Mapping'!F468="",'Input Mapping'!H468&lt;&gt;""),_xlfn.TEXTJOIN("",TRUE,"VM_",TEXT(W469,"0")),"")</f>
        <v/>
      </c>
      <c r="K469" t="str">
        <f>IF('Input Mapping'!O468="","",'Input Mapping'!O468)</f>
        <v/>
      </c>
      <c r="L469" t="str">
        <f>IF('Input Mapping'!P468="","",'Input Mapping'!P468)</f>
        <v/>
      </c>
      <c r="M469" t="str">
        <f>IF('Input Mapping'!Q468="","",'Input Mapping'!Q468)</f>
        <v/>
      </c>
      <c r="N469" t="str">
        <f>'Input Mapping'!D468</f>
        <v/>
      </c>
      <c r="O469" t="str">
        <f>'Input Mapping'!I468</f>
        <v/>
      </c>
      <c r="P469" t="str">
        <f>IF('Input Mapping'!T468="","",'Input Mapping'!T468)</f>
        <v/>
      </c>
      <c r="R469" t="str">
        <f>IF('Input Mapping'!M468&lt;&gt;"",'Input Mapping'!M468,"")</f>
        <v/>
      </c>
      <c r="S469" t="str">
        <f>IF('Input Mapping'!N468&lt;&gt;"",'Input Mapping'!N468,"")</f>
        <v/>
      </c>
      <c r="T469" t="str">
        <f>IF('Input Mapping'!R468&lt;&gt;"",'Input Mapping'!R468,"")</f>
        <v/>
      </c>
      <c r="U469" t="str">
        <f>IF('Input Mapping'!S468&lt;&gt;"",'Input Mapping'!S468,"")</f>
        <v/>
      </c>
      <c r="W469" s="49">
        <f>IF(W468="id",1,IF('Input Mapping'!F468="",W468+1,W468))</f>
        <v>467</v>
      </c>
      <c r="X469" s="49">
        <f>IF(X468="id",1,IF('Input Mapping'!G468&lt;&gt;'Input Mapping'!G467,X468+1,X468))</f>
        <v>7</v>
      </c>
    </row>
    <row r="470" spans="1:24" x14ac:dyDescent="0.35">
      <c r="A470" t="str">
        <f t="shared" si="7"/>
        <v/>
      </c>
      <c r="B470" t="str">
        <f>IF(A470&lt;&gt;"",_xlfn.TEXTJOIN("",,"Map_",'Input Mapping'!G469),"")</f>
        <v/>
      </c>
      <c r="E470" t="str">
        <f>IF(A470&lt;&gt;"",'Input Mapping'!AA469,"")</f>
        <v/>
      </c>
      <c r="G470" t="str">
        <f>IF(A470&lt;&gt;"",'Input Mapping'!Z469,"")</f>
        <v/>
      </c>
      <c r="H470" s="9" t="str">
        <f>IF(AND('Input Mapping'!F469="",'Input Mapping'!H469&lt;&gt;""),_xlfn.TEXTJOIN("",TRUE,"VM_",TEXT(W470,"0")),"")</f>
        <v/>
      </c>
      <c r="K470" t="str">
        <f>IF('Input Mapping'!O469="","",'Input Mapping'!O469)</f>
        <v/>
      </c>
      <c r="L470" t="str">
        <f>IF('Input Mapping'!P469="","",'Input Mapping'!P469)</f>
        <v/>
      </c>
      <c r="M470" t="str">
        <f>IF('Input Mapping'!Q469="","",'Input Mapping'!Q469)</f>
        <v/>
      </c>
      <c r="N470" t="str">
        <f>'Input Mapping'!D469</f>
        <v/>
      </c>
      <c r="O470" t="str">
        <f>'Input Mapping'!I469</f>
        <v/>
      </c>
      <c r="P470" t="str">
        <f>IF('Input Mapping'!T469="","",'Input Mapping'!T469)</f>
        <v/>
      </c>
      <c r="R470" t="str">
        <f>IF('Input Mapping'!M469&lt;&gt;"",'Input Mapping'!M469,"")</f>
        <v/>
      </c>
      <c r="S470" t="str">
        <f>IF('Input Mapping'!N469&lt;&gt;"",'Input Mapping'!N469,"")</f>
        <v/>
      </c>
      <c r="T470" t="str">
        <f>IF('Input Mapping'!R469&lt;&gt;"",'Input Mapping'!R469,"")</f>
        <v/>
      </c>
      <c r="U470" t="str">
        <f>IF('Input Mapping'!S469&lt;&gt;"",'Input Mapping'!S469,"")</f>
        <v/>
      </c>
      <c r="W470" s="49">
        <f>IF(W469="id",1,IF('Input Mapping'!F469="",W469+1,W469))</f>
        <v>468</v>
      </c>
      <c r="X470" s="49">
        <f>IF(X469="id",1,IF('Input Mapping'!G469&lt;&gt;'Input Mapping'!G468,X469+1,X469))</f>
        <v>7</v>
      </c>
    </row>
    <row r="471" spans="1:24" x14ac:dyDescent="0.35">
      <c r="A471" t="str">
        <f t="shared" si="7"/>
        <v/>
      </c>
      <c r="B471" t="str">
        <f>IF(A471&lt;&gt;"",_xlfn.TEXTJOIN("",,"Map_",'Input Mapping'!G470),"")</f>
        <v/>
      </c>
      <c r="E471" t="str">
        <f>IF(A471&lt;&gt;"",'Input Mapping'!AA470,"")</f>
        <v/>
      </c>
      <c r="G471" t="str">
        <f>IF(A471&lt;&gt;"",'Input Mapping'!Z470,"")</f>
        <v/>
      </c>
      <c r="H471" s="9" t="str">
        <f>IF(AND('Input Mapping'!F470="",'Input Mapping'!H470&lt;&gt;""),_xlfn.TEXTJOIN("",TRUE,"VM_",TEXT(W471,"0")),"")</f>
        <v/>
      </c>
      <c r="K471" t="str">
        <f>IF('Input Mapping'!O470="","",'Input Mapping'!O470)</f>
        <v/>
      </c>
      <c r="L471" t="str">
        <f>IF('Input Mapping'!P470="","",'Input Mapping'!P470)</f>
        <v/>
      </c>
      <c r="M471" t="str">
        <f>IF('Input Mapping'!Q470="","",'Input Mapping'!Q470)</f>
        <v/>
      </c>
      <c r="N471" t="str">
        <f>'Input Mapping'!D470</f>
        <v/>
      </c>
      <c r="O471" t="str">
        <f>'Input Mapping'!I470</f>
        <v/>
      </c>
      <c r="P471" t="str">
        <f>IF('Input Mapping'!T470="","",'Input Mapping'!T470)</f>
        <v/>
      </c>
      <c r="R471" t="str">
        <f>IF('Input Mapping'!M470&lt;&gt;"",'Input Mapping'!M470,"")</f>
        <v/>
      </c>
      <c r="S471" t="str">
        <f>IF('Input Mapping'!N470&lt;&gt;"",'Input Mapping'!N470,"")</f>
        <v/>
      </c>
      <c r="T471" t="str">
        <f>IF('Input Mapping'!R470&lt;&gt;"",'Input Mapping'!R470,"")</f>
        <v/>
      </c>
      <c r="U471" t="str">
        <f>IF('Input Mapping'!S470&lt;&gt;"",'Input Mapping'!S470,"")</f>
        <v/>
      </c>
      <c r="W471" s="49">
        <f>IF(W470="id",1,IF('Input Mapping'!F470="",W470+1,W470))</f>
        <v>469</v>
      </c>
      <c r="X471" s="49">
        <f>IF(X470="id",1,IF('Input Mapping'!G470&lt;&gt;'Input Mapping'!G469,X470+1,X470))</f>
        <v>7</v>
      </c>
    </row>
    <row r="472" spans="1:24" x14ac:dyDescent="0.35">
      <c r="A472" t="str">
        <f t="shared" si="7"/>
        <v/>
      </c>
      <c r="B472" t="str">
        <f>IF(A472&lt;&gt;"",_xlfn.TEXTJOIN("",,"Map_",'Input Mapping'!G471),"")</f>
        <v/>
      </c>
      <c r="E472" t="str">
        <f>IF(A472&lt;&gt;"",'Input Mapping'!AA471,"")</f>
        <v/>
      </c>
      <c r="G472" t="str">
        <f>IF(A472&lt;&gt;"",'Input Mapping'!Z471,"")</f>
        <v/>
      </c>
      <c r="H472" s="9" t="str">
        <f>IF(AND('Input Mapping'!F471="",'Input Mapping'!H471&lt;&gt;""),_xlfn.TEXTJOIN("",TRUE,"VM_",TEXT(W472,"0")),"")</f>
        <v/>
      </c>
      <c r="K472" t="str">
        <f>IF('Input Mapping'!O471="","",'Input Mapping'!O471)</f>
        <v/>
      </c>
      <c r="L472" t="str">
        <f>IF('Input Mapping'!P471="","",'Input Mapping'!P471)</f>
        <v/>
      </c>
      <c r="M472" t="str">
        <f>IF('Input Mapping'!Q471="","",'Input Mapping'!Q471)</f>
        <v/>
      </c>
      <c r="N472" t="str">
        <f>'Input Mapping'!D471</f>
        <v/>
      </c>
      <c r="O472" t="str">
        <f>'Input Mapping'!I471</f>
        <v/>
      </c>
      <c r="P472" t="str">
        <f>IF('Input Mapping'!T471="","",'Input Mapping'!T471)</f>
        <v/>
      </c>
      <c r="R472" t="str">
        <f>IF('Input Mapping'!M471&lt;&gt;"",'Input Mapping'!M471,"")</f>
        <v/>
      </c>
      <c r="S472" t="str">
        <f>IF('Input Mapping'!N471&lt;&gt;"",'Input Mapping'!N471,"")</f>
        <v/>
      </c>
      <c r="T472" t="str">
        <f>IF('Input Mapping'!R471&lt;&gt;"",'Input Mapping'!R471,"")</f>
        <v/>
      </c>
      <c r="U472" t="str">
        <f>IF('Input Mapping'!S471&lt;&gt;"",'Input Mapping'!S471,"")</f>
        <v/>
      </c>
      <c r="W472" s="49">
        <f>IF(W471="id",1,IF('Input Mapping'!F471="",W471+1,W471))</f>
        <v>470</v>
      </c>
      <c r="X472" s="49">
        <f>IF(X471="id",1,IF('Input Mapping'!G471&lt;&gt;'Input Mapping'!G470,X471+1,X471))</f>
        <v>7</v>
      </c>
    </row>
    <row r="473" spans="1:24" x14ac:dyDescent="0.35">
      <c r="A473" t="str">
        <f t="shared" si="7"/>
        <v/>
      </c>
      <c r="B473" t="str">
        <f>IF(A473&lt;&gt;"",_xlfn.TEXTJOIN("",,"Map_",'Input Mapping'!G472),"")</f>
        <v/>
      </c>
      <c r="E473" t="str">
        <f>IF(A473&lt;&gt;"",'Input Mapping'!AA472,"")</f>
        <v/>
      </c>
      <c r="G473" t="str">
        <f>IF(A473&lt;&gt;"",'Input Mapping'!Z472,"")</f>
        <v/>
      </c>
      <c r="H473" s="9" t="str">
        <f>IF(AND('Input Mapping'!F472="",'Input Mapping'!H472&lt;&gt;""),_xlfn.TEXTJOIN("",TRUE,"VM_",TEXT(W473,"0")),"")</f>
        <v/>
      </c>
      <c r="K473" t="str">
        <f>IF('Input Mapping'!O472="","",'Input Mapping'!O472)</f>
        <v/>
      </c>
      <c r="L473" t="str">
        <f>IF('Input Mapping'!P472="","",'Input Mapping'!P472)</f>
        <v/>
      </c>
      <c r="M473" t="str">
        <f>IF('Input Mapping'!Q472="","",'Input Mapping'!Q472)</f>
        <v/>
      </c>
      <c r="N473" t="str">
        <f>'Input Mapping'!D472</f>
        <v/>
      </c>
      <c r="O473" t="str">
        <f>'Input Mapping'!I472</f>
        <v/>
      </c>
      <c r="P473" t="str">
        <f>IF('Input Mapping'!T472="","",'Input Mapping'!T472)</f>
        <v/>
      </c>
      <c r="R473" t="str">
        <f>IF('Input Mapping'!M472&lt;&gt;"",'Input Mapping'!M472,"")</f>
        <v/>
      </c>
      <c r="S473" t="str">
        <f>IF('Input Mapping'!N472&lt;&gt;"",'Input Mapping'!N472,"")</f>
        <v/>
      </c>
      <c r="T473" t="str">
        <f>IF('Input Mapping'!R472&lt;&gt;"",'Input Mapping'!R472,"")</f>
        <v/>
      </c>
      <c r="U473" t="str">
        <f>IF('Input Mapping'!S472&lt;&gt;"",'Input Mapping'!S472,"")</f>
        <v/>
      </c>
      <c r="W473" s="49">
        <f>IF(W472="id",1,IF('Input Mapping'!F472="",W472+1,W472))</f>
        <v>471</v>
      </c>
      <c r="X473" s="49">
        <f>IF(X472="id",1,IF('Input Mapping'!G472&lt;&gt;'Input Mapping'!G471,X472+1,X472))</f>
        <v>7</v>
      </c>
    </row>
    <row r="474" spans="1:24" x14ac:dyDescent="0.35">
      <c r="A474" t="str">
        <f t="shared" si="7"/>
        <v/>
      </c>
      <c r="B474" t="str">
        <f>IF(A474&lt;&gt;"",_xlfn.TEXTJOIN("",,"Map_",'Input Mapping'!G473),"")</f>
        <v/>
      </c>
      <c r="E474" t="str">
        <f>IF(A474&lt;&gt;"",'Input Mapping'!AA473,"")</f>
        <v/>
      </c>
      <c r="G474" t="str">
        <f>IF(A474&lt;&gt;"",'Input Mapping'!Z473,"")</f>
        <v/>
      </c>
      <c r="H474" s="9" t="str">
        <f>IF(AND('Input Mapping'!F473="",'Input Mapping'!H473&lt;&gt;""),_xlfn.TEXTJOIN("",TRUE,"VM_",TEXT(W474,"0")),"")</f>
        <v/>
      </c>
      <c r="K474" t="str">
        <f>IF('Input Mapping'!O473="","",'Input Mapping'!O473)</f>
        <v/>
      </c>
      <c r="L474" t="str">
        <f>IF('Input Mapping'!P473="","",'Input Mapping'!P473)</f>
        <v/>
      </c>
      <c r="M474" t="str">
        <f>IF('Input Mapping'!Q473="","",'Input Mapping'!Q473)</f>
        <v/>
      </c>
      <c r="N474" t="str">
        <f>'Input Mapping'!D473</f>
        <v/>
      </c>
      <c r="O474" t="str">
        <f>'Input Mapping'!I473</f>
        <v/>
      </c>
      <c r="P474" t="str">
        <f>IF('Input Mapping'!T473="","",'Input Mapping'!T473)</f>
        <v/>
      </c>
      <c r="R474" t="str">
        <f>IF('Input Mapping'!M473&lt;&gt;"",'Input Mapping'!M473,"")</f>
        <v/>
      </c>
      <c r="S474" t="str">
        <f>IF('Input Mapping'!N473&lt;&gt;"",'Input Mapping'!N473,"")</f>
        <v/>
      </c>
      <c r="T474" t="str">
        <f>IF('Input Mapping'!R473&lt;&gt;"",'Input Mapping'!R473,"")</f>
        <v/>
      </c>
      <c r="U474" t="str">
        <f>IF('Input Mapping'!S473&lt;&gt;"",'Input Mapping'!S473,"")</f>
        <v/>
      </c>
      <c r="W474" s="49">
        <f>IF(W473="id",1,IF('Input Mapping'!F473="",W473+1,W473))</f>
        <v>472</v>
      </c>
      <c r="X474" s="49">
        <f>IF(X473="id",1,IF('Input Mapping'!G473&lt;&gt;'Input Mapping'!G472,X473+1,X473))</f>
        <v>7</v>
      </c>
    </row>
    <row r="475" spans="1:24" x14ac:dyDescent="0.35">
      <c r="A475" t="str">
        <f t="shared" si="7"/>
        <v/>
      </c>
      <c r="B475" t="str">
        <f>IF(A475&lt;&gt;"",_xlfn.TEXTJOIN("",,"Map_",'Input Mapping'!G474),"")</f>
        <v/>
      </c>
      <c r="E475" t="str">
        <f>IF(A475&lt;&gt;"",'Input Mapping'!AA474,"")</f>
        <v/>
      </c>
      <c r="G475" t="str">
        <f>IF(A475&lt;&gt;"",'Input Mapping'!Z474,"")</f>
        <v/>
      </c>
      <c r="H475" s="9" t="str">
        <f>IF(AND('Input Mapping'!F474="",'Input Mapping'!H474&lt;&gt;""),_xlfn.TEXTJOIN("",TRUE,"VM_",TEXT(W475,"0")),"")</f>
        <v/>
      </c>
      <c r="K475" t="str">
        <f>IF('Input Mapping'!O474="","",'Input Mapping'!O474)</f>
        <v/>
      </c>
      <c r="L475" t="str">
        <f>IF('Input Mapping'!P474="","",'Input Mapping'!P474)</f>
        <v/>
      </c>
      <c r="M475" t="str">
        <f>IF('Input Mapping'!Q474="","",'Input Mapping'!Q474)</f>
        <v/>
      </c>
      <c r="N475" t="str">
        <f>'Input Mapping'!D474</f>
        <v/>
      </c>
      <c r="O475" t="str">
        <f>'Input Mapping'!I474</f>
        <v/>
      </c>
      <c r="P475" t="str">
        <f>IF('Input Mapping'!T474="","",'Input Mapping'!T474)</f>
        <v/>
      </c>
      <c r="R475" t="str">
        <f>IF('Input Mapping'!M474&lt;&gt;"",'Input Mapping'!M474,"")</f>
        <v/>
      </c>
      <c r="S475" t="str">
        <f>IF('Input Mapping'!N474&lt;&gt;"",'Input Mapping'!N474,"")</f>
        <v/>
      </c>
      <c r="T475" t="str">
        <f>IF('Input Mapping'!R474&lt;&gt;"",'Input Mapping'!R474,"")</f>
        <v/>
      </c>
      <c r="U475" t="str">
        <f>IF('Input Mapping'!S474&lt;&gt;"",'Input Mapping'!S474,"")</f>
        <v/>
      </c>
      <c r="W475" s="49">
        <f>IF(W474="id",1,IF('Input Mapping'!F474="",W474+1,W474))</f>
        <v>473</v>
      </c>
      <c r="X475" s="49">
        <f>IF(X474="id",1,IF('Input Mapping'!G474&lt;&gt;'Input Mapping'!G473,X474+1,X474))</f>
        <v>7</v>
      </c>
    </row>
    <row r="476" spans="1:24" x14ac:dyDescent="0.35">
      <c r="A476" t="str">
        <f t="shared" si="7"/>
        <v/>
      </c>
      <c r="B476" t="str">
        <f>IF(A476&lt;&gt;"",_xlfn.TEXTJOIN("",,"Map_",'Input Mapping'!G475),"")</f>
        <v/>
      </c>
      <c r="E476" t="str">
        <f>IF(A476&lt;&gt;"",'Input Mapping'!AA475,"")</f>
        <v/>
      </c>
      <c r="G476" t="str">
        <f>IF(A476&lt;&gt;"",'Input Mapping'!Z475,"")</f>
        <v/>
      </c>
      <c r="H476" s="9" t="str">
        <f>IF(AND('Input Mapping'!F475="",'Input Mapping'!H475&lt;&gt;""),_xlfn.TEXTJOIN("",TRUE,"VM_",TEXT(W476,"0")),"")</f>
        <v/>
      </c>
      <c r="K476" t="str">
        <f>IF('Input Mapping'!O475="","",'Input Mapping'!O475)</f>
        <v/>
      </c>
      <c r="L476" t="str">
        <f>IF('Input Mapping'!P475="","",'Input Mapping'!P475)</f>
        <v/>
      </c>
      <c r="M476" t="str">
        <f>IF('Input Mapping'!Q475="","",'Input Mapping'!Q475)</f>
        <v/>
      </c>
      <c r="N476" t="str">
        <f>'Input Mapping'!D475</f>
        <v/>
      </c>
      <c r="O476" t="str">
        <f>'Input Mapping'!I475</f>
        <v/>
      </c>
      <c r="P476" t="str">
        <f>IF('Input Mapping'!T475="","",'Input Mapping'!T475)</f>
        <v/>
      </c>
      <c r="R476" t="str">
        <f>IF('Input Mapping'!M475&lt;&gt;"",'Input Mapping'!M475,"")</f>
        <v/>
      </c>
      <c r="S476" t="str">
        <f>IF('Input Mapping'!N475&lt;&gt;"",'Input Mapping'!N475,"")</f>
        <v/>
      </c>
      <c r="T476" t="str">
        <f>IF('Input Mapping'!R475&lt;&gt;"",'Input Mapping'!R475,"")</f>
        <v/>
      </c>
      <c r="U476" t="str">
        <f>IF('Input Mapping'!S475&lt;&gt;"",'Input Mapping'!S475,"")</f>
        <v/>
      </c>
      <c r="W476" s="49">
        <f>IF(W475="id",1,IF('Input Mapping'!F475="",W475+1,W475))</f>
        <v>474</v>
      </c>
      <c r="X476" s="49">
        <f>IF(X475="id",1,IF('Input Mapping'!G475&lt;&gt;'Input Mapping'!G474,X475+1,X475))</f>
        <v>7</v>
      </c>
    </row>
    <row r="477" spans="1:24" x14ac:dyDescent="0.35">
      <c r="A477" t="str">
        <f t="shared" si="7"/>
        <v/>
      </c>
      <c r="B477" t="str">
        <f>IF(A477&lt;&gt;"",_xlfn.TEXTJOIN("",,"Map_",'Input Mapping'!G476),"")</f>
        <v/>
      </c>
      <c r="E477" t="str">
        <f>IF(A477&lt;&gt;"",'Input Mapping'!AA476,"")</f>
        <v/>
      </c>
      <c r="G477" t="str">
        <f>IF(A477&lt;&gt;"",'Input Mapping'!Z476,"")</f>
        <v/>
      </c>
      <c r="H477" s="9" t="str">
        <f>IF(AND('Input Mapping'!F476="",'Input Mapping'!H476&lt;&gt;""),_xlfn.TEXTJOIN("",TRUE,"VM_",TEXT(W477,"0")),"")</f>
        <v/>
      </c>
      <c r="K477" t="str">
        <f>IF('Input Mapping'!O476="","",'Input Mapping'!O476)</f>
        <v/>
      </c>
      <c r="L477" t="str">
        <f>IF('Input Mapping'!P476="","",'Input Mapping'!P476)</f>
        <v/>
      </c>
      <c r="M477" t="str">
        <f>IF('Input Mapping'!Q476="","",'Input Mapping'!Q476)</f>
        <v/>
      </c>
      <c r="N477" t="str">
        <f>'Input Mapping'!D476</f>
        <v/>
      </c>
      <c r="O477" t="str">
        <f>'Input Mapping'!I476</f>
        <v/>
      </c>
      <c r="P477" t="str">
        <f>IF('Input Mapping'!T476="","",'Input Mapping'!T476)</f>
        <v/>
      </c>
      <c r="R477" t="str">
        <f>IF('Input Mapping'!M476&lt;&gt;"",'Input Mapping'!M476,"")</f>
        <v/>
      </c>
      <c r="S477" t="str">
        <f>IF('Input Mapping'!N476&lt;&gt;"",'Input Mapping'!N476,"")</f>
        <v/>
      </c>
      <c r="T477" t="str">
        <f>IF('Input Mapping'!R476&lt;&gt;"",'Input Mapping'!R476,"")</f>
        <v/>
      </c>
      <c r="U477" t="str">
        <f>IF('Input Mapping'!S476&lt;&gt;"",'Input Mapping'!S476,"")</f>
        <v/>
      </c>
      <c r="W477" s="49">
        <f>IF(W476="id",1,IF('Input Mapping'!F476="",W476+1,W476))</f>
        <v>475</v>
      </c>
      <c r="X477" s="49">
        <f>IF(X476="id",1,IF('Input Mapping'!G476&lt;&gt;'Input Mapping'!G475,X476+1,X476))</f>
        <v>7</v>
      </c>
    </row>
    <row r="478" spans="1:24" x14ac:dyDescent="0.35">
      <c r="A478" t="str">
        <f t="shared" si="7"/>
        <v/>
      </c>
      <c r="B478" t="str">
        <f>IF(A478&lt;&gt;"",_xlfn.TEXTJOIN("",,"Map_",'Input Mapping'!G477),"")</f>
        <v/>
      </c>
      <c r="E478" t="str">
        <f>IF(A478&lt;&gt;"",'Input Mapping'!AA477,"")</f>
        <v/>
      </c>
      <c r="G478" t="str">
        <f>IF(A478&lt;&gt;"",'Input Mapping'!Z477,"")</f>
        <v/>
      </c>
      <c r="H478" s="9" t="str">
        <f>IF(AND('Input Mapping'!F477="",'Input Mapping'!H477&lt;&gt;""),_xlfn.TEXTJOIN("",TRUE,"VM_",TEXT(W478,"0")),"")</f>
        <v/>
      </c>
      <c r="K478" t="str">
        <f>IF('Input Mapping'!O477="","",'Input Mapping'!O477)</f>
        <v/>
      </c>
      <c r="L478" t="str">
        <f>IF('Input Mapping'!P477="","",'Input Mapping'!P477)</f>
        <v/>
      </c>
      <c r="M478" t="str">
        <f>IF('Input Mapping'!Q477="","",'Input Mapping'!Q477)</f>
        <v/>
      </c>
      <c r="N478" t="str">
        <f>'Input Mapping'!D477</f>
        <v/>
      </c>
      <c r="O478" t="str">
        <f>'Input Mapping'!I477</f>
        <v/>
      </c>
      <c r="P478" t="str">
        <f>IF('Input Mapping'!T477="","",'Input Mapping'!T477)</f>
        <v/>
      </c>
      <c r="R478" t="str">
        <f>IF('Input Mapping'!M477&lt;&gt;"",'Input Mapping'!M477,"")</f>
        <v/>
      </c>
      <c r="S478" t="str">
        <f>IF('Input Mapping'!N477&lt;&gt;"",'Input Mapping'!N477,"")</f>
        <v/>
      </c>
      <c r="T478" t="str">
        <f>IF('Input Mapping'!R477&lt;&gt;"",'Input Mapping'!R477,"")</f>
        <v/>
      </c>
      <c r="U478" t="str">
        <f>IF('Input Mapping'!S477&lt;&gt;"",'Input Mapping'!S477,"")</f>
        <v/>
      </c>
      <c r="W478" s="49">
        <f>IF(W477="id",1,IF('Input Mapping'!F477="",W477+1,W477))</f>
        <v>476</v>
      </c>
      <c r="X478" s="49">
        <f>IF(X477="id",1,IF('Input Mapping'!G477&lt;&gt;'Input Mapping'!G476,X477+1,X477))</f>
        <v>7</v>
      </c>
    </row>
    <row r="479" spans="1:24" x14ac:dyDescent="0.35">
      <c r="A479" t="str">
        <f t="shared" si="7"/>
        <v/>
      </c>
      <c r="B479" t="str">
        <f>IF(A479&lt;&gt;"",_xlfn.TEXTJOIN("",,"Map_",'Input Mapping'!G478),"")</f>
        <v/>
      </c>
      <c r="E479" t="str">
        <f>IF(A479&lt;&gt;"",'Input Mapping'!AA478,"")</f>
        <v/>
      </c>
      <c r="G479" t="str">
        <f>IF(A479&lt;&gt;"",'Input Mapping'!Z478,"")</f>
        <v/>
      </c>
      <c r="H479" s="9" t="str">
        <f>IF(AND('Input Mapping'!F478="",'Input Mapping'!H478&lt;&gt;""),_xlfn.TEXTJOIN("",TRUE,"VM_",TEXT(W479,"0")),"")</f>
        <v/>
      </c>
      <c r="K479" t="str">
        <f>IF('Input Mapping'!O478="","",'Input Mapping'!O478)</f>
        <v/>
      </c>
      <c r="L479" t="str">
        <f>IF('Input Mapping'!P478="","",'Input Mapping'!P478)</f>
        <v/>
      </c>
      <c r="M479" t="str">
        <f>IF('Input Mapping'!Q478="","",'Input Mapping'!Q478)</f>
        <v/>
      </c>
      <c r="N479" t="str">
        <f>'Input Mapping'!D478</f>
        <v/>
      </c>
      <c r="O479" t="str">
        <f>'Input Mapping'!I478</f>
        <v/>
      </c>
      <c r="P479" t="str">
        <f>IF('Input Mapping'!T478="","",'Input Mapping'!T478)</f>
        <v/>
      </c>
      <c r="R479" t="str">
        <f>IF('Input Mapping'!M478&lt;&gt;"",'Input Mapping'!M478,"")</f>
        <v/>
      </c>
      <c r="S479" t="str">
        <f>IF('Input Mapping'!N478&lt;&gt;"",'Input Mapping'!N478,"")</f>
        <v/>
      </c>
      <c r="T479" t="str">
        <f>IF('Input Mapping'!R478&lt;&gt;"",'Input Mapping'!R478,"")</f>
        <v/>
      </c>
      <c r="U479" t="str">
        <f>IF('Input Mapping'!S478&lt;&gt;"",'Input Mapping'!S478,"")</f>
        <v/>
      </c>
      <c r="W479" s="49">
        <f>IF(W478="id",1,IF('Input Mapping'!F478="",W478+1,W478))</f>
        <v>477</v>
      </c>
      <c r="X479" s="49">
        <f>IF(X478="id",1,IF('Input Mapping'!G478&lt;&gt;'Input Mapping'!G477,X478+1,X478))</f>
        <v>7</v>
      </c>
    </row>
    <row r="480" spans="1:24" x14ac:dyDescent="0.35">
      <c r="A480" t="str">
        <f t="shared" si="7"/>
        <v/>
      </c>
      <c r="B480" t="str">
        <f>IF(A480&lt;&gt;"",_xlfn.TEXTJOIN("",,"Map_",'Input Mapping'!G479),"")</f>
        <v/>
      </c>
      <c r="E480" t="str">
        <f>IF(A480&lt;&gt;"",'Input Mapping'!AA479,"")</f>
        <v/>
      </c>
      <c r="G480" t="str">
        <f>IF(A480&lt;&gt;"",'Input Mapping'!Z479,"")</f>
        <v/>
      </c>
      <c r="H480" s="9" t="str">
        <f>IF(AND('Input Mapping'!F479="",'Input Mapping'!H479&lt;&gt;""),_xlfn.TEXTJOIN("",TRUE,"VM_",TEXT(W480,"0")),"")</f>
        <v/>
      </c>
      <c r="K480" t="str">
        <f>IF('Input Mapping'!O479="","",'Input Mapping'!O479)</f>
        <v/>
      </c>
      <c r="L480" t="str">
        <f>IF('Input Mapping'!P479="","",'Input Mapping'!P479)</f>
        <v/>
      </c>
      <c r="M480" t="str">
        <f>IF('Input Mapping'!Q479="","",'Input Mapping'!Q479)</f>
        <v/>
      </c>
      <c r="N480" t="str">
        <f>'Input Mapping'!D479</f>
        <v/>
      </c>
      <c r="O480" t="str">
        <f>'Input Mapping'!I479</f>
        <v/>
      </c>
      <c r="P480" t="str">
        <f>IF('Input Mapping'!T479="","",'Input Mapping'!T479)</f>
        <v/>
      </c>
      <c r="R480" t="str">
        <f>IF('Input Mapping'!M479&lt;&gt;"",'Input Mapping'!M479,"")</f>
        <v/>
      </c>
      <c r="S480" t="str">
        <f>IF('Input Mapping'!N479&lt;&gt;"",'Input Mapping'!N479,"")</f>
        <v/>
      </c>
      <c r="T480" t="str">
        <f>IF('Input Mapping'!R479&lt;&gt;"",'Input Mapping'!R479,"")</f>
        <v/>
      </c>
      <c r="U480" t="str">
        <f>IF('Input Mapping'!S479&lt;&gt;"",'Input Mapping'!S479,"")</f>
        <v/>
      </c>
      <c r="W480" s="49">
        <f>IF(W479="id",1,IF('Input Mapping'!F479="",W479+1,W479))</f>
        <v>478</v>
      </c>
      <c r="X480" s="49">
        <f>IF(X479="id",1,IF('Input Mapping'!G479&lt;&gt;'Input Mapping'!G478,X479+1,X479))</f>
        <v>7</v>
      </c>
    </row>
    <row r="481" spans="1:24" x14ac:dyDescent="0.35">
      <c r="A481" t="str">
        <f t="shared" si="7"/>
        <v/>
      </c>
      <c r="B481" t="str">
        <f>IF(A481&lt;&gt;"",_xlfn.TEXTJOIN("",,"Map_",'Input Mapping'!G480),"")</f>
        <v/>
      </c>
      <c r="E481" t="str">
        <f>IF(A481&lt;&gt;"",'Input Mapping'!AA480,"")</f>
        <v/>
      </c>
      <c r="G481" t="str">
        <f>IF(A481&lt;&gt;"",'Input Mapping'!Z480,"")</f>
        <v/>
      </c>
      <c r="H481" s="9" t="str">
        <f>IF(AND('Input Mapping'!F480="",'Input Mapping'!H480&lt;&gt;""),_xlfn.TEXTJOIN("",TRUE,"VM_",TEXT(W481,"0")),"")</f>
        <v/>
      </c>
      <c r="K481" t="str">
        <f>IF('Input Mapping'!O480="","",'Input Mapping'!O480)</f>
        <v/>
      </c>
      <c r="L481" t="str">
        <f>IF('Input Mapping'!P480="","",'Input Mapping'!P480)</f>
        <v/>
      </c>
      <c r="M481" t="str">
        <f>IF('Input Mapping'!Q480="","",'Input Mapping'!Q480)</f>
        <v/>
      </c>
      <c r="N481" t="str">
        <f>'Input Mapping'!D480</f>
        <v/>
      </c>
      <c r="O481" t="str">
        <f>'Input Mapping'!I480</f>
        <v/>
      </c>
      <c r="P481" t="str">
        <f>IF('Input Mapping'!T480="","",'Input Mapping'!T480)</f>
        <v/>
      </c>
      <c r="R481" t="str">
        <f>IF('Input Mapping'!M480&lt;&gt;"",'Input Mapping'!M480,"")</f>
        <v/>
      </c>
      <c r="S481" t="str">
        <f>IF('Input Mapping'!N480&lt;&gt;"",'Input Mapping'!N480,"")</f>
        <v/>
      </c>
      <c r="T481" t="str">
        <f>IF('Input Mapping'!R480&lt;&gt;"",'Input Mapping'!R480,"")</f>
        <v/>
      </c>
      <c r="U481" t="str">
        <f>IF('Input Mapping'!S480&lt;&gt;"",'Input Mapping'!S480,"")</f>
        <v/>
      </c>
      <c r="W481" s="49">
        <f>IF(W480="id",1,IF('Input Mapping'!F480="",W480+1,W480))</f>
        <v>479</v>
      </c>
      <c r="X481" s="49">
        <f>IF(X480="id",1,IF('Input Mapping'!G480&lt;&gt;'Input Mapping'!G479,X480+1,X480))</f>
        <v>7</v>
      </c>
    </row>
    <row r="482" spans="1:24" x14ac:dyDescent="0.35">
      <c r="A482" t="str">
        <f t="shared" si="7"/>
        <v/>
      </c>
      <c r="B482" t="str">
        <f>IF(A482&lt;&gt;"",_xlfn.TEXTJOIN("",,"Map_",'Input Mapping'!G481),"")</f>
        <v/>
      </c>
      <c r="E482" t="str">
        <f>IF(A482&lt;&gt;"",'Input Mapping'!AA481,"")</f>
        <v/>
      </c>
      <c r="G482" t="str">
        <f>IF(A482&lt;&gt;"",'Input Mapping'!Z481,"")</f>
        <v/>
      </c>
      <c r="H482" s="9" t="str">
        <f>IF(AND('Input Mapping'!F481="",'Input Mapping'!H481&lt;&gt;""),_xlfn.TEXTJOIN("",TRUE,"VM_",TEXT(W482,"0")),"")</f>
        <v/>
      </c>
      <c r="K482" t="str">
        <f>IF('Input Mapping'!O481="","",'Input Mapping'!O481)</f>
        <v/>
      </c>
      <c r="L482" t="str">
        <f>IF('Input Mapping'!P481="","",'Input Mapping'!P481)</f>
        <v/>
      </c>
      <c r="M482" t="str">
        <f>IF('Input Mapping'!Q481="","",'Input Mapping'!Q481)</f>
        <v/>
      </c>
      <c r="N482" t="str">
        <f>'Input Mapping'!D481</f>
        <v/>
      </c>
      <c r="O482" t="str">
        <f>'Input Mapping'!I481</f>
        <v/>
      </c>
      <c r="P482" t="str">
        <f>IF('Input Mapping'!T481="","",'Input Mapping'!T481)</f>
        <v/>
      </c>
      <c r="R482" t="str">
        <f>IF('Input Mapping'!M481&lt;&gt;"",'Input Mapping'!M481,"")</f>
        <v/>
      </c>
      <c r="S482" t="str">
        <f>IF('Input Mapping'!N481&lt;&gt;"",'Input Mapping'!N481,"")</f>
        <v/>
      </c>
      <c r="T482" t="str">
        <f>IF('Input Mapping'!R481&lt;&gt;"",'Input Mapping'!R481,"")</f>
        <v/>
      </c>
      <c r="U482" t="str">
        <f>IF('Input Mapping'!S481&lt;&gt;"",'Input Mapping'!S481,"")</f>
        <v/>
      </c>
      <c r="W482" s="49">
        <f>IF(W481="id",1,IF('Input Mapping'!F481="",W481+1,W481))</f>
        <v>480</v>
      </c>
      <c r="X482" s="49">
        <f>IF(X481="id",1,IF('Input Mapping'!G481&lt;&gt;'Input Mapping'!G480,X481+1,X481))</f>
        <v>7</v>
      </c>
    </row>
    <row r="483" spans="1:24" x14ac:dyDescent="0.35">
      <c r="A483" t="str">
        <f t="shared" si="7"/>
        <v/>
      </c>
      <c r="B483" t="str">
        <f>IF(A483&lt;&gt;"",_xlfn.TEXTJOIN("",,"Map_",'Input Mapping'!G482),"")</f>
        <v/>
      </c>
      <c r="E483" t="str">
        <f>IF(A483&lt;&gt;"",'Input Mapping'!AA482,"")</f>
        <v/>
      </c>
      <c r="G483" t="str">
        <f>IF(A483&lt;&gt;"",'Input Mapping'!Z482,"")</f>
        <v/>
      </c>
      <c r="H483" s="9" t="str">
        <f>IF(AND('Input Mapping'!F482="",'Input Mapping'!H482&lt;&gt;""),_xlfn.TEXTJOIN("",TRUE,"VM_",TEXT(W483,"0")),"")</f>
        <v/>
      </c>
      <c r="K483" t="str">
        <f>IF('Input Mapping'!O482="","",'Input Mapping'!O482)</f>
        <v/>
      </c>
      <c r="L483" t="str">
        <f>IF('Input Mapping'!P482="","",'Input Mapping'!P482)</f>
        <v/>
      </c>
      <c r="M483" t="str">
        <f>IF('Input Mapping'!Q482="","",'Input Mapping'!Q482)</f>
        <v/>
      </c>
      <c r="N483" t="str">
        <f>'Input Mapping'!D482</f>
        <v/>
      </c>
      <c r="O483" t="str">
        <f>'Input Mapping'!I482</f>
        <v/>
      </c>
      <c r="P483" t="str">
        <f>IF('Input Mapping'!T482="","",'Input Mapping'!T482)</f>
        <v/>
      </c>
      <c r="R483" t="str">
        <f>IF('Input Mapping'!M482&lt;&gt;"",'Input Mapping'!M482,"")</f>
        <v/>
      </c>
      <c r="S483" t="str">
        <f>IF('Input Mapping'!N482&lt;&gt;"",'Input Mapping'!N482,"")</f>
        <v/>
      </c>
      <c r="T483" t="str">
        <f>IF('Input Mapping'!R482&lt;&gt;"",'Input Mapping'!R482,"")</f>
        <v/>
      </c>
      <c r="U483" t="str">
        <f>IF('Input Mapping'!S482&lt;&gt;"",'Input Mapping'!S482,"")</f>
        <v/>
      </c>
      <c r="W483" s="49">
        <f>IF(W482="id",1,IF('Input Mapping'!F482="",W482+1,W482))</f>
        <v>481</v>
      </c>
      <c r="X483" s="49">
        <f>IF(X482="id",1,IF('Input Mapping'!G482&lt;&gt;'Input Mapping'!G481,X482+1,X482))</f>
        <v>7</v>
      </c>
    </row>
    <row r="484" spans="1:24" x14ac:dyDescent="0.35">
      <c r="A484" t="str">
        <f t="shared" si="7"/>
        <v/>
      </c>
      <c r="B484" t="str">
        <f>IF(A484&lt;&gt;"",_xlfn.TEXTJOIN("",,"Map_",'Input Mapping'!G483),"")</f>
        <v/>
      </c>
      <c r="E484" t="str">
        <f>IF(A484&lt;&gt;"",'Input Mapping'!AA483,"")</f>
        <v/>
      </c>
      <c r="G484" t="str">
        <f>IF(A484&lt;&gt;"",'Input Mapping'!Z483,"")</f>
        <v/>
      </c>
      <c r="H484" s="9" t="str">
        <f>IF(AND('Input Mapping'!F483="",'Input Mapping'!H483&lt;&gt;""),_xlfn.TEXTJOIN("",TRUE,"VM_",TEXT(W484,"0")),"")</f>
        <v/>
      </c>
      <c r="K484" t="str">
        <f>IF('Input Mapping'!O483="","",'Input Mapping'!O483)</f>
        <v/>
      </c>
      <c r="L484" t="str">
        <f>IF('Input Mapping'!P483="","",'Input Mapping'!P483)</f>
        <v/>
      </c>
      <c r="M484" t="str">
        <f>IF('Input Mapping'!Q483="","",'Input Mapping'!Q483)</f>
        <v/>
      </c>
      <c r="N484" t="str">
        <f>'Input Mapping'!D483</f>
        <v/>
      </c>
      <c r="O484" t="str">
        <f>'Input Mapping'!I483</f>
        <v/>
      </c>
      <c r="P484" t="str">
        <f>IF('Input Mapping'!T483="","",'Input Mapping'!T483)</f>
        <v/>
      </c>
      <c r="R484" t="str">
        <f>IF('Input Mapping'!M483&lt;&gt;"",'Input Mapping'!M483,"")</f>
        <v/>
      </c>
      <c r="S484" t="str">
        <f>IF('Input Mapping'!N483&lt;&gt;"",'Input Mapping'!N483,"")</f>
        <v/>
      </c>
      <c r="T484" t="str">
        <f>IF('Input Mapping'!R483&lt;&gt;"",'Input Mapping'!R483,"")</f>
        <v/>
      </c>
      <c r="U484" t="str">
        <f>IF('Input Mapping'!S483&lt;&gt;"",'Input Mapping'!S483,"")</f>
        <v/>
      </c>
      <c r="W484" s="49">
        <f>IF(W483="id",1,IF('Input Mapping'!F483="",W483+1,W483))</f>
        <v>482</v>
      </c>
      <c r="X484" s="49">
        <f>IF(X483="id",1,IF('Input Mapping'!G483&lt;&gt;'Input Mapping'!G482,X483+1,X483))</f>
        <v>7</v>
      </c>
    </row>
    <row r="485" spans="1:24" x14ac:dyDescent="0.35">
      <c r="A485" t="str">
        <f t="shared" si="7"/>
        <v/>
      </c>
      <c r="B485" t="str">
        <f>IF(A485&lt;&gt;"",_xlfn.TEXTJOIN("",,"Map_",'Input Mapping'!G484),"")</f>
        <v/>
      </c>
      <c r="E485" t="str">
        <f>IF(A485&lt;&gt;"",'Input Mapping'!AA484,"")</f>
        <v/>
      </c>
      <c r="G485" t="str">
        <f>IF(A485&lt;&gt;"",'Input Mapping'!Z484,"")</f>
        <v/>
      </c>
      <c r="H485" s="9" t="str">
        <f>IF(AND('Input Mapping'!F484="",'Input Mapping'!H484&lt;&gt;""),_xlfn.TEXTJOIN("",TRUE,"VM_",TEXT(W485,"0")),"")</f>
        <v/>
      </c>
      <c r="K485" t="str">
        <f>IF('Input Mapping'!O484="","",'Input Mapping'!O484)</f>
        <v/>
      </c>
      <c r="L485" t="str">
        <f>IF('Input Mapping'!P484="","",'Input Mapping'!P484)</f>
        <v/>
      </c>
      <c r="M485" t="str">
        <f>IF('Input Mapping'!Q484="","",'Input Mapping'!Q484)</f>
        <v/>
      </c>
      <c r="N485" t="str">
        <f>'Input Mapping'!D484</f>
        <v/>
      </c>
      <c r="O485" t="str">
        <f>'Input Mapping'!I484</f>
        <v/>
      </c>
      <c r="P485" t="str">
        <f>IF('Input Mapping'!T484="","",'Input Mapping'!T484)</f>
        <v/>
      </c>
      <c r="R485" t="str">
        <f>IF('Input Mapping'!M484&lt;&gt;"",'Input Mapping'!M484,"")</f>
        <v/>
      </c>
      <c r="S485" t="str">
        <f>IF('Input Mapping'!N484&lt;&gt;"",'Input Mapping'!N484,"")</f>
        <v/>
      </c>
      <c r="T485" t="str">
        <f>IF('Input Mapping'!R484&lt;&gt;"",'Input Mapping'!R484,"")</f>
        <v/>
      </c>
      <c r="U485" t="str">
        <f>IF('Input Mapping'!S484&lt;&gt;"",'Input Mapping'!S484,"")</f>
        <v/>
      </c>
      <c r="W485" s="49">
        <f>IF(W484="id",1,IF('Input Mapping'!F484="",W484+1,W484))</f>
        <v>483</v>
      </c>
      <c r="X485" s="49">
        <f>IF(X484="id",1,IF('Input Mapping'!G484&lt;&gt;'Input Mapping'!G483,X484+1,X484))</f>
        <v>7</v>
      </c>
    </row>
    <row r="486" spans="1:24" x14ac:dyDescent="0.35">
      <c r="A486" t="str">
        <f t="shared" si="7"/>
        <v/>
      </c>
      <c r="B486" t="str">
        <f>IF(A486&lt;&gt;"",_xlfn.TEXTJOIN("",,"Map_",'Input Mapping'!G485),"")</f>
        <v/>
      </c>
      <c r="E486" t="str">
        <f>IF(A486&lt;&gt;"",'Input Mapping'!AA485,"")</f>
        <v/>
      </c>
      <c r="G486" t="str">
        <f>IF(A486&lt;&gt;"",'Input Mapping'!Z485,"")</f>
        <v/>
      </c>
      <c r="H486" s="9" t="str">
        <f>IF(AND('Input Mapping'!F485="",'Input Mapping'!H485&lt;&gt;""),_xlfn.TEXTJOIN("",TRUE,"VM_",TEXT(W486,"0")),"")</f>
        <v/>
      </c>
      <c r="K486" t="str">
        <f>IF('Input Mapping'!O485="","",'Input Mapping'!O485)</f>
        <v/>
      </c>
      <c r="L486" t="str">
        <f>IF('Input Mapping'!P485="","",'Input Mapping'!P485)</f>
        <v/>
      </c>
      <c r="M486" t="str">
        <f>IF('Input Mapping'!Q485="","",'Input Mapping'!Q485)</f>
        <v/>
      </c>
      <c r="N486" t="str">
        <f>'Input Mapping'!D485</f>
        <v/>
      </c>
      <c r="O486" t="str">
        <f>'Input Mapping'!I485</f>
        <v/>
      </c>
      <c r="P486" t="str">
        <f>IF('Input Mapping'!T485="","",'Input Mapping'!T485)</f>
        <v/>
      </c>
      <c r="R486" t="str">
        <f>IF('Input Mapping'!M485&lt;&gt;"",'Input Mapping'!M485,"")</f>
        <v/>
      </c>
      <c r="S486" t="str">
        <f>IF('Input Mapping'!N485&lt;&gt;"",'Input Mapping'!N485,"")</f>
        <v/>
      </c>
      <c r="T486" t="str">
        <f>IF('Input Mapping'!R485&lt;&gt;"",'Input Mapping'!R485,"")</f>
        <v/>
      </c>
      <c r="U486" t="str">
        <f>IF('Input Mapping'!S485&lt;&gt;"",'Input Mapping'!S485,"")</f>
        <v/>
      </c>
      <c r="W486" s="49">
        <f>IF(W485="id",1,IF('Input Mapping'!F485="",W485+1,W485))</f>
        <v>484</v>
      </c>
      <c r="X486" s="49">
        <f>IF(X485="id",1,IF('Input Mapping'!G485&lt;&gt;'Input Mapping'!G484,X485+1,X485))</f>
        <v>7</v>
      </c>
    </row>
    <row r="487" spans="1:24" x14ac:dyDescent="0.35">
      <c r="A487" t="str">
        <f t="shared" si="7"/>
        <v/>
      </c>
      <c r="B487" t="str">
        <f>IF(A487&lt;&gt;"",_xlfn.TEXTJOIN("",,"Map_",'Input Mapping'!G486),"")</f>
        <v/>
      </c>
      <c r="E487" t="str">
        <f>IF(A487&lt;&gt;"",'Input Mapping'!AA486,"")</f>
        <v/>
      </c>
      <c r="G487" t="str">
        <f>IF(A487&lt;&gt;"",'Input Mapping'!Z486,"")</f>
        <v/>
      </c>
      <c r="H487" s="9" t="str">
        <f>IF(AND('Input Mapping'!F486="",'Input Mapping'!H486&lt;&gt;""),_xlfn.TEXTJOIN("",TRUE,"VM_",TEXT(W487,"0")),"")</f>
        <v/>
      </c>
      <c r="K487" t="str">
        <f>IF('Input Mapping'!O486="","",'Input Mapping'!O486)</f>
        <v/>
      </c>
      <c r="L487" t="str">
        <f>IF('Input Mapping'!P486="","",'Input Mapping'!P486)</f>
        <v/>
      </c>
      <c r="M487" t="str">
        <f>IF('Input Mapping'!Q486="","",'Input Mapping'!Q486)</f>
        <v/>
      </c>
      <c r="N487" t="str">
        <f>'Input Mapping'!D486</f>
        <v/>
      </c>
      <c r="O487" t="str">
        <f>'Input Mapping'!I486</f>
        <v/>
      </c>
      <c r="P487" t="str">
        <f>IF('Input Mapping'!T486="","",'Input Mapping'!T486)</f>
        <v/>
      </c>
      <c r="R487" t="str">
        <f>IF('Input Mapping'!M486&lt;&gt;"",'Input Mapping'!M486,"")</f>
        <v/>
      </c>
      <c r="S487" t="str">
        <f>IF('Input Mapping'!N486&lt;&gt;"",'Input Mapping'!N486,"")</f>
        <v/>
      </c>
      <c r="T487" t="str">
        <f>IF('Input Mapping'!R486&lt;&gt;"",'Input Mapping'!R486,"")</f>
        <v/>
      </c>
      <c r="U487" t="str">
        <f>IF('Input Mapping'!S486&lt;&gt;"",'Input Mapping'!S486,"")</f>
        <v/>
      </c>
      <c r="W487" s="49">
        <f>IF(W486="id",1,IF('Input Mapping'!F486="",W486+1,W486))</f>
        <v>485</v>
      </c>
      <c r="X487" s="49">
        <f>IF(X486="id",1,IF('Input Mapping'!G486&lt;&gt;'Input Mapping'!G485,X486+1,X486))</f>
        <v>7</v>
      </c>
    </row>
    <row r="488" spans="1:24" x14ac:dyDescent="0.35">
      <c r="A488" t="str">
        <f t="shared" si="7"/>
        <v/>
      </c>
      <c r="B488" t="str">
        <f>IF(A488&lt;&gt;"",_xlfn.TEXTJOIN("",,"Map_",'Input Mapping'!G487),"")</f>
        <v/>
      </c>
      <c r="E488" t="str">
        <f>IF(A488&lt;&gt;"",'Input Mapping'!AA487,"")</f>
        <v/>
      </c>
      <c r="G488" t="str">
        <f>IF(A488&lt;&gt;"",'Input Mapping'!Z487,"")</f>
        <v/>
      </c>
      <c r="H488" s="9" t="str">
        <f>IF(AND('Input Mapping'!F487="",'Input Mapping'!H487&lt;&gt;""),_xlfn.TEXTJOIN("",TRUE,"VM_",TEXT(W488,"0")),"")</f>
        <v/>
      </c>
      <c r="K488" t="str">
        <f>IF('Input Mapping'!O487="","",'Input Mapping'!O487)</f>
        <v/>
      </c>
      <c r="L488" t="str">
        <f>IF('Input Mapping'!P487="","",'Input Mapping'!P487)</f>
        <v/>
      </c>
      <c r="M488" t="str">
        <f>IF('Input Mapping'!Q487="","",'Input Mapping'!Q487)</f>
        <v/>
      </c>
      <c r="N488" t="str">
        <f>'Input Mapping'!D487</f>
        <v/>
      </c>
      <c r="O488" t="str">
        <f>'Input Mapping'!I487</f>
        <v/>
      </c>
      <c r="P488" t="str">
        <f>IF('Input Mapping'!T487="","",'Input Mapping'!T487)</f>
        <v/>
      </c>
      <c r="R488" t="str">
        <f>IF('Input Mapping'!M487&lt;&gt;"",'Input Mapping'!M487,"")</f>
        <v/>
      </c>
      <c r="S488" t="str">
        <f>IF('Input Mapping'!N487&lt;&gt;"",'Input Mapping'!N487,"")</f>
        <v/>
      </c>
      <c r="T488" t="str">
        <f>IF('Input Mapping'!R487&lt;&gt;"",'Input Mapping'!R487,"")</f>
        <v/>
      </c>
      <c r="U488" t="str">
        <f>IF('Input Mapping'!S487&lt;&gt;"",'Input Mapping'!S487,"")</f>
        <v/>
      </c>
      <c r="W488" s="49">
        <f>IF(W487="id",1,IF('Input Mapping'!F487="",W487+1,W487))</f>
        <v>486</v>
      </c>
      <c r="X488" s="49">
        <f>IF(X487="id",1,IF('Input Mapping'!G487&lt;&gt;'Input Mapping'!G486,X487+1,X487))</f>
        <v>7</v>
      </c>
    </row>
    <row r="489" spans="1:24" x14ac:dyDescent="0.35">
      <c r="A489" t="str">
        <f t="shared" si="7"/>
        <v/>
      </c>
      <c r="B489" t="str">
        <f>IF(A489&lt;&gt;"",_xlfn.TEXTJOIN("",,"Map_",'Input Mapping'!G488),"")</f>
        <v/>
      </c>
      <c r="E489" t="str">
        <f>IF(A489&lt;&gt;"",'Input Mapping'!AA488,"")</f>
        <v/>
      </c>
      <c r="G489" t="str">
        <f>IF(A489&lt;&gt;"",'Input Mapping'!Z488,"")</f>
        <v/>
      </c>
      <c r="H489" s="9" t="str">
        <f>IF(AND('Input Mapping'!F488="",'Input Mapping'!H488&lt;&gt;""),_xlfn.TEXTJOIN("",TRUE,"VM_",TEXT(W489,"0")),"")</f>
        <v/>
      </c>
      <c r="K489" t="str">
        <f>IF('Input Mapping'!O488="","",'Input Mapping'!O488)</f>
        <v/>
      </c>
      <c r="L489" t="str">
        <f>IF('Input Mapping'!P488="","",'Input Mapping'!P488)</f>
        <v/>
      </c>
      <c r="M489" t="str">
        <f>IF('Input Mapping'!Q488="","",'Input Mapping'!Q488)</f>
        <v/>
      </c>
      <c r="N489" t="str">
        <f>'Input Mapping'!D488</f>
        <v/>
      </c>
      <c r="O489" t="str">
        <f>'Input Mapping'!I488</f>
        <v/>
      </c>
      <c r="P489" t="str">
        <f>IF('Input Mapping'!T488="","",'Input Mapping'!T488)</f>
        <v/>
      </c>
      <c r="R489" t="str">
        <f>IF('Input Mapping'!M488&lt;&gt;"",'Input Mapping'!M488,"")</f>
        <v/>
      </c>
      <c r="S489" t="str">
        <f>IF('Input Mapping'!N488&lt;&gt;"",'Input Mapping'!N488,"")</f>
        <v/>
      </c>
      <c r="T489" t="str">
        <f>IF('Input Mapping'!R488&lt;&gt;"",'Input Mapping'!R488,"")</f>
        <v/>
      </c>
      <c r="U489" t="str">
        <f>IF('Input Mapping'!S488&lt;&gt;"",'Input Mapping'!S488,"")</f>
        <v/>
      </c>
      <c r="W489" s="49">
        <f>IF(W488="id",1,IF('Input Mapping'!F488="",W488+1,W488))</f>
        <v>487</v>
      </c>
      <c r="X489" s="49">
        <f>IF(X488="id",1,IF('Input Mapping'!G488&lt;&gt;'Input Mapping'!G487,X488+1,X488))</f>
        <v>7</v>
      </c>
    </row>
    <row r="490" spans="1:24" x14ac:dyDescent="0.35">
      <c r="A490" t="str">
        <f t="shared" si="7"/>
        <v/>
      </c>
      <c r="B490" t="str">
        <f>IF(A490&lt;&gt;"",_xlfn.TEXTJOIN("",,"Map_",'Input Mapping'!G489),"")</f>
        <v/>
      </c>
      <c r="E490" t="str">
        <f>IF(A490&lt;&gt;"",'Input Mapping'!AA489,"")</f>
        <v/>
      </c>
      <c r="G490" t="str">
        <f>IF(A490&lt;&gt;"",'Input Mapping'!Z489,"")</f>
        <v/>
      </c>
      <c r="H490" s="9" t="str">
        <f>IF(AND('Input Mapping'!F489="",'Input Mapping'!H489&lt;&gt;""),_xlfn.TEXTJOIN("",TRUE,"VM_",TEXT(W490,"0")),"")</f>
        <v/>
      </c>
      <c r="K490" t="str">
        <f>IF('Input Mapping'!O489="","",'Input Mapping'!O489)</f>
        <v/>
      </c>
      <c r="L490" t="str">
        <f>IF('Input Mapping'!P489="","",'Input Mapping'!P489)</f>
        <v/>
      </c>
      <c r="M490" t="str">
        <f>IF('Input Mapping'!Q489="","",'Input Mapping'!Q489)</f>
        <v/>
      </c>
      <c r="N490" t="str">
        <f>'Input Mapping'!D489</f>
        <v/>
      </c>
      <c r="O490" t="str">
        <f>'Input Mapping'!I489</f>
        <v/>
      </c>
      <c r="P490" t="str">
        <f>IF('Input Mapping'!T489="","",'Input Mapping'!T489)</f>
        <v/>
      </c>
      <c r="R490" t="str">
        <f>IF('Input Mapping'!M489&lt;&gt;"",'Input Mapping'!M489,"")</f>
        <v/>
      </c>
      <c r="S490" t="str">
        <f>IF('Input Mapping'!N489&lt;&gt;"",'Input Mapping'!N489,"")</f>
        <v/>
      </c>
      <c r="T490" t="str">
        <f>IF('Input Mapping'!R489&lt;&gt;"",'Input Mapping'!R489,"")</f>
        <v/>
      </c>
      <c r="U490" t="str">
        <f>IF('Input Mapping'!S489&lt;&gt;"",'Input Mapping'!S489,"")</f>
        <v/>
      </c>
      <c r="W490" s="49">
        <f>IF(W489="id",1,IF('Input Mapping'!F489="",W489+1,W489))</f>
        <v>488</v>
      </c>
      <c r="X490" s="49">
        <f>IF(X489="id",1,IF('Input Mapping'!G489&lt;&gt;'Input Mapping'!G488,X489+1,X489))</f>
        <v>7</v>
      </c>
    </row>
    <row r="491" spans="1:24" x14ac:dyDescent="0.35">
      <c r="A491" t="str">
        <f t="shared" si="7"/>
        <v/>
      </c>
      <c r="B491" t="str">
        <f>IF(A491&lt;&gt;"",_xlfn.TEXTJOIN("",,"Map_",'Input Mapping'!G490),"")</f>
        <v/>
      </c>
      <c r="E491" t="str">
        <f>IF(A491&lt;&gt;"",'Input Mapping'!AA490,"")</f>
        <v/>
      </c>
      <c r="G491" t="str">
        <f>IF(A491&lt;&gt;"",'Input Mapping'!Z490,"")</f>
        <v/>
      </c>
      <c r="H491" s="9" t="str">
        <f>IF(AND('Input Mapping'!F490="",'Input Mapping'!H490&lt;&gt;""),_xlfn.TEXTJOIN("",TRUE,"VM_",TEXT(W491,"0")),"")</f>
        <v/>
      </c>
      <c r="K491" t="str">
        <f>IF('Input Mapping'!O490="","",'Input Mapping'!O490)</f>
        <v/>
      </c>
      <c r="L491" t="str">
        <f>IF('Input Mapping'!P490="","",'Input Mapping'!P490)</f>
        <v/>
      </c>
      <c r="M491" t="str">
        <f>IF('Input Mapping'!Q490="","",'Input Mapping'!Q490)</f>
        <v/>
      </c>
      <c r="N491" t="str">
        <f>'Input Mapping'!D490</f>
        <v/>
      </c>
      <c r="O491" t="str">
        <f>'Input Mapping'!I490</f>
        <v/>
      </c>
      <c r="P491" t="str">
        <f>IF('Input Mapping'!T490="","",'Input Mapping'!T490)</f>
        <v/>
      </c>
      <c r="R491" t="str">
        <f>IF('Input Mapping'!M490&lt;&gt;"",'Input Mapping'!M490,"")</f>
        <v/>
      </c>
      <c r="S491" t="str">
        <f>IF('Input Mapping'!N490&lt;&gt;"",'Input Mapping'!N490,"")</f>
        <v/>
      </c>
      <c r="T491" t="str">
        <f>IF('Input Mapping'!R490&lt;&gt;"",'Input Mapping'!R490,"")</f>
        <v/>
      </c>
      <c r="U491" t="str">
        <f>IF('Input Mapping'!S490&lt;&gt;"",'Input Mapping'!S490,"")</f>
        <v/>
      </c>
      <c r="W491" s="49">
        <f>IF(W490="id",1,IF('Input Mapping'!F490="",W490+1,W490))</f>
        <v>489</v>
      </c>
      <c r="X491" s="49">
        <f>IF(X490="id",1,IF('Input Mapping'!G490&lt;&gt;'Input Mapping'!G489,X490+1,X490))</f>
        <v>7</v>
      </c>
    </row>
    <row r="492" spans="1:24" x14ac:dyDescent="0.35">
      <c r="A492" t="str">
        <f t="shared" si="7"/>
        <v/>
      </c>
      <c r="B492" t="str">
        <f>IF(A492&lt;&gt;"",_xlfn.TEXTJOIN("",,"Map_",'Input Mapping'!G491),"")</f>
        <v/>
      </c>
      <c r="E492" t="str">
        <f>IF(A492&lt;&gt;"",'Input Mapping'!AA491,"")</f>
        <v/>
      </c>
      <c r="G492" t="str">
        <f>IF(A492&lt;&gt;"",'Input Mapping'!Z491,"")</f>
        <v/>
      </c>
      <c r="H492" s="9" t="str">
        <f>IF(AND('Input Mapping'!F491="",'Input Mapping'!H491&lt;&gt;""),_xlfn.TEXTJOIN("",TRUE,"VM_",TEXT(W492,"0")),"")</f>
        <v/>
      </c>
      <c r="K492" t="str">
        <f>IF('Input Mapping'!O491="","",'Input Mapping'!O491)</f>
        <v/>
      </c>
      <c r="L492" t="str">
        <f>IF('Input Mapping'!P491="","",'Input Mapping'!P491)</f>
        <v/>
      </c>
      <c r="M492" t="str">
        <f>IF('Input Mapping'!Q491="","",'Input Mapping'!Q491)</f>
        <v/>
      </c>
      <c r="N492" t="str">
        <f>'Input Mapping'!D491</f>
        <v/>
      </c>
      <c r="O492" t="str">
        <f>'Input Mapping'!I491</f>
        <v/>
      </c>
      <c r="P492" t="str">
        <f>IF('Input Mapping'!T491="","",'Input Mapping'!T491)</f>
        <v/>
      </c>
      <c r="R492" t="str">
        <f>IF('Input Mapping'!M491&lt;&gt;"",'Input Mapping'!M491,"")</f>
        <v/>
      </c>
      <c r="S492" t="str">
        <f>IF('Input Mapping'!N491&lt;&gt;"",'Input Mapping'!N491,"")</f>
        <v/>
      </c>
      <c r="T492" t="str">
        <f>IF('Input Mapping'!R491&lt;&gt;"",'Input Mapping'!R491,"")</f>
        <v/>
      </c>
      <c r="U492" t="str">
        <f>IF('Input Mapping'!S491&lt;&gt;"",'Input Mapping'!S491,"")</f>
        <v/>
      </c>
      <c r="W492" s="49">
        <f>IF(W491="id",1,IF('Input Mapping'!F491="",W491+1,W491))</f>
        <v>490</v>
      </c>
      <c r="X492" s="49">
        <f>IF(X491="id",1,IF('Input Mapping'!G491&lt;&gt;'Input Mapping'!G490,X491+1,X491))</f>
        <v>7</v>
      </c>
    </row>
    <row r="493" spans="1:24" x14ac:dyDescent="0.35">
      <c r="A493" t="str">
        <f t="shared" si="7"/>
        <v/>
      </c>
      <c r="B493" t="str">
        <f>IF(A493&lt;&gt;"",_xlfn.TEXTJOIN("",,"Map_",'Input Mapping'!G492),"")</f>
        <v/>
      </c>
      <c r="E493" t="str">
        <f>IF(A493&lt;&gt;"",'Input Mapping'!AA492,"")</f>
        <v/>
      </c>
      <c r="G493" t="str">
        <f>IF(A493&lt;&gt;"",'Input Mapping'!Z492,"")</f>
        <v/>
      </c>
      <c r="H493" s="9" t="str">
        <f>IF(AND('Input Mapping'!F492="",'Input Mapping'!H492&lt;&gt;""),_xlfn.TEXTJOIN("",TRUE,"VM_",TEXT(W493,"0")),"")</f>
        <v/>
      </c>
      <c r="K493" t="str">
        <f>IF('Input Mapping'!O492="","",'Input Mapping'!O492)</f>
        <v/>
      </c>
      <c r="L493" t="str">
        <f>IF('Input Mapping'!P492="","",'Input Mapping'!P492)</f>
        <v/>
      </c>
      <c r="M493" t="str">
        <f>IF('Input Mapping'!Q492="","",'Input Mapping'!Q492)</f>
        <v/>
      </c>
      <c r="N493" t="str">
        <f>'Input Mapping'!D492</f>
        <v/>
      </c>
      <c r="O493" t="str">
        <f>'Input Mapping'!I492</f>
        <v/>
      </c>
      <c r="P493" t="str">
        <f>IF('Input Mapping'!T492="","",'Input Mapping'!T492)</f>
        <v/>
      </c>
      <c r="R493" t="str">
        <f>IF('Input Mapping'!M492&lt;&gt;"",'Input Mapping'!M492,"")</f>
        <v/>
      </c>
      <c r="S493" t="str">
        <f>IF('Input Mapping'!N492&lt;&gt;"",'Input Mapping'!N492,"")</f>
        <v/>
      </c>
      <c r="T493" t="str">
        <f>IF('Input Mapping'!R492&lt;&gt;"",'Input Mapping'!R492,"")</f>
        <v/>
      </c>
      <c r="U493" t="str">
        <f>IF('Input Mapping'!S492&lt;&gt;"",'Input Mapping'!S492,"")</f>
        <v/>
      </c>
      <c r="W493" s="49">
        <f>IF(W492="id",1,IF('Input Mapping'!F492="",W492+1,W492))</f>
        <v>491</v>
      </c>
      <c r="X493" s="49">
        <f>IF(X492="id",1,IF('Input Mapping'!G492&lt;&gt;'Input Mapping'!G491,X492+1,X492))</f>
        <v>7</v>
      </c>
    </row>
    <row r="494" spans="1:24" x14ac:dyDescent="0.35">
      <c r="A494" t="str">
        <f t="shared" si="7"/>
        <v/>
      </c>
      <c r="B494" t="str">
        <f>IF(A494&lt;&gt;"",_xlfn.TEXTJOIN("",,"Map_",'Input Mapping'!G493),"")</f>
        <v/>
      </c>
      <c r="E494" t="str">
        <f>IF(A494&lt;&gt;"",'Input Mapping'!AA493,"")</f>
        <v/>
      </c>
      <c r="G494" t="str">
        <f>IF(A494&lt;&gt;"",'Input Mapping'!Z493,"")</f>
        <v/>
      </c>
      <c r="H494" s="9" t="str">
        <f>IF(AND('Input Mapping'!F493="",'Input Mapping'!H493&lt;&gt;""),_xlfn.TEXTJOIN("",TRUE,"VM_",TEXT(W494,"0")),"")</f>
        <v/>
      </c>
      <c r="K494" t="str">
        <f>IF('Input Mapping'!O493="","",'Input Mapping'!O493)</f>
        <v/>
      </c>
      <c r="L494" t="str">
        <f>IF('Input Mapping'!P493="","",'Input Mapping'!P493)</f>
        <v/>
      </c>
      <c r="M494" t="str">
        <f>IF('Input Mapping'!Q493="","",'Input Mapping'!Q493)</f>
        <v/>
      </c>
      <c r="N494" t="str">
        <f>'Input Mapping'!D493</f>
        <v/>
      </c>
      <c r="O494" t="str">
        <f>'Input Mapping'!I493</f>
        <v/>
      </c>
      <c r="P494" t="str">
        <f>IF('Input Mapping'!T493="","",'Input Mapping'!T493)</f>
        <v/>
      </c>
      <c r="R494" t="str">
        <f>IF('Input Mapping'!M493&lt;&gt;"",'Input Mapping'!M493,"")</f>
        <v/>
      </c>
      <c r="S494" t="str">
        <f>IF('Input Mapping'!N493&lt;&gt;"",'Input Mapping'!N493,"")</f>
        <v/>
      </c>
      <c r="T494" t="str">
        <f>IF('Input Mapping'!R493&lt;&gt;"",'Input Mapping'!R493,"")</f>
        <v/>
      </c>
      <c r="U494" t="str">
        <f>IF('Input Mapping'!S493&lt;&gt;"",'Input Mapping'!S493,"")</f>
        <v/>
      </c>
      <c r="W494" s="49">
        <f>IF(W493="id",1,IF('Input Mapping'!F493="",W493+1,W493))</f>
        <v>492</v>
      </c>
      <c r="X494" s="49">
        <f>IF(X493="id",1,IF('Input Mapping'!G493&lt;&gt;'Input Mapping'!G492,X493+1,X493))</f>
        <v>7</v>
      </c>
    </row>
    <row r="495" spans="1:24" x14ac:dyDescent="0.35">
      <c r="A495" t="str">
        <f t="shared" si="7"/>
        <v/>
      </c>
      <c r="B495" t="str">
        <f>IF(A495&lt;&gt;"",_xlfn.TEXTJOIN("",,"Map_",'Input Mapping'!G494),"")</f>
        <v/>
      </c>
      <c r="E495" t="str">
        <f>IF(A495&lt;&gt;"",'Input Mapping'!AA494,"")</f>
        <v/>
      </c>
      <c r="G495" t="str">
        <f>IF(A495&lt;&gt;"",'Input Mapping'!Z494,"")</f>
        <v/>
      </c>
      <c r="H495" s="9" t="str">
        <f>IF(AND('Input Mapping'!F494="",'Input Mapping'!H494&lt;&gt;""),_xlfn.TEXTJOIN("",TRUE,"VM_",TEXT(W495,"0")),"")</f>
        <v/>
      </c>
      <c r="K495" t="str">
        <f>IF('Input Mapping'!O494="","",'Input Mapping'!O494)</f>
        <v/>
      </c>
      <c r="L495" t="str">
        <f>IF('Input Mapping'!P494="","",'Input Mapping'!P494)</f>
        <v/>
      </c>
      <c r="M495" t="str">
        <f>IF('Input Mapping'!Q494="","",'Input Mapping'!Q494)</f>
        <v/>
      </c>
      <c r="N495" t="str">
        <f>'Input Mapping'!D494</f>
        <v/>
      </c>
      <c r="O495" t="str">
        <f>'Input Mapping'!I494</f>
        <v/>
      </c>
      <c r="P495" t="str">
        <f>IF('Input Mapping'!T494="","",'Input Mapping'!T494)</f>
        <v/>
      </c>
      <c r="R495" t="str">
        <f>IF('Input Mapping'!M494&lt;&gt;"",'Input Mapping'!M494,"")</f>
        <v/>
      </c>
      <c r="S495" t="str">
        <f>IF('Input Mapping'!N494&lt;&gt;"",'Input Mapping'!N494,"")</f>
        <v/>
      </c>
      <c r="T495" t="str">
        <f>IF('Input Mapping'!R494&lt;&gt;"",'Input Mapping'!R494,"")</f>
        <v/>
      </c>
      <c r="U495" t="str">
        <f>IF('Input Mapping'!S494&lt;&gt;"",'Input Mapping'!S494,"")</f>
        <v/>
      </c>
      <c r="W495" s="49">
        <f>IF(W494="id",1,IF('Input Mapping'!F494="",W494+1,W494))</f>
        <v>493</v>
      </c>
      <c r="X495" s="49">
        <f>IF(X494="id",1,IF('Input Mapping'!G494&lt;&gt;'Input Mapping'!G493,X494+1,X494))</f>
        <v>7</v>
      </c>
    </row>
    <row r="496" spans="1:24" x14ac:dyDescent="0.35">
      <c r="A496" t="str">
        <f t="shared" si="7"/>
        <v/>
      </c>
      <c r="B496" t="str">
        <f>IF(A496&lt;&gt;"",_xlfn.TEXTJOIN("",,"Map_",'Input Mapping'!G495),"")</f>
        <v/>
      </c>
      <c r="E496" t="str">
        <f>IF(A496&lt;&gt;"",'Input Mapping'!AA495,"")</f>
        <v/>
      </c>
      <c r="G496" t="str">
        <f>IF(A496&lt;&gt;"",'Input Mapping'!Z495,"")</f>
        <v/>
      </c>
      <c r="H496" s="9" t="str">
        <f>IF(AND('Input Mapping'!F495="",'Input Mapping'!H495&lt;&gt;""),_xlfn.TEXTJOIN("",TRUE,"VM_",TEXT(W496,"0")),"")</f>
        <v/>
      </c>
      <c r="K496" t="str">
        <f>IF('Input Mapping'!O495="","",'Input Mapping'!O495)</f>
        <v/>
      </c>
      <c r="L496" t="str">
        <f>IF('Input Mapping'!P495="","",'Input Mapping'!P495)</f>
        <v/>
      </c>
      <c r="M496" t="str">
        <f>IF('Input Mapping'!Q495="","",'Input Mapping'!Q495)</f>
        <v/>
      </c>
      <c r="N496" t="str">
        <f>'Input Mapping'!D495</f>
        <v/>
      </c>
      <c r="O496" t="str">
        <f>'Input Mapping'!I495</f>
        <v/>
      </c>
      <c r="P496" t="str">
        <f>IF('Input Mapping'!T495="","",'Input Mapping'!T495)</f>
        <v/>
      </c>
      <c r="R496" t="str">
        <f>IF('Input Mapping'!M495&lt;&gt;"",'Input Mapping'!M495,"")</f>
        <v/>
      </c>
      <c r="S496" t="str">
        <f>IF('Input Mapping'!N495&lt;&gt;"",'Input Mapping'!N495,"")</f>
        <v/>
      </c>
      <c r="T496" t="str">
        <f>IF('Input Mapping'!R495&lt;&gt;"",'Input Mapping'!R495,"")</f>
        <v/>
      </c>
      <c r="U496" t="str">
        <f>IF('Input Mapping'!S495&lt;&gt;"",'Input Mapping'!S495,"")</f>
        <v/>
      </c>
      <c r="W496" s="49">
        <f>IF(W495="id",1,IF('Input Mapping'!F495="",W495+1,W495))</f>
        <v>494</v>
      </c>
      <c r="X496" s="49">
        <f>IF(X495="id",1,IF('Input Mapping'!G495&lt;&gt;'Input Mapping'!G494,X495+1,X495))</f>
        <v>7</v>
      </c>
    </row>
    <row r="497" spans="1:24" x14ac:dyDescent="0.35">
      <c r="A497" t="str">
        <f t="shared" si="7"/>
        <v/>
      </c>
      <c r="B497" t="str">
        <f>IF(A497&lt;&gt;"",_xlfn.TEXTJOIN("",,"Map_",'Input Mapping'!G496),"")</f>
        <v/>
      </c>
      <c r="E497" t="str">
        <f>IF(A497&lt;&gt;"",'Input Mapping'!AA496,"")</f>
        <v/>
      </c>
      <c r="G497" t="str">
        <f>IF(A497&lt;&gt;"",'Input Mapping'!Z496,"")</f>
        <v/>
      </c>
      <c r="H497" s="9" t="str">
        <f>IF(AND('Input Mapping'!F496="",'Input Mapping'!H496&lt;&gt;""),_xlfn.TEXTJOIN("",TRUE,"VM_",TEXT(W497,"0")),"")</f>
        <v/>
      </c>
      <c r="K497" t="str">
        <f>IF('Input Mapping'!O496="","",'Input Mapping'!O496)</f>
        <v/>
      </c>
      <c r="L497" t="str">
        <f>IF('Input Mapping'!P496="","",'Input Mapping'!P496)</f>
        <v/>
      </c>
      <c r="M497" t="str">
        <f>IF('Input Mapping'!Q496="","",'Input Mapping'!Q496)</f>
        <v/>
      </c>
      <c r="N497" t="str">
        <f>'Input Mapping'!D496</f>
        <v/>
      </c>
      <c r="O497" t="str">
        <f>'Input Mapping'!I496</f>
        <v/>
      </c>
      <c r="P497" t="str">
        <f>IF('Input Mapping'!T496="","",'Input Mapping'!T496)</f>
        <v/>
      </c>
      <c r="R497" t="str">
        <f>IF('Input Mapping'!M496&lt;&gt;"",'Input Mapping'!M496,"")</f>
        <v/>
      </c>
      <c r="S497" t="str">
        <f>IF('Input Mapping'!N496&lt;&gt;"",'Input Mapping'!N496,"")</f>
        <v/>
      </c>
      <c r="T497" t="str">
        <f>IF('Input Mapping'!R496&lt;&gt;"",'Input Mapping'!R496,"")</f>
        <v/>
      </c>
      <c r="U497" t="str">
        <f>IF('Input Mapping'!S496&lt;&gt;"",'Input Mapping'!S496,"")</f>
        <v/>
      </c>
      <c r="W497" s="49">
        <f>IF(W496="id",1,IF('Input Mapping'!F496="",W496+1,W496))</f>
        <v>495</v>
      </c>
      <c r="X497" s="49">
        <f>IF(X496="id",1,IF('Input Mapping'!G496&lt;&gt;'Input Mapping'!G495,X496+1,X496))</f>
        <v>7</v>
      </c>
    </row>
    <row r="498" spans="1:24" x14ac:dyDescent="0.35">
      <c r="A498" t="str">
        <f t="shared" si="7"/>
        <v/>
      </c>
      <c r="B498" t="str">
        <f>IF(A498&lt;&gt;"",_xlfn.TEXTJOIN("",,"Map_",'Input Mapping'!G497),"")</f>
        <v/>
      </c>
      <c r="E498" t="str">
        <f>IF(A498&lt;&gt;"",'Input Mapping'!AA497,"")</f>
        <v/>
      </c>
      <c r="G498" t="str">
        <f>IF(A498&lt;&gt;"",'Input Mapping'!Z497,"")</f>
        <v/>
      </c>
      <c r="H498" s="9" t="str">
        <f>IF(AND('Input Mapping'!F497="",'Input Mapping'!H497&lt;&gt;""),_xlfn.TEXTJOIN("",TRUE,"VM_",TEXT(W498,"0")),"")</f>
        <v/>
      </c>
      <c r="K498" t="str">
        <f>IF('Input Mapping'!O497="","",'Input Mapping'!O497)</f>
        <v/>
      </c>
      <c r="L498" t="str">
        <f>IF('Input Mapping'!P497="","",'Input Mapping'!P497)</f>
        <v/>
      </c>
      <c r="M498" t="str">
        <f>IF('Input Mapping'!Q497="","",'Input Mapping'!Q497)</f>
        <v/>
      </c>
      <c r="N498" t="str">
        <f>'Input Mapping'!D497</f>
        <v/>
      </c>
      <c r="O498" t="str">
        <f>'Input Mapping'!I497</f>
        <v/>
      </c>
      <c r="P498" t="str">
        <f>IF('Input Mapping'!T497="","",'Input Mapping'!T497)</f>
        <v/>
      </c>
      <c r="R498" t="str">
        <f>IF('Input Mapping'!M497&lt;&gt;"",'Input Mapping'!M497,"")</f>
        <v/>
      </c>
      <c r="S498" t="str">
        <f>IF('Input Mapping'!N497&lt;&gt;"",'Input Mapping'!N497,"")</f>
        <v/>
      </c>
      <c r="T498" t="str">
        <f>IF('Input Mapping'!R497&lt;&gt;"",'Input Mapping'!R497,"")</f>
        <v/>
      </c>
      <c r="U498" t="str">
        <f>IF('Input Mapping'!S497&lt;&gt;"",'Input Mapping'!S497,"")</f>
        <v/>
      </c>
      <c r="W498" s="49">
        <f>IF(W497="id",1,IF('Input Mapping'!F497="",W497+1,W497))</f>
        <v>496</v>
      </c>
      <c r="X498" s="49">
        <f>IF(X497="id",1,IF('Input Mapping'!G497&lt;&gt;'Input Mapping'!G496,X497+1,X497))</f>
        <v>7</v>
      </c>
    </row>
    <row r="499" spans="1:24" x14ac:dyDescent="0.35">
      <c r="A499" t="str">
        <f t="shared" si="7"/>
        <v/>
      </c>
      <c r="B499" t="str">
        <f>IF(A499&lt;&gt;"",_xlfn.TEXTJOIN("",,"Map_",'Input Mapping'!G498),"")</f>
        <v/>
      </c>
      <c r="E499" t="str">
        <f>IF(A499&lt;&gt;"",'Input Mapping'!AA498,"")</f>
        <v/>
      </c>
      <c r="G499" t="str">
        <f>IF(A499&lt;&gt;"",'Input Mapping'!Z498,"")</f>
        <v/>
      </c>
      <c r="H499" s="9" t="str">
        <f>IF(AND('Input Mapping'!F498="",'Input Mapping'!H498&lt;&gt;""),_xlfn.TEXTJOIN("",TRUE,"VM_",TEXT(W499,"0")),"")</f>
        <v/>
      </c>
      <c r="K499" t="str">
        <f>IF('Input Mapping'!O498="","",'Input Mapping'!O498)</f>
        <v/>
      </c>
      <c r="L499" t="str">
        <f>IF('Input Mapping'!P498="","",'Input Mapping'!P498)</f>
        <v/>
      </c>
      <c r="M499" t="str">
        <f>IF('Input Mapping'!Q498="","",'Input Mapping'!Q498)</f>
        <v/>
      </c>
      <c r="N499" t="str">
        <f>'Input Mapping'!D498</f>
        <v/>
      </c>
      <c r="O499" t="str">
        <f>'Input Mapping'!I498</f>
        <v/>
      </c>
      <c r="P499" t="str">
        <f>IF('Input Mapping'!T498="","",'Input Mapping'!T498)</f>
        <v/>
      </c>
      <c r="R499" t="str">
        <f>IF('Input Mapping'!M498&lt;&gt;"",'Input Mapping'!M498,"")</f>
        <v/>
      </c>
      <c r="S499" t="str">
        <f>IF('Input Mapping'!N498&lt;&gt;"",'Input Mapping'!N498,"")</f>
        <v/>
      </c>
      <c r="T499" t="str">
        <f>IF('Input Mapping'!R498&lt;&gt;"",'Input Mapping'!R498,"")</f>
        <v/>
      </c>
      <c r="U499" t="str">
        <f>IF('Input Mapping'!S498&lt;&gt;"",'Input Mapping'!S498,"")</f>
        <v/>
      </c>
      <c r="W499" s="49">
        <f>IF(W498="id",1,IF('Input Mapping'!F498="",W498+1,W498))</f>
        <v>497</v>
      </c>
      <c r="X499" s="49">
        <f>IF(X498="id",1,IF('Input Mapping'!G498&lt;&gt;'Input Mapping'!G497,X498+1,X498))</f>
        <v>7</v>
      </c>
    </row>
    <row r="500" spans="1:24" x14ac:dyDescent="0.35">
      <c r="A500" t="str">
        <f t="shared" si="7"/>
        <v/>
      </c>
      <c r="B500" t="str">
        <f>IF(A500&lt;&gt;"",_xlfn.TEXTJOIN("",,"Map_",'Input Mapping'!G499),"")</f>
        <v/>
      </c>
      <c r="E500" t="str">
        <f>IF(A500&lt;&gt;"",'Input Mapping'!AA499,"")</f>
        <v/>
      </c>
      <c r="G500" t="str">
        <f>IF(A500&lt;&gt;"",'Input Mapping'!Z499,"")</f>
        <v/>
      </c>
      <c r="H500" s="9" t="str">
        <f>IF(AND('Input Mapping'!F499="",'Input Mapping'!H499&lt;&gt;""),_xlfn.TEXTJOIN("",TRUE,"VM_",TEXT(W500,"0")),"")</f>
        <v/>
      </c>
      <c r="K500" t="str">
        <f>IF('Input Mapping'!O499="","",'Input Mapping'!O499)</f>
        <v/>
      </c>
      <c r="L500" t="str">
        <f>IF('Input Mapping'!P499="","",'Input Mapping'!P499)</f>
        <v/>
      </c>
      <c r="M500" t="str">
        <f>IF('Input Mapping'!Q499="","",'Input Mapping'!Q499)</f>
        <v/>
      </c>
      <c r="N500" t="str">
        <f>'Input Mapping'!D499</f>
        <v/>
      </c>
      <c r="O500" t="str">
        <f>'Input Mapping'!I499</f>
        <v/>
      </c>
      <c r="P500" t="str">
        <f>IF('Input Mapping'!T499="","",'Input Mapping'!T499)</f>
        <v/>
      </c>
      <c r="R500" t="str">
        <f>IF('Input Mapping'!M499&lt;&gt;"",'Input Mapping'!M499,"")</f>
        <v/>
      </c>
      <c r="S500" t="str">
        <f>IF('Input Mapping'!N499&lt;&gt;"",'Input Mapping'!N499,"")</f>
        <v/>
      </c>
      <c r="T500" t="str">
        <f>IF('Input Mapping'!R499&lt;&gt;"",'Input Mapping'!R499,"")</f>
        <v/>
      </c>
      <c r="U500" t="str">
        <f>IF('Input Mapping'!S499&lt;&gt;"",'Input Mapping'!S499,"")</f>
        <v/>
      </c>
      <c r="W500" s="49">
        <f>IF(W499="id",1,IF('Input Mapping'!F499="",W499+1,W499))</f>
        <v>498</v>
      </c>
      <c r="X500" s="49">
        <f>IF(X499="id",1,IF('Input Mapping'!G499&lt;&gt;'Input Mapping'!G498,X499+1,X499))</f>
        <v>7</v>
      </c>
    </row>
    <row r="501" spans="1:24" x14ac:dyDescent="0.35">
      <c r="A501" t="str">
        <f t="shared" si="7"/>
        <v/>
      </c>
      <c r="B501" t="str">
        <f>IF(A501&lt;&gt;"",_xlfn.TEXTJOIN("",,"Map_",'Input Mapping'!G500),"")</f>
        <v/>
      </c>
      <c r="E501" t="str">
        <f>IF(A501&lt;&gt;"",'Input Mapping'!AA500,"")</f>
        <v/>
      </c>
      <c r="G501" t="str">
        <f>IF(A501&lt;&gt;"",'Input Mapping'!Z500,"")</f>
        <v/>
      </c>
      <c r="H501" s="9" t="str">
        <f>IF(AND('Input Mapping'!F500="",'Input Mapping'!H500&lt;&gt;""),_xlfn.TEXTJOIN("",TRUE,"VM_",TEXT(W501,"0")),"")</f>
        <v/>
      </c>
      <c r="K501" t="str">
        <f>IF('Input Mapping'!O500="","",'Input Mapping'!O500)</f>
        <v/>
      </c>
      <c r="L501" t="str">
        <f>IF('Input Mapping'!P500="","",'Input Mapping'!P500)</f>
        <v/>
      </c>
      <c r="M501" t="str">
        <f>IF('Input Mapping'!Q500="","",'Input Mapping'!Q500)</f>
        <v/>
      </c>
      <c r="N501" t="str">
        <f>'Input Mapping'!D500</f>
        <v/>
      </c>
      <c r="O501" t="str">
        <f>'Input Mapping'!I500</f>
        <v/>
      </c>
      <c r="P501" t="str">
        <f>IF('Input Mapping'!T500="","",'Input Mapping'!T500)</f>
        <v/>
      </c>
      <c r="R501" t="str">
        <f>IF('Input Mapping'!M500&lt;&gt;"",'Input Mapping'!M500,"")</f>
        <v/>
      </c>
      <c r="S501" t="str">
        <f>IF('Input Mapping'!N500&lt;&gt;"",'Input Mapping'!N500,"")</f>
        <v/>
      </c>
      <c r="T501" t="str">
        <f>IF('Input Mapping'!R500&lt;&gt;"",'Input Mapping'!R500,"")</f>
        <v/>
      </c>
      <c r="U501" t="str">
        <f>IF('Input Mapping'!S500&lt;&gt;"",'Input Mapping'!S500,"")</f>
        <v/>
      </c>
      <c r="W501" s="49">
        <f>IF(W500="id",1,IF('Input Mapping'!F500="",W500+1,W500))</f>
        <v>499</v>
      </c>
      <c r="X501" s="49">
        <f>IF(X500="id",1,IF('Input Mapping'!G500&lt;&gt;'Input Mapping'!G499,X500+1,X500))</f>
        <v>7</v>
      </c>
    </row>
    <row r="502" spans="1:24" x14ac:dyDescent="0.35">
      <c r="A502" t="str">
        <f t="shared" si="7"/>
        <v/>
      </c>
      <c r="B502" t="str">
        <f>IF(A502&lt;&gt;"",_xlfn.TEXTJOIN("",,"Map_",'Input Mapping'!G501),"")</f>
        <v/>
      </c>
      <c r="E502" t="str">
        <f>IF(A502&lt;&gt;"",'Input Mapping'!AA501,"")</f>
        <v/>
      </c>
      <c r="G502" t="str">
        <f>IF(A502&lt;&gt;"",'Input Mapping'!Z501,"")</f>
        <v/>
      </c>
      <c r="H502" s="9" t="str">
        <f>IF(AND('Input Mapping'!F501="",'Input Mapping'!H501&lt;&gt;""),_xlfn.TEXTJOIN("",TRUE,"VM_",TEXT(W502,"0")),"")</f>
        <v/>
      </c>
      <c r="K502" t="str">
        <f>IF('Input Mapping'!O501="","",'Input Mapping'!O501)</f>
        <v/>
      </c>
      <c r="L502" t="str">
        <f>IF('Input Mapping'!P501="","",'Input Mapping'!P501)</f>
        <v/>
      </c>
      <c r="M502" t="str">
        <f>IF('Input Mapping'!Q501="","",'Input Mapping'!Q501)</f>
        <v/>
      </c>
      <c r="N502" t="str">
        <f>'Input Mapping'!D501</f>
        <v/>
      </c>
      <c r="O502" t="str">
        <f>'Input Mapping'!I501</f>
        <v/>
      </c>
      <c r="P502" t="str">
        <f>IF('Input Mapping'!T501="","",'Input Mapping'!T501)</f>
        <v/>
      </c>
      <c r="R502" t="str">
        <f>IF('Input Mapping'!M501&lt;&gt;"",'Input Mapping'!M501,"")</f>
        <v/>
      </c>
      <c r="S502" t="str">
        <f>IF('Input Mapping'!N501&lt;&gt;"",'Input Mapping'!N501,"")</f>
        <v/>
      </c>
      <c r="T502" t="str">
        <f>IF('Input Mapping'!R501&lt;&gt;"",'Input Mapping'!R501,"")</f>
        <v/>
      </c>
      <c r="U502" t="str">
        <f>IF('Input Mapping'!S501&lt;&gt;"",'Input Mapping'!S501,"")</f>
        <v/>
      </c>
      <c r="W502" s="49">
        <f>IF(W501="id",1,IF('Input Mapping'!F501="",W501+1,W501))</f>
        <v>500</v>
      </c>
      <c r="X502" s="49">
        <f>IF(X501="id",1,IF('Input Mapping'!G501&lt;&gt;'Input Mapping'!G500,X501+1,X501))</f>
        <v>7</v>
      </c>
    </row>
    <row r="503" spans="1:24" x14ac:dyDescent="0.35">
      <c r="A503" t="str">
        <f t="shared" si="7"/>
        <v/>
      </c>
      <c r="B503" t="str">
        <f>IF(A503&lt;&gt;"",_xlfn.TEXTJOIN("",,"Map_",'Input Mapping'!G502),"")</f>
        <v/>
      </c>
      <c r="E503" t="str">
        <f>IF(A503&lt;&gt;"",'Input Mapping'!AA502,"")</f>
        <v/>
      </c>
      <c r="G503" t="str">
        <f>IF(A503&lt;&gt;"",'Input Mapping'!Z502,"")</f>
        <v/>
      </c>
      <c r="H503" s="9" t="str">
        <f>IF(AND('Input Mapping'!F502="",'Input Mapping'!H502&lt;&gt;""),_xlfn.TEXTJOIN("",TRUE,"VM_",TEXT(W503,"0")),"")</f>
        <v/>
      </c>
      <c r="K503" t="str">
        <f>IF('Input Mapping'!O502="","",'Input Mapping'!O502)</f>
        <v/>
      </c>
      <c r="L503" t="str">
        <f>IF('Input Mapping'!P502="","",'Input Mapping'!P502)</f>
        <v/>
      </c>
      <c r="M503" t="str">
        <f>IF('Input Mapping'!Q502="","",'Input Mapping'!Q502)</f>
        <v/>
      </c>
      <c r="N503" t="str">
        <f>'Input Mapping'!D502</f>
        <v/>
      </c>
      <c r="O503" t="str">
        <f>'Input Mapping'!I502</f>
        <v/>
      </c>
      <c r="P503" t="str">
        <f>IF('Input Mapping'!T502="","",'Input Mapping'!T502)</f>
        <v/>
      </c>
      <c r="R503" t="str">
        <f>IF('Input Mapping'!M502&lt;&gt;"",'Input Mapping'!M502,"")</f>
        <v/>
      </c>
      <c r="S503" t="str">
        <f>IF('Input Mapping'!N502&lt;&gt;"",'Input Mapping'!N502,"")</f>
        <v/>
      </c>
      <c r="T503" t="str">
        <f>IF('Input Mapping'!R502&lt;&gt;"",'Input Mapping'!R502,"")</f>
        <v/>
      </c>
      <c r="U503" t="str">
        <f>IF('Input Mapping'!S502&lt;&gt;"",'Input Mapping'!S502,"")</f>
        <v/>
      </c>
      <c r="W503" s="49">
        <f>IF(W502="id",1,IF('Input Mapping'!F502="",W502+1,W502))</f>
        <v>501</v>
      </c>
      <c r="X503" s="49">
        <f>IF(X502="id",1,IF('Input Mapping'!G502&lt;&gt;'Input Mapping'!G501,X502+1,X502))</f>
        <v>7</v>
      </c>
    </row>
    <row r="504" spans="1:24" x14ac:dyDescent="0.35">
      <c r="A504" t="str">
        <f t="shared" si="7"/>
        <v/>
      </c>
      <c r="B504" t="str">
        <f>IF(A504&lt;&gt;"",_xlfn.TEXTJOIN("",,"Map_",'Input Mapping'!G503),"")</f>
        <v/>
      </c>
      <c r="E504" t="str">
        <f>IF(A504&lt;&gt;"",'Input Mapping'!AA503,"")</f>
        <v/>
      </c>
      <c r="G504" t="str">
        <f>IF(A504&lt;&gt;"",'Input Mapping'!Z503,"")</f>
        <v/>
      </c>
      <c r="H504" s="9" t="str">
        <f>IF(AND('Input Mapping'!F503="",'Input Mapping'!H503&lt;&gt;""),_xlfn.TEXTJOIN("",TRUE,"VM_",TEXT(W504,"0")),"")</f>
        <v/>
      </c>
      <c r="K504" t="str">
        <f>IF('Input Mapping'!O503="","",'Input Mapping'!O503)</f>
        <v/>
      </c>
      <c r="L504" t="str">
        <f>IF('Input Mapping'!P503="","",'Input Mapping'!P503)</f>
        <v/>
      </c>
      <c r="M504" t="str">
        <f>IF('Input Mapping'!Q503="","",'Input Mapping'!Q503)</f>
        <v/>
      </c>
      <c r="N504" t="str">
        <f>'Input Mapping'!D503</f>
        <v/>
      </c>
      <c r="O504" t="str">
        <f>'Input Mapping'!I503</f>
        <v/>
      </c>
      <c r="P504" t="str">
        <f>IF('Input Mapping'!T503="","",'Input Mapping'!T503)</f>
        <v/>
      </c>
      <c r="R504" t="str">
        <f>IF('Input Mapping'!M503&lt;&gt;"",'Input Mapping'!M503,"")</f>
        <v/>
      </c>
      <c r="S504" t="str">
        <f>IF('Input Mapping'!N503&lt;&gt;"",'Input Mapping'!N503,"")</f>
        <v/>
      </c>
      <c r="T504" t="str">
        <f>IF('Input Mapping'!R503&lt;&gt;"",'Input Mapping'!R503,"")</f>
        <v/>
      </c>
      <c r="U504" t="str">
        <f>IF('Input Mapping'!S503&lt;&gt;"",'Input Mapping'!S503,"")</f>
        <v/>
      </c>
      <c r="W504" s="49">
        <f>IF(W503="id",1,IF('Input Mapping'!F503="",W503+1,W503))</f>
        <v>502</v>
      </c>
      <c r="X504" s="49">
        <f>IF(X503="id",1,IF('Input Mapping'!G503&lt;&gt;'Input Mapping'!G502,X503+1,X503))</f>
        <v>7</v>
      </c>
    </row>
    <row r="505" spans="1:24" x14ac:dyDescent="0.35">
      <c r="A505" t="str">
        <f t="shared" si="7"/>
        <v/>
      </c>
      <c r="B505" t="str">
        <f>IF(A505&lt;&gt;"",_xlfn.TEXTJOIN("",,"Map_",'Input Mapping'!G504),"")</f>
        <v/>
      </c>
      <c r="E505" t="str">
        <f>IF(A505&lt;&gt;"",'Input Mapping'!AA504,"")</f>
        <v/>
      </c>
      <c r="G505" t="str">
        <f>IF(A505&lt;&gt;"",'Input Mapping'!Z504,"")</f>
        <v/>
      </c>
      <c r="H505" s="9" t="str">
        <f>IF(AND('Input Mapping'!F504="",'Input Mapping'!H504&lt;&gt;""),_xlfn.TEXTJOIN("",TRUE,"VM_",TEXT(W505,"0")),"")</f>
        <v/>
      </c>
      <c r="K505" t="str">
        <f>IF('Input Mapping'!O504="","",'Input Mapping'!O504)</f>
        <v/>
      </c>
      <c r="L505" t="str">
        <f>IF('Input Mapping'!P504="","",'Input Mapping'!P504)</f>
        <v/>
      </c>
      <c r="M505" t="str">
        <f>IF('Input Mapping'!Q504="","",'Input Mapping'!Q504)</f>
        <v/>
      </c>
      <c r="N505" t="str">
        <f>'Input Mapping'!D504</f>
        <v/>
      </c>
      <c r="O505" t="str">
        <f>'Input Mapping'!I504</f>
        <v/>
      </c>
      <c r="P505" t="str">
        <f>IF('Input Mapping'!T504="","",'Input Mapping'!T504)</f>
        <v/>
      </c>
      <c r="R505" t="str">
        <f>IF('Input Mapping'!M504&lt;&gt;"",'Input Mapping'!M504,"")</f>
        <v/>
      </c>
      <c r="S505" t="str">
        <f>IF('Input Mapping'!N504&lt;&gt;"",'Input Mapping'!N504,"")</f>
        <v/>
      </c>
      <c r="T505" t="str">
        <f>IF('Input Mapping'!R504&lt;&gt;"",'Input Mapping'!R504,"")</f>
        <v/>
      </c>
      <c r="U505" t="str">
        <f>IF('Input Mapping'!S504&lt;&gt;"",'Input Mapping'!S504,"")</f>
        <v/>
      </c>
      <c r="W505" s="49">
        <f>IF(W504="id",1,IF('Input Mapping'!F504="",W504+1,W504))</f>
        <v>503</v>
      </c>
      <c r="X505" s="49">
        <f>IF(X504="id",1,IF('Input Mapping'!G504&lt;&gt;'Input Mapping'!G503,X504+1,X504))</f>
        <v>7</v>
      </c>
    </row>
    <row r="506" spans="1:24" x14ac:dyDescent="0.35">
      <c r="A506" t="str">
        <f t="shared" si="7"/>
        <v/>
      </c>
      <c r="B506" t="str">
        <f>IF(A506&lt;&gt;"",_xlfn.TEXTJOIN("",,"Map_",'Input Mapping'!G505),"")</f>
        <v/>
      </c>
      <c r="E506" t="str">
        <f>IF(A506&lt;&gt;"",'Input Mapping'!AA505,"")</f>
        <v/>
      </c>
      <c r="G506" t="str">
        <f>IF(A506&lt;&gt;"",'Input Mapping'!Z505,"")</f>
        <v/>
      </c>
      <c r="H506" s="9" t="str">
        <f>IF(AND('Input Mapping'!F505="",'Input Mapping'!H505&lt;&gt;""),_xlfn.TEXTJOIN("",TRUE,"VM_",TEXT(W506,"0")),"")</f>
        <v/>
      </c>
      <c r="K506" t="str">
        <f>IF('Input Mapping'!O505="","",'Input Mapping'!O505)</f>
        <v/>
      </c>
      <c r="L506" t="str">
        <f>IF('Input Mapping'!P505="","",'Input Mapping'!P505)</f>
        <v/>
      </c>
      <c r="M506" t="str">
        <f>IF('Input Mapping'!Q505="","",'Input Mapping'!Q505)</f>
        <v/>
      </c>
      <c r="N506" t="str">
        <f>'Input Mapping'!D505</f>
        <v/>
      </c>
      <c r="O506" t="str">
        <f>'Input Mapping'!I505</f>
        <v/>
      </c>
      <c r="P506" t="str">
        <f>IF('Input Mapping'!T505="","",'Input Mapping'!T505)</f>
        <v/>
      </c>
      <c r="R506" t="str">
        <f>IF('Input Mapping'!M505&lt;&gt;"",'Input Mapping'!M505,"")</f>
        <v/>
      </c>
      <c r="S506" t="str">
        <f>IF('Input Mapping'!N505&lt;&gt;"",'Input Mapping'!N505,"")</f>
        <v/>
      </c>
      <c r="T506" t="str">
        <f>IF('Input Mapping'!R505&lt;&gt;"",'Input Mapping'!R505,"")</f>
        <v/>
      </c>
      <c r="U506" t="str">
        <f>IF('Input Mapping'!S505&lt;&gt;"",'Input Mapping'!S505,"")</f>
        <v/>
      </c>
      <c r="W506" s="49">
        <f>IF(W505="id",1,IF('Input Mapping'!F505="",W505+1,W505))</f>
        <v>504</v>
      </c>
      <c r="X506" s="49">
        <f>IF(X505="id",1,IF('Input Mapping'!G505&lt;&gt;'Input Mapping'!G504,X505+1,X505))</f>
        <v>7</v>
      </c>
    </row>
    <row r="507" spans="1:24" x14ac:dyDescent="0.35">
      <c r="A507" t="str">
        <f t="shared" si="7"/>
        <v/>
      </c>
      <c r="B507" t="str">
        <f>IF(A507&lt;&gt;"",_xlfn.TEXTJOIN("",,"Map_",'Input Mapping'!G506),"")</f>
        <v/>
      </c>
      <c r="E507" t="str">
        <f>IF(A507&lt;&gt;"",'Input Mapping'!AA506,"")</f>
        <v/>
      </c>
      <c r="G507" t="str">
        <f>IF(A507&lt;&gt;"",'Input Mapping'!Z506,"")</f>
        <v/>
      </c>
      <c r="H507" s="9" t="str">
        <f>IF(AND('Input Mapping'!F506="",'Input Mapping'!H506&lt;&gt;""),_xlfn.TEXTJOIN("",TRUE,"VM_",TEXT(W507,"0")),"")</f>
        <v/>
      </c>
      <c r="K507" t="str">
        <f>IF('Input Mapping'!O506="","",'Input Mapping'!O506)</f>
        <v/>
      </c>
      <c r="L507" t="str">
        <f>IF('Input Mapping'!P506="","",'Input Mapping'!P506)</f>
        <v/>
      </c>
      <c r="M507" t="str">
        <f>IF('Input Mapping'!Q506="","",'Input Mapping'!Q506)</f>
        <v/>
      </c>
      <c r="N507" t="str">
        <f>'Input Mapping'!D506</f>
        <v/>
      </c>
      <c r="O507" t="str">
        <f>'Input Mapping'!I506</f>
        <v/>
      </c>
      <c r="P507" t="str">
        <f>IF('Input Mapping'!T506="","",'Input Mapping'!T506)</f>
        <v/>
      </c>
      <c r="R507" t="str">
        <f>IF('Input Mapping'!M506&lt;&gt;"",'Input Mapping'!M506,"")</f>
        <v/>
      </c>
      <c r="S507" t="str">
        <f>IF('Input Mapping'!N506&lt;&gt;"",'Input Mapping'!N506,"")</f>
        <v/>
      </c>
      <c r="T507" t="str">
        <f>IF('Input Mapping'!R506&lt;&gt;"",'Input Mapping'!R506,"")</f>
        <v/>
      </c>
      <c r="U507" t="str">
        <f>IF('Input Mapping'!S506&lt;&gt;"",'Input Mapping'!S506,"")</f>
        <v/>
      </c>
      <c r="W507" s="49">
        <f>IF(W506="id",1,IF('Input Mapping'!F506="",W506+1,W506))</f>
        <v>505</v>
      </c>
      <c r="X507" s="49">
        <f>IF(X506="id",1,IF('Input Mapping'!G506&lt;&gt;'Input Mapping'!G505,X506+1,X506))</f>
        <v>7</v>
      </c>
    </row>
    <row r="508" spans="1:24" x14ac:dyDescent="0.35">
      <c r="A508" t="str">
        <f t="shared" si="7"/>
        <v/>
      </c>
      <c r="B508" t="str">
        <f>IF(A508&lt;&gt;"",_xlfn.TEXTJOIN("",,"Map_",'Input Mapping'!G507),"")</f>
        <v/>
      </c>
      <c r="E508" t="str">
        <f>IF(A508&lt;&gt;"",'Input Mapping'!AA507,"")</f>
        <v/>
      </c>
      <c r="G508" t="str">
        <f>IF(A508&lt;&gt;"",'Input Mapping'!Z507,"")</f>
        <v/>
      </c>
      <c r="H508" s="9" t="str">
        <f>IF(AND('Input Mapping'!F507="",'Input Mapping'!H507&lt;&gt;""),_xlfn.TEXTJOIN("",TRUE,"VM_",TEXT(W508,"0")),"")</f>
        <v/>
      </c>
      <c r="K508" t="str">
        <f>IF('Input Mapping'!O507="","",'Input Mapping'!O507)</f>
        <v/>
      </c>
      <c r="L508" t="str">
        <f>IF('Input Mapping'!P507="","",'Input Mapping'!P507)</f>
        <v/>
      </c>
      <c r="M508" t="str">
        <f>IF('Input Mapping'!Q507="","",'Input Mapping'!Q507)</f>
        <v/>
      </c>
      <c r="N508" t="str">
        <f>'Input Mapping'!D507</f>
        <v/>
      </c>
      <c r="O508" t="str">
        <f>'Input Mapping'!I507</f>
        <v/>
      </c>
      <c r="P508" t="str">
        <f>IF('Input Mapping'!T507="","",'Input Mapping'!T507)</f>
        <v/>
      </c>
      <c r="R508" t="str">
        <f>IF('Input Mapping'!M507&lt;&gt;"",'Input Mapping'!M507,"")</f>
        <v/>
      </c>
      <c r="S508" t="str">
        <f>IF('Input Mapping'!N507&lt;&gt;"",'Input Mapping'!N507,"")</f>
        <v/>
      </c>
      <c r="T508" t="str">
        <f>IF('Input Mapping'!R507&lt;&gt;"",'Input Mapping'!R507,"")</f>
        <v/>
      </c>
      <c r="U508" t="str">
        <f>IF('Input Mapping'!S507&lt;&gt;"",'Input Mapping'!S507,"")</f>
        <v/>
      </c>
      <c r="W508" s="49">
        <f>IF(W507="id",1,IF('Input Mapping'!F507="",W507+1,W507))</f>
        <v>506</v>
      </c>
      <c r="X508" s="49">
        <f>IF(X507="id",1,IF('Input Mapping'!G507&lt;&gt;'Input Mapping'!G506,X507+1,X507))</f>
        <v>7</v>
      </c>
    </row>
    <row r="509" spans="1:24" x14ac:dyDescent="0.35">
      <c r="A509" t="str">
        <f t="shared" si="7"/>
        <v/>
      </c>
      <c r="B509" t="str">
        <f>IF(A509&lt;&gt;"",_xlfn.TEXTJOIN("",,"Map_",'Input Mapping'!G508),"")</f>
        <v/>
      </c>
      <c r="E509" t="str">
        <f>IF(A509&lt;&gt;"",'Input Mapping'!AA508,"")</f>
        <v/>
      </c>
      <c r="G509" t="str">
        <f>IF(A509&lt;&gt;"",'Input Mapping'!Z508,"")</f>
        <v/>
      </c>
      <c r="H509" s="9" t="str">
        <f>IF(AND('Input Mapping'!F508="",'Input Mapping'!H508&lt;&gt;""),_xlfn.TEXTJOIN("",TRUE,"VM_",TEXT(W509,"0")),"")</f>
        <v/>
      </c>
      <c r="K509" t="str">
        <f>IF('Input Mapping'!O508="","",'Input Mapping'!O508)</f>
        <v/>
      </c>
      <c r="L509" t="str">
        <f>IF('Input Mapping'!P508="","",'Input Mapping'!P508)</f>
        <v/>
      </c>
      <c r="M509" t="str">
        <f>IF('Input Mapping'!Q508="","",'Input Mapping'!Q508)</f>
        <v/>
      </c>
      <c r="N509" t="str">
        <f>'Input Mapping'!D508</f>
        <v/>
      </c>
      <c r="O509" t="str">
        <f>'Input Mapping'!I508</f>
        <v/>
      </c>
      <c r="P509" t="str">
        <f>IF('Input Mapping'!T508="","",'Input Mapping'!T508)</f>
        <v/>
      </c>
      <c r="R509" t="str">
        <f>IF('Input Mapping'!M508&lt;&gt;"",'Input Mapping'!M508,"")</f>
        <v/>
      </c>
      <c r="S509" t="str">
        <f>IF('Input Mapping'!N508&lt;&gt;"",'Input Mapping'!N508,"")</f>
        <v/>
      </c>
      <c r="T509" t="str">
        <f>IF('Input Mapping'!R508&lt;&gt;"",'Input Mapping'!R508,"")</f>
        <v/>
      </c>
      <c r="U509" t="str">
        <f>IF('Input Mapping'!S508&lt;&gt;"",'Input Mapping'!S508,"")</f>
        <v/>
      </c>
      <c r="W509" s="49">
        <f>IF(W508="id",1,IF('Input Mapping'!F508="",W508+1,W508))</f>
        <v>507</v>
      </c>
      <c r="X509" s="49">
        <f>IF(X508="id",1,IF('Input Mapping'!G508&lt;&gt;'Input Mapping'!G507,X508+1,X508))</f>
        <v>7</v>
      </c>
    </row>
    <row r="510" spans="1:24" x14ac:dyDescent="0.35">
      <c r="A510" t="str">
        <f t="shared" si="7"/>
        <v/>
      </c>
      <c r="B510" t="str">
        <f>IF(A510&lt;&gt;"",_xlfn.TEXTJOIN("",,"Map_",'Input Mapping'!G509),"")</f>
        <v/>
      </c>
      <c r="E510" t="str">
        <f>IF(A510&lt;&gt;"",'Input Mapping'!AA509,"")</f>
        <v/>
      </c>
      <c r="G510" t="str">
        <f>IF(A510&lt;&gt;"",'Input Mapping'!Z509,"")</f>
        <v/>
      </c>
      <c r="H510" s="9" t="str">
        <f>IF(AND('Input Mapping'!F509="",'Input Mapping'!H509&lt;&gt;""),_xlfn.TEXTJOIN("",TRUE,"VM_",TEXT(W510,"0")),"")</f>
        <v/>
      </c>
      <c r="K510" t="str">
        <f>IF('Input Mapping'!O509="","",'Input Mapping'!O509)</f>
        <v/>
      </c>
      <c r="L510" t="str">
        <f>IF('Input Mapping'!P509="","",'Input Mapping'!P509)</f>
        <v/>
      </c>
      <c r="M510" t="str">
        <f>IF('Input Mapping'!Q509="","",'Input Mapping'!Q509)</f>
        <v/>
      </c>
      <c r="N510" t="str">
        <f>'Input Mapping'!D509</f>
        <v/>
      </c>
      <c r="O510" t="str">
        <f>'Input Mapping'!I509</f>
        <v/>
      </c>
      <c r="P510" t="str">
        <f>IF('Input Mapping'!T509="","",'Input Mapping'!T509)</f>
        <v/>
      </c>
      <c r="R510" t="str">
        <f>IF('Input Mapping'!M509&lt;&gt;"",'Input Mapping'!M509,"")</f>
        <v/>
      </c>
      <c r="S510" t="str">
        <f>IF('Input Mapping'!N509&lt;&gt;"",'Input Mapping'!N509,"")</f>
        <v/>
      </c>
      <c r="T510" t="str">
        <f>IF('Input Mapping'!R509&lt;&gt;"",'Input Mapping'!R509,"")</f>
        <v/>
      </c>
      <c r="U510" t="str">
        <f>IF('Input Mapping'!S509&lt;&gt;"",'Input Mapping'!S509,"")</f>
        <v/>
      </c>
      <c r="W510" s="49">
        <f>IF(W509="id",1,IF('Input Mapping'!F509="",W509+1,W509))</f>
        <v>508</v>
      </c>
      <c r="X510" s="49">
        <f>IF(X509="id",1,IF('Input Mapping'!G509&lt;&gt;'Input Mapping'!G508,X509+1,X509))</f>
        <v>7</v>
      </c>
    </row>
    <row r="511" spans="1:24" x14ac:dyDescent="0.35">
      <c r="A511" t="str">
        <f t="shared" si="7"/>
        <v/>
      </c>
      <c r="B511" t="str">
        <f>IF(A511&lt;&gt;"",_xlfn.TEXTJOIN("",,"Map_",'Input Mapping'!G510),"")</f>
        <v/>
      </c>
      <c r="E511" t="str">
        <f>IF(A511&lt;&gt;"",'Input Mapping'!AA510,"")</f>
        <v/>
      </c>
      <c r="G511" t="str">
        <f>IF(A511&lt;&gt;"",'Input Mapping'!Z510,"")</f>
        <v/>
      </c>
      <c r="H511" s="9" t="str">
        <f>IF(AND('Input Mapping'!F510="",'Input Mapping'!H510&lt;&gt;""),_xlfn.TEXTJOIN("",TRUE,"VM_",TEXT(W511,"0")),"")</f>
        <v/>
      </c>
      <c r="K511" t="str">
        <f>IF('Input Mapping'!O510="","",'Input Mapping'!O510)</f>
        <v/>
      </c>
      <c r="L511" t="str">
        <f>IF('Input Mapping'!P510="","",'Input Mapping'!P510)</f>
        <v/>
      </c>
      <c r="M511" t="str">
        <f>IF('Input Mapping'!Q510="","",'Input Mapping'!Q510)</f>
        <v/>
      </c>
      <c r="N511" t="str">
        <f>'Input Mapping'!D510</f>
        <v/>
      </c>
      <c r="O511" t="str">
        <f>'Input Mapping'!I510</f>
        <v/>
      </c>
      <c r="P511" t="str">
        <f>IF('Input Mapping'!T510="","",'Input Mapping'!T510)</f>
        <v/>
      </c>
      <c r="R511" t="str">
        <f>IF('Input Mapping'!M510&lt;&gt;"",'Input Mapping'!M510,"")</f>
        <v/>
      </c>
      <c r="S511" t="str">
        <f>IF('Input Mapping'!N510&lt;&gt;"",'Input Mapping'!N510,"")</f>
        <v/>
      </c>
      <c r="T511" t="str">
        <f>IF('Input Mapping'!R510&lt;&gt;"",'Input Mapping'!R510,"")</f>
        <v/>
      </c>
      <c r="U511" t="str">
        <f>IF('Input Mapping'!S510&lt;&gt;"",'Input Mapping'!S510,"")</f>
        <v/>
      </c>
      <c r="W511" s="49">
        <f>IF(W510="id",1,IF('Input Mapping'!F510="",W510+1,W510))</f>
        <v>509</v>
      </c>
      <c r="X511" s="49">
        <f>IF(X510="id",1,IF('Input Mapping'!G510&lt;&gt;'Input Mapping'!G509,X510+1,X510))</f>
        <v>7</v>
      </c>
    </row>
    <row r="512" spans="1:24" x14ac:dyDescent="0.35">
      <c r="A512" t="str">
        <f t="shared" si="7"/>
        <v/>
      </c>
      <c r="B512" t="str">
        <f>IF(A512&lt;&gt;"",_xlfn.TEXTJOIN("",,"Map_",'Input Mapping'!G511),"")</f>
        <v/>
      </c>
      <c r="E512" t="str">
        <f>IF(A512&lt;&gt;"",'Input Mapping'!AA511,"")</f>
        <v/>
      </c>
      <c r="G512" t="str">
        <f>IF(A512&lt;&gt;"",'Input Mapping'!Z511,"")</f>
        <v/>
      </c>
      <c r="H512" s="9" t="str">
        <f>IF(AND('Input Mapping'!F511="",'Input Mapping'!H511&lt;&gt;""),_xlfn.TEXTJOIN("",TRUE,"VM_",TEXT(W512,"0")),"")</f>
        <v/>
      </c>
      <c r="K512" t="str">
        <f>IF('Input Mapping'!O511="","",'Input Mapping'!O511)</f>
        <v/>
      </c>
      <c r="L512" t="str">
        <f>IF('Input Mapping'!P511="","",'Input Mapping'!P511)</f>
        <v/>
      </c>
      <c r="M512" t="str">
        <f>IF('Input Mapping'!Q511="","",'Input Mapping'!Q511)</f>
        <v/>
      </c>
      <c r="N512" t="str">
        <f>'Input Mapping'!D511</f>
        <v/>
      </c>
      <c r="O512" t="str">
        <f>'Input Mapping'!I511</f>
        <v/>
      </c>
      <c r="P512" t="str">
        <f>IF('Input Mapping'!T511="","",'Input Mapping'!T511)</f>
        <v/>
      </c>
      <c r="R512" t="str">
        <f>IF('Input Mapping'!M511&lt;&gt;"",'Input Mapping'!M511,"")</f>
        <v/>
      </c>
      <c r="S512" t="str">
        <f>IF('Input Mapping'!N511&lt;&gt;"",'Input Mapping'!N511,"")</f>
        <v/>
      </c>
      <c r="T512" t="str">
        <f>IF('Input Mapping'!R511&lt;&gt;"",'Input Mapping'!R511,"")</f>
        <v/>
      </c>
      <c r="U512" t="str">
        <f>IF('Input Mapping'!S511&lt;&gt;"",'Input Mapping'!S511,"")</f>
        <v/>
      </c>
      <c r="W512" s="49">
        <f>IF(W511="id",1,IF('Input Mapping'!F511="",W511+1,W511))</f>
        <v>510</v>
      </c>
      <c r="X512" s="49">
        <f>IF(X511="id",1,IF('Input Mapping'!G511&lt;&gt;'Input Mapping'!G510,X511+1,X511))</f>
        <v>7</v>
      </c>
    </row>
    <row r="513" spans="1:24" x14ac:dyDescent="0.35">
      <c r="A513" t="str">
        <f t="shared" si="7"/>
        <v/>
      </c>
      <c r="B513" t="str">
        <f>IF(A513&lt;&gt;"",_xlfn.TEXTJOIN("",,"Map_",'Input Mapping'!G512),"")</f>
        <v/>
      </c>
      <c r="E513" t="str">
        <f>IF(A513&lt;&gt;"",'Input Mapping'!AA512,"")</f>
        <v/>
      </c>
      <c r="G513" t="str">
        <f>IF(A513&lt;&gt;"",'Input Mapping'!Z512,"")</f>
        <v/>
      </c>
      <c r="H513" s="9" t="str">
        <f>IF(AND('Input Mapping'!F512="",'Input Mapping'!H512&lt;&gt;""),_xlfn.TEXTJOIN("",TRUE,"VM_",TEXT(W513,"0")),"")</f>
        <v/>
      </c>
      <c r="K513" t="str">
        <f>IF('Input Mapping'!O512="","",'Input Mapping'!O512)</f>
        <v/>
      </c>
      <c r="L513" t="str">
        <f>IF('Input Mapping'!P512="","",'Input Mapping'!P512)</f>
        <v/>
      </c>
      <c r="M513" t="str">
        <f>IF('Input Mapping'!Q512="","",'Input Mapping'!Q512)</f>
        <v/>
      </c>
      <c r="N513" t="str">
        <f>'Input Mapping'!D512</f>
        <v/>
      </c>
      <c r="O513" t="str">
        <f>'Input Mapping'!I512</f>
        <v/>
      </c>
      <c r="P513" t="str">
        <f>IF('Input Mapping'!T512="","",'Input Mapping'!T512)</f>
        <v/>
      </c>
      <c r="R513" t="str">
        <f>IF('Input Mapping'!M512&lt;&gt;"",'Input Mapping'!M512,"")</f>
        <v/>
      </c>
      <c r="S513" t="str">
        <f>IF('Input Mapping'!N512&lt;&gt;"",'Input Mapping'!N512,"")</f>
        <v/>
      </c>
      <c r="T513" t="str">
        <f>IF('Input Mapping'!R512&lt;&gt;"",'Input Mapping'!R512,"")</f>
        <v/>
      </c>
      <c r="U513" t="str">
        <f>IF('Input Mapping'!S512&lt;&gt;"",'Input Mapping'!S512,"")</f>
        <v/>
      </c>
      <c r="W513" s="49">
        <f>IF(W512="id",1,IF('Input Mapping'!F512="",W512+1,W512))</f>
        <v>511</v>
      </c>
      <c r="X513" s="49">
        <f>IF(X512="id",1,IF('Input Mapping'!G512&lt;&gt;'Input Mapping'!G511,X512+1,X512))</f>
        <v>7</v>
      </c>
    </row>
    <row r="514" spans="1:24" x14ac:dyDescent="0.35">
      <c r="A514" t="str">
        <f t="shared" si="7"/>
        <v/>
      </c>
      <c r="B514" t="str">
        <f>IF(A514&lt;&gt;"",_xlfn.TEXTJOIN("",,"Map_",'Input Mapping'!G513),"")</f>
        <v/>
      </c>
      <c r="E514" t="str">
        <f>IF(A514&lt;&gt;"",'Input Mapping'!AA513,"")</f>
        <v/>
      </c>
      <c r="G514" t="str">
        <f>IF(A514&lt;&gt;"",'Input Mapping'!Z513,"")</f>
        <v/>
      </c>
      <c r="H514" s="9" t="str">
        <f>IF(AND('Input Mapping'!F513="",'Input Mapping'!H513&lt;&gt;""),_xlfn.TEXTJOIN("",TRUE,"VM_",TEXT(W514,"0")),"")</f>
        <v/>
      </c>
      <c r="K514" t="str">
        <f>IF('Input Mapping'!O513="","",'Input Mapping'!O513)</f>
        <v/>
      </c>
      <c r="L514" t="str">
        <f>IF('Input Mapping'!P513="","",'Input Mapping'!P513)</f>
        <v/>
      </c>
      <c r="M514" t="str">
        <f>IF('Input Mapping'!Q513="","",'Input Mapping'!Q513)</f>
        <v/>
      </c>
      <c r="N514" t="str">
        <f>'Input Mapping'!D513</f>
        <v/>
      </c>
      <c r="O514" t="str">
        <f>'Input Mapping'!I513</f>
        <v/>
      </c>
      <c r="P514" t="str">
        <f>IF('Input Mapping'!T513="","",'Input Mapping'!T513)</f>
        <v/>
      </c>
      <c r="R514" t="str">
        <f>IF('Input Mapping'!M513&lt;&gt;"",'Input Mapping'!M513,"")</f>
        <v/>
      </c>
      <c r="S514" t="str">
        <f>IF('Input Mapping'!N513&lt;&gt;"",'Input Mapping'!N513,"")</f>
        <v/>
      </c>
      <c r="T514" t="str">
        <f>IF('Input Mapping'!R513&lt;&gt;"",'Input Mapping'!R513,"")</f>
        <v/>
      </c>
      <c r="U514" t="str">
        <f>IF('Input Mapping'!S513&lt;&gt;"",'Input Mapping'!S513,"")</f>
        <v/>
      </c>
      <c r="W514" s="49">
        <f>IF(W513="id",1,IF('Input Mapping'!F513="",W513+1,W513))</f>
        <v>512</v>
      </c>
      <c r="X514" s="49">
        <f>IF(X513="id",1,IF('Input Mapping'!G513&lt;&gt;'Input Mapping'!G512,X513+1,X513))</f>
        <v>7</v>
      </c>
    </row>
    <row r="515" spans="1:24" x14ac:dyDescent="0.35">
      <c r="A515" t="str">
        <f t="shared" ref="A515:A578" si="8">IF(H515&lt;&gt;"",_xlfn.TEXTJOIN("",,"MC_",TEXT(X515,"0")),"")</f>
        <v/>
      </c>
      <c r="B515" t="str">
        <f>IF(A515&lt;&gt;"",_xlfn.TEXTJOIN("",,"Map_",'Input Mapping'!G514),"")</f>
        <v/>
      </c>
      <c r="E515" t="str">
        <f>IF(A515&lt;&gt;"",'Input Mapping'!AA514,"")</f>
        <v/>
      </c>
      <c r="G515" t="str">
        <f>IF(A515&lt;&gt;"",'Input Mapping'!Z514,"")</f>
        <v/>
      </c>
      <c r="H515" s="9" t="str">
        <f>IF(AND('Input Mapping'!F514="",'Input Mapping'!H514&lt;&gt;""),_xlfn.TEXTJOIN("",TRUE,"VM_",TEXT(W515,"0")),"")</f>
        <v/>
      </c>
      <c r="K515" t="str">
        <f>IF('Input Mapping'!O514="","",'Input Mapping'!O514)</f>
        <v/>
      </c>
      <c r="L515" t="str">
        <f>IF('Input Mapping'!P514="","",'Input Mapping'!P514)</f>
        <v/>
      </c>
      <c r="M515" t="str">
        <f>IF('Input Mapping'!Q514="","",'Input Mapping'!Q514)</f>
        <v/>
      </c>
      <c r="N515" t="str">
        <f>'Input Mapping'!D514</f>
        <v/>
      </c>
      <c r="O515" t="str">
        <f>'Input Mapping'!I514</f>
        <v/>
      </c>
      <c r="P515" t="str">
        <f>IF('Input Mapping'!T514="","",'Input Mapping'!T514)</f>
        <v/>
      </c>
      <c r="R515" t="str">
        <f>IF('Input Mapping'!M514&lt;&gt;"",'Input Mapping'!M514,"")</f>
        <v/>
      </c>
      <c r="S515" t="str">
        <f>IF('Input Mapping'!N514&lt;&gt;"",'Input Mapping'!N514,"")</f>
        <v/>
      </c>
      <c r="T515" t="str">
        <f>IF('Input Mapping'!R514&lt;&gt;"",'Input Mapping'!R514,"")</f>
        <v/>
      </c>
      <c r="U515" t="str">
        <f>IF('Input Mapping'!S514&lt;&gt;"",'Input Mapping'!S514,"")</f>
        <v/>
      </c>
      <c r="W515" s="49">
        <f>IF(W514="id",1,IF('Input Mapping'!F514="",W514+1,W514))</f>
        <v>513</v>
      </c>
      <c r="X515" s="49">
        <f>IF(X514="id",1,IF('Input Mapping'!G514&lt;&gt;'Input Mapping'!G513,X514+1,X514))</f>
        <v>7</v>
      </c>
    </row>
    <row r="516" spans="1:24" x14ac:dyDescent="0.35">
      <c r="A516" t="str">
        <f t="shared" si="8"/>
        <v/>
      </c>
      <c r="B516" t="str">
        <f>IF(A516&lt;&gt;"",_xlfn.TEXTJOIN("",,"Map_",'Input Mapping'!G515),"")</f>
        <v/>
      </c>
      <c r="E516" t="str">
        <f>IF(A516&lt;&gt;"",'Input Mapping'!AA515,"")</f>
        <v/>
      </c>
      <c r="G516" t="str">
        <f>IF(A516&lt;&gt;"",'Input Mapping'!Z515,"")</f>
        <v/>
      </c>
      <c r="H516" s="9" t="str">
        <f>IF(AND('Input Mapping'!F515="",'Input Mapping'!H515&lt;&gt;""),_xlfn.TEXTJOIN("",TRUE,"VM_",TEXT(W516,"0")),"")</f>
        <v/>
      </c>
      <c r="K516" t="str">
        <f>IF('Input Mapping'!O515="","",'Input Mapping'!O515)</f>
        <v/>
      </c>
      <c r="L516" t="str">
        <f>IF('Input Mapping'!P515="","",'Input Mapping'!P515)</f>
        <v/>
      </c>
      <c r="M516" t="str">
        <f>IF('Input Mapping'!Q515="","",'Input Mapping'!Q515)</f>
        <v/>
      </c>
      <c r="N516" t="str">
        <f>'Input Mapping'!D515</f>
        <v/>
      </c>
      <c r="O516" t="str">
        <f>'Input Mapping'!I515</f>
        <v/>
      </c>
      <c r="P516" t="str">
        <f>IF('Input Mapping'!T515="","",'Input Mapping'!T515)</f>
        <v/>
      </c>
      <c r="R516" t="str">
        <f>IF('Input Mapping'!M515&lt;&gt;"",'Input Mapping'!M515,"")</f>
        <v/>
      </c>
      <c r="S516" t="str">
        <f>IF('Input Mapping'!N515&lt;&gt;"",'Input Mapping'!N515,"")</f>
        <v/>
      </c>
      <c r="T516" t="str">
        <f>IF('Input Mapping'!R515&lt;&gt;"",'Input Mapping'!R515,"")</f>
        <v/>
      </c>
      <c r="U516" t="str">
        <f>IF('Input Mapping'!S515&lt;&gt;"",'Input Mapping'!S515,"")</f>
        <v/>
      </c>
      <c r="W516" s="49">
        <f>IF(W515="id",1,IF('Input Mapping'!F515="",W515+1,W515))</f>
        <v>514</v>
      </c>
      <c r="X516" s="49">
        <f>IF(X515="id",1,IF('Input Mapping'!G515&lt;&gt;'Input Mapping'!G514,X515+1,X515))</f>
        <v>7</v>
      </c>
    </row>
    <row r="517" spans="1:24" x14ac:dyDescent="0.35">
      <c r="A517" t="str">
        <f t="shared" si="8"/>
        <v/>
      </c>
      <c r="B517" t="str">
        <f>IF(A517&lt;&gt;"",_xlfn.TEXTJOIN("",,"Map_",'Input Mapping'!G516),"")</f>
        <v/>
      </c>
      <c r="E517" t="str">
        <f>IF(A517&lt;&gt;"",'Input Mapping'!AA516,"")</f>
        <v/>
      </c>
      <c r="G517" t="str">
        <f>IF(A517&lt;&gt;"",'Input Mapping'!Z516,"")</f>
        <v/>
      </c>
      <c r="H517" s="9" t="str">
        <f>IF(AND('Input Mapping'!F516="",'Input Mapping'!H516&lt;&gt;""),_xlfn.TEXTJOIN("",TRUE,"VM_",TEXT(W517,"0")),"")</f>
        <v/>
      </c>
      <c r="K517" t="str">
        <f>IF('Input Mapping'!O516="","",'Input Mapping'!O516)</f>
        <v/>
      </c>
      <c r="L517" t="str">
        <f>IF('Input Mapping'!P516="","",'Input Mapping'!P516)</f>
        <v/>
      </c>
      <c r="M517" t="str">
        <f>IF('Input Mapping'!Q516="","",'Input Mapping'!Q516)</f>
        <v/>
      </c>
      <c r="N517" t="str">
        <f>'Input Mapping'!D516</f>
        <v/>
      </c>
      <c r="O517" t="str">
        <f>'Input Mapping'!I516</f>
        <v/>
      </c>
      <c r="P517" t="str">
        <f>IF('Input Mapping'!T516="","",'Input Mapping'!T516)</f>
        <v/>
      </c>
      <c r="R517" t="str">
        <f>IF('Input Mapping'!M516&lt;&gt;"",'Input Mapping'!M516,"")</f>
        <v/>
      </c>
      <c r="S517" t="str">
        <f>IF('Input Mapping'!N516&lt;&gt;"",'Input Mapping'!N516,"")</f>
        <v/>
      </c>
      <c r="T517" t="str">
        <f>IF('Input Mapping'!R516&lt;&gt;"",'Input Mapping'!R516,"")</f>
        <v/>
      </c>
      <c r="U517" t="str">
        <f>IF('Input Mapping'!S516&lt;&gt;"",'Input Mapping'!S516,"")</f>
        <v/>
      </c>
      <c r="W517" s="49">
        <f>IF(W516="id",1,IF('Input Mapping'!F516="",W516+1,W516))</f>
        <v>515</v>
      </c>
      <c r="X517" s="49">
        <f>IF(X516="id",1,IF('Input Mapping'!G516&lt;&gt;'Input Mapping'!G515,X516+1,X516))</f>
        <v>7</v>
      </c>
    </row>
    <row r="518" spans="1:24" x14ac:dyDescent="0.35">
      <c r="A518" t="str">
        <f t="shared" si="8"/>
        <v/>
      </c>
      <c r="B518" t="str">
        <f>IF(A518&lt;&gt;"",_xlfn.TEXTJOIN("",,"Map_",'Input Mapping'!G517),"")</f>
        <v/>
      </c>
      <c r="E518" t="str">
        <f>IF(A518&lt;&gt;"",'Input Mapping'!AA517,"")</f>
        <v/>
      </c>
      <c r="G518" t="str">
        <f>IF(A518&lt;&gt;"",'Input Mapping'!Z517,"")</f>
        <v/>
      </c>
      <c r="H518" s="9" t="str">
        <f>IF(AND('Input Mapping'!F517="",'Input Mapping'!H517&lt;&gt;""),_xlfn.TEXTJOIN("",TRUE,"VM_",TEXT(W518,"0")),"")</f>
        <v/>
      </c>
      <c r="K518" t="str">
        <f>IF('Input Mapping'!O517="","",'Input Mapping'!O517)</f>
        <v/>
      </c>
      <c r="L518" t="str">
        <f>IF('Input Mapping'!P517="","",'Input Mapping'!P517)</f>
        <v/>
      </c>
      <c r="M518" t="str">
        <f>IF('Input Mapping'!Q517="","",'Input Mapping'!Q517)</f>
        <v/>
      </c>
      <c r="N518" t="str">
        <f>'Input Mapping'!D517</f>
        <v/>
      </c>
      <c r="O518" t="str">
        <f>'Input Mapping'!I517</f>
        <v/>
      </c>
      <c r="P518" t="str">
        <f>IF('Input Mapping'!T517="","",'Input Mapping'!T517)</f>
        <v/>
      </c>
      <c r="R518" t="str">
        <f>IF('Input Mapping'!M517&lt;&gt;"",'Input Mapping'!M517,"")</f>
        <v/>
      </c>
      <c r="S518" t="str">
        <f>IF('Input Mapping'!N517&lt;&gt;"",'Input Mapping'!N517,"")</f>
        <v/>
      </c>
      <c r="T518" t="str">
        <f>IF('Input Mapping'!R517&lt;&gt;"",'Input Mapping'!R517,"")</f>
        <v/>
      </c>
      <c r="U518" t="str">
        <f>IF('Input Mapping'!S517&lt;&gt;"",'Input Mapping'!S517,"")</f>
        <v/>
      </c>
      <c r="W518" s="49">
        <f>IF(W517="id",1,IF('Input Mapping'!F517="",W517+1,W517))</f>
        <v>516</v>
      </c>
      <c r="X518" s="49">
        <f>IF(X517="id",1,IF('Input Mapping'!G517&lt;&gt;'Input Mapping'!G516,X517+1,X517))</f>
        <v>7</v>
      </c>
    </row>
    <row r="519" spans="1:24" x14ac:dyDescent="0.35">
      <c r="A519" t="str">
        <f t="shared" si="8"/>
        <v/>
      </c>
      <c r="B519" t="str">
        <f>IF(A519&lt;&gt;"",_xlfn.TEXTJOIN("",,"Map_",'Input Mapping'!G518),"")</f>
        <v/>
      </c>
      <c r="E519" t="str">
        <f>IF(A519&lt;&gt;"",'Input Mapping'!AA518,"")</f>
        <v/>
      </c>
      <c r="G519" t="str">
        <f>IF(A519&lt;&gt;"",'Input Mapping'!Z518,"")</f>
        <v/>
      </c>
      <c r="H519" s="9" t="str">
        <f>IF(AND('Input Mapping'!F518="",'Input Mapping'!H518&lt;&gt;""),_xlfn.TEXTJOIN("",TRUE,"VM_",TEXT(W519,"0")),"")</f>
        <v/>
      </c>
      <c r="K519" t="str">
        <f>IF('Input Mapping'!O518="","",'Input Mapping'!O518)</f>
        <v/>
      </c>
      <c r="L519" t="str">
        <f>IF('Input Mapping'!P518="","",'Input Mapping'!P518)</f>
        <v/>
      </c>
      <c r="M519" t="str">
        <f>IF('Input Mapping'!Q518="","",'Input Mapping'!Q518)</f>
        <v/>
      </c>
      <c r="N519" t="str">
        <f>'Input Mapping'!D518</f>
        <v/>
      </c>
      <c r="O519" t="str">
        <f>'Input Mapping'!I518</f>
        <v/>
      </c>
      <c r="P519" t="str">
        <f>IF('Input Mapping'!T518="","",'Input Mapping'!T518)</f>
        <v/>
      </c>
      <c r="R519" t="str">
        <f>IF('Input Mapping'!M518&lt;&gt;"",'Input Mapping'!M518,"")</f>
        <v/>
      </c>
      <c r="S519" t="str">
        <f>IF('Input Mapping'!N518&lt;&gt;"",'Input Mapping'!N518,"")</f>
        <v/>
      </c>
      <c r="T519" t="str">
        <f>IF('Input Mapping'!R518&lt;&gt;"",'Input Mapping'!R518,"")</f>
        <v/>
      </c>
      <c r="U519" t="str">
        <f>IF('Input Mapping'!S518&lt;&gt;"",'Input Mapping'!S518,"")</f>
        <v/>
      </c>
      <c r="W519" s="49">
        <f>IF(W518="id",1,IF('Input Mapping'!F518="",W518+1,W518))</f>
        <v>517</v>
      </c>
      <c r="X519" s="49">
        <f>IF(X518="id",1,IF('Input Mapping'!G518&lt;&gt;'Input Mapping'!G517,X518+1,X518))</f>
        <v>7</v>
      </c>
    </row>
    <row r="520" spans="1:24" x14ac:dyDescent="0.35">
      <c r="A520" t="str">
        <f t="shared" si="8"/>
        <v/>
      </c>
      <c r="B520" t="str">
        <f>IF(A520&lt;&gt;"",_xlfn.TEXTJOIN("",,"Map_",'Input Mapping'!G519),"")</f>
        <v/>
      </c>
      <c r="E520" t="str">
        <f>IF(A520&lt;&gt;"",'Input Mapping'!AA519,"")</f>
        <v/>
      </c>
      <c r="G520" t="str">
        <f>IF(A520&lt;&gt;"",'Input Mapping'!Z519,"")</f>
        <v/>
      </c>
      <c r="H520" s="9" t="str">
        <f>IF(AND('Input Mapping'!F519="",'Input Mapping'!H519&lt;&gt;""),_xlfn.TEXTJOIN("",TRUE,"VM_",TEXT(W520,"0")),"")</f>
        <v/>
      </c>
      <c r="K520" t="str">
        <f>IF('Input Mapping'!O519="","",'Input Mapping'!O519)</f>
        <v/>
      </c>
      <c r="L520" t="str">
        <f>IF('Input Mapping'!P519="","",'Input Mapping'!P519)</f>
        <v/>
      </c>
      <c r="M520" t="str">
        <f>IF('Input Mapping'!Q519="","",'Input Mapping'!Q519)</f>
        <v/>
      </c>
      <c r="N520" t="str">
        <f>'Input Mapping'!D519</f>
        <v/>
      </c>
      <c r="O520" t="str">
        <f>'Input Mapping'!I519</f>
        <v/>
      </c>
      <c r="P520" t="str">
        <f>IF('Input Mapping'!T519="","",'Input Mapping'!T519)</f>
        <v/>
      </c>
      <c r="R520" t="str">
        <f>IF('Input Mapping'!M519&lt;&gt;"",'Input Mapping'!M519,"")</f>
        <v/>
      </c>
      <c r="S520" t="str">
        <f>IF('Input Mapping'!N519&lt;&gt;"",'Input Mapping'!N519,"")</f>
        <v/>
      </c>
      <c r="T520" t="str">
        <f>IF('Input Mapping'!R519&lt;&gt;"",'Input Mapping'!R519,"")</f>
        <v/>
      </c>
      <c r="U520" t="str">
        <f>IF('Input Mapping'!S519&lt;&gt;"",'Input Mapping'!S519,"")</f>
        <v/>
      </c>
      <c r="W520" s="49">
        <f>IF(W519="id",1,IF('Input Mapping'!F519="",W519+1,W519))</f>
        <v>518</v>
      </c>
      <c r="X520" s="49">
        <f>IF(X519="id",1,IF('Input Mapping'!G519&lt;&gt;'Input Mapping'!G518,X519+1,X519))</f>
        <v>7</v>
      </c>
    </row>
    <row r="521" spans="1:24" x14ac:dyDescent="0.35">
      <c r="A521" t="str">
        <f t="shared" si="8"/>
        <v/>
      </c>
      <c r="B521" t="str">
        <f>IF(A521&lt;&gt;"",_xlfn.TEXTJOIN("",,"Map_",'Input Mapping'!G520),"")</f>
        <v/>
      </c>
      <c r="E521" t="str">
        <f>IF(A521&lt;&gt;"",'Input Mapping'!AA520,"")</f>
        <v/>
      </c>
      <c r="G521" t="str">
        <f>IF(A521&lt;&gt;"",'Input Mapping'!Z520,"")</f>
        <v/>
      </c>
      <c r="H521" s="9" t="str">
        <f>IF(AND('Input Mapping'!F520="",'Input Mapping'!H520&lt;&gt;""),_xlfn.TEXTJOIN("",TRUE,"VM_",TEXT(W521,"0")),"")</f>
        <v/>
      </c>
      <c r="K521" t="str">
        <f>IF('Input Mapping'!O520="","",'Input Mapping'!O520)</f>
        <v/>
      </c>
      <c r="L521" t="str">
        <f>IF('Input Mapping'!P520="","",'Input Mapping'!P520)</f>
        <v/>
      </c>
      <c r="M521" t="str">
        <f>IF('Input Mapping'!Q520="","",'Input Mapping'!Q520)</f>
        <v/>
      </c>
      <c r="N521" t="str">
        <f>'Input Mapping'!D520</f>
        <v/>
      </c>
      <c r="O521" t="str">
        <f>'Input Mapping'!I520</f>
        <v/>
      </c>
      <c r="P521" t="str">
        <f>IF('Input Mapping'!T520="","",'Input Mapping'!T520)</f>
        <v/>
      </c>
      <c r="R521" t="str">
        <f>IF('Input Mapping'!M520&lt;&gt;"",'Input Mapping'!M520,"")</f>
        <v/>
      </c>
      <c r="S521" t="str">
        <f>IF('Input Mapping'!N520&lt;&gt;"",'Input Mapping'!N520,"")</f>
        <v/>
      </c>
      <c r="T521" t="str">
        <f>IF('Input Mapping'!R520&lt;&gt;"",'Input Mapping'!R520,"")</f>
        <v/>
      </c>
      <c r="U521" t="str">
        <f>IF('Input Mapping'!S520&lt;&gt;"",'Input Mapping'!S520,"")</f>
        <v/>
      </c>
      <c r="W521" s="49">
        <f>IF(W520="id",1,IF('Input Mapping'!F520="",W520+1,W520))</f>
        <v>519</v>
      </c>
      <c r="X521" s="49">
        <f>IF(X520="id",1,IF('Input Mapping'!G520&lt;&gt;'Input Mapping'!G519,X520+1,X520))</f>
        <v>7</v>
      </c>
    </row>
    <row r="522" spans="1:24" x14ac:dyDescent="0.35">
      <c r="A522" t="str">
        <f t="shared" si="8"/>
        <v/>
      </c>
      <c r="B522" t="str">
        <f>IF(A522&lt;&gt;"",_xlfn.TEXTJOIN("",,"Map_",'Input Mapping'!G521),"")</f>
        <v/>
      </c>
      <c r="E522" t="str">
        <f>IF(A522&lt;&gt;"",'Input Mapping'!AA521,"")</f>
        <v/>
      </c>
      <c r="G522" t="str">
        <f>IF(A522&lt;&gt;"",'Input Mapping'!Z521,"")</f>
        <v/>
      </c>
      <c r="H522" s="9" t="str">
        <f>IF(AND('Input Mapping'!F521="",'Input Mapping'!H521&lt;&gt;""),_xlfn.TEXTJOIN("",TRUE,"VM_",TEXT(W522,"0")),"")</f>
        <v/>
      </c>
      <c r="K522" t="str">
        <f>IF('Input Mapping'!O521="","",'Input Mapping'!O521)</f>
        <v/>
      </c>
      <c r="L522" t="str">
        <f>IF('Input Mapping'!P521="","",'Input Mapping'!P521)</f>
        <v/>
      </c>
      <c r="M522" t="str">
        <f>IF('Input Mapping'!Q521="","",'Input Mapping'!Q521)</f>
        <v/>
      </c>
      <c r="N522" t="str">
        <f>'Input Mapping'!D521</f>
        <v/>
      </c>
      <c r="O522" t="str">
        <f>'Input Mapping'!I521</f>
        <v/>
      </c>
      <c r="P522" t="str">
        <f>IF('Input Mapping'!T521="","",'Input Mapping'!T521)</f>
        <v/>
      </c>
      <c r="R522" t="str">
        <f>IF('Input Mapping'!M521&lt;&gt;"",'Input Mapping'!M521,"")</f>
        <v/>
      </c>
      <c r="S522" t="str">
        <f>IF('Input Mapping'!N521&lt;&gt;"",'Input Mapping'!N521,"")</f>
        <v/>
      </c>
      <c r="T522" t="str">
        <f>IF('Input Mapping'!R521&lt;&gt;"",'Input Mapping'!R521,"")</f>
        <v/>
      </c>
      <c r="U522" t="str">
        <f>IF('Input Mapping'!S521&lt;&gt;"",'Input Mapping'!S521,"")</f>
        <v/>
      </c>
      <c r="W522" s="49">
        <f>IF(W521="id",1,IF('Input Mapping'!F521="",W521+1,W521))</f>
        <v>520</v>
      </c>
      <c r="X522" s="49">
        <f>IF(X521="id",1,IF('Input Mapping'!G521&lt;&gt;'Input Mapping'!G520,X521+1,X521))</f>
        <v>7</v>
      </c>
    </row>
    <row r="523" spans="1:24" x14ac:dyDescent="0.35">
      <c r="A523" t="str">
        <f t="shared" si="8"/>
        <v/>
      </c>
      <c r="B523" t="str">
        <f>IF(A523&lt;&gt;"",_xlfn.TEXTJOIN("",,"Map_",'Input Mapping'!G522),"")</f>
        <v/>
      </c>
      <c r="E523" t="str">
        <f>IF(A523&lt;&gt;"",'Input Mapping'!AA522,"")</f>
        <v/>
      </c>
      <c r="G523" t="str">
        <f>IF(A523&lt;&gt;"",'Input Mapping'!Z522,"")</f>
        <v/>
      </c>
      <c r="H523" s="9" t="str">
        <f>IF(AND('Input Mapping'!F522="",'Input Mapping'!H522&lt;&gt;""),_xlfn.TEXTJOIN("",TRUE,"VM_",TEXT(W523,"0")),"")</f>
        <v/>
      </c>
      <c r="K523" t="str">
        <f>IF('Input Mapping'!O522="","",'Input Mapping'!O522)</f>
        <v/>
      </c>
      <c r="L523" t="str">
        <f>IF('Input Mapping'!P522="","",'Input Mapping'!P522)</f>
        <v/>
      </c>
      <c r="M523" t="str">
        <f>IF('Input Mapping'!Q522="","",'Input Mapping'!Q522)</f>
        <v/>
      </c>
      <c r="N523" t="str">
        <f>'Input Mapping'!D522</f>
        <v/>
      </c>
      <c r="O523" t="str">
        <f>'Input Mapping'!I522</f>
        <v/>
      </c>
      <c r="P523" t="str">
        <f>IF('Input Mapping'!T522="","",'Input Mapping'!T522)</f>
        <v/>
      </c>
      <c r="R523" t="str">
        <f>IF('Input Mapping'!M522&lt;&gt;"",'Input Mapping'!M522,"")</f>
        <v/>
      </c>
      <c r="S523" t="str">
        <f>IF('Input Mapping'!N522&lt;&gt;"",'Input Mapping'!N522,"")</f>
        <v/>
      </c>
      <c r="T523" t="str">
        <f>IF('Input Mapping'!R522&lt;&gt;"",'Input Mapping'!R522,"")</f>
        <v/>
      </c>
      <c r="U523" t="str">
        <f>IF('Input Mapping'!S522&lt;&gt;"",'Input Mapping'!S522,"")</f>
        <v/>
      </c>
      <c r="W523" s="49">
        <f>IF(W522="id",1,IF('Input Mapping'!F522="",W522+1,W522))</f>
        <v>521</v>
      </c>
      <c r="X523" s="49">
        <f>IF(X522="id",1,IF('Input Mapping'!G522&lt;&gt;'Input Mapping'!G521,X522+1,X522))</f>
        <v>7</v>
      </c>
    </row>
    <row r="524" spans="1:24" x14ac:dyDescent="0.35">
      <c r="A524" t="str">
        <f t="shared" si="8"/>
        <v/>
      </c>
      <c r="B524" t="str">
        <f>IF(A524&lt;&gt;"",_xlfn.TEXTJOIN("",,"Map_",'Input Mapping'!G523),"")</f>
        <v/>
      </c>
      <c r="E524" t="str">
        <f>IF(A524&lt;&gt;"",'Input Mapping'!AA523,"")</f>
        <v/>
      </c>
      <c r="G524" t="str">
        <f>IF(A524&lt;&gt;"",'Input Mapping'!Z523,"")</f>
        <v/>
      </c>
      <c r="H524" s="9" t="str">
        <f>IF(AND('Input Mapping'!F523="",'Input Mapping'!H523&lt;&gt;""),_xlfn.TEXTJOIN("",TRUE,"VM_",TEXT(W524,"0")),"")</f>
        <v/>
      </c>
      <c r="K524" t="str">
        <f>IF('Input Mapping'!O523="","",'Input Mapping'!O523)</f>
        <v/>
      </c>
      <c r="L524" t="str">
        <f>IF('Input Mapping'!P523="","",'Input Mapping'!P523)</f>
        <v/>
      </c>
      <c r="M524" t="str">
        <f>IF('Input Mapping'!Q523="","",'Input Mapping'!Q523)</f>
        <v/>
      </c>
      <c r="N524" t="str">
        <f>'Input Mapping'!D523</f>
        <v/>
      </c>
      <c r="O524" t="str">
        <f>'Input Mapping'!I523</f>
        <v/>
      </c>
      <c r="P524" t="str">
        <f>IF('Input Mapping'!T523="","",'Input Mapping'!T523)</f>
        <v/>
      </c>
      <c r="R524" t="str">
        <f>IF('Input Mapping'!M523&lt;&gt;"",'Input Mapping'!M523,"")</f>
        <v/>
      </c>
      <c r="S524" t="str">
        <f>IF('Input Mapping'!N523&lt;&gt;"",'Input Mapping'!N523,"")</f>
        <v/>
      </c>
      <c r="T524" t="str">
        <f>IF('Input Mapping'!R523&lt;&gt;"",'Input Mapping'!R523,"")</f>
        <v/>
      </c>
      <c r="U524" t="str">
        <f>IF('Input Mapping'!S523&lt;&gt;"",'Input Mapping'!S523,"")</f>
        <v/>
      </c>
      <c r="W524" s="49">
        <f>IF(W523="id",1,IF('Input Mapping'!F523="",W523+1,W523))</f>
        <v>522</v>
      </c>
      <c r="X524" s="49">
        <f>IF(X523="id",1,IF('Input Mapping'!G523&lt;&gt;'Input Mapping'!G522,X523+1,X523))</f>
        <v>7</v>
      </c>
    </row>
    <row r="525" spans="1:24" x14ac:dyDescent="0.35">
      <c r="A525" t="str">
        <f t="shared" si="8"/>
        <v/>
      </c>
      <c r="B525" t="str">
        <f>IF(A525&lt;&gt;"",_xlfn.TEXTJOIN("",,"Map_",'Input Mapping'!G524),"")</f>
        <v/>
      </c>
      <c r="E525" t="str">
        <f>IF(A525&lt;&gt;"",'Input Mapping'!AA524,"")</f>
        <v/>
      </c>
      <c r="G525" t="str">
        <f>IF(A525&lt;&gt;"",'Input Mapping'!Z524,"")</f>
        <v/>
      </c>
      <c r="H525" s="9" t="str">
        <f>IF(AND('Input Mapping'!F524="",'Input Mapping'!H524&lt;&gt;""),_xlfn.TEXTJOIN("",TRUE,"VM_",TEXT(W525,"0")),"")</f>
        <v/>
      </c>
      <c r="K525" t="str">
        <f>IF('Input Mapping'!O524="","",'Input Mapping'!O524)</f>
        <v/>
      </c>
      <c r="L525" t="str">
        <f>IF('Input Mapping'!P524="","",'Input Mapping'!P524)</f>
        <v/>
      </c>
      <c r="M525" t="str">
        <f>IF('Input Mapping'!Q524="","",'Input Mapping'!Q524)</f>
        <v/>
      </c>
      <c r="N525" t="str">
        <f>'Input Mapping'!D524</f>
        <v/>
      </c>
      <c r="O525" t="str">
        <f>'Input Mapping'!I524</f>
        <v/>
      </c>
      <c r="P525" t="str">
        <f>IF('Input Mapping'!T524="","",'Input Mapping'!T524)</f>
        <v/>
      </c>
      <c r="R525" t="str">
        <f>IF('Input Mapping'!M524&lt;&gt;"",'Input Mapping'!M524,"")</f>
        <v/>
      </c>
      <c r="S525" t="str">
        <f>IF('Input Mapping'!N524&lt;&gt;"",'Input Mapping'!N524,"")</f>
        <v/>
      </c>
      <c r="T525" t="str">
        <f>IF('Input Mapping'!R524&lt;&gt;"",'Input Mapping'!R524,"")</f>
        <v/>
      </c>
      <c r="U525" t="str">
        <f>IF('Input Mapping'!S524&lt;&gt;"",'Input Mapping'!S524,"")</f>
        <v/>
      </c>
      <c r="W525" s="49">
        <f>IF(W524="id",1,IF('Input Mapping'!F524="",W524+1,W524))</f>
        <v>523</v>
      </c>
      <c r="X525" s="49">
        <f>IF(X524="id",1,IF('Input Mapping'!G524&lt;&gt;'Input Mapping'!G523,X524+1,X524))</f>
        <v>7</v>
      </c>
    </row>
    <row r="526" spans="1:24" x14ac:dyDescent="0.35">
      <c r="A526" t="str">
        <f t="shared" si="8"/>
        <v/>
      </c>
      <c r="B526" t="str">
        <f>IF(A526&lt;&gt;"",_xlfn.TEXTJOIN("",,"Map_",'Input Mapping'!G525),"")</f>
        <v/>
      </c>
      <c r="E526" t="str">
        <f>IF(A526&lt;&gt;"",'Input Mapping'!AA525,"")</f>
        <v/>
      </c>
      <c r="G526" t="str">
        <f>IF(A526&lt;&gt;"",'Input Mapping'!Z525,"")</f>
        <v/>
      </c>
      <c r="H526" s="9" t="str">
        <f>IF(AND('Input Mapping'!F525="",'Input Mapping'!H525&lt;&gt;""),_xlfn.TEXTJOIN("",TRUE,"VM_",TEXT(W526,"0")),"")</f>
        <v/>
      </c>
      <c r="K526" t="str">
        <f>IF('Input Mapping'!O525="","",'Input Mapping'!O525)</f>
        <v/>
      </c>
      <c r="L526" t="str">
        <f>IF('Input Mapping'!P525="","",'Input Mapping'!P525)</f>
        <v/>
      </c>
      <c r="M526" t="str">
        <f>IF('Input Mapping'!Q525="","",'Input Mapping'!Q525)</f>
        <v/>
      </c>
      <c r="N526" t="str">
        <f>'Input Mapping'!D525</f>
        <v/>
      </c>
      <c r="O526" t="str">
        <f>'Input Mapping'!I525</f>
        <v/>
      </c>
      <c r="P526" t="str">
        <f>IF('Input Mapping'!T525="","",'Input Mapping'!T525)</f>
        <v/>
      </c>
      <c r="R526" t="str">
        <f>IF('Input Mapping'!M525&lt;&gt;"",'Input Mapping'!M525,"")</f>
        <v/>
      </c>
      <c r="S526" t="str">
        <f>IF('Input Mapping'!N525&lt;&gt;"",'Input Mapping'!N525,"")</f>
        <v/>
      </c>
      <c r="T526" t="str">
        <f>IF('Input Mapping'!R525&lt;&gt;"",'Input Mapping'!R525,"")</f>
        <v/>
      </c>
      <c r="U526" t="str">
        <f>IF('Input Mapping'!S525&lt;&gt;"",'Input Mapping'!S525,"")</f>
        <v/>
      </c>
      <c r="W526" s="49">
        <f>IF(W525="id",1,IF('Input Mapping'!F525="",W525+1,W525))</f>
        <v>524</v>
      </c>
      <c r="X526" s="49">
        <f>IF(X525="id",1,IF('Input Mapping'!G525&lt;&gt;'Input Mapping'!G524,X525+1,X525))</f>
        <v>7</v>
      </c>
    </row>
    <row r="527" spans="1:24" x14ac:dyDescent="0.35">
      <c r="A527" t="str">
        <f t="shared" si="8"/>
        <v/>
      </c>
      <c r="B527" t="str">
        <f>IF(A527&lt;&gt;"",_xlfn.TEXTJOIN("",,"Map_",'Input Mapping'!G526),"")</f>
        <v/>
      </c>
      <c r="E527" t="str">
        <f>IF(A527&lt;&gt;"",'Input Mapping'!AA526,"")</f>
        <v/>
      </c>
      <c r="G527" t="str">
        <f>IF(A527&lt;&gt;"",'Input Mapping'!Z526,"")</f>
        <v/>
      </c>
      <c r="H527" s="9" t="str">
        <f>IF(AND('Input Mapping'!F526="",'Input Mapping'!H526&lt;&gt;""),_xlfn.TEXTJOIN("",TRUE,"VM_",TEXT(W527,"0")),"")</f>
        <v/>
      </c>
      <c r="K527" t="str">
        <f>IF('Input Mapping'!O526="","",'Input Mapping'!O526)</f>
        <v/>
      </c>
      <c r="L527" t="str">
        <f>IF('Input Mapping'!P526="","",'Input Mapping'!P526)</f>
        <v/>
      </c>
      <c r="M527" t="str">
        <f>IF('Input Mapping'!Q526="","",'Input Mapping'!Q526)</f>
        <v/>
      </c>
      <c r="N527" t="str">
        <f>'Input Mapping'!D526</f>
        <v/>
      </c>
      <c r="O527" t="str">
        <f>'Input Mapping'!I526</f>
        <v/>
      </c>
      <c r="P527" t="str">
        <f>IF('Input Mapping'!T526="","",'Input Mapping'!T526)</f>
        <v/>
      </c>
      <c r="R527" t="str">
        <f>IF('Input Mapping'!M526&lt;&gt;"",'Input Mapping'!M526,"")</f>
        <v/>
      </c>
      <c r="S527" t="str">
        <f>IF('Input Mapping'!N526&lt;&gt;"",'Input Mapping'!N526,"")</f>
        <v/>
      </c>
      <c r="T527" t="str">
        <f>IF('Input Mapping'!R526&lt;&gt;"",'Input Mapping'!R526,"")</f>
        <v/>
      </c>
      <c r="U527" t="str">
        <f>IF('Input Mapping'!S526&lt;&gt;"",'Input Mapping'!S526,"")</f>
        <v/>
      </c>
      <c r="W527" s="49">
        <f>IF(W526="id",1,IF('Input Mapping'!F526="",W526+1,W526))</f>
        <v>525</v>
      </c>
      <c r="X527" s="49">
        <f>IF(X526="id",1,IF('Input Mapping'!G526&lt;&gt;'Input Mapping'!G525,X526+1,X526))</f>
        <v>7</v>
      </c>
    </row>
    <row r="528" spans="1:24" x14ac:dyDescent="0.35">
      <c r="A528" t="str">
        <f t="shared" si="8"/>
        <v/>
      </c>
      <c r="B528" t="str">
        <f>IF(A528&lt;&gt;"",_xlfn.TEXTJOIN("",,"Map_",'Input Mapping'!G527),"")</f>
        <v/>
      </c>
      <c r="E528" t="str">
        <f>IF(A528&lt;&gt;"",'Input Mapping'!AA527,"")</f>
        <v/>
      </c>
      <c r="G528" t="str">
        <f>IF(A528&lt;&gt;"",'Input Mapping'!Z527,"")</f>
        <v/>
      </c>
      <c r="H528" s="9" t="str">
        <f>IF(AND('Input Mapping'!F527="",'Input Mapping'!H527&lt;&gt;""),_xlfn.TEXTJOIN("",TRUE,"VM_",TEXT(W528,"0")),"")</f>
        <v/>
      </c>
      <c r="K528" t="str">
        <f>IF('Input Mapping'!O527="","",'Input Mapping'!O527)</f>
        <v/>
      </c>
      <c r="L528" t="str">
        <f>IF('Input Mapping'!P527="","",'Input Mapping'!P527)</f>
        <v/>
      </c>
      <c r="M528" t="str">
        <f>IF('Input Mapping'!Q527="","",'Input Mapping'!Q527)</f>
        <v/>
      </c>
      <c r="N528" t="str">
        <f>'Input Mapping'!D527</f>
        <v/>
      </c>
      <c r="O528" t="str">
        <f>'Input Mapping'!I527</f>
        <v/>
      </c>
      <c r="P528" t="str">
        <f>IF('Input Mapping'!T527="","",'Input Mapping'!T527)</f>
        <v/>
      </c>
      <c r="R528" t="str">
        <f>IF('Input Mapping'!M527&lt;&gt;"",'Input Mapping'!M527,"")</f>
        <v/>
      </c>
      <c r="S528" t="str">
        <f>IF('Input Mapping'!N527&lt;&gt;"",'Input Mapping'!N527,"")</f>
        <v/>
      </c>
      <c r="T528" t="str">
        <f>IF('Input Mapping'!R527&lt;&gt;"",'Input Mapping'!R527,"")</f>
        <v/>
      </c>
      <c r="U528" t="str">
        <f>IF('Input Mapping'!S527&lt;&gt;"",'Input Mapping'!S527,"")</f>
        <v/>
      </c>
      <c r="W528" s="49">
        <f>IF(W527="id",1,IF('Input Mapping'!F527="",W527+1,W527))</f>
        <v>526</v>
      </c>
      <c r="X528" s="49">
        <f>IF(X527="id",1,IF('Input Mapping'!G527&lt;&gt;'Input Mapping'!G526,X527+1,X527))</f>
        <v>7</v>
      </c>
    </row>
    <row r="529" spans="1:24" x14ac:dyDescent="0.35">
      <c r="A529" t="str">
        <f t="shared" si="8"/>
        <v/>
      </c>
      <c r="B529" t="str">
        <f>IF(A529&lt;&gt;"",_xlfn.TEXTJOIN("",,"Map_",'Input Mapping'!G528),"")</f>
        <v/>
      </c>
      <c r="E529" t="str">
        <f>IF(A529&lt;&gt;"",'Input Mapping'!AA528,"")</f>
        <v/>
      </c>
      <c r="G529" t="str">
        <f>IF(A529&lt;&gt;"",'Input Mapping'!Z528,"")</f>
        <v/>
      </c>
      <c r="H529" s="9" t="str">
        <f>IF(AND('Input Mapping'!F528="",'Input Mapping'!H528&lt;&gt;""),_xlfn.TEXTJOIN("",TRUE,"VM_",TEXT(W529,"0")),"")</f>
        <v/>
      </c>
      <c r="K529" t="str">
        <f>IF('Input Mapping'!O528="","",'Input Mapping'!O528)</f>
        <v/>
      </c>
      <c r="L529" t="str">
        <f>IF('Input Mapping'!P528="","",'Input Mapping'!P528)</f>
        <v/>
      </c>
      <c r="M529" t="str">
        <f>IF('Input Mapping'!Q528="","",'Input Mapping'!Q528)</f>
        <v/>
      </c>
      <c r="N529" t="str">
        <f>'Input Mapping'!D528</f>
        <v/>
      </c>
      <c r="O529" t="str">
        <f>'Input Mapping'!I528</f>
        <v/>
      </c>
      <c r="P529" t="str">
        <f>IF('Input Mapping'!T528="","",'Input Mapping'!T528)</f>
        <v/>
      </c>
      <c r="R529" t="str">
        <f>IF('Input Mapping'!M528&lt;&gt;"",'Input Mapping'!M528,"")</f>
        <v/>
      </c>
      <c r="S529" t="str">
        <f>IF('Input Mapping'!N528&lt;&gt;"",'Input Mapping'!N528,"")</f>
        <v/>
      </c>
      <c r="T529" t="str">
        <f>IF('Input Mapping'!R528&lt;&gt;"",'Input Mapping'!R528,"")</f>
        <v/>
      </c>
      <c r="U529" t="str">
        <f>IF('Input Mapping'!S528&lt;&gt;"",'Input Mapping'!S528,"")</f>
        <v/>
      </c>
      <c r="W529" s="49">
        <f>IF(W528="id",1,IF('Input Mapping'!F528="",W528+1,W528))</f>
        <v>527</v>
      </c>
      <c r="X529" s="49">
        <f>IF(X528="id",1,IF('Input Mapping'!G528&lt;&gt;'Input Mapping'!G527,X528+1,X528))</f>
        <v>7</v>
      </c>
    </row>
    <row r="530" spans="1:24" x14ac:dyDescent="0.35">
      <c r="A530" t="str">
        <f t="shared" si="8"/>
        <v/>
      </c>
      <c r="B530" t="str">
        <f>IF(A530&lt;&gt;"",_xlfn.TEXTJOIN("",,"Map_",'Input Mapping'!G529),"")</f>
        <v/>
      </c>
      <c r="E530" t="str">
        <f>IF(A530&lt;&gt;"",'Input Mapping'!AA529,"")</f>
        <v/>
      </c>
      <c r="G530" t="str">
        <f>IF(A530&lt;&gt;"",'Input Mapping'!Z529,"")</f>
        <v/>
      </c>
      <c r="H530" s="9" t="str">
        <f>IF(AND('Input Mapping'!F529="",'Input Mapping'!H529&lt;&gt;""),_xlfn.TEXTJOIN("",TRUE,"VM_",TEXT(W530,"0")),"")</f>
        <v/>
      </c>
      <c r="K530" t="str">
        <f>IF('Input Mapping'!O529="","",'Input Mapping'!O529)</f>
        <v/>
      </c>
      <c r="L530" t="str">
        <f>IF('Input Mapping'!P529="","",'Input Mapping'!P529)</f>
        <v/>
      </c>
      <c r="M530" t="str">
        <f>IF('Input Mapping'!Q529="","",'Input Mapping'!Q529)</f>
        <v/>
      </c>
      <c r="N530" t="str">
        <f>'Input Mapping'!D529</f>
        <v/>
      </c>
      <c r="O530" t="str">
        <f>'Input Mapping'!I529</f>
        <v/>
      </c>
      <c r="P530" t="str">
        <f>IF('Input Mapping'!T529="","",'Input Mapping'!T529)</f>
        <v/>
      </c>
      <c r="R530" t="str">
        <f>IF('Input Mapping'!M529&lt;&gt;"",'Input Mapping'!M529,"")</f>
        <v/>
      </c>
      <c r="S530" t="str">
        <f>IF('Input Mapping'!N529&lt;&gt;"",'Input Mapping'!N529,"")</f>
        <v/>
      </c>
      <c r="T530" t="str">
        <f>IF('Input Mapping'!R529&lt;&gt;"",'Input Mapping'!R529,"")</f>
        <v/>
      </c>
      <c r="U530" t="str">
        <f>IF('Input Mapping'!S529&lt;&gt;"",'Input Mapping'!S529,"")</f>
        <v/>
      </c>
      <c r="W530" s="49">
        <f>IF(W529="id",1,IF('Input Mapping'!F529="",W529+1,W529))</f>
        <v>528</v>
      </c>
      <c r="X530" s="49">
        <f>IF(X529="id",1,IF('Input Mapping'!G529&lt;&gt;'Input Mapping'!G528,X529+1,X529))</f>
        <v>7</v>
      </c>
    </row>
    <row r="531" spans="1:24" x14ac:dyDescent="0.35">
      <c r="A531" t="str">
        <f t="shared" si="8"/>
        <v/>
      </c>
      <c r="B531" t="str">
        <f>IF(A531&lt;&gt;"",_xlfn.TEXTJOIN("",,"Map_",'Input Mapping'!G530),"")</f>
        <v/>
      </c>
      <c r="E531" t="str">
        <f>IF(A531&lt;&gt;"",'Input Mapping'!AA530,"")</f>
        <v/>
      </c>
      <c r="G531" t="str">
        <f>IF(A531&lt;&gt;"",'Input Mapping'!Z530,"")</f>
        <v/>
      </c>
      <c r="H531" s="9" t="str">
        <f>IF(AND('Input Mapping'!F530="",'Input Mapping'!H530&lt;&gt;""),_xlfn.TEXTJOIN("",TRUE,"VM_",TEXT(W531,"0")),"")</f>
        <v/>
      </c>
      <c r="K531" t="str">
        <f>IF('Input Mapping'!O530="","",'Input Mapping'!O530)</f>
        <v/>
      </c>
      <c r="L531" t="str">
        <f>IF('Input Mapping'!P530="","",'Input Mapping'!P530)</f>
        <v/>
      </c>
      <c r="M531" t="str">
        <f>IF('Input Mapping'!Q530="","",'Input Mapping'!Q530)</f>
        <v/>
      </c>
      <c r="N531" t="str">
        <f>'Input Mapping'!D530</f>
        <v/>
      </c>
      <c r="O531" t="str">
        <f>'Input Mapping'!I530</f>
        <v/>
      </c>
      <c r="P531" t="str">
        <f>IF('Input Mapping'!T530="","",'Input Mapping'!T530)</f>
        <v/>
      </c>
      <c r="R531" t="str">
        <f>IF('Input Mapping'!M530&lt;&gt;"",'Input Mapping'!M530,"")</f>
        <v/>
      </c>
      <c r="S531" t="str">
        <f>IF('Input Mapping'!N530&lt;&gt;"",'Input Mapping'!N530,"")</f>
        <v/>
      </c>
      <c r="T531" t="str">
        <f>IF('Input Mapping'!R530&lt;&gt;"",'Input Mapping'!R530,"")</f>
        <v/>
      </c>
      <c r="U531" t="str">
        <f>IF('Input Mapping'!S530&lt;&gt;"",'Input Mapping'!S530,"")</f>
        <v/>
      </c>
      <c r="W531" s="49">
        <f>IF(W530="id",1,IF('Input Mapping'!F530="",W530+1,W530))</f>
        <v>529</v>
      </c>
      <c r="X531" s="49">
        <f>IF(X530="id",1,IF('Input Mapping'!G530&lt;&gt;'Input Mapping'!G529,X530+1,X530))</f>
        <v>7</v>
      </c>
    </row>
    <row r="532" spans="1:24" x14ac:dyDescent="0.35">
      <c r="A532" t="str">
        <f t="shared" si="8"/>
        <v/>
      </c>
      <c r="B532" t="str">
        <f>IF(A532&lt;&gt;"",_xlfn.TEXTJOIN("",,"Map_",'Input Mapping'!G531),"")</f>
        <v/>
      </c>
      <c r="E532" t="str">
        <f>IF(A532&lt;&gt;"",'Input Mapping'!AA531,"")</f>
        <v/>
      </c>
      <c r="G532" t="str">
        <f>IF(A532&lt;&gt;"",'Input Mapping'!Z531,"")</f>
        <v/>
      </c>
      <c r="H532" s="9" t="str">
        <f>IF(AND('Input Mapping'!F531="",'Input Mapping'!H531&lt;&gt;""),_xlfn.TEXTJOIN("",TRUE,"VM_",TEXT(W532,"0")),"")</f>
        <v/>
      </c>
      <c r="K532" t="str">
        <f>IF('Input Mapping'!O531="","",'Input Mapping'!O531)</f>
        <v/>
      </c>
      <c r="L532" t="str">
        <f>IF('Input Mapping'!P531="","",'Input Mapping'!P531)</f>
        <v/>
      </c>
      <c r="M532" t="str">
        <f>IF('Input Mapping'!Q531="","",'Input Mapping'!Q531)</f>
        <v/>
      </c>
      <c r="N532" t="str">
        <f>'Input Mapping'!D531</f>
        <v/>
      </c>
      <c r="O532" t="str">
        <f>'Input Mapping'!I531</f>
        <v/>
      </c>
      <c r="P532" t="str">
        <f>IF('Input Mapping'!T531="","",'Input Mapping'!T531)</f>
        <v/>
      </c>
      <c r="R532" t="str">
        <f>IF('Input Mapping'!M531&lt;&gt;"",'Input Mapping'!M531,"")</f>
        <v/>
      </c>
      <c r="S532" t="str">
        <f>IF('Input Mapping'!N531&lt;&gt;"",'Input Mapping'!N531,"")</f>
        <v/>
      </c>
      <c r="T532" t="str">
        <f>IF('Input Mapping'!R531&lt;&gt;"",'Input Mapping'!R531,"")</f>
        <v/>
      </c>
      <c r="U532" t="str">
        <f>IF('Input Mapping'!S531&lt;&gt;"",'Input Mapping'!S531,"")</f>
        <v/>
      </c>
      <c r="W532" s="49">
        <f>IF(W531="id",1,IF('Input Mapping'!F531="",W531+1,W531))</f>
        <v>530</v>
      </c>
      <c r="X532" s="49">
        <f>IF(X531="id",1,IF('Input Mapping'!G531&lt;&gt;'Input Mapping'!G530,X531+1,X531))</f>
        <v>7</v>
      </c>
    </row>
    <row r="533" spans="1:24" x14ac:dyDescent="0.35">
      <c r="A533" t="str">
        <f t="shared" si="8"/>
        <v/>
      </c>
      <c r="B533" t="str">
        <f>IF(A533&lt;&gt;"",_xlfn.TEXTJOIN("",,"Map_",'Input Mapping'!G532),"")</f>
        <v/>
      </c>
      <c r="E533" t="str">
        <f>IF(A533&lt;&gt;"",'Input Mapping'!AA532,"")</f>
        <v/>
      </c>
      <c r="G533" t="str">
        <f>IF(A533&lt;&gt;"",'Input Mapping'!Z532,"")</f>
        <v/>
      </c>
      <c r="H533" s="9" t="str">
        <f>IF(AND('Input Mapping'!F532="",'Input Mapping'!H532&lt;&gt;""),_xlfn.TEXTJOIN("",TRUE,"VM_",TEXT(W533,"0")),"")</f>
        <v/>
      </c>
      <c r="K533" t="str">
        <f>IF('Input Mapping'!O532="","",'Input Mapping'!O532)</f>
        <v/>
      </c>
      <c r="L533" t="str">
        <f>IF('Input Mapping'!P532="","",'Input Mapping'!P532)</f>
        <v/>
      </c>
      <c r="M533" t="str">
        <f>IF('Input Mapping'!Q532="","",'Input Mapping'!Q532)</f>
        <v/>
      </c>
      <c r="N533" t="str">
        <f>'Input Mapping'!D532</f>
        <v/>
      </c>
      <c r="O533" t="str">
        <f>'Input Mapping'!I532</f>
        <v/>
      </c>
      <c r="P533" t="str">
        <f>IF('Input Mapping'!T532="","",'Input Mapping'!T532)</f>
        <v/>
      </c>
      <c r="R533" t="str">
        <f>IF('Input Mapping'!M532&lt;&gt;"",'Input Mapping'!M532,"")</f>
        <v/>
      </c>
      <c r="S533" t="str">
        <f>IF('Input Mapping'!N532&lt;&gt;"",'Input Mapping'!N532,"")</f>
        <v/>
      </c>
      <c r="T533" t="str">
        <f>IF('Input Mapping'!R532&lt;&gt;"",'Input Mapping'!R532,"")</f>
        <v/>
      </c>
      <c r="U533" t="str">
        <f>IF('Input Mapping'!S532&lt;&gt;"",'Input Mapping'!S532,"")</f>
        <v/>
      </c>
      <c r="W533" s="49">
        <f>IF(W532="id",1,IF('Input Mapping'!F532="",W532+1,W532))</f>
        <v>531</v>
      </c>
      <c r="X533" s="49">
        <f>IF(X532="id",1,IF('Input Mapping'!G532&lt;&gt;'Input Mapping'!G531,X532+1,X532))</f>
        <v>7</v>
      </c>
    </row>
    <row r="534" spans="1:24" x14ac:dyDescent="0.35">
      <c r="A534" t="str">
        <f t="shared" si="8"/>
        <v/>
      </c>
      <c r="B534" t="str">
        <f>IF(A534&lt;&gt;"",_xlfn.TEXTJOIN("",,"Map_",'Input Mapping'!G533),"")</f>
        <v/>
      </c>
      <c r="E534" t="str">
        <f>IF(A534&lt;&gt;"",'Input Mapping'!AA533,"")</f>
        <v/>
      </c>
      <c r="G534" t="str">
        <f>IF(A534&lt;&gt;"",'Input Mapping'!Z533,"")</f>
        <v/>
      </c>
      <c r="H534" s="9" t="str">
        <f>IF(AND('Input Mapping'!F533="",'Input Mapping'!H533&lt;&gt;""),_xlfn.TEXTJOIN("",TRUE,"VM_",TEXT(W534,"0")),"")</f>
        <v/>
      </c>
      <c r="K534" t="str">
        <f>IF('Input Mapping'!O533="","",'Input Mapping'!O533)</f>
        <v/>
      </c>
      <c r="L534" t="str">
        <f>IF('Input Mapping'!P533="","",'Input Mapping'!P533)</f>
        <v/>
      </c>
      <c r="M534" t="str">
        <f>IF('Input Mapping'!Q533="","",'Input Mapping'!Q533)</f>
        <v/>
      </c>
      <c r="N534" t="str">
        <f>'Input Mapping'!D533</f>
        <v/>
      </c>
      <c r="O534" t="str">
        <f>'Input Mapping'!I533</f>
        <v/>
      </c>
      <c r="P534" t="str">
        <f>IF('Input Mapping'!T533="","",'Input Mapping'!T533)</f>
        <v/>
      </c>
      <c r="R534" t="str">
        <f>IF('Input Mapping'!M533&lt;&gt;"",'Input Mapping'!M533,"")</f>
        <v/>
      </c>
      <c r="S534" t="str">
        <f>IF('Input Mapping'!N533&lt;&gt;"",'Input Mapping'!N533,"")</f>
        <v/>
      </c>
      <c r="T534" t="str">
        <f>IF('Input Mapping'!R533&lt;&gt;"",'Input Mapping'!R533,"")</f>
        <v/>
      </c>
      <c r="U534" t="str">
        <f>IF('Input Mapping'!S533&lt;&gt;"",'Input Mapping'!S533,"")</f>
        <v/>
      </c>
      <c r="W534" s="49">
        <f>IF(W533="id",1,IF('Input Mapping'!F533="",W533+1,W533))</f>
        <v>532</v>
      </c>
      <c r="X534" s="49">
        <f>IF(X533="id",1,IF('Input Mapping'!G533&lt;&gt;'Input Mapping'!G532,X533+1,X533))</f>
        <v>7</v>
      </c>
    </row>
    <row r="535" spans="1:24" x14ac:dyDescent="0.35">
      <c r="A535" t="str">
        <f t="shared" si="8"/>
        <v/>
      </c>
      <c r="B535" t="str">
        <f>IF(A535&lt;&gt;"",_xlfn.TEXTJOIN("",,"Map_",'Input Mapping'!G534),"")</f>
        <v/>
      </c>
      <c r="E535" t="str">
        <f>IF(A535&lt;&gt;"",'Input Mapping'!AA534,"")</f>
        <v/>
      </c>
      <c r="G535" t="str">
        <f>IF(A535&lt;&gt;"",'Input Mapping'!Z534,"")</f>
        <v/>
      </c>
      <c r="H535" s="9" t="str">
        <f>IF(AND('Input Mapping'!F534="",'Input Mapping'!H534&lt;&gt;""),_xlfn.TEXTJOIN("",TRUE,"VM_",TEXT(W535,"0")),"")</f>
        <v/>
      </c>
      <c r="K535" t="str">
        <f>IF('Input Mapping'!O534="","",'Input Mapping'!O534)</f>
        <v/>
      </c>
      <c r="L535" t="str">
        <f>IF('Input Mapping'!P534="","",'Input Mapping'!P534)</f>
        <v/>
      </c>
      <c r="M535" t="str">
        <f>IF('Input Mapping'!Q534="","",'Input Mapping'!Q534)</f>
        <v/>
      </c>
      <c r="N535" t="str">
        <f>'Input Mapping'!D534</f>
        <v/>
      </c>
      <c r="O535" t="str">
        <f>'Input Mapping'!I534</f>
        <v/>
      </c>
      <c r="P535" t="str">
        <f>IF('Input Mapping'!T534="","",'Input Mapping'!T534)</f>
        <v/>
      </c>
      <c r="R535" t="str">
        <f>IF('Input Mapping'!M534&lt;&gt;"",'Input Mapping'!M534,"")</f>
        <v/>
      </c>
      <c r="S535" t="str">
        <f>IF('Input Mapping'!N534&lt;&gt;"",'Input Mapping'!N534,"")</f>
        <v/>
      </c>
      <c r="T535" t="str">
        <f>IF('Input Mapping'!R534&lt;&gt;"",'Input Mapping'!R534,"")</f>
        <v/>
      </c>
      <c r="U535" t="str">
        <f>IF('Input Mapping'!S534&lt;&gt;"",'Input Mapping'!S534,"")</f>
        <v/>
      </c>
      <c r="W535" s="49">
        <f>IF(W534="id",1,IF('Input Mapping'!F534="",W534+1,W534))</f>
        <v>533</v>
      </c>
      <c r="X535" s="49">
        <f>IF(X534="id",1,IF('Input Mapping'!G534&lt;&gt;'Input Mapping'!G533,X534+1,X534))</f>
        <v>7</v>
      </c>
    </row>
    <row r="536" spans="1:24" x14ac:dyDescent="0.35">
      <c r="A536" t="str">
        <f t="shared" si="8"/>
        <v/>
      </c>
      <c r="B536" t="str">
        <f>IF(A536&lt;&gt;"",_xlfn.TEXTJOIN("",,"Map_",'Input Mapping'!G535),"")</f>
        <v/>
      </c>
      <c r="E536" t="str">
        <f>IF(A536&lt;&gt;"",'Input Mapping'!AA535,"")</f>
        <v/>
      </c>
      <c r="G536" t="str">
        <f>IF(A536&lt;&gt;"",'Input Mapping'!Z535,"")</f>
        <v/>
      </c>
      <c r="H536" s="9" t="str">
        <f>IF(AND('Input Mapping'!F535="",'Input Mapping'!H535&lt;&gt;""),_xlfn.TEXTJOIN("",TRUE,"VM_",TEXT(W536,"0")),"")</f>
        <v/>
      </c>
      <c r="K536" t="str">
        <f>IF('Input Mapping'!O535="","",'Input Mapping'!O535)</f>
        <v/>
      </c>
      <c r="L536" t="str">
        <f>IF('Input Mapping'!P535="","",'Input Mapping'!P535)</f>
        <v/>
      </c>
      <c r="M536" t="str">
        <f>IF('Input Mapping'!Q535="","",'Input Mapping'!Q535)</f>
        <v/>
      </c>
      <c r="N536" t="str">
        <f>'Input Mapping'!D535</f>
        <v/>
      </c>
      <c r="O536" t="str">
        <f>'Input Mapping'!I535</f>
        <v/>
      </c>
      <c r="P536" t="str">
        <f>IF('Input Mapping'!T535="","",'Input Mapping'!T535)</f>
        <v/>
      </c>
      <c r="R536" t="str">
        <f>IF('Input Mapping'!M535&lt;&gt;"",'Input Mapping'!M535,"")</f>
        <v/>
      </c>
      <c r="S536" t="str">
        <f>IF('Input Mapping'!N535&lt;&gt;"",'Input Mapping'!N535,"")</f>
        <v/>
      </c>
      <c r="T536" t="str">
        <f>IF('Input Mapping'!R535&lt;&gt;"",'Input Mapping'!R535,"")</f>
        <v/>
      </c>
      <c r="U536" t="str">
        <f>IF('Input Mapping'!S535&lt;&gt;"",'Input Mapping'!S535,"")</f>
        <v/>
      </c>
      <c r="W536" s="49">
        <f>IF(W535="id",1,IF('Input Mapping'!F535="",W535+1,W535))</f>
        <v>534</v>
      </c>
      <c r="X536" s="49">
        <f>IF(X535="id",1,IF('Input Mapping'!G535&lt;&gt;'Input Mapping'!G534,X535+1,X535))</f>
        <v>7</v>
      </c>
    </row>
    <row r="537" spans="1:24" x14ac:dyDescent="0.35">
      <c r="A537" t="str">
        <f t="shared" si="8"/>
        <v/>
      </c>
      <c r="B537" t="str">
        <f>IF(A537&lt;&gt;"",_xlfn.TEXTJOIN("",,"Map_",'Input Mapping'!G536),"")</f>
        <v/>
      </c>
      <c r="E537" t="str">
        <f>IF(A537&lt;&gt;"",'Input Mapping'!AA536,"")</f>
        <v/>
      </c>
      <c r="G537" t="str">
        <f>IF(A537&lt;&gt;"",'Input Mapping'!Z536,"")</f>
        <v/>
      </c>
      <c r="H537" s="9" t="str">
        <f>IF(AND('Input Mapping'!F536="",'Input Mapping'!H536&lt;&gt;""),_xlfn.TEXTJOIN("",TRUE,"VM_",TEXT(W537,"0")),"")</f>
        <v/>
      </c>
      <c r="K537" t="str">
        <f>IF('Input Mapping'!O536="","",'Input Mapping'!O536)</f>
        <v/>
      </c>
      <c r="L537" t="str">
        <f>IF('Input Mapping'!P536="","",'Input Mapping'!P536)</f>
        <v/>
      </c>
      <c r="M537" t="str">
        <f>IF('Input Mapping'!Q536="","",'Input Mapping'!Q536)</f>
        <v/>
      </c>
      <c r="N537" t="str">
        <f>'Input Mapping'!D536</f>
        <v/>
      </c>
      <c r="O537" t="str">
        <f>'Input Mapping'!I536</f>
        <v/>
      </c>
      <c r="P537" t="str">
        <f>IF('Input Mapping'!T536="","",'Input Mapping'!T536)</f>
        <v/>
      </c>
      <c r="R537" t="str">
        <f>IF('Input Mapping'!M536&lt;&gt;"",'Input Mapping'!M536,"")</f>
        <v/>
      </c>
      <c r="S537" t="str">
        <f>IF('Input Mapping'!N536&lt;&gt;"",'Input Mapping'!N536,"")</f>
        <v/>
      </c>
      <c r="T537" t="str">
        <f>IF('Input Mapping'!R536&lt;&gt;"",'Input Mapping'!R536,"")</f>
        <v/>
      </c>
      <c r="U537" t="str">
        <f>IF('Input Mapping'!S536&lt;&gt;"",'Input Mapping'!S536,"")</f>
        <v/>
      </c>
      <c r="W537" s="49">
        <f>IF(W536="id",1,IF('Input Mapping'!F536="",W536+1,W536))</f>
        <v>535</v>
      </c>
      <c r="X537" s="49">
        <f>IF(X536="id",1,IF('Input Mapping'!G536&lt;&gt;'Input Mapping'!G535,X536+1,X536))</f>
        <v>7</v>
      </c>
    </row>
    <row r="538" spans="1:24" x14ac:dyDescent="0.35">
      <c r="A538" t="str">
        <f t="shared" si="8"/>
        <v/>
      </c>
      <c r="B538" t="str">
        <f>IF(A538&lt;&gt;"",_xlfn.TEXTJOIN("",,"Map_",'Input Mapping'!G537),"")</f>
        <v/>
      </c>
      <c r="E538" t="str">
        <f>IF(A538&lt;&gt;"",'Input Mapping'!AA537,"")</f>
        <v/>
      </c>
      <c r="G538" t="str">
        <f>IF(A538&lt;&gt;"",'Input Mapping'!Z537,"")</f>
        <v/>
      </c>
      <c r="H538" s="9" t="str">
        <f>IF(AND('Input Mapping'!F537="",'Input Mapping'!H537&lt;&gt;""),_xlfn.TEXTJOIN("",TRUE,"VM_",TEXT(W538,"0")),"")</f>
        <v/>
      </c>
      <c r="K538" t="str">
        <f>IF('Input Mapping'!O537="","",'Input Mapping'!O537)</f>
        <v/>
      </c>
      <c r="L538" t="str">
        <f>IF('Input Mapping'!P537="","",'Input Mapping'!P537)</f>
        <v/>
      </c>
      <c r="M538" t="str">
        <f>IF('Input Mapping'!Q537="","",'Input Mapping'!Q537)</f>
        <v/>
      </c>
      <c r="N538" t="str">
        <f>'Input Mapping'!D537</f>
        <v/>
      </c>
      <c r="O538" t="str">
        <f>'Input Mapping'!I537</f>
        <v/>
      </c>
      <c r="P538" t="str">
        <f>IF('Input Mapping'!T537="","",'Input Mapping'!T537)</f>
        <v/>
      </c>
      <c r="R538" t="str">
        <f>IF('Input Mapping'!M537&lt;&gt;"",'Input Mapping'!M537,"")</f>
        <v/>
      </c>
      <c r="S538" t="str">
        <f>IF('Input Mapping'!N537&lt;&gt;"",'Input Mapping'!N537,"")</f>
        <v/>
      </c>
      <c r="T538" t="str">
        <f>IF('Input Mapping'!R537&lt;&gt;"",'Input Mapping'!R537,"")</f>
        <v/>
      </c>
      <c r="U538" t="str">
        <f>IF('Input Mapping'!S537&lt;&gt;"",'Input Mapping'!S537,"")</f>
        <v/>
      </c>
      <c r="W538" s="49">
        <f>IF(W537="id",1,IF('Input Mapping'!F537="",W537+1,W537))</f>
        <v>536</v>
      </c>
      <c r="X538" s="49">
        <f>IF(X537="id",1,IF('Input Mapping'!G537&lt;&gt;'Input Mapping'!G536,X537+1,X537))</f>
        <v>7</v>
      </c>
    </row>
    <row r="539" spans="1:24" x14ac:dyDescent="0.35">
      <c r="A539" t="str">
        <f t="shared" si="8"/>
        <v/>
      </c>
      <c r="B539" t="str">
        <f>IF(A539&lt;&gt;"",_xlfn.TEXTJOIN("",,"Map_",'Input Mapping'!G538),"")</f>
        <v/>
      </c>
      <c r="E539" t="str">
        <f>IF(A539&lt;&gt;"",'Input Mapping'!AA538,"")</f>
        <v/>
      </c>
      <c r="G539" t="str">
        <f>IF(A539&lt;&gt;"",'Input Mapping'!Z538,"")</f>
        <v/>
      </c>
      <c r="H539" s="9" t="str">
        <f>IF(AND('Input Mapping'!F538="",'Input Mapping'!H538&lt;&gt;""),_xlfn.TEXTJOIN("",TRUE,"VM_",TEXT(W539,"0")),"")</f>
        <v/>
      </c>
      <c r="K539" t="str">
        <f>IF('Input Mapping'!O538="","",'Input Mapping'!O538)</f>
        <v/>
      </c>
      <c r="L539" t="str">
        <f>IF('Input Mapping'!P538="","",'Input Mapping'!P538)</f>
        <v/>
      </c>
      <c r="M539" t="str">
        <f>IF('Input Mapping'!Q538="","",'Input Mapping'!Q538)</f>
        <v/>
      </c>
      <c r="N539" t="str">
        <f>'Input Mapping'!D538</f>
        <v/>
      </c>
      <c r="O539" t="str">
        <f>'Input Mapping'!I538</f>
        <v/>
      </c>
      <c r="P539" t="str">
        <f>IF('Input Mapping'!T538="","",'Input Mapping'!T538)</f>
        <v/>
      </c>
      <c r="R539" t="str">
        <f>IF('Input Mapping'!M538&lt;&gt;"",'Input Mapping'!M538,"")</f>
        <v/>
      </c>
      <c r="S539" t="str">
        <f>IF('Input Mapping'!N538&lt;&gt;"",'Input Mapping'!N538,"")</f>
        <v/>
      </c>
      <c r="T539" t="str">
        <f>IF('Input Mapping'!R538&lt;&gt;"",'Input Mapping'!R538,"")</f>
        <v/>
      </c>
      <c r="U539" t="str">
        <f>IF('Input Mapping'!S538&lt;&gt;"",'Input Mapping'!S538,"")</f>
        <v/>
      </c>
      <c r="W539" s="49">
        <f>IF(W538="id",1,IF('Input Mapping'!F538="",W538+1,W538))</f>
        <v>537</v>
      </c>
      <c r="X539" s="49">
        <f>IF(X538="id",1,IF('Input Mapping'!G538&lt;&gt;'Input Mapping'!G537,X538+1,X538))</f>
        <v>7</v>
      </c>
    </row>
    <row r="540" spans="1:24" x14ac:dyDescent="0.35">
      <c r="A540" t="str">
        <f t="shared" si="8"/>
        <v/>
      </c>
      <c r="B540" t="str">
        <f>IF(A540&lt;&gt;"",_xlfn.TEXTJOIN("",,"Map_",'Input Mapping'!G539),"")</f>
        <v/>
      </c>
      <c r="E540" t="str">
        <f>IF(A540&lt;&gt;"",'Input Mapping'!AA539,"")</f>
        <v/>
      </c>
      <c r="G540" t="str">
        <f>IF(A540&lt;&gt;"",'Input Mapping'!Z539,"")</f>
        <v/>
      </c>
      <c r="H540" s="9" t="str">
        <f>IF(AND('Input Mapping'!F539="",'Input Mapping'!H539&lt;&gt;""),_xlfn.TEXTJOIN("",TRUE,"VM_",TEXT(W540,"0")),"")</f>
        <v/>
      </c>
      <c r="K540" t="str">
        <f>IF('Input Mapping'!O539="","",'Input Mapping'!O539)</f>
        <v/>
      </c>
      <c r="L540" t="str">
        <f>IF('Input Mapping'!P539="","",'Input Mapping'!P539)</f>
        <v/>
      </c>
      <c r="M540" t="str">
        <f>IF('Input Mapping'!Q539="","",'Input Mapping'!Q539)</f>
        <v/>
      </c>
      <c r="N540" t="str">
        <f>'Input Mapping'!D539</f>
        <v/>
      </c>
      <c r="O540" t="str">
        <f>'Input Mapping'!I539</f>
        <v/>
      </c>
      <c r="P540" t="str">
        <f>IF('Input Mapping'!T539="","",'Input Mapping'!T539)</f>
        <v/>
      </c>
      <c r="R540" t="str">
        <f>IF('Input Mapping'!M539&lt;&gt;"",'Input Mapping'!M539,"")</f>
        <v/>
      </c>
      <c r="S540" t="str">
        <f>IF('Input Mapping'!N539&lt;&gt;"",'Input Mapping'!N539,"")</f>
        <v/>
      </c>
      <c r="T540" t="str">
        <f>IF('Input Mapping'!R539&lt;&gt;"",'Input Mapping'!R539,"")</f>
        <v/>
      </c>
      <c r="U540" t="str">
        <f>IF('Input Mapping'!S539&lt;&gt;"",'Input Mapping'!S539,"")</f>
        <v/>
      </c>
      <c r="W540" s="49">
        <f>IF(W539="id",1,IF('Input Mapping'!F539="",W539+1,W539))</f>
        <v>538</v>
      </c>
      <c r="X540" s="49">
        <f>IF(X539="id",1,IF('Input Mapping'!G539&lt;&gt;'Input Mapping'!G538,X539+1,X539))</f>
        <v>7</v>
      </c>
    </row>
    <row r="541" spans="1:24" x14ac:dyDescent="0.35">
      <c r="A541" t="str">
        <f t="shared" si="8"/>
        <v/>
      </c>
      <c r="B541" t="str">
        <f>IF(A541&lt;&gt;"",_xlfn.TEXTJOIN("",,"Map_",'Input Mapping'!G540),"")</f>
        <v/>
      </c>
      <c r="E541" t="str">
        <f>IF(A541&lt;&gt;"",'Input Mapping'!AA540,"")</f>
        <v/>
      </c>
      <c r="G541" t="str">
        <f>IF(A541&lt;&gt;"",'Input Mapping'!Z540,"")</f>
        <v/>
      </c>
      <c r="H541" s="9" t="str">
        <f>IF(AND('Input Mapping'!F540="",'Input Mapping'!H540&lt;&gt;""),_xlfn.TEXTJOIN("",TRUE,"VM_",TEXT(W541,"0")),"")</f>
        <v/>
      </c>
      <c r="K541" t="str">
        <f>IF('Input Mapping'!O540="","",'Input Mapping'!O540)</f>
        <v/>
      </c>
      <c r="L541" t="str">
        <f>IF('Input Mapping'!P540="","",'Input Mapping'!P540)</f>
        <v/>
      </c>
      <c r="M541" t="str">
        <f>IF('Input Mapping'!Q540="","",'Input Mapping'!Q540)</f>
        <v/>
      </c>
      <c r="N541" t="str">
        <f>'Input Mapping'!D540</f>
        <v/>
      </c>
      <c r="O541" t="str">
        <f>'Input Mapping'!I540</f>
        <v/>
      </c>
      <c r="P541" t="str">
        <f>IF('Input Mapping'!T540="","",'Input Mapping'!T540)</f>
        <v/>
      </c>
      <c r="R541" t="str">
        <f>IF('Input Mapping'!M540&lt;&gt;"",'Input Mapping'!M540,"")</f>
        <v/>
      </c>
      <c r="S541" t="str">
        <f>IF('Input Mapping'!N540&lt;&gt;"",'Input Mapping'!N540,"")</f>
        <v/>
      </c>
      <c r="T541" t="str">
        <f>IF('Input Mapping'!R540&lt;&gt;"",'Input Mapping'!R540,"")</f>
        <v/>
      </c>
      <c r="U541" t="str">
        <f>IF('Input Mapping'!S540&lt;&gt;"",'Input Mapping'!S540,"")</f>
        <v/>
      </c>
      <c r="W541" s="49">
        <f>IF(W540="id",1,IF('Input Mapping'!F540="",W540+1,W540))</f>
        <v>539</v>
      </c>
      <c r="X541" s="49">
        <f>IF(X540="id",1,IF('Input Mapping'!G540&lt;&gt;'Input Mapping'!G539,X540+1,X540))</f>
        <v>7</v>
      </c>
    </row>
    <row r="542" spans="1:24" x14ac:dyDescent="0.35">
      <c r="A542" t="str">
        <f t="shared" si="8"/>
        <v/>
      </c>
      <c r="B542" t="str">
        <f>IF(A542&lt;&gt;"",_xlfn.TEXTJOIN("",,"Map_",'Input Mapping'!G541),"")</f>
        <v/>
      </c>
      <c r="E542" t="str">
        <f>IF(A542&lt;&gt;"",'Input Mapping'!AA541,"")</f>
        <v/>
      </c>
      <c r="G542" t="str">
        <f>IF(A542&lt;&gt;"",'Input Mapping'!Z541,"")</f>
        <v/>
      </c>
      <c r="H542" s="9" t="str">
        <f>IF(AND('Input Mapping'!F541="",'Input Mapping'!H541&lt;&gt;""),_xlfn.TEXTJOIN("",TRUE,"VM_",TEXT(W542,"0")),"")</f>
        <v/>
      </c>
      <c r="K542" t="str">
        <f>IF('Input Mapping'!O541="","",'Input Mapping'!O541)</f>
        <v/>
      </c>
      <c r="L542" t="str">
        <f>IF('Input Mapping'!P541="","",'Input Mapping'!P541)</f>
        <v/>
      </c>
      <c r="M542" t="str">
        <f>IF('Input Mapping'!Q541="","",'Input Mapping'!Q541)</f>
        <v/>
      </c>
      <c r="N542" t="str">
        <f>'Input Mapping'!D541</f>
        <v/>
      </c>
      <c r="O542" t="str">
        <f>'Input Mapping'!I541</f>
        <v/>
      </c>
      <c r="P542" t="str">
        <f>IF('Input Mapping'!T541="","",'Input Mapping'!T541)</f>
        <v/>
      </c>
      <c r="R542" t="str">
        <f>IF('Input Mapping'!M541&lt;&gt;"",'Input Mapping'!M541,"")</f>
        <v/>
      </c>
      <c r="S542" t="str">
        <f>IF('Input Mapping'!N541&lt;&gt;"",'Input Mapping'!N541,"")</f>
        <v/>
      </c>
      <c r="T542" t="str">
        <f>IF('Input Mapping'!R541&lt;&gt;"",'Input Mapping'!R541,"")</f>
        <v/>
      </c>
      <c r="U542" t="str">
        <f>IF('Input Mapping'!S541&lt;&gt;"",'Input Mapping'!S541,"")</f>
        <v/>
      </c>
      <c r="W542" s="49">
        <f>IF(W541="id",1,IF('Input Mapping'!F541="",W541+1,W541))</f>
        <v>540</v>
      </c>
      <c r="X542" s="49">
        <f>IF(X541="id",1,IF('Input Mapping'!G541&lt;&gt;'Input Mapping'!G540,X541+1,X541))</f>
        <v>7</v>
      </c>
    </row>
    <row r="543" spans="1:24" x14ac:dyDescent="0.35">
      <c r="A543" t="str">
        <f t="shared" si="8"/>
        <v/>
      </c>
      <c r="B543" t="str">
        <f>IF(A543&lt;&gt;"",_xlfn.TEXTJOIN("",,"Map_",'Input Mapping'!G542),"")</f>
        <v/>
      </c>
      <c r="E543" t="str">
        <f>IF(A543&lt;&gt;"",'Input Mapping'!AA542,"")</f>
        <v/>
      </c>
      <c r="G543" t="str">
        <f>IF(A543&lt;&gt;"",'Input Mapping'!Z542,"")</f>
        <v/>
      </c>
      <c r="H543" s="9" t="str">
        <f>IF(AND('Input Mapping'!F542="",'Input Mapping'!H542&lt;&gt;""),_xlfn.TEXTJOIN("",TRUE,"VM_",TEXT(W543,"0")),"")</f>
        <v/>
      </c>
      <c r="K543" t="str">
        <f>IF('Input Mapping'!O542="","",'Input Mapping'!O542)</f>
        <v/>
      </c>
      <c r="L543" t="str">
        <f>IF('Input Mapping'!P542="","",'Input Mapping'!P542)</f>
        <v/>
      </c>
      <c r="M543" t="str">
        <f>IF('Input Mapping'!Q542="","",'Input Mapping'!Q542)</f>
        <v/>
      </c>
      <c r="N543" t="str">
        <f>'Input Mapping'!D542</f>
        <v/>
      </c>
      <c r="O543" t="str">
        <f>'Input Mapping'!I542</f>
        <v/>
      </c>
      <c r="P543" t="str">
        <f>IF('Input Mapping'!T542="","",'Input Mapping'!T542)</f>
        <v/>
      </c>
      <c r="R543" t="str">
        <f>IF('Input Mapping'!M542&lt;&gt;"",'Input Mapping'!M542,"")</f>
        <v/>
      </c>
      <c r="S543" t="str">
        <f>IF('Input Mapping'!N542&lt;&gt;"",'Input Mapping'!N542,"")</f>
        <v/>
      </c>
      <c r="T543" t="str">
        <f>IF('Input Mapping'!R542&lt;&gt;"",'Input Mapping'!R542,"")</f>
        <v/>
      </c>
      <c r="U543" t="str">
        <f>IF('Input Mapping'!S542&lt;&gt;"",'Input Mapping'!S542,"")</f>
        <v/>
      </c>
      <c r="W543" s="49">
        <f>IF(W542="id",1,IF('Input Mapping'!F542="",W542+1,W542))</f>
        <v>541</v>
      </c>
      <c r="X543" s="49">
        <f>IF(X542="id",1,IF('Input Mapping'!G542&lt;&gt;'Input Mapping'!G541,X542+1,X542))</f>
        <v>7</v>
      </c>
    </row>
    <row r="544" spans="1:24" x14ac:dyDescent="0.35">
      <c r="A544" t="str">
        <f t="shared" si="8"/>
        <v/>
      </c>
      <c r="B544" t="str">
        <f>IF(A544&lt;&gt;"",_xlfn.TEXTJOIN("",,"Map_",'Input Mapping'!G543),"")</f>
        <v/>
      </c>
      <c r="E544" t="str">
        <f>IF(A544&lt;&gt;"",'Input Mapping'!AA543,"")</f>
        <v/>
      </c>
      <c r="G544" t="str">
        <f>IF(A544&lt;&gt;"",'Input Mapping'!Z543,"")</f>
        <v/>
      </c>
      <c r="H544" s="9" t="str">
        <f>IF(AND('Input Mapping'!F543="",'Input Mapping'!H543&lt;&gt;""),_xlfn.TEXTJOIN("",TRUE,"VM_",TEXT(W544,"0")),"")</f>
        <v/>
      </c>
      <c r="K544" t="str">
        <f>IF('Input Mapping'!O543="","",'Input Mapping'!O543)</f>
        <v/>
      </c>
      <c r="L544" t="str">
        <f>IF('Input Mapping'!P543="","",'Input Mapping'!P543)</f>
        <v/>
      </c>
      <c r="M544" t="str">
        <f>IF('Input Mapping'!Q543="","",'Input Mapping'!Q543)</f>
        <v/>
      </c>
      <c r="N544" t="str">
        <f>'Input Mapping'!D543</f>
        <v/>
      </c>
      <c r="O544" t="str">
        <f>'Input Mapping'!I543</f>
        <v/>
      </c>
      <c r="P544" t="str">
        <f>IF('Input Mapping'!T543="","",'Input Mapping'!T543)</f>
        <v/>
      </c>
      <c r="R544" t="str">
        <f>IF('Input Mapping'!M543&lt;&gt;"",'Input Mapping'!M543,"")</f>
        <v/>
      </c>
      <c r="S544" t="str">
        <f>IF('Input Mapping'!N543&lt;&gt;"",'Input Mapping'!N543,"")</f>
        <v/>
      </c>
      <c r="T544" t="str">
        <f>IF('Input Mapping'!R543&lt;&gt;"",'Input Mapping'!R543,"")</f>
        <v/>
      </c>
      <c r="U544" t="str">
        <f>IF('Input Mapping'!S543&lt;&gt;"",'Input Mapping'!S543,"")</f>
        <v/>
      </c>
      <c r="W544" s="49">
        <f>IF(W543="id",1,IF('Input Mapping'!F543="",W543+1,W543))</f>
        <v>542</v>
      </c>
      <c r="X544" s="49">
        <f>IF(X543="id",1,IF('Input Mapping'!G543&lt;&gt;'Input Mapping'!G542,X543+1,X543))</f>
        <v>7</v>
      </c>
    </row>
    <row r="545" spans="1:24" x14ac:dyDescent="0.35">
      <c r="A545" t="str">
        <f t="shared" si="8"/>
        <v/>
      </c>
      <c r="B545" t="str">
        <f>IF(A545&lt;&gt;"",_xlfn.TEXTJOIN("",,"Map_",'Input Mapping'!G544),"")</f>
        <v/>
      </c>
      <c r="E545" t="str">
        <f>IF(A545&lt;&gt;"",'Input Mapping'!AA544,"")</f>
        <v/>
      </c>
      <c r="G545" t="str">
        <f>IF(A545&lt;&gt;"",'Input Mapping'!Z544,"")</f>
        <v/>
      </c>
      <c r="H545" s="9" t="str">
        <f>IF(AND('Input Mapping'!F544="",'Input Mapping'!H544&lt;&gt;""),_xlfn.TEXTJOIN("",TRUE,"VM_",TEXT(W545,"0")),"")</f>
        <v/>
      </c>
      <c r="K545" t="str">
        <f>IF('Input Mapping'!O544="","",'Input Mapping'!O544)</f>
        <v/>
      </c>
      <c r="L545" t="str">
        <f>IF('Input Mapping'!P544="","",'Input Mapping'!P544)</f>
        <v/>
      </c>
      <c r="M545" t="str">
        <f>IF('Input Mapping'!Q544="","",'Input Mapping'!Q544)</f>
        <v/>
      </c>
      <c r="N545" t="str">
        <f>'Input Mapping'!D544</f>
        <v/>
      </c>
      <c r="O545" t="str">
        <f>'Input Mapping'!I544</f>
        <v/>
      </c>
      <c r="P545" t="str">
        <f>IF('Input Mapping'!T544="","",'Input Mapping'!T544)</f>
        <v/>
      </c>
      <c r="R545" t="str">
        <f>IF('Input Mapping'!M544&lt;&gt;"",'Input Mapping'!M544,"")</f>
        <v/>
      </c>
      <c r="S545" t="str">
        <f>IF('Input Mapping'!N544&lt;&gt;"",'Input Mapping'!N544,"")</f>
        <v/>
      </c>
      <c r="T545" t="str">
        <f>IF('Input Mapping'!R544&lt;&gt;"",'Input Mapping'!R544,"")</f>
        <v/>
      </c>
      <c r="U545" t="str">
        <f>IF('Input Mapping'!S544&lt;&gt;"",'Input Mapping'!S544,"")</f>
        <v/>
      </c>
      <c r="W545" s="49">
        <f>IF(W544="id",1,IF('Input Mapping'!F544="",W544+1,W544))</f>
        <v>543</v>
      </c>
      <c r="X545" s="49">
        <f>IF(X544="id",1,IF('Input Mapping'!G544&lt;&gt;'Input Mapping'!G543,X544+1,X544))</f>
        <v>7</v>
      </c>
    </row>
    <row r="546" spans="1:24" x14ac:dyDescent="0.35">
      <c r="A546" t="str">
        <f t="shared" si="8"/>
        <v/>
      </c>
      <c r="B546" t="str">
        <f>IF(A546&lt;&gt;"",_xlfn.TEXTJOIN("",,"Map_",'Input Mapping'!G545),"")</f>
        <v/>
      </c>
      <c r="E546" t="str">
        <f>IF(A546&lt;&gt;"",'Input Mapping'!AA545,"")</f>
        <v/>
      </c>
      <c r="G546" t="str">
        <f>IF(A546&lt;&gt;"",'Input Mapping'!Z545,"")</f>
        <v/>
      </c>
      <c r="H546" s="9" t="str">
        <f>IF(AND('Input Mapping'!F545="",'Input Mapping'!H545&lt;&gt;""),_xlfn.TEXTJOIN("",TRUE,"VM_",TEXT(W546,"0")),"")</f>
        <v/>
      </c>
      <c r="K546" t="str">
        <f>IF('Input Mapping'!O545="","",'Input Mapping'!O545)</f>
        <v/>
      </c>
      <c r="L546" t="str">
        <f>IF('Input Mapping'!P545="","",'Input Mapping'!P545)</f>
        <v/>
      </c>
      <c r="M546" t="str">
        <f>IF('Input Mapping'!Q545="","",'Input Mapping'!Q545)</f>
        <v/>
      </c>
      <c r="N546" t="str">
        <f>'Input Mapping'!D545</f>
        <v/>
      </c>
      <c r="O546" t="str">
        <f>'Input Mapping'!I545</f>
        <v/>
      </c>
      <c r="P546" t="str">
        <f>IF('Input Mapping'!T545="","",'Input Mapping'!T545)</f>
        <v/>
      </c>
      <c r="R546" t="str">
        <f>IF('Input Mapping'!M545&lt;&gt;"",'Input Mapping'!M545,"")</f>
        <v/>
      </c>
      <c r="S546" t="str">
        <f>IF('Input Mapping'!N545&lt;&gt;"",'Input Mapping'!N545,"")</f>
        <v/>
      </c>
      <c r="T546" t="str">
        <f>IF('Input Mapping'!R545&lt;&gt;"",'Input Mapping'!R545,"")</f>
        <v/>
      </c>
      <c r="U546" t="str">
        <f>IF('Input Mapping'!S545&lt;&gt;"",'Input Mapping'!S545,"")</f>
        <v/>
      </c>
      <c r="W546" s="49">
        <f>IF(W545="id",1,IF('Input Mapping'!F545="",W545+1,W545))</f>
        <v>544</v>
      </c>
      <c r="X546" s="49">
        <f>IF(X545="id",1,IF('Input Mapping'!G545&lt;&gt;'Input Mapping'!G544,X545+1,X545))</f>
        <v>7</v>
      </c>
    </row>
    <row r="547" spans="1:24" x14ac:dyDescent="0.35">
      <c r="A547" t="str">
        <f t="shared" si="8"/>
        <v/>
      </c>
      <c r="B547" t="str">
        <f>IF(A547&lt;&gt;"",_xlfn.TEXTJOIN("",,"Map_",'Input Mapping'!G546),"")</f>
        <v/>
      </c>
      <c r="E547" t="str">
        <f>IF(A547&lt;&gt;"",'Input Mapping'!AA546,"")</f>
        <v/>
      </c>
      <c r="G547" t="str">
        <f>IF(A547&lt;&gt;"",'Input Mapping'!Z546,"")</f>
        <v/>
      </c>
      <c r="H547" s="9" t="str">
        <f>IF(AND('Input Mapping'!F546="",'Input Mapping'!H546&lt;&gt;""),_xlfn.TEXTJOIN("",TRUE,"VM_",TEXT(W547,"0")),"")</f>
        <v/>
      </c>
      <c r="K547" t="str">
        <f>IF('Input Mapping'!O546="","",'Input Mapping'!O546)</f>
        <v/>
      </c>
      <c r="L547" t="str">
        <f>IF('Input Mapping'!P546="","",'Input Mapping'!P546)</f>
        <v/>
      </c>
      <c r="M547" t="str">
        <f>IF('Input Mapping'!Q546="","",'Input Mapping'!Q546)</f>
        <v/>
      </c>
      <c r="N547" t="str">
        <f>'Input Mapping'!D546</f>
        <v/>
      </c>
      <c r="O547" t="str">
        <f>'Input Mapping'!I546</f>
        <v/>
      </c>
      <c r="P547" t="str">
        <f>IF('Input Mapping'!T546="","",'Input Mapping'!T546)</f>
        <v/>
      </c>
      <c r="R547" t="str">
        <f>IF('Input Mapping'!M546&lt;&gt;"",'Input Mapping'!M546,"")</f>
        <v/>
      </c>
      <c r="S547" t="str">
        <f>IF('Input Mapping'!N546&lt;&gt;"",'Input Mapping'!N546,"")</f>
        <v/>
      </c>
      <c r="T547" t="str">
        <f>IF('Input Mapping'!R546&lt;&gt;"",'Input Mapping'!R546,"")</f>
        <v/>
      </c>
      <c r="U547" t="str">
        <f>IF('Input Mapping'!S546&lt;&gt;"",'Input Mapping'!S546,"")</f>
        <v/>
      </c>
      <c r="W547" s="49">
        <f>IF(W546="id",1,IF('Input Mapping'!F546="",W546+1,W546))</f>
        <v>545</v>
      </c>
      <c r="X547" s="49">
        <f>IF(X546="id",1,IF('Input Mapping'!G546&lt;&gt;'Input Mapping'!G545,X546+1,X546))</f>
        <v>7</v>
      </c>
    </row>
    <row r="548" spans="1:24" x14ac:dyDescent="0.35">
      <c r="A548" t="str">
        <f t="shared" si="8"/>
        <v/>
      </c>
      <c r="B548" t="str">
        <f>IF(A548&lt;&gt;"",_xlfn.TEXTJOIN("",,"Map_",'Input Mapping'!G547),"")</f>
        <v/>
      </c>
      <c r="E548" t="str">
        <f>IF(A548&lt;&gt;"",'Input Mapping'!AA547,"")</f>
        <v/>
      </c>
      <c r="G548" t="str">
        <f>IF(A548&lt;&gt;"",'Input Mapping'!Z547,"")</f>
        <v/>
      </c>
      <c r="H548" s="9" t="str">
        <f>IF(AND('Input Mapping'!F547="",'Input Mapping'!H547&lt;&gt;""),_xlfn.TEXTJOIN("",TRUE,"VM_",TEXT(W548,"0")),"")</f>
        <v/>
      </c>
      <c r="K548" t="str">
        <f>IF('Input Mapping'!O547="","",'Input Mapping'!O547)</f>
        <v/>
      </c>
      <c r="L548" t="str">
        <f>IF('Input Mapping'!P547="","",'Input Mapping'!P547)</f>
        <v/>
      </c>
      <c r="M548" t="str">
        <f>IF('Input Mapping'!Q547="","",'Input Mapping'!Q547)</f>
        <v/>
      </c>
      <c r="N548" t="str">
        <f>'Input Mapping'!D547</f>
        <v/>
      </c>
      <c r="O548" t="str">
        <f>'Input Mapping'!I547</f>
        <v/>
      </c>
      <c r="P548" t="str">
        <f>IF('Input Mapping'!T547="","",'Input Mapping'!T547)</f>
        <v/>
      </c>
      <c r="R548" t="str">
        <f>IF('Input Mapping'!M547&lt;&gt;"",'Input Mapping'!M547,"")</f>
        <v/>
      </c>
      <c r="S548" t="str">
        <f>IF('Input Mapping'!N547&lt;&gt;"",'Input Mapping'!N547,"")</f>
        <v/>
      </c>
      <c r="T548" t="str">
        <f>IF('Input Mapping'!R547&lt;&gt;"",'Input Mapping'!R547,"")</f>
        <v/>
      </c>
      <c r="U548" t="str">
        <f>IF('Input Mapping'!S547&lt;&gt;"",'Input Mapping'!S547,"")</f>
        <v/>
      </c>
      <c r="W548" s="49">
        <f>IF(W547="id",1,IF('Input Mapping'!F547="",W547+1,W547))</f>
        <v>546</v>
      </c>
      <c r="X548" s="49">
        <f>IF(X547="id",1,IF('Input Mapping'!G547&lt;&gt;'Input Mapping'!G546,X547+1,X547))</f>
        <v>7</v>
      </c>
    </row>
    <row r="549" spans="1:24" x14ac:dyDescent="0.35">
      <c r="A549" t="str">
        <f t="shared" si="8"/>
        <v/>
      </c>
      <c r="B549" t="str">
        <f>IF(A549&lt;&gt;"",_xlfn.TEXTJOIN("",,"Map_",'Input Mapping'!G548),"")</f>
        <v/>
      </c>
      <c r="E549" t="str">
        <f>IF(A549&lt;&gt;"",'Input Mapping'!AA548,"")</f>
        <v/>
      </c>
      <c r="G549" t="str">
        <f>IF(A549&lt;&gt;"",'Input Mapping'!Z548,"")</f>
        <v/>
      </c>
      <c r="H549" s="9" t="str">
        <f>IF(AND('Input Mapping'!F548="",'Input Mapping'!H548&lt;&gt;""),_xlfn.TEXTJOIN("",TRUE,"VM_",TEXT(W549,"0")),"")</f>
        <v/>
      </c>
      <c r="K549" t="str">
        <f>IF('Input Mapping'!O548="","",'Input Mapping'!O548)</f>
        <v/>
      </c>
      <c r="L549" t="str">
        <f>IF('Input Mapping'!P548="","",'Input Mapping'!P548)</f>
        <v/>
      </c>
      <c r="M549" t="str">
        <f>IF('Input Mapping'!Q548="","",'Input Mapping'!Q548)</f>
        <v/>
      </c>
      <c r="N549" t="str">
        <f>'Input Mapping'!D548</f>
        <v/>
      </c>
      <c r="O549" t="str">
        <f>'Input Mapping'!I548</f>
        <v/>
      </c>
      <c r="P549" t="str">
        <f>IF('Input Mapping'!T548="","",'Input Mapping'!T548)</f>
        <v/>
      </c>
      <c r="R549" t="str">
        <f>IF('Input Mapping'!M548&lt;&gt;"",'Input Mapping'!M548,"")</f>
        <v/>
      </c>
      <c r="S549" t="str">
        <f>IF('Input Mapping'!N548&lt;&gt;"",'Input Mapping'!N548,"")</f>
        <v/>
      </c>
      <c r="T549" t="str">
        <f>IF('Input Mapping'!R548&lt;&gt;"",'Input Mapping'!R548,"")</f>
        <v/>
      </c>
      <c r="U549" t="str">
        <f>IF('Input Mapping'!S548&lt;&gt;"",'Input Mapping'!S548,"")</f>
        <v/>
      </c>
      <c r="W549" s="49">
        <f>IF(W548="id",1,IF('Input Mapping'!F548="",W548+1,W548))</f>
        <v>547</v>
      </c>
      <c r="X549" s="49">
        <f>IF(X548="id",1,IF('Input Mapping'!G548&lt;&gt;'Input Mapping'!G547,X548+1,X548))</f>
        <v>7</v>
      </c>
    </row>
    <row r="550" spans="1:24" x14ac:dyDescent="0.35">
      <c r="A550" t="str">
        <f t="shared" si="8"/>
        <v/>
      </c>
      <c r="B550" t="str">
        <f>IF(A550&lt;&gt;"",_xlfn.TEXTJOIN("",,"Map_",'Input Mapping'!G549),"")</f>
        <v/>
      </c>
      <c r="E550" t="str">
        <f>IF(A550&lt;&gt;"",'Input Mapping'!AA549,"")</f>
        <v/>
      </c>
      <c r="G550" t="str">
        <f>IF(A550&lt;&gt;"",'Input Mapping'!Z549,"")</f>
        <v/>
      </c>
      <c r="H550" s="9" t="str">
        <f>IF(AND('Input Mapping'!F549="",'Input Mapping'!H549&lt;&gt;""),_xlfn.TEXTJOIN("",TRUE,"VM_",TEXT(W550,"0")),"")</f>
        <v/>
      </c>
      <c r="K550" t="str">
        <f>IF('Input Mapping'!O549="","",'Input Mapping'!O549)</f>
        <v/>
      </c>
      <c r="L550" t="str">
        <f>IF('Input Mapping'!P549="","",'Input Mapping'!P549)</f>
        <v/>
      </c>
      <c r="M550" t="str">
        <f>IF('Input Mapping'!Q549="","",'Input Mapping'!Q549)</f>
        <v/>
      </c>
      <c r="N550" t="str">
        <f>'Input Mapping'!D549</f>
        <v/>
      </c>
      <c r="O550" t="str">
        <f>'Input Mapping'!I549</f>
        <v/>
      </c>
      <c r="P550" t="str">
        <f>IF('Input Mapping'!T549="","",'Input Mapping'!T549)</f>
        <v/>
      </c>
      <c r="R550" t="str">
        <f>IF('Input Mapping'!M549&lt;&gt;"",'Input Mapping'!M549,"")</f>
        <v/>
      </c>
      <c r="S550" t="str">
        <f>IF('Input Mapping'!N549&lt;&gt;"",'Input Mapping'!N549,"")</f>
        <v/>
      </c>
      <c r="T550" t="str">
        <f>IF('Input Mapping'!R549&lt;&gt;"",'Input Mapping'!R549,"")</f>
        <v/>
      </c>
      <c r="U550" t="str">
        <f>IF('Input Mapping'!S549&lt;&gt;"",'Input Mapping'!S549,"")</f>
        <v/>
      </c>
      <c r="W550" s="49">
        <f>IF(W549="id",1,IF('Input Mapping'!F549="",W549+1,W549))</f>
        <v>548</v>
      </c>
      <c r="X550" s="49">
        <f>IF(X549="id",1,IF('Input Mapping'!G549&lt;&gt;'Input Mapping'!G548,X549+1,X549))</f>
        <v>7</v>
      </c>
    </row>
    <row r="551" spans="1:24" x14ac:dyDescent="0.35">
      <c r="A551" t="str">
        <f t="shared" si="8"/>
        <v/>
      </c>
      <c r="B551" t="str">
        <f>IF(A551&lt;&gt;"",_xlfn.TEXTJOIN("",,"Map_",'Input Mapping'!G550),"")</f>
        <v/>
      </c>
      <c r="E551" t="str">
        <f>IF(A551&lt;&gt;"",'Input Mapping'!AA550,"")</f>
        <v/>
      </c>
      <c r="G551" t="str">
        <f>IF(A551&lt;&gt;"",'Input Mapping'!Z550,"")</f>
        <v/>
      </c>
      <c r="H551" s="9" t="str">
        <f>IF(AND('Input Mapping'!F550="",'Input Mapping'!H550&lt;&gt;""),_xlfn.TEXTJOIN("",TRUE,"VM_",TEXT(W551,"0")),"")</f>
        <v/>
      </c>
      <c r="K551" t="str">
        <f>IF('Input Mapping'!O550="","",'Input Mapping'!O550)</f>
        <v/>
      </c>
      <c r="L551" t="str">
        <f>IF('Input Mapping'!P550="","",'Input Mapping'!P550)</f>
        <v/>
      </c>
      <c r="M551" t="str">
        <f>IF('Input Mapping'!Q550="","",'Input Mapping'!Q550)</f>
        <v/>
      </c>
      <c r="N551" t="str">
        <f>'Input Mapping'!D550</f>
        <v/>
      </c>
      <c r="O551" t="str">
        <f>'Input Mapping'!I550</f>
        <v/>
      </c>
      <c r="P551" t="str">
        <f>IF('Input Mapping'!T550="","",'Input Mapping'!T550)</f>
        <v/>
      </c>
      <c r="R551" t="str">
        <f>IF('Input Mapping'!M550&lt;&gt;"",'Input Mapping'!M550,"")</f>
        <v/>
      </c>
      <c r="S551" t="str">
        <f>IF('Input Mapping'!N550&lt;&gt;"",'Input Mapping'!N550,"")</f>
        <v/>
      </c>
      <c r="T551" t="str">
        <f>IF('Input Mapping'!R550&lt;&gt;"",'Input Mapping'!R550,"")</f>
        <v/>
      </c>
      <c r="U551" t="str">
        <f>IF('Input Mapping'!S550&lt;&gt;"",'Input Mapping'!S550,"")</f>
        <v/>
      </c>
      <c r="W551" s="49">
        <f>IF(W550="id",1,IF('Input Mapping'!F550="",W550+1,W550))</f>
        <v>549</v>
      </c>
      <c r="X551" s="49">
        <f>IF(X550="id",1,IF('Input Mapping'!G550&lt;&gt;'Input Mapping'!G549,X550+1,X550))</f>
        <v>7</v>
      </c>
    </row>
    <row r="552" spans="1:24" x14ac:dyDescent="0.35">
      <c r="A552" t="str">
        <f t="shared" si="8"/>
        <v/>
      </c>
      <c r="B552" t="str">
        <f>IF(A552&lt;&gt;"",_xlfn.TEXTJOIN("",,"Map_",'Input Mapping'!G551),"")</f>
        <v/>
      </c>
      <c r="E552" t="str">
        <f>IF(A552&lt;&gt;"",'Input Mapping'!AA551,"")</f>
        <v/>
      </c>
      <c r="G552" t="str">
        <f>IF(A552&lt;&gt;"",'Input Mapping'!Z551,"")</f>
        <v/>
      </c>
      <c r="H552" s="9" t="str">
        <f>IF(AND('Input Mapping'!F551="",'Input Mapping'!H551&lt;&gt;""),_xlfn.TEXTJOIN("",TRUE,"VM_",TEXT(W552,"0")),"")</f>
        <v/>
      </c>
      <c r="K552" t="str">
        <f>IF('Input Mapping'!O551="","",'Input Mapping'!O551)</f>
        <v/>
      </c>
      <c r="L552" t="str">
        <f>IF('Input Mapping'!P551="","",'Input Mapping'!P551)</f>
        <v/>
      </c>
      <c r="M552" t="str">
        <f>IF('Input Mapping'!Q551="","",'Input Mapping'!Q551)</f>
        <v/>
      </c>
      <c r="N552" t="str">
        <f>'Input Mapping'!D551</f>
        <v/>
      </c>
      <c r="O552" t="str">
        <f>'Input Mapping'!I551</f>
        <v/>
      </c>
      <c r="P552" t="str">
        <f>IF('Input Mapping'!T551="","",'Input Mapping'!T551)</f>
        <v/>
      </c>
      <c r="R552" t="str">
        <f>IF('Input Mapping'!M551&lt;&gt;"",'Input Mapping'!M551,"")</f>
        <v/>
      </c>
      <c r="S552" t="str">
        <f>IF('Input Mapping'!N551&lt;&gt;"",'Input Mapping'!N551,"")</f>
        <v/>
      </c>
      <c r="T552" t="str">
        <f>IF('Input Mapping'!R551&lt;&gt;"",'Input Mapping'!R551,"")</f>
        <v/>
      </c>
      <c r="U552" t="str">
        <f>IF('Input Mapping'!S551&lt;&gt;"",'Input Mapping'!S551,"")</f>
        <v/>
      </c>
      <c r="W552" s="49">
        <f>IF(W551="id",1,IF('Input Mapping'!F551="",W551+1,W551))</f>
        <v>550</v>
      </c>
      <c r="X552" s="49">
        <f>IF(X551="id",1,IF('Input Mapping'!G551&lt;&gt;'Input Mapping'!G550,X551+1,X551))</f>
        <v>7</v>
      </c>
    </row>
    <row r="553" spans="1:24" x14ac:dyDescent="0.35">
      <c r="A553" t="str">
        <f t="shared" si="8"/>
        <v/>
      </c>
      <c r="B553" t="str">
        <f>IF(A553&lt;&gt;"",_xlfn.TEXTJOIN("",,"Map_",'Input Mapping'!G552),"")</f>
        <v/>
      </c>
      <c r="E553" t="str">
        <f>IF(A553&lt;&gt;"",'Input Mapping'!AA552,"")</f>
        <v/>
      </c>
      <c r="G553" t="str">
        <f>IF(A553&lt;&gt;"",'Input Mapping'!Z552,"")</f>
        <v/>
      </c>
      <c r="H553" s="9" t="str">
        <f>IF(AND('Input Mapping'!F552="",'Input Mapping'!H552&lt;&gt;""),_xlfn.TEXTJOIN("",TRUE,"VM_",TEXT(W553,"0")),"")</f>
        <v/>
      </c>
      <c r="K553" t="str">
        <f>IF('Input Mapping'!O552="","",'Input Mapping'!O552)</f>
        <v/>
      </c>
      <c r="L553" t="str">
        <f>IF('Input Mapping'!P552="","",'Input Mapping'!P552)</f>
        <v/>
      </c>
      <c r="M553" t="str">
        <f>IF('Input Mapping'!Q552="","",'Input Mapping'!Q552)</f>
        <v/>
      </c>
      <c r="N553" t="str">
        <f>'Input Mapping'!D552</f>
        <v/>
      </c>
      <c r="O553" t="str">
        <f>'Input Mapping'!I552</f>
        <v/>
      </c>
      <c r="P553" t="str">
        <f>IF('Input Mapping'!T552="","",'Input Mapping'!T552)</f>
        <v/>
      </c>
      <c r="R553" t="str">
        <f>IF('Input Mapping'!M552&lt;&gt;"",'Input Mapping'!M552,"")</f>
        <v/>
      </c>
      <c r="S553" t="str">
        <f>IF('Input Mapping'!N552&lt;&gt;"",'Input Mapping'!N552,"")</f>
        <v/>
      </c>
      <c r="T553" t="str">
        <f>IF('Input Mapping'!R552&lt;&gt;"",'Input Mapping'!R552,"")</f>
        <v/>
      </c>
      <c r="U553" t="str">
        <f>IF('Input Mapping'!S552&lt;&gt;"",'Input Mapping'!S552,"")</f>
        <v/>
      </c>
      <c r="W553" s="49">
        <f>IF(W552="id",1,IF('Input Mapping'!F552="",W552+1,W552))</f>
        <v>551</v>
      </c>
      <c r="X553" s="49">
        <f>IF(X552="id",1,IF('Input Mapping'!G552&lt;&gt;'Input Mapping'!G551,X552+1,X552))</f>
        <v>7</v>
      </c>
    </row>
    <row r="554" spans="1:24" x14ac:dyDescent="0.35">
      <c r="A554" t="str">
        <f t="shared" si="8"/>
        <v/>
      </c>
      <c r="B554" t="str">
        <f>IF(A554&lt;&gt;"",_xlfn.TEXTJOIN("",,"Map_",'Input Mapping'!G553),"")</f>
        <v/>
      </c>
      <c r="E554" t="str">
        <f>IF(A554&lt;&gt;"",'Input Mapping'!AA553,"")</f>
        <v/>
      </c>
      <c r="G554" t="str">
        <f>IF(A554&lt;&gt;"",'Input Mapping'!Z553,"")</f>
        <v/>
      </c>
      <c r="H554" s="9" t="str">
        <f>IF(AND('Input Mapping'!F553="",'Input Mapping'!H553&lt;&gt;""),_xlfn.TEXTJOIN("",TRUE,"VM_",TEXT(W554,"0")),"")</f>
        <v/>
      </c>
      <c r="K554" t="str">
        <f>IF('Input Mapping'!O553="","",'Input Mapping'!O553)</f>
        <v/>
      </c>
      <c r="L554" t="str">
        <f>IF('Input Mapping'!P553="","",'Input Mapping'!P553)</f>
        <v/>
      </c>
      <c r="M554" t="str">
        <f>IF('Input Mapping'!Q553="","",'Input Mapping'!Q553)</f>
        <v/>
      </c>
      <c r="N554" t="str">
        <f>'Input Mapping'!D553</f>
        <v/>
      </c>
      <c r="O554" t="str">
        <f>'Input Mapping'!I553</f>
        <v/>
      </c>
      <c r="P554" t="str">
        <f>IF('Input Mapping'!T553="","",'Input Mapping'!T553)</f>
        <v/>
      </c>
      <c r="R554" t="str">
        <f>IF('Input Mapping'!M553&lt;&gt;"",'Input Mapping'!M553,"")</f>
        <v/>
      </c>
      <c r="S554" t="str">
        <f>IF('Input Mapping'!N553&lt;&gt;"",'Input Mapping'!N553,"")</f>
        <v/>
      </c>
      <c r="T554" t="str">
        <f>IF('Input Mapping'!R553&lt;&gt;"",'Input Mapping'!R553,"")</f>
        <v/>
      </c>
      <c r="U554" t="str">
        <f>IF('Input Mapping'!S553&lt;&gt;"",'Input Mapping'!S553,"")</f>
        <v/>
      </c>
      <c r="W554" s="49">
        <f>IF(W553="id",1,IF('Input Mapping'!F553="",W553+1,W553))</f>
        <v>552</v>
      </c>
      <c r="X554" s="49">
        <f>IF(X553="id",1,IF('Input Mapping'!G553&lt;&gt;'Input Mapping'!G552,X553+1,X553))</f>
        <v>7</v>
      </c>
    </row>
    <row r="555" spans="1:24" x14ac:dyDescent="0.35">
      <c r="A555" t="str">
        <f t="shared" si="8"/>
        <v/>
      </c>
      <c r="B555" t="str">
        <f>IF(A555&lt;&gt;"",_xlfn.TEXTJOIN("",,"Map_",'Input Mapping'!G554),"")</f>
        <v/>
      </c>
      <c r="E555" t="str">
        <f>IF(A555&lt;&gt;"",'Input Mapping'!AA554,"")</f>
        <v/>
      </c>
      <c r="G555" t="str">
        <f>IF(A555&lt;&gt;"",'Input Mapping'!Z554,"")</f>
        <v/>
      </c>
      <c r="H555" s="9" t="str">
        <f>IF(AND('Input Mapping'!F554="",'Input Mapping'!H554&lt;&gt;""),_xlfn.TEXTJOIN("",TRUE,"VM_",TEXT(W555,"0")),"")</f>
        <v/>
      </c>
      <c r="K555" t="str">
        <f>IF('Input Mapping'!O554="","",'Input Mapping'!O554)</f>
        <v/>
      </c>
      <c r="L555" t="str">
        <f>IF('Input Mapping'!P554="","",'Input Mapping'!P554)</f>
        <v/>
      </c>
      <c r="M555" t="str">
        <f>IF('Input Mapping'!Q554="","",'Input Mapping'!Q554)</f>
        <v/>
      </c>
      <c r="N555" t="str">
        <f>'Input Mapping'!D554</f>
        <v/>
      </c>
      <c r="O555" t="str">
        <f>'Input Mapping'!I554</f>
        <v/>
      </c>
      <c r="P555" t="str">
        <f>IF('Input Mapping'!T554="","",'Input Mapping'!T554)</f>
        <v/>
      </c>
      <c r="R555" t="str">
        <f>IF('Input Mapping'!M554&lt;&gt;"",'Input Mapping'!M554,"")</f>
        <v/>
      </c>
      <c r="S555" t="str">
        <f>IF('Input Mapping'!N554&lt;&gt;"",'Input Mapping'!N554,"")</f>
        <v/>
      </c>
      <c r="T555" t="str">
        <f>IF('Input Mapping'!R554&lt;&gt;"",'Input Mapping'!R554,"")</f>
        <v/>
      </c>
      <c r="U555" t="str">
        <f>IF('Input Mapping'!S554&lt;&gt;"",'Input Mapping'!S554,"")</f>
        <v/>
      </c>
      <c r="W555" s="49">
        <f>IF(W554="id",1,IF('Input Mapping'!F554="",W554+1,W554))</f>
        <v>553</v>
      </c>
      <c r="X555" s="49">
        <f>IF(X554="id",1,IF('Input Mapping'!G554&lt;&gt;'Input Mapping'!G553,X554+1,X554))</f>
        <v>7</v>
      </c>
    </row>
    <row r="556" spans="1:24" x14ac:dyDescent="0.35">
      <c r="A556" t="str">
        <f t="shared" si="8"/>
        <v/>
      </c>
      <c r="B556" t="str">
        <f>IF(A556&lt;&gt;"",_xlfn.TEXTJOIN("",,"Map_",'Input Mapping'!G555),"")</f>
        <v/>
      </c>
      <c r="E556" t="str">
        <f>IF(A556&lt;&gt;"",'Input Mapping'!AA555,"")</f>
        <v/>
      </c>
      <c r="G556" t="str">
        <f>IF(A556&lt;&gt;"",'Input Mapping'!Z555,"")</f>
        <v/>
      </c>
      <c r="H556" s="9" t="str">
        <f>IF(AND('Input Mapping'!F555="",'Input Mapping'!H555&lt;&gt;""),_xlfn.TEXTJOIN("",TRUE,"VM_",TEXT(W556,"0")),"")</f>
        <v/>
      </c>
      <c r="K556" t="str">
        <f>IF('Input Mapping'!O555="","",'Input Mapping'!O555)</f>
        <v/>
      </c>
      <c r="L556" t="str">
        <f>IF('Input Mapping'!P555="","",'Input Mapping'!P555)</f>
        <v/>
      </c>
      <c r="M556" t="str">
        <f>IF('Input Mapping'!Q555="","",'Input Mapping'!Q555)</f>
        <v/>
      </c>
      <c r="N556" t="str">
        <f>'Input Mapping'!D555</f>
        <v/>
      </c>
      <c r="O556" t="str">
        <f>'Input Mapping'!I555</f>
        <v/>
      </c>
      <c r="P556" t="str">
        <f>IF('Input Mapping'!T555="","",'Input Mapping'!T555)</f>
        <v/>
      </c>
      <c r="R556" t="str">
        <f>IF('Input Mapping'!M555&lt;&gt;"",'Input Mapping'!M555,"")</f>
        <v/>
      </c>
      <c r="S556" t="str">
        <f>IF('Input Mapping'!N555&lt;&gt;"",'Input Mapping'!N555,"")</f>
        <v/>
      </c>
      <c r="T556" t="str">
        <f>IF('Input Mapping'!R555&lt;&gt;"",'Input Mapping'!R555,"")</f>
        <v/>
      </c>
      <c r="U556" t="str">
        <f>IF('Input Mapping'!S555&lt;&gt;"",'Input Mapping'!S555,"")</f>
        <v/>
      </c>
      <c r="W556" s="49">
        <f>IF(W555="id",1,IF('Input Mapping'!F555="",W555+1,W555))</f>
        <v>554</v>
      </c>
      <c r="X556" s="49">
        <f>IF(X555="id",1,IF('Input Mapping'!G555&lt;&gt;'Input Mapping'!G554,X555+1,X555))</f>
        <v>7</v>
      </c>
    </row>
    <row r="557" spans="1:24" x14ac:dyDescent="0.35">
      <c r="A557" t="str">
        <f t="shared" si="8"/>
        <v/>
      </c>
      <c r="B557" t="str">
        <f>IF(A557&lt;&gt;"",_xlfn.TEXTJOIN("",,"Map_",'Input Mapping'!G556),"")</f>
        <v/>
      </c>
      <c r="E557" t="str">
        <f>IF(A557&lt;&gt;"",'Input Mapping'!AA556,"")</f>
        <v/>
      </c>
      <c r="G557" t="str">
        <f>IF(A557&lt;&gt;"",'Input Mapping'!Z556,"")</f>
        <v/>
      </c>
      <c r="H557" s="9" t="str">
        <f>IF(AND('Input Mapping'!F556="",'Input Mapping'!H556&lt;&gt;""),_xlfn.TEXTJOIN("",TRUE,"VM_",TEXT(W557,"0")),"")</f>
        <v/>
      </c>
      <c r="K557" t="str">
        <f>IF('Input Mapping'!O556="","",'Input Mapping'!O556)</f>
        <v/>
      </c>
      <c r="L557" t="str">
        <f>IF('Input Mapping'!P556="","",'Input Mapping'!P556)</f>
        <v/>
      </c>
      <c r="M557" t="str">
        <f>IF('Input Mapping'!Q556="","",'Input Mapping'!Q556)</f>
        <v/>
      </c>
      <c r="N557" t="str">
        <f>'Input Mapping'!D556</f>
        <v/>
      </c>
      <c r="O557" t="str">
        <f>'Input Mapping'!I556</f>
        <v/>
      </c>
      <c r="P557" t="str">
        <f>IF('Input Mapping'!T556="","",'Input Mapping'!T556)</f>
        <v/>
      </c>
      <c r="R557" t="str">
        <f>IF('Input Mapping'!M556&lt;&gt;"",'Input Mapping'!M556,"")</f>
        <v/>
      </c>
      <c r="S557" t="str">
        <f>IF('Input Mapping'!N556&lt;&gt;"",'Input Mapping'!N556,"")</f>
        <v/>
      </c>
      <c r="T557" t="str">
        <f>IF('Input Mapping'!R556&lt;&gt;"",'Input Mapping'!R556,"")</f>
        <v/>
      </c>
      <c r="U557" t="str">
        <f>IF('Input Mapping'!S556&lt;&gt;"",'Input Mapping'!S556,"")</f>
        <v/>
      </c>
      <c r="W557" s="49">
        <f>IF(W556="id",1,IF('Input Mapping'!F556="",W556+1,W556))</f>
        <v>555</v>
      </c>
      <c r="X557" s="49">
        <f>IF(X556="id",1,IF('Input Mapping'!G556&lt;&gt;'Input Mapping'!G555,X556+1,X556))</f>
        <v>7</v>
      </c>
    </row>
    <row r="558" spans="1:24" x14ac:dyDescent="0.35">
      <c r="A558" t="str">
        <f t="shared" si="8"/>
        <v/>
      </c>
      <c r="B558" t="str">
        <f>IF(A558&lt;&gt;"",_xlfn.TEXTJOIN("",,"Map_",'Input Mapping'!G557),"")</f>
        <v/>
      </c>
      <c r="E558" t="str">
        <f>IF(A558&lt;&gt;"",'Input Mapping'!AA557,"")</f>
        <v/>
      </c>
      <c r="G558" t="str">
        <f>IF(A558&lt;&gt;"",'Input Mapping'!Z557,"")</f>
        <v/>
      </c>
      <c r="H558" s="9" t="str">
        <f>IF(AND('Input Mapping'!F557="",'Input Mapping'!H557&lt;&gt;""),_xlfn.TEXTJOIN("",TRUE,"VM_",TEXT(W558,"0")),"")</f>
        <v/>
      </c>
      <c r="K558" t="str">
        <f>IF('Input Mapping'!O557="","",'Input Mapping'!O557)</f>
        <v/>
      </c>
      <c r="L558" t="str">
        <f>IF('Input Mapping'!P557="","",'Input Mapping'!P557)</f>
        <v/>
      </c>
      <c r="M558" t="str">
        <f>IF('Input Mapping'!Q557="","",'Input Mapping'!Q557)</f>
        <v/>
      </c>
      <c r="N558" t="str">
        <f>'Input Mapping'!D557</f>
        <v/>
      </c>
      <c r="O558" t="str">
        <f>'Input Mapping'!I557</f>
        <v/>
      </c>
      <c r="P558" t="str">
        <f>IF('Input Mapping'!T557="","",'Input Mapping'!T557)</f>
        <v/>
      </c>
      <c r="R558" t="str">
        <f>IF('Input Mapping'!M557&lt;&gt;"",'Input Mapping'!M557,"")</f>
        <v/>
      </c>
      <c r="S558" t="str">
        <f>IF('Input Mapping'!N557&lt;&gt;"",'Input Mapping'!N557,"")</f>
        <v/>
      </c>
      <c r="T558" t="str">
        <f>IF('Input Mapping'!R557&lt;&gt;"",'Input Mapping'!R557,"")</f>
        <v/>
      </c>
      <c r="U558" t="str">
        <f>IF('Input Mapping'!S557&lt;&gt;"",'Input Mapping'!S557,"")</f>
        <v/>
      </c>
      <c r="W558" s="49">
        <f>IF(W557="id",1,IF('Input Mapping'!F557="",W557+1,W557))</f>
        <v>556</v>
      </c>
      <c r="X558" s="49">
        <f>IF(X557="id",1,IF('Input Mapping'!G557&lt;&gt;'Input Mapping'!G556,X557+1,X557))</f>
        <v>7</v>
      </c>
    </row>
    <row r="559" spans="1:24" x14ac:dyDescent="0.35">
      <c r="A559" t="str">
        <f t="shared" si="8"/>
        <v/>
      </c>
      <c r="B559" t="str">
        <f>IF(A559&lt;&gt;"",_xlfn.TEXTJOIN("",,"Map_",'Input Mapping'!G558),"")</f>
        <v/>
      </c>
      <c r="E559" t="str">
        <f>IF(A559&lt;&gt;"",'Input Mapping'!AA558,"")</f>
        <v/>
      </c>
      <c r="G559" t="str">
        <f>IF(A559&lt;&gt;"",'Input Mapping'!Z558,"")</f>
        <v/>
      </c>
      <c r="H559" s="9" t="str">
        <f>IF(AND('Input Mapping'!F558="",'Input Mapping'!H558&lt;&gt;""),_xlfn.TEXTJOIN("",TRUE,"VM_",TEXT(W559,"0")),"")</f>
        <v/>
      </c>
      <c r="K559" t="str">
        <f>IF('Input Mapping'!O558="","",'Input Mapping'!O558)</f>
        <v/>
      </c>
      <c r="L559" t="str">
        <f>IF('Input Mapping'!P558="","",'Input Mapping'!P558)</f>
        <v/>
      </c>
      <c r="M559" t="str">
        <f>IF('Input Mapping'!Q558="","",'Input Mapping'!Q558)</f>
        <v/>
      </c>
      <c r="N559" t="str">
        <f>'Input Mapping'!D558</f>
        <v/>
      </c>
      <c r="O559" t="str">
        <f>'Input Mapping'!I558</f>
        <v/>
      </c>
      <c r="P559" t="str">
        <f>IF('Input Mapping'!T558="","",'Input Mapping'!T558)</f>
        <v/>
      </c>
      <c r="R559" t="str">
        <f>IF('Input Mapping'!M558&lt;&gt;"",'Input Mapping'!M558,"")</f>
        <v/>
      </c>
      <c r="S559" t="str">
        <f>IF('Input Mapping'!N558&lt;&gt;"",'Input Mapping'!N558,"")</f>
        <v/>
      </c>
      <c r="T559" t="str">
        <f>IF('Input Mapping'!R558&lt;&gt;"",'Input Mapping'!R558,"")</f>
        <v/>
      </c>
      <c r="U559" t="str">
        <f>IF('Input Mapping'!S558&lt;&gt;"",'Input Mapping'!S558,"")</f>
        <v/>
      </c>
      <c r="W559" s="49">
        <f>IF(W558="id",1,IF('Input Mapping'!F558="",W558+1,W558))</f>
        <v>557</v>
      </c>
      <c r="X559" s="49">
        <f>IF(X558="id",1,IF('Input Mapping'!G558&lt;&gt;'Input Mapping'!G557,X558+1,X558))</f>
        <v>7</v>
      </c>
    </row>
    <row r="560" spans="1:24" x14ac:dyDescent="0.35">
      <c r="A560" t="str">
        <f t="shared" si="8"/>
        <v/>
      </c>
      <c r="B560" t="str">
        <f>IF(A560&lt;&gt;"",_xlfn.TEXTJOIN("",,"Map_",'Input Mapping'!G559),"")</f>
        <v/>
      </c>
      <c r="E560" t="str">
        <f>IF(A560&lt;&gt;"",'Input Mapping'!AA559,"")</f>
        <v/>
      </c>
      <c r="G560" t="str">
        <f>IF(A560&lt;&gt;"",'Input Mapping'!Z559,"")</f>
        <v/>
      </c>
      <c r="H560" s="9" t="str">
        <f>IF(AND('Input Mapping'!F559="",'Input Mapping'!H559&lt;&gt;""),_xlfn.TEXTJOIN("",TRUE,"VM_",TEXT(W560,"0")),"")</f>
        <v/>
      </c>
      <c r="K560" t="str">
        <f>IF('Input Mapping'!O559="","",'Input Mapping'!O559)</f>
        <v/>
      </c>
      <c r="L560" t="str">
        <f>IF('Input Mapping'!P559="","",'Input Mapping'!P559)</f>
        <v/>
      </c>
      <c r="M560" t="str">
        <f>IF('Input Mapping'!Q559="","",'Input Mapping'!Q559)</f>
        <v/>
      </c>
      <c r="N560" t="str">
        <f>'Input Mapping'!D559</f>
        <v/>
      </c>
      <c r="O560" t="str">
        <f>'Input Mapping'!I559</f>
        <v/>
      </c>
      <c r="P560" t="str">
        <f>IF('Input Mapping'!T559="","",'Input Mapping'!T559)</f>
        <v/>
      </c>
      <c r="R560" t="str">
        <f>IF('Input Mapping'!M559&lt;&gt;"",'Input Mapping'!M559,"")</f>
        <v/>
      </c>
      <c r="S560" t="str">
        <f>IF('Input Mapping'!N559&lt;&gt;"",'Input Mapping'!N559,"")</f>
        <v/>
      </c>
      <c r="T560" t="str">
        <f>IF('Input Mapping'!R559&lt;&gt;"",'Input Mapping'!R559,"")</f>
        <v/>
      </c>
      <c r="U560" t="str">
        <f>IF('Input Mapping'!S559&lt;&gt;"",'Input Mapping'!S559,"")</f>
        <v/>
      </c>
      <c r="W560" s="49">
        <f>IF(W559="id",1,IF('Input Mapping'!F559="",W559+1,W559))</f>
        <v>558</v>
      </c>
      <c r="X560" s="49">
        <f>IF(X559="id",1,IF('Input Mapping'!G559&lt;&gt;'Input Mapping'!G558,X559+1,X559))</f>
        <v>7</v>
      </c>
    </row>
    <row r="561" spans="1:24" x14ac:dyDescent="0.35">
      <c r="A561" t="str">
        <f t="shared" si="8"/>
        <v/>
      </c>
      <c r="B561" t="str">
        <f>IF(A561&lt;&gt;"",_xlfn.TEXTJOIN("",,"Map_",'Input Mapping'!G560),"")</f>
        <v/>
      </c>
      <c r="E561" t="str">
        <f>IF(A561&lt;&gt;"",'Input Mapping'!AA560,"")</f>
        <v/>
      </c>
      <c r="G561" t="str">
        <f>IF(A561&lt;&gt;"",'Input Mapping'!Z560,"")</f>
        <v/>
      </c>
      <c r="H561" s="9" t="str">
        <f>IF(AND('Input Mapping'!F560="",'Input Mapping'!H560&lt;&gt;""),_xlfn.TEXTJOIN("",TRUE,"VM_",TEXT(W561,"0")),"")</f>
        <v/>
      </c>
      <c r="K561" t="str">
        <f>IF('Input Mapping'!O560="","",'Input Mapping'!O560)</f>
        <v/>
      </c>
      <c r="L561" t="str">
        <f>IF('Input Mapping'!P560="","",'Input Mapping'!P560)</f>
        <v/>
      </c>
      <c r="M561" t="str">
        <f>IF('Input Mapping'!Q560="","",'Input Mapping'!Q560)</f>
        <v/>
      </c>
      <c r="N561" t="str">
        <f>'Input Mapping'!D560</f>
        <v/>
      </c>
      <c r="O561" t="str">
        <f>'Input Mapping'!I560</f>
        <v/>
      </c>
      <c r="P561" t="str">
        <f>IF('Input Mapping'!T560="","",'Input Mapping'!T560)</f>
        <v/>
      </c>
      <c r="R561" t="str">
        <f>IF('Input Mapping'!M560&lt;&gt;"",'Input Mapping'!M560,"")</f>
        <v/>
      </c>
      <c r="S561" t="str">
        <f>IF('Input Mapping'!N560&lt;&gt;"",'Input Mapping'!N560,"")</f>
        <v/>
      </c>
      <c r="T561" t="str">
        <f>IF('Input Mapping'!R560&lt;&gt;"",'Input Mapping'!R560,"")</f>
        <v/>
      </c>
      <c r="U561" t="str">
        <f>IF('Input Mapping'!S560&lt;&gt;"",'Input Mapping'!S560,"")</f>
        <v/>
      </c>
      <c r="W561" s="49">
        <f>IF(W560="id",1,IF('Input Mapping'!F560="",W560+1,W560))</f>
        <v>559</v>
      </c>
      <c r="X561" s="49">
        <f>IF(X560="id",1,IF('Input Mapping'!G560&lt;&gt;'Input Mapping'!G559,X560+1,X560))</f>
        <v>7</v>
      </c>
    </row>
    <row r="562" spans="1:24" x14ac:dyDescent="0.35">
      <c r="A562" t="str">
        <f t="shared" si="8"/>
        <v/>
      </c>
      <c r="B562" t="str">
        <f>IF(A562&lt;&gt;"",_xlfn.TEXTJOIN("",,"Map_",'Input Mapping'!G561),"")</f>
        <v/>
      </c>
      <c r="E562" t="str">
        <f>IF(A562&lt;&gt;"",'Input Mapping'!AA561,"")</f>
        <v/>
      </c>
      <c r="G562" t="str">
        <f>IF(A562&lt;&gt;"",'Input Mapping'!Z561,"")</f>
        <v/>
      </c>
      <c r="H562" s="9" t="str">
        <f>IF(AND('Input Mapping'!F561="",'Input Mapping'!H561&lt;&gt;""),_xlfn.TEXTJOIN("",TRUE,"VM_",TEXT(W562,"0")),"")</f>
        <v/>
      </c>
      <c r="K562" t="str">
        <f>IF('Input Mapping'!O561="","",'Input Mapping'!O561)</f>
        <v/>
      </c>
      <c r="L562" t="str">
        <f>IF('Input Mapping'!P561="","",'Input Mapping'!P561)</f>
        <v/>
      </c>
      <c r="M562" t="str">
        <f>IF('Input Mapping'!Q561="","",'Input Mapping'!Q561)</f>
        <v/>
      </c>
      <c r="N562" t="str">
        <f>'Input Mapping'!D561</f>
        <v/>
      </c>
      <c r="O562" t="str">
        <f>'Input Mapping'!I561</f>
        <v/>
      </c>
      <c r="P562" t="str">
        <f>IF('Input Mapping'!T561="","",'Input Mapping'!T561)</f>
        <v/>
      </c>
      <c r="R562" t="str">
        <f>IF('Input Mapping'!M561&lt;&gt;"",'Input Mapping'!M561,"")</f>
        <v/>
      </c>
      <c r="S562" t="str">
        <f>IF('Input Mapping'!N561&lt;&gt;"",'Input Mapping'!N561,"")</f>
        <v/>
      </c>
      <c r="T562" t="str">
        <f>IF('Input Mapping'!R561&lt;&gt;"",'Input Mapping'!R561,"")</f>
        <v/>
      </c>
      <c r="U562" t="str">
        <f>IF('Input Mapping'!S561&lt;&gt;"",'Input Mapping'!S561,"")</f>
        <v/>
      </c>
      <c r="W562" s="49">
        <f>IF(W561="id",1,IF('Input Mapping'!F561="",W561+1,W561))</f>
        <v>560</v>
      </c>
      <c r="X562" s="49">
        <f>IF(X561="id",1,IF('Input Mapping'!G561&lt;&gt;'Input Mapping'!G560,X561+1,X561))</f>
        <v>7</v>
      </c>
    </row>
    <row r="563" spans="1:24" x14ac:dyDescent="0.35">
      <c r="A563" t="str">
        <f t="shared" si="8"/>
        <v/>
      </c>
      <c r="B563" t="str">
        <f>IF(A563&lt;&gt;"",_xlfn.TEXTJOIN("",,"Map_",'Input Mapping'!G562),"")</f>
        <v/>
      </c>
      <c r="E563" t="str">
        <f>IF(A563&lt;&gt;"",'Input Mapping'!AA562,"")</f>
        <v/>
      </c>
      <c r="G563" t="str">
        <f>IF(A563&lt;&gt;"",'Input Mapping'!Z562,"")</f>
        <v/>
      </c>
      <c r="H563" s="9" t="str">
        <f>IF(AND('Input Mapping'!F562="",'Input Mapping'!H562&lt;&gt;""),_xlfn.TEXTJOIN("",TRUE,"VM_",TEXT(W563,"0")),"")</f>
        <v/>
      </c>
      <c r="K563" t="str">
        <f>IF('Input Mapping'!O562="","",'Input Mapping'!O562)</f>
        <v/>
      </c>
      <c r="L563" t="str">
        <f>IF('Input Mapping'!P562="","",'Input Mapping'!P562)</f>
        <v/>
      </c>
      <c r="M563" t="str">
        <f>IF('Input Mapping'!Q562="","",'Input Mapping'!Q562)</f>
        <v/>
      </c>
      <c r="N563" t="str">
        <f>'Input Mapping'!D562</f>
        <v/>
      </c>
      <c r="O563" t="str">
        <f>'Input Mapping'!I562</f>
        <v/>
      </c>
      <c r="P563" t="str">
        <f>IF('Input Mapping'!T562="","",'Input Mapping'!T562)</f>
        <v/>
      </c>
      <c r="R563" t="str">
        <f>IF('Input Mapping'!M562&lt;&gt;"",'Input Mapping'!M562,"")</f>
        <v/>
      </c>
      <c r="S563" t="str">
        <f>IF('Input Mapping'!N562&lt;&gt;"",'Input Mapping'!N562,"")</f>
        <v/>
      </c>
      <c r="T563" t="str">
        <f>IF('Input Mapping'!R562&lt;&gt;"",'Input Mapping'!R562,"")</f>
        <v/>
      </c>
      <c r="U563" t="str">
        <f>IF('Input Mapping'!S562&lt;&gt;"",'Input Mapping'!S562,"")</f>
        <v/>
      </c>
      <c r="W563" s="49">
        <f>IF(W562="id",1,IF('Input Mapping'!F562="",W562+1,W562))</f>
        <v>561</v>
      </c>
      <c r="X563" s="49">
        <f>IF(X562="id",1,IF('Input Mapping'!G562&lt;&gt;'Input Mapping'!G561,X562+1,X562))</f>
        <v>7</v>
      </c>
    </row>
    <row r="564" spans="1:24" x14ac:dyDescent="0.35">
      <c r="A564" t="str">
        <f t="shared" si="8"/>
        <v/>
      </c>
      <c r="B564" t="str">
        <f>IF(A564&lt;&gt;"",_xlfn.TEXTJOIN("",,"Map_",'Input Mapping'!G563),"")</f>
        <v/>
      </c>
      <c r="E564" t="str">
        <f>IF(A564&lt;&gt;"",'Input Mapping'!AA563,"")</f>
        <v/>
      </c>
      <c r="G564" t="str">
        <f>IF(A564&lt;&gt;"",'Input Mapping'!Z563,"")</f>
        <v/>
      </c>
      <c r="H564" s="9" t="str">
        <f>IF(AND('Input Mapping'!F563="",'Input Mapping'!H563&lt;&gt;""),_xlfn.TEXTJOIN("",TRUE,"VM_",TEXT(W564,"0")),"")</f>
        <v/>
      </c>
      <c r="K564" t="str">
        <f>IF('Input Mapping'!O563="","",'Input Mapping'!O563)</f>
        <v/>
      </c>
      <c r="L564" t="str">
        <f>IF('Input Mapping'!P563="","",'Input Mapping'!P563)</f>
        <v/>
      </c>
      <c r="M564" t="str">
        <f>IF('Input Mapping'!Q563="","",'Input Mapping'!Q563)</f>
        <v/>
      </c>
      <c r="N564" t="str">
        <f>'Input Mapping'!D563</f>
        <v/>
      </c>
      <c r="O564" t="str">
        <f>'Input Mapping'!I563</f>
        <v/>
      </c>
      <c r="P564" t="str">
        <f>IF('Input Mapping'!T563="","",'Input Mapping'!T563)</f>
        <v/>
      </c>
      <c r="R564" t="str">
        <f>IF('Input Mapping'!M563&lt;&gt;"",'Input Mapping'!M563,"")</f>
        <v/>
      </c>
      <c r="S564" t="str">
        <f>IF('Input Mapping'!N563&lt;&gt;"",'Input Mapping'!N563,"")</f>
        <v/>
      </c>
      <c r="T564" t="str">
        <f>IF('Input Mapping'!R563&lt;&gt;"",'Input Mapping'!R563,"")</f>
        <v/>
      </c>
      <c r="U564" t="str">
        <f>IF('Input Mapping'!S563&lt;&gt;"",'Input Mapping'!S563,"")</f>
        <v/>
      </c>
      <c r="W564" s="49">
        <f>IF(W563="id",1,IF('Input Mapping'!F563="",W563+1,W563))</f>
        <v>562</v>
      </c>
      <c r="X564" s="49">
        <f>IF(X563="id",1,IF('Input Mapping'!G563&lt;&gt;'Input Mapping'!G562,X563+1,X563))</f>
        <v>7</v>
      </c>
    </row>
    <row r="565" spans="1:24" x14ac:dyDescent="0.35">
      <c r="A565" t="str">
        <f t="shared" si="8"/>
        <v/>
      </c>
      <c r="B565" t="str">
        <f>IF(A565&lt;&gt;"",_xlfn.TEXTJOIN("",,"Map_",'Input Mapping'!G564),"")</f>
        <v/>
      </c>
      <c r="E565" t="str">
        <f>IF(A565&lt;&gt;"",'Input Mapping'!AA564,"")</f>
        <v/>
      </c>
      <c r="G565" t="str">
        <f>IF(A565&lt;&gt;"",'Input Mapping'!Z564,"")</f>
        <v/>
      </c>
      <c r="H565" s="9" t="str">
        <f>IF(AND('Input Mapping'!F564="",'Input Mapping'!H564&lt;&gt;""),_xlfn.TEXTJOIN("",TRUE,"VM_",TEXT(W565,"0")),"")</f>
        <v/>
      </c>
      <c r="K565" t="str">
        <f>IF('Input Mapping'!O564="","",'Input Mapping'!O564)</f>
        <v/>
      </c>
      <c r="L565" t="str">
        <f>IF('Input Mapping'!P564="","",'Input Mapping'!P564)</f>
        <v/>
      </c>
      <c r="M565" t="str">
        <f>IF('Input Mapping'!Q564="","",'Input Mapping'!Q564)</f>
        <v/>
      </c>
      <c r="N565" t="str">
        <f>'Input Mapping'!D564</f>
        <v/>
      </c>
      <c r="O565" t="str">
        <f>'Input Mapping'!I564</f>
        <v/>
      </c>
      <c r="P565" t="str">
        <f>IF('Input Mapping'!T564="","",'Input Mapping'!T564)</f>
        <v/>
      </c>
      <c r="R565" t="str">
        <f>IF('Input Mapping'!M564&lt;&gt;"",'Input Mapping'!M564,"")</f>
        <v/>
      </c>
      <c r="S565" t="str">
        <f>IF('Input Mapping'!N564&lt;&gt;"",'Input Mapping'!N564,"")</f>
        <v/>
      </c>
      <c r="T565" t="str">
        <f>IF('Input Mapping'!R564&lt;&gt;"",'Input Mapping'!R564,"")</f>
        <v/>
      </c>
      <c r="U565" t="str">
        <f>IF('Input Mapping'!S564&lt;&gt;"",'Input Mapping'!S564,"")</f>
        <v/>
      </c>
      <c r="W565" s="49">
        <f>IF(W564="id",1,IF('Input Mapping'!F564="",W564+1,W564))</f>
        <v>563</v>
      </c>
      <c r="X565" s="49">
        <f>IF(X564="id",1,IF('Input Mapping'!G564&lt;&gt;'Input Mapping'!G563,X564+1,X564))</f>
        <v>7</v>
      </c>
    </row>
    <row r="566" spans="1:24" x14ac:dyDescent="0.35">
      <c r="A566" t="str">
        <f t="shared" si="8"/>
        <v/>
      </c>
      <c r="B566" t="str">
        <f>IF(A566&lt;&gt;"",_xlfn.TEXTJOIN("",,"Map_",'Input Mapping'!G565),"")</f>
        <v/>
      </c>
      <c r="E566" t="str">
        <f>IF(A566&lt;&gt;"",'Input Mapping'!AA565,"")</f>
        <v/>
      </c>
      <c r="G566" t="str">
        <f>IF(A566&lt;&gt;"",'Input Mapping'!Z565,"")</f>
        <v/>
      </c>
      <c r="H566" s="9" t="str">
        <f>IF(AND('Input Mapping'!F565="",'Input Mapping'!H565&lt;&gt;""),_xlfn.TEXTJOIN("",TRUE,"VM_",TEXT(W566,"0")),"")</f>
        <v/>
      </c>
      <c r="K566" t="str">
        <f>IF('Input Mapping'!O565="","",'Input Mapping'!O565)</f>
        <v/>
      </c>
      <c r="L566" t="str">
        <f>IF('Input Mapping'!P565="","",'Input Mapping'!P565)</f>
        <v/>
      </c>
      <c r="M566" t="str">
        <f>IF('Input Mapping'!Q565="","",'Input Mapping'!Q565)</f>
        <v/>
      </c>
      <c r="N566" t="str">
        <f>'Input Mapping'!D565</f>
        <v/>
      </c>
      <c r="O566" t="str">
        <f>'Input Mapping'!I565</f>
        <v/>
      </c>
      <c r="P566" t="str">
        <f>IF('Input Mapping'!T565="","",'Input Mapping'!T565)</f>
        <v/>
      </c>
      <c r="R566" t="str">
        <f>IF('Input Mapping'!M565&lt;&gt;"",'Input Mapping'!M565,"")</f>
        <v/>
      </c>
      <c r="S566" t="str">
        <f>IF('Input Mapping'!N565&lt;&gt;"",'Input Mapping'!N565,"")</f>
        <v/>
      </c>
      <c r="T566" t="str">
        <f>IF('Input Mapping'!R565&lt;&gt;"",'Input Mapping'!R565,"")</f>
        <v/>
      </c>
      <c r="U566" t="str">
        <f>IF('Input Mapping'!S565&lt;&gt;"",'Input Mapping'!S565,"")</f>
        <v/>
      </c>
      <c r="W566" s="49">
        <f>IF(W565="id",1,IF('Input Mapping'!F565="",W565+1,W565))</f>
        <v>564</v>
      </c>
      <c r="X566" s="49">
        <f>IF(X565="id",1,IF('Input Mapping'!G565&lt;&gt;'Input Mapping'!G564,X565+1,X565))</f>
        <v>7</v>
      </c>
    </row>
    <row r="567" spans="1:24" x14ac:dyDescent="0.35">
      <c r="A567" t="str">
        <f t="shared" si="8"/>
        <v/>
      </c>
      <c r="B567" t="str">
        <f>IF(A567&lt;&gt;"",_xlfn.TEXTJOIN("",,"Map_",'Input Mapping'!G566),"")</f>
        <v/>
      </c>
      <c r="E567" t="str">
        <f>IF(A567&lt;&gt;"",'Input Mapping'!AA566,"")</f>
        <v/>
      </c>
      <c r="G567" t="str">
        <f>IF(A567&lt;&gt;"",'Input Mapping'!Z566,"")</f>
        <v/>
      </c>
      <c r="H567" s="9" t="str">
        <f>IF(AND('Input Mapping'!F566="",'Input Mapping'!H566&lt;&gt;""),_xlfn.TEXTJOIN("",TRUE,"VM_",TEXT(W567,"0")),"")</f>
        <v/>
      </c>
      <c r="K567" t="str">
        <f>IF('Input Mapping'!O566="","",'Input Mapping'!O566)</f>
        <v/>
      </c>
      <c r="L567" t="str">
        <f>IF('Input Mapping'!P566="","",'Input Mapping'!P566)</f>
        <v/>
      </c>
      <c r="M567" t="str">
        <f>IF('Input Mapping'!Q566="","",'Input Mapping'!Q566)</f>
        <v/>
      </c>
      <c r="N567" t="str">
        <f>'Input Mapping'!D566</f>
        <v/>
      </c>
      <c r="O567" t="str">
        <f>'Input Mapping'!I566</f>
        <v/>
      </c>
      <c r="P567" t="str">
        <f>IF('Input Mapping'!T566="","",'Input Mapping'!T566)</f>
        <v/>
      </c>
      <c r="R567" t="str">
        <f>IF('Input Mapping'!M566&lt;&gt;"",'Input Mapping'!M566,"")</f>
        <v/>
      </c>
      <c r="S567" t="str">
        <f>IF('Input Mapping'!N566&lt;&gt;"",'Input Mapping'!N566,"")</f>
        <v/>
      </c>
      <c r="T567" t="str">
        <f>IF('Input Mapping'!R566&lt;&gt;"",'Input Mapping'!R566,"")</f>
        <v/>
      </c>
      <c r="U567" t="str">
        <f>IF('Input Mapping'!S566&lt;&gt;"",'Input Mapping'!S566,"")</f>
        <v/>
      </c>
      <c r="W567" s="49">
        <f>IF(W566="id",1,IF('Input Mapping'!F566="",W566+1,W566))</f>
        <v>565</v>
      </c>
      <c r="X567" s="49">
        <f>IF(X566="id",1,IF('Input Mapping'!G566&lt;&gt;'Input Mapping'!G565,X566+1,X566))</f>
        <v>7</v>
      </c>
    </row>
    <row r="568" spans="1:24" x14ac:dyDescent="0.35">
      <c r="A568" t="str">
        <f t="shared" si="8"/>
        <v/>
      </c>
      <c r="B568" t="str">
        <f>IF(A568&lt;&gt;"",_xlfn.TEXTJOIN("",,"Map_",'Input Mapping'!G567),"")</f>
        <v/>
      </c>
      <c r="E568" t="str">
        <f>IF(A568&lt;&gt;"",'Input Mapping'!AA567,"")</f>
        <v/>
      </c>
      <c r="G568" t="str">
        <f>IF(A568&lt;&gt;"",'Input Mapping'!Z567,"")</f>
        <v/>
      </c>
      <c r="H568" s="9" t="str">
        <f>IF(AND('Input Mapping'!F567="",'Input Mapping'!H567&lt;&gt;""),_xlfn.TEXTJOIN("",TRUE,"VM_",TEXT(W568,"0")),"")</f>
        <v/>
      </c>
      <c r="K568" t="str">
        <f>IF('Input Mapping'!O567="","",'Input Mapping'!O567)</f>
        <v/>
      </c>
      <c r="L568" t="str">
        <f>IF('Input Mapping'!P567="","",'Input Mapping'!P567)</f>
        <v/>
      </c>
      <c r="M568" t="str">
        <f>IF('Input Mapping'!Q567="","",'Input Mapping'!Q567)</f>
        <v/>
      </c>
      <c r="N568" t="str">
        <f>'Input Mapping'!D567</f>
        <v/>
      </c>
      <c r="O568" t="str">
        <f>'Input Mapping'!I567</f>
        <v/>
      </c>
      <c r="P568" t="str">
        <f>IF('Input Mapping'!T567="","",'Input Mapping'!T567)</f>
        <v/>
      </c>
      <c r="R568" t="str">
        <f>IF('Input Mapping'!M567&lt;&gt;"",'Input Mapping'!M567,"")</f>
        <v/>
      </c>
      <c r="S568" t="str">
        <f>IF('Input Mapping'!N567&lt;&gt;"",'Input Mapping'!N567,"")</f>
        <v/>
      </c>
      <c r="T568" t="str">
        <f>IF('Input Mapping'!R567&lt;&gt;"",'Input Mapping'!R567,"")</f>
        <v/>
      </c>
      <c r="U568" t="str">
        <f>IF('Input Mapping'!S567&lt;&gt;"",'Input Mapping'!S567,"")</f>
        <v/>
      </c>
      <c r="W568" s="49">
        <f>IF(W567="id",1,IF('Input Mapping'!F567="",W567+1,W567))</f>
        <v>566</v>
      </c>
      <c r="X568" s="49">
        <f>IF(X567="id",1,IF('Input Mapping'!G567&lt;&gt;'Input Mapping'!G566,X567+1,X567))</f>
        <v>7</v>
      </c>
    </row>
    <row r="569" spans="1:24" x14ac:dyDescent="0.35">
      <c r="A569" t="str">
        <f t="shared" si="8"/>
        <v/>
      </c>
      <c r="B569" t="str">
        <f>IF(A569&lt;&gt;"",_xlfn.TEXTJOIN("",,"Map_",'Input Mapping'!G568),"")</f>
        <v/>
      </c>
      <c r="E569" t="str">
        <f>IF(A569&lt;&gt;"",'Input Mapping'!AA568,"")</f>
        <v/>
      </c>
      <c r="G569" t="str">
        <f>IF(A569&lt;&gt;"",'Input Mapping'!Z568,"")</f>
        <v/>
      </c>
      <c r="H569" s="9" t="str">
        <f>IF(AND('Input Mapping'!F568="",'Input Mapping'!H568&lt;&gt;""),_xlfn.TEXTJOIN("",TRUE,"VM_",TEXT(W569,"0")),"")</f>
        <v/>
      </c>
      <c r="K569" t="str">
        <f>IF('Input Mapping'!O568="","",'Input Mapping'!O568)</f>
        <v/>
      </c>
      <c r="L569" t="str">
        <f>IF('Input Mapping'!P568="","",'Input Mapping'!P568)</f>
        <v/>
      </c>
      <c r="M569" t="str">
        <f>IF('Input Mapping'!Q568="","",'Input Mapping'!Q568)</f>
        <v/>
      </c>
      <c r="N569" t="str">
        <f>'Input Mapping'!D568</f>
        <v/>
      </c>
      <c r="O569" t="str">
        <f>'Input Mapping'!I568</f>
        <v/>
      </c>
      <c r="P569" t="str">
        <f>IF('Input Mapping'!T568="","",'Input Mapping'!T568)</f>
        <v/>
      </c>
      <c r="R569" t="str">
        <f>IF('Input Mapping'!M568&lt;&gt;"",'Input Mapping'!M568,"")</f>
        <v/>
      </c>
      <c r="S569" t="str">
        <f>IF('Input Mapping'!N568&lt;&gt;"",'Input Mapping'!N568,"")</f>
        <v/>
      </c>
      <c r="T569" t="str">
        <f>IF('Input Mapping'!R568&lt;&gt;"",'Input Mapping'!R568,"")</f>
        <v/>
      </c>
      <c r="U569" t="str">
        <f>IF('Input Mapping'!S568&lt;&gt;"",'Input Mapping'!S568,"")</f>
        <v/>
      </c>
      <c r="W569" s="49">
        <f>IF(W568="id",1,IF('Input Mapping'!F568="",W568+1,W568))</f>
        <v>567</v>
      </c>
      <c r="X569" s="49">
        <f>IF(X568="id",1,IF('Input Mapping'!G568&lt;&gt;'Input Mapping'!G567,X568+1,X568))</f>
        <v>7</v>
      </c>
    </row>
    <row r="570" spans="1:24" x14ac:dyDescent="0.35">
      <c r="A570" t="str">
        <f t="shared" si="8"/>
        <v/>
      </c>
      <c r="B570" t="str">
        <f>IF(A570&lt;&gt;"",_xlfn.TEXTJOIN("",,"Map_",'Input Mapping'!G569),"")</f>
        <v/>
      </c>
      <c r="E570" t="str">
        <f>IF(A570&lt;&gt;"",'Input Mapping'!AA569,"")</f>
        <v/>
      </c>
      <c r="G570" t="str">
        <f>IF(A570&lt;&gt;"",'Input Mapping'!Z569,"")</f>
        <v/>
      </c>
      <c r="H570" s="9" t="str">
        <f>IF(AND('Input Mapping'!F569="",'Input Mapping'!H569&lt;&gt;""),_xlfn.TEXTJOIN("",TRUE,"VM_",TEXT(W570,"0")),"")</f>
        <v/>
      </c>
      <c r="K570" t="str">
        <f>IF('Input Mapping'!O569="","",'Input Mapping'!O569)</f>
        <v/>
      </c>
      <c r="L570" t="str">
        <f>IF('Input Mapping'!P569="","",'Input Mapping'!P569)</f>
        <v/>
      </c>
      <c r="M570" t="str">
        <f>IF('Input Mapping'!Q569="","",'Input Mapping'!Q569)</f>
        <v/>
      </c>
      <c r="N570" t="str">
        <f>'Input Mapping'!D569</f>
        <v/>
      </c>
      <c r="O570" t="str">
        <f>'Input Mapping'!I569</f>
        <v/>
      </c>
      <c r="P570" t="str">
        <f>IF('Input Mapping'!T569="","",'Input Mapping'!T569)</f>
        <v/>
      </c>
      <c r="R570" t="str">
        <f>IF('Input Mapping'!M569&lt;&gt;"",'Input Mapping'!M569,"")</f>
        <v/>
      </c>
      <c r="S570" t="str">
        <f>IF('Input Mapping'!N569&lt;&gt;"",'Input Mapping'!N569,"")</f>
        <v/>
      </c>
      <c r="T570" t="str">
        <f>IF('Input Mapping'!R569&lt;&gt;"",'Input Mapping'!R569,"")</f>
        <v/>
      </c>
      <c r="U570" t="str">
        <f>IF('Input Mapping'!S569&lt;&gt;"",'Input Mapping'!S569,"")</f>
        <v/>
      </c>
      <c r="W570" s="49">
        <f>IF(W569="id",1,IF('Input Mapping'!F569="",W569+1,W569))</f>
        <v>568</v>
      </c>
      <c r="X570" s="49">
        <f>IF(X569="id",1,IF('Input Mapping'!G569&lt;&gt;'Input Mapping'!G568,X569+1,X569))</f>
        <v>7</v>
      </c>
    </row>
    <row r="571" spans="1:24" x14ac:dyDescent="0.35">
      <c r="A571" t="str">
        <f t="shared" si="8"/>
        <v/>
      </c>
      <c r="B571" t="str">
        <f>IF(A571&lt;&gt;"",_xlfn.TEXTJOIN("",,"Map_",'Input Mapping'!G570),"")</f>
        <v/>
      </c>
      <c r="E571" t="str">
        <f>IF(A571&lt;&gt;"",'Input Mapping'!AA570,"")</f>
        <v/>
      </c>
      <c r="G571" t="str">
        <f>IF(A571&lt;&gt;"",'Input Mapping'!Z570,"")</f>
        <v/>
      </c>
      <c r="H571" s="9" t="str">
        <f>IF(AND('Input Mapping'!F570="",'Input Mapping'!H570&lt;&gt;""),_xlfn.TEXTJOIN("",TRUE,"VM_",TEXT(W571,"0")),"")</f>
        <v/>
      </c>
      <c r="K571" t="str">
        <f>IF('Input Mapping'!O570="","",'Input Mapping'!O570)</f>
        <v/>
      </c>
      <c r="L571" t="str">
        <f>IF('Input Mapping'!P570="","",'Input Mapping'!P570)</f>
        <v/>
      </c>
      <c r="M571" t="str">
        <f>IF('Input Mapping'!Q570="","",'Input Mapping'!Q570)</f>
        <v/>
      </c>
      <c r="N571" t="str">
        <f>'Input Mapping'!D570</f>
        <v/>
      </c>
      <c r="O571" t="str">
        <f>'Input Mapping'!I570</f>
        <v/>
      </c>
      <c r="P571" t="str">
        <f>IF('Input Mapping'!T570="","",'Input Mapping'!T570)</f>
        <v/>
      </c>
      <c r="R571" t="str">
        <f>IF('Input Mapping'!M570&lt;&gt;"",'Input Mapping'!M570,"")</f>
        <v/>
      </c>
      <c r="S571" t="str">
        <f>IF('Input Mapping'!N570&lt;&gt;"",'Input Mapping'!N570,"")</f>
        <v/>
      </c>
      <c r="T571" t="str">
        <f>IF('Input Mapping'!R570&lt;&gt;"",'Input Mapping'!R570,"")</f>
        <v/>
      </c>
      <c r="U571" t="str">
        <f>IF('Input Mapping'!S570&lt;&gt;"",'Input Mapping'!S570,"")</f>
        <v/>
      </c>
      <c r="W571" s="49">
        <f>IF(W570="id",1,IF('Input Mapping'!F570="",W570+1,W570))</f>
        <v>569</v>
      </c>
      <c r="X571" s="49">
        <f>IF(X570="id",1,IF('Input Mapping'!G570&lt;&gt;'Input Mapping'!G569,X570+1,X570))</f>
        <v>7</v>
      </c>
    </row>
    <row r="572" spans="1:24" x14ac:dyDescent="0.35">
      <c r="A572" t="str">
        <f t="shared" si="8"/>
        <v/>
      </c>
      <c r="B572" t="str">
        <f>IF(A572&lt;&gt;"",_xlfn.TEXTJOIN("",,"Map_",'Input Mapping'!G571),"")</f>
        <v/>
      </c>
      <c r="E572" t="str">
        <f>IF(A572&lt;&gt;"",'Input Mapping'!AA571,"")</f>
        <v/>
      </c>
      <c r="G572" t="str">
        <f>IF(A572&lt;&gt;"",'Input Mapping'!Z571,"")</f>
        <v/>
      </c>
      <c r="H572" s="9" t="str">
        <f>IF(AND('Input Mapping'!F571="",'Input Mapping'!H571&lt;&gt;""),_xlfn.TEXTJOIN("",TRUE,"VM_",TEXT(W572,"0")),"")</f>
        <v/>
      </c>
      <c r="K572" t="str">
        <f>IF('Input Mapping'!O571="","",'Input Mapping'!O571)</f>
        <v/>
      </c>
      <c r="L572" t="str">
        <f>IF('Input Mapping'!P571="","",'Input Mapping'!P571)</f>
        <v/>
      </c>
      <c r="M572" t="str">
        <f>IF('Input Mapping'!Q571="","",'Input Mapping'!Q571)</f>
        <v/>
      </c>
      <c r="N572" t="str">
        <f>'Input Mapping'!D571</f>
        <v/>
      </c>
      <c r="O572" t="str">
        <f>'Input Mapping'!I571</f>
        <v/>
      </c>
      <c r="P572" t="str">
        <f>IF('Input Mapping'!T571="","",'Input Mapping'!T571)</f>
        <v/>
      </c>
      <c r="R572" t="str">
        <f>IF('Input Mapping'!M571&lt;&gt;"",'Input Mapping'!M571,"")</f>
        <v/>
      </c>
      <c r="S572" t="str">
        <f>IF('Input Mapping'!N571&lt;&gt;"",'Input Mapping'!N571,"")</f>
        <v/>
      </c>
      <c r="T572" t="str">
        <f>IF('Input Mapping'!R571&lt;&gt;"",'Input Mapping'!R571,"")</f>
        <v/>
      </c>
      <c r="U572" t="str">
        <f>IF('Input Mapping'!S571&lt;&gt;"",'Input Mapping'!S571,"")</f>
        <v/>
      </c>
      <c r="W572" s="49">
        <f>IF(W571="id",1,IF('Input Mapping'!F571="",W571+1,W571))</f>
        <v>570</v>
      </c>
      <c r="X572" s="49">
        <f>IF(X571="id",1,IF('Input Mapping'!G571&lt;&gt;'Input Mapping'!G570,X571+1,X571))</f>
        <v>7</v>
      </c>
    </row>
    <row r="573" spans="1:24" x14ac:dyDescent="0.35">
      <c r="A573" t="str">
        <f t="shared" si="8"/>
        <v/>
      </c>
      <c r="B573" t="str">
        <f>IF(A573&lt;&gt;"",_xlfn.TEXTJOIN("",,"Map_",'Input Mapping'!G572),"")</f>
        <v/>
      </c>
      <c r="E573" t="str">
        <f>IF(A573&lt;&gt;"",'Input Mapping'!AA572,"")</f>
        <v/>
      </c>
      <c r="G573" t="str">
        <f>IF(A573&lt;&gt;"",'Input Mapping'!Z572,"")</f>
        <v/>
      </c>
      <c r="H573" s="9" t="str">
        <f>IF(AND('Input Mapping'!F572="",'Input Mapping'!H572&lt;&gt;""),_xlfn.TEXTJOIN("",TRUE,"VM_",TEXT(W573,"0")),"")</f>
        <v/>
      </c>
      <c r="K573" t="str">
        <f>IF('Input Mapping'!O572="","",'Input Mapping'!O572)</f>
        <v/>
      </c>
      <c r="L573" t="str">
        <f>IF('Input Mapping'!P572="","",'Input Mapping'!P572)</f>
        <v/>
      </c>
      <c r="M573" t="str">
        <f>IF('Input Mapping'!Q572="","",'Input Mapping'!Q572)</f>
        <v/>
      </c>
      <c r="N573" t="str">
        <f>'Input Mapping'!D572</f>
        <v/>
      </c>
      <c r="O573" t="str">
        <f>'Input Mapping'!I572</f>
        <v/>
      </c>
      <c r="P573" t="str">
        <f>IF('Input Mapping'!T572="","",'Input Mapping'!T572)</f>
        <v/>
      </c>
      <c r="R573" t="str">
        <f>IF('Input Mapping'!M572&lt;&gt;"",'Input Mapping'!M572,"")</f>
        <v/>
      </c>
      <c r="S573" t="str">
        <f>IF('Input Mapping'!N572&lt;&gt;"",'Input Mapping'!N572,"")</f>
        <v/>
      </c>
      <c r="T573" t="str">
        <f>IF('Input Mapping'!R572&lt;&gt;"",'Input Mapping'!R572,"")</f>
        <v/>
      </c>
      <c r="U573" t="str">
        <f>IF('Input Mapping'!S572&lt;&gt;"",'Input Mapping'!S572,"")</f>
        <v/>
      </c>
      <c r="W573" s="49">
        <f>IF(W572="id",1,IF('Input Mapping'!F572="",W572+1,W572))</f>
        <v>571</v>
      </c>
      <c r="X573" s="49">
        <f>IF(X572="id",1,IF('Input Mapping'!G572&lt;&gt;'Input Mapping'!G571,X572+1,X572))</f>
        <v>7</v>
      </c>
    </row>
    <row r="574" spans="1:24" x14ac:dyDescent="0.35">
      <c r="A574" t="str">
        <f t="shared" si="8"/>
        <v/>
      </c>
      <c r="B574" t="str">
        <f>IF(A574&lt;&gt;"",_xlfn.TEXTJOIN("",,"Map_",'Input Mapping'!G573),"")</f>
        <v/>
      </c>
      <c r="E574" t="str">
        <f>IF(A574&lt;&gt;"",'Input Mapping'!AA573,"")</f>
        <v/>
      </c>
      <c r="G574" t="str">
        <f>IF(A574&lt;&gt;"",'Input Mapping'!Z573,"")</f>
        <v/>
      </c>
      <c r="H574" s="9" t="str">
        <f>IF(AND('Input Mapping'!F573="",'Input Mapping'!H573&lt;&gt;""),_xlfn.TEXTJOIN("",TRUE,"VM_",TEXT(W574,"0")),"")</f>
        <v/>
      </c>
      <c r="K574" t="str">
        <f>IF('Input Mapping'!O573="","",'Input Mapping'!O573)</f>
        <v/>
      </c>
      <c r="L574" t="str">
        <f>IF('Input Mapping'!P573="","",'Input Mapping'!P573)</f>
        <v/>
      </c>
      <c r="M574" t="str">
        <f>IF('Input Mapping'!Q573="","",'Input Mapping'!Q573)</f>
        <v/>
      </c>
      <c r="N574" t="str">
        <f>'Input Mapping'!D573</f>
        <v/>
      </c>
      <c r="O574" t="str">
        <f>'Input Mapping'!I573</f>
        <v/>
      </c>
      <c r="P574" t="str">
        <f>IF('Input Mapping'!T573="","",'Input Mapping'!T573)</f>
        <v/>
      </c>
      <c r="R574" t="str">
        <f>IF('Input Mapping'!M573&lt;&gt;"",'Input Mapping'!M573,"")</f>
        <v/>
      </c>
      <c r="S574" t="str">
        <f>IF('Input Mapping'!N573&lt;&gt;"",'Input Mapping'!N573,"")</f>
        <v/>
      </c>
      <c r="T574" t="str">
        <f>IF('Input Mapping'!R573&lt;&gt;"",'Input Mapping'!R573,"")</f>
        <v/>
      </c>
      <c r="U574" t="str">
        <f>IF('Input Mapping'!S573&lt;&gt;"",'Input Mapping'!S573,"")</f>
        <v/>
      </c>
      <c r="W574" s="49">
        <f>IF(W573="id",1,IF('Input Mapping'!F573="",W573+1,W573))</f>
        <v>572</v>
      </c>
      <c r="X574" s="49">
        <f>IF(X573="id",1,IF('Input Mapping'!G573&lt;&gt;'Input Mapping'!G572,X573+1,X573))</f>
        <v>7</v>
      </c>
    </row>
    <row r="575" spans="1:24" x14ac:dyDescent="0.35">
      <c r="A575" t="str">
        <f t="shared" si="8"/>
        <v/>
      </c>
      <c r="B575" t="str">
        <f>IF(A575&lt;&gt;"",_xlfn.TEXTJOIN("",,"Map_",'Input Mapping'!G574),"")</f>
        <v/>
      </c>
      <c r="E575" t="str">
        <f>IF(A575&lt;&gt;"",'Input Mapping'!AA574,"")</f>
        <v/>
      </c>
      <c r="G575" t="str">
        <f>IF(A575&lt;&gt;"",'Input Mapping'!Z574,"")</f>
        <v/>
      </c>
      <c r="H575" s="9" t="str">
        <f>IF(AND('Input Mapping'!F574="",'Input Mapping'!H574&lt;&gt;""),_xlfn.TEXTJOIN("",TRUE,"VM_",TEXT(W575,"0")),"")</f>
        <v/>
      </c>
      <c r="K575" t="str">
        <f>IF('Input Mapping'!O574="","",'Input Mapping'!O574)</f>
        <v/>
      </c>
      <c r="L575" t="str">
        <f>IF('Input Mapping'!P574="","",'Input Mapping'!P574)</f>
        <v/>
      </c>
      <c r="M575" t="str">
        <f>IF('Input Mapping'!Q574="","",'Input Mapping'!Q574)</f>
        <v/>
      </c>
      <c r="N575" t="str">
        <f>'Input Mapping'!D574</f>
        <v/>
      </c>
      <c r="O575" t="str">
        <f>'Input Mapping'!I574</f>
        <v/>
      </c>
      <c r="P575" t="str">
        <f>IF('Input Mapping'!T574="","",'Input Mapping'!T574)</f>
        <v/>
      </c>
      <c r="R575" t="str">
        <f>IF('Input Mapping'!M574&lt;&gt;"",'Input Mapping'!M574,"")</f>
        <v/>
      </c>
      <c r="S575" t="str">
        <f>IF('Input Mapping'!N574&lt;&gt;"",'Input Mapping'!N574,"")</f>
        <v/>
      </c>
      <c r="T575" t="str">
        <f>IF('Input Mapping'!R574&lt;&gt;"",'Input Mapping'!R574,"")</f>
        <v/>
      </c>
      <c r="U575" t="str">
        <f>IF('Input Mapping'!S574&lt;&gt;"",'Input Mapping'!S574,"")</f>
        <v/>
      </c>
      <c r="W575" s="49">
        <f>IF(W574="id",1,IF('Input Mapping'!F574="",W574+1,W574))</f>
        <v>573</v>
      </c>
      <c r="X575" s="49">
        <f>IF(X574="id",1,IF('Input Mapping'!G574&lt;&gt;'Input Mapping'!G573,X574+1,X574))</f>
        <v>7</v>
      </c>
    </row>
    <row r="576" spans="1:24" x14ac:dyDescent="0.35">
      <c r="A576" t="str">
        <f t="shared" si="8"/>
        <v/>
      </c>
      <c r="B576" t="str">
        <f>IF(A576&lt;&gt;"",_xlfn.TEXTJOIN("",,"Map_",'Input Mapping'!G575),"")</f>
        <v/>
      </c>
      <c r="E576" t="str">
        <f>IF(A576&lt;&gt;"",'Input Mapping'!AA575,"")</f>
        <v/>
      </c>
      <c r="G576" t="str">
        <f>IF(A576&lt;&gt;"",'Input Mapping'!Z575,"")</f>
        <v/>
      </c>
      <c r="H576" s="9" t="str">
        <f>IF(AND('Input Mapping'!F575="",'Input Mapping'!H575&lt;&gt;""),_xlfn.TEXTJOIN("",TRUE,"VM_",TEXT(W576,"0")),"")</f>
        <v/>
      </c>
      <c r="K576" t="str">
        <f>IF('Input Mapping'!O575="","",'Input Mapping'!O575)</f>
        <v/>
      </c>
      <c r="L576" t="str">
        <f>IF('Input Mapping'!P575="","",'Input Mapping'!P575)</f>
        <v/>
      </c>
      <c r="M576" t="str">
        <f>IF('Input Mapping'!Q575="","",'Input Mapping'!Q575)</f>
        <v/>
      </c>
      <c r="N576" t="str">
        <f>'Input Mapping'!D575</f>
        <v/>
      </c>
      <c r="O576" t="str">
        <f>'Input Mapping'!I575</f>
        <v/>
      </c>
      <c r="P576" t="str">
        <f>IF('Input Mapping'!T575="","",'Input Mapping'!T575)</f>
        <v/>
      </c>
      <c r="R576" t="str">
        <f>IF('Input Mapping'!M575&lt;&gt;"",'Input Mapping'!M575,"")</f>
        <v/>
      </c>
      <c r="S576" t="str">
        <f>IF('Input Mapping'!N575&lt;&gt;"",'Input Mapping'!N575,"")</f>
        <v/>
      </c>
      <c r="T576" t="str">
        <f>IF('Input Mapping'!R575&lt;&gt;"",'Input Mapping'!R575,"")</f>
        <v/>
      </c>
      <c r="U576" t="str">
        <f>IF('Input Mapping'!S575&lt;&gt;"",'Input Mapping'!S575,"")</f>
        <v/>
      </c>
      <c r="W576" s="49">
        <f>IF(W575="id",1,IF('Input Mapping'!F575="",W575+1,W575))</f>
        <v>574</v>
      </c>
      <c r="X576" s="49">
        <f>IF(X575="id",1,IF('Input Mapping'!G575&lt;&gt;'Input Mapping'!G574,X575+1,X575))</f>
        <v>7</v>
      </c>
    </row>
    <row r="577" spans="1:24" x14ac:dyDescent="0.35">
      <c r="A577" t="str">
        <f t="shared" si="8"/>
        <v/>
      </c>
      <c r="B577" t="str">
        <f>IF(A577&lt;&gt;"",_xlfn.TEXTJOIN("",,"Map_",'Input Mapping'!G576),"")</f>
        <v/>
      </c>
      <c r="E577" t="str">
        <f>IF(A577&lt;&gt;"",'Input Mapping'!AA576,"")</f>
        <v/>
      </c>
      <c r="G577" t="str">
        <f>IF(A577&lt;&gt;"",'Input Mapping'!Z576,"")</f>
        <v/>
      </c>
      <c r="H577" s="9" t="str">
        <f>IF(AND('Input Mapping'!F576="",'Input Mapping'!H576&lt;&gt;""),_xlfn.TEXTJOIN("",TRUE,"VM_",TEXT(W577,"0")),"")</f>
        <v/>
      </c>
      <c r="K577" t="str">
        <f>IF('Input Mapping'!O576="","",'Input Mapping'!O576)</f>
        <v/>
      </c>
      <c r="L577" t="str">
        <f>IF('Input Mapping'!P576="","",'Input Mapping'!P576)</f>
        <v/>
      </c>
      <c r="M577" t="str">
        <f>IF('Input Mapping'!Q576="","",'Input Mapping'!Q576)</f>
        <v/>
      </c>
      <c r="N577" t="str">
        <f>'Input Mapping'!D576</f>
        <v/>
      </c>
      <c r="O577" t="str">
        <f>'Input Mapping'!I576</f>
        <v/>
      </c>
      <c r="P577" t="str">
        <f>IF('Input Mapping'!T576="","",'Input Mapping'!T576)</f>
        <v/>
      </c>
      <c r="R577" t="str">
        <f>IF('Input Mapping'!M576&lt;&gt;"",'Input Mapping'!M576,"")</f>
        <v/>
      </c>
      <c r="S577" t="str">
        <f>IF('Input Mapping'!N576&lt;&gt;"",'Input Mapping'!N576,"")</f>
        <v/>
      </c>
      <c r="T577" t="str">
        <f>IF('Input Mapping'!R576&lt;&gt;"",'Input Mapping'!R576,"")</f>
        <v/>
      </c>
      <c r="U577" t="str">
        <f>IF('Input Mapping'!S576&lt;&gt;"",'Input Mapping'!S576,"")</f>
        <v/>
      </c>
      <c r="W577" s="49">
        <f>IF(W576="id",1,IF('Input Mapping'!F576="",W576+1,W576))</f>
        <v>575</v>
      </c>
      <c r="X577" s="49">
        <f>IF(X576="id",1,IF('Input Mapping'!G576&lt;&gt;'Input Mapping'!G575,X576+1,X576))</f>
        <v>7</v>
      </c>
    </row>
    <row r="578" spans="1:24" x14ac:dyDescent="0.35">
      <c r="A578" t="str">
        <f t="shared" si="8"/>
        <v/>
      </c>
      <c r="B578" t="str">
        <f>IF(A578&lt;&gt;"",_xlfn.TEXTJOIN("",,"Map_",'Input Mapping'!G577),"")</f>
        <v/>
      </c>
      <c r="E578" t="str">
        <f>IF(A578&lt;&gt;"",'Input Mapping'!AA577,"")</f>
        <v/>
      </c>
      <c r="G578" t="str">
        <f>IF(A578&lt;&gt;"",'Input Mapping'!Z577,"")</f>
        <v/>
      </c>
      <c r="H578" s="9" t="str">
        <f>IF(AND('Input Mapping'!F577="",'Input Mapping'!H577&lt;&gt;""),_xlfn.TEXTJOIN("",TRUE,"VM_",TEXT(W578,"0")),"")</f>
        <v/>
      </c>
      <c r="K578" t="str">
        <f>IF('Input Mapping'!O577="","",'Input Mapping'!O577)</f>
        <v/>
      </c>
      <c r="L578" t="str">
        <f>IF('Input Mapping'!P577="","",'Input Mapping'!P577)</f>
        <v/>
      </c>
      <c r="M578" t="str">
        <f>IF('Input Mapping'!Q577="","",'Input Mapping'!Q577)</f>
        <v/>
      </c>
      <c r="N578" t="str">
        <f>'Input Mapping'!D577</f>
        <v/>
      </c>
      <c r="O578" t="str">
        <f>'Input Mapping'!I577</f>
        <v/>
      </c>
      <c r="P578" t="str">
        <f>IF('Input Mapping'!T577="","",'Input Mapping'!T577)</f>
        <v/>
      </c>
      <c r="R578" t="str">
        <f>IF('Input Mapping'!M577&lt;&gt;"",'Input Mapping'!M577,"")</f>
        <v/>
      </c>
      <c r="S578" t="str">
        <f>IF('Input Mapping'!N577&lt;&gt;"",'Input Mapping'!N577,"")</f>
        <v/>
      </c>
      <c r="T578" t="str">
        <f>IF('Input Mapping'!R577&lt;&gt;"",'Input Mapping'!R577,"")</f>
        <v/>
      </c>
      <c r="U578" t="str">
        <f>IF('Input Mapping'!S577&lt;&gt;"",'Input Mapping'!S577,"")</f>
        <v/>
      </c>
      <c r="W578" s="49">
        <f>IF(W577="id",1,IF('Input Mapping'!F577="",W577+1,W577))</f>
        <v>576</v>
      </c>
      <c r="X578" s="49">
        <f>IF(X577="id",1,IF('Input Mapping'!G577&lt;&gt;'Input Mapping'!G576,X577+1,X577))</f>
        <v>7</v>
      </c>
    </row>
    <row r="579" spans="1:24" x14ac:dyDescent="0.35">
      <c r="A579" t="str">
        <f t="shared" ref="A579:A637" si="9">IF(H579&lt;&gt;"",_xlfn.TEXTJOIN("",,"MC_",TEXT(X579,"0")),"")</f>
        <v/>
      </c>
      <c r="B579" t="str">
        <f>IF(A579&lt;&gt;"",_xlfn.TEXTJOIN("",,"Map_",'Input Mapping'!G578),"")</f>
        <v/>
      </c>
      <c r="E579" t="str">
        <f>IF(A579&lt;&gt;"",'Input Mapping'!AA578,"")</f>
        <v/>
      </c>
      <c r="G579" t="str">
        <f>IF(A579&lt;&gt;"",'Input Mapping'!Z578,"")</f>
        <v/>
      </c>
      <c r="H579" s="9" t="str">
        <f>IF(AND('Input Mapping'!F578="",'Input Mapping'!H578&lt;&gt;""),_xlfn.TEXTJOIN("",TRUE,"VM_",TEXT(W579,"0")),"")</f>
        <v/>
      </c>
      <c r="K579" t="str">
        <f>IF('Input Mapping'!O578="","",'Input Mapping'!O578)</f>
        <v/>
      </c>
      <c r="L579" t="str">
        <f>IF('Input Mapping'!P578="","",'Input Mapping'!P578)</f>
        <v/>
      </c>
      <c r="M579" t="str">
        <f>IF('Input Mapping'!Q578="","",'Input Mapping'!Q578)</f>
        <v/>
      </c>
      <c r="N579" t="str">
        <f>'Input Mapping'!D578</f>
        <v/>
      </c>
      <c r="O579" t="str">
        <f>'Input Mapping'!I578</f>
        <v/>
      </c>
      <c r="P579" t="str">
        <f>IF('Input Mapping'!T578="","",'Input Mapping'!T578)</f>
        <v/>
      </c>
      <c r="R579" t="str">
        <f>IF('Input Mapping'!M578&lt;&gt;"",'Input Mapping'!M578,"")</f>
        <v/>
      </c>
      <c r="S579" t="str">
        <f>IF('Input Mapping'!N578&lt;&gt;"",'Input Mapping'!N578,"")</f>
        <v/>
      </c>
      <c r="T579" t="str">
        <f>IF('Input Mapping'!R578&lt;&gt;"",'Input Mapping'!R578,"")</f>
        <v/>
      </c>
      <c r="U579" t="str">
        <f>IF('Input Mapping'!S578&lt;&gt;"",'Input Mapping'!S578,"")</f>
        <v/>
      </c>
      <c r="W579" s="49">
        <f>IF(W578="id",1,IF('Input Mapping'!F578="",W578+1,W578))</f>
        <v>577</v>
      </c>
      <c r="X579" s="49">
        <f>IF(X578="id",1,IF('Input Mapping'!G578&lt;&gt;'Input Mapping'!G577,X578+1,X578))</f>
        <v>7</v>
      </c>
    </row>
    <row r="580" spans="1:24" x14ac:dyDescent="0.35">
      <c r="A580" t="str">
        <f t="shared" si="9"/>
        <v/>
      </c>
      <c r="B580" t="str">
        <f>IF(A580&lt;&gt;"",_xlfn.TEXTJOIN("",,"Map_",'Input Mapping'!G579),"")</f>
        <v/>
      </c>
      <c r="E580" t="str">
        <f>IF(A580&lt;&gt;"",'Input Mapping'!AA579,"")</f>
        <v/>
      </c>
      <c r="G580" t="str">
        <f>IF(A580&lt;&gt;"",'Input Mapping'!Z579,"")</f>
        <v/>
      </c>
      <c r="H580" s="9" t="str">
        <f>IF(AND('Input Mapping'!F579="",'Input Mapping'!H579&lt;&gt;""),_xlfn.TEXTJOIN("",TRUE,"VM_",TEXT(W580,"0")),"")</f>
        <v/>
      </c>
      <c r="K580" t="str">
        <f>IF('Input Mapping'!O579="","",'Input Mapping'!O579)</f>
        <v/>
      </c>
      <c r="L580" t="str">
        <f>IF('Input Mapping'!P579="","",'Input Mapping'!P579)</f>
        <v/>
      </c>
      <c r="M580" t="str">
        <f>IF('Input Mapping'!Q579="","",'Input Mapping'!Q579)</f>
        <v/>
      </c>
      <c r="N580" t="str">
        <f>'Input Mapping'!D579</f>
        <v/>
      </c>
      <c r="O580" t="str">
        <f>'Input Mapping'!I579</f>
        <v/>
      </c>
      <c r="P580" t="str">
        <f>IF('Input Mapping'!T579="","",'Input Mapping'!T579)</f>
        <v/>
      </c>
      <c r="R580" t="str">
        <f>IF('Input Mapping'!M579&lt;&gt;"",'Input Mapping'!M579,"")</f>
        <v/>
      </c>
      <c r="S580" t="str">
        <f>IF('Input Mapping'!N579&lt;&gt;"",'Input Mapping'!N579,"")</f>
        <v/>
      </c>
      <c r="T580" t="str">
        <f>IF('Input Mapping'!R579&lt;&gt;"",'Input Mapping'!R579,"")</f>
        <v/>
      </c>
      <c r="U580" t="str">
        <f>IF('Input Mapping'!S579&lt;&gt;"",'Input Mapping'!S579,"")</f>
        <v/>
      </c>
      <c r="W580" s="49">
        <f>IF(W579="id",1,IF('Input Mapping'!F579="",W579+1,W579))</f>
        <v>578</v>
      </c>
      <c r="X580" s="49">
        <f>IF(X579="id",1,IF('Input Mapping'!G579&lt;&gt;'Input Mapping'!G578,X579+1,X579))</f>
        <v>7</v>
      </c>
    </row>
    <row r="581" spans="1:24" x14ac:dyDescent="0.35">
      <c r="A581" t="str">
        <f t="shared" si="9"/>
        <v/>
      </c>
      <c r="B581" t="str">
        <f>IF(A581&lt;&gt;"",_xlfn.TEXTJOIN("",,"Map_",'Input Mapping'!G580),"")</f>
        <v/>
      </c>
      <c r="E581" t="str">
        <f>IF(A581&lt;&gt;"",'Input Mapping'!AA580,"")</f>
        <v/>
      </c>
      <c r="G581" t="str">
        <f>IF(A581&lt;&gt;"",'Input Mapping'!Z580,"")</f>
        <v/>
      </c>
      <c r="H581" s="9" t="str">
        <f>IF(AND('Input Mapping'!F580="",'Input Mapping'!H580&lt;&gt;""),_xlfn.TEXTJOIN("",TRUE,"VM_",TEXT(W581,"0")),"")</f>
        <v/>
      </c>
      <c r="K581" t="str">
        <f>IF('Input Mapping'!O580="","",'Input Mapping'!O580)</f>
        <v/>
      </c>
      <c r="L581" t="str">
        <f>IF('Input Mapping'!P580="","",'Input Mapping'!P580)</f>
        <v/>
      </c>
      <c r="M581" t="str">
        <f>IF('Input Mapping'!Q580="","",'Input Mapping'!Q580)</f>
        <v/>
      </c>
      <c r="N581" t="str">
        <f>'Input Mapping'!D580</f>
        <v/>
      </c>
      <c r="O581" t="str">
        <f>'Input Mapping'!I580</f>
        <v/>
      </c>
      <c r="P581" t="str">
        <f>IF('Input Mapping'!T580="","",'Input Mapping'!T580)</f>
        <v/>
      </c>
      <c r="R581" t="str">
        <f>IF('Input Mapping'!M580&lt;&gt;"",'Input Mapping'!M580,"")</f>
        <v/>
      </c>
      <c r="S581" t="str">
        <f>IF('Input Mapping'!N580&lt;&gt;"",'Input Mapping'!N580,"")</f>
        <v/>
      </c>
      <c r="T581" t="str">
        <f>IF('Input Mapping'!R580&lt;&gt;"",'Input Mapping'!R580,"")</f>
        <v/>
      </c>
      <c r="U581" t="str">
        <f>IF('Input Mapping'!S580&lt;&gt;"",'Input Mapping'!S580,"")</f>
        <v/>
      </c>
      <c r="W581" s="49">
        <f>IF(W580="id",1,IF('Input Mapping'!F580="",W580+1,W580))</f>
        <v>579</v>
      </c>
      <c r="X581" s="49">
        <f>IF(X580="id",1,IF('Input Mapping'!G580&lt;&gt;'Input Mapping'!G579,X580+1,X580))</f>
        <v>7</v>
      </c>
    </row>
    <row r="582" spans="1:24" x14ac:dyDescent="0.35">
      <c r="A582" t="str">
        <f t="shared" si="9"/>
        <v/>
      </c>
      <c r="B582" t="str">
        <f>IF(A582&lt;&gt;"",_xlfn.TEXTJOIN("",,"Map_",'Input Mapping'!G581),"")</f>
        <v/>
      </c>
      <c r="E582" t="str">
        <f>IF(A582&lt;&gt;"",'Input Mapping'!AA581,"")</f>
        <v/>
      </c>
      <c r="G582" t="str">
        <f>IF(A582&lt;&gt;"",'Input Mapping'!Z581,"")</f>
        <v/>
      </c>
      <c r="H582" s="9" t="str">
        <f>IF(AND('Input Mapping'!F581="",'Input Mapping'!H581&lt;&gt;""),_xlfn.TEXTJOIN("",TRUE,"VM_",TEXT(W582,"0")),"")</f>
        <v/>
      </c>
      <c r="K582" t="str">
        <f>IF('Input Mapping'!O581="","",'Input Mapping'!O581)</f>
        <v/>
      </c>
      <c r="L582" t="str">
        <f>IF('Input Mapping'!P581="","",'Input Mapping'!P581)</f>
        <v/>
      </c>
      <c r="M582" t="str">
        <f>IF('Input Mapping'!Q581="","",'Input Mapping'!Q581)</f>
        <v/>
      </c>
      <c r="N582" t="str">
        <f>'Input Mapping'!D581</f>
        <v/>
      </c>
      <c r="O582" t="str">
        <f>'Input Mapping'!I581</f>
        <v/>
      </c>
      <c r="P582" t="str">
        <f>IF('Input Mapping'!T581="","",'Input Mapping'!T581)</f>
        <v/>
      </c>
      <c r="R582" t="str">
        <f>IF('Input Mapping'!M581&lt;&gt;"",'Input Mapping'!M581,"")</f>
        <v/>
      </c>
      <c r="S582" t="str">
        <f>IF('Input Mapping'!N581&lt;&gt;"",'Input Mapping'!N581,"")</f>
        <v/>
      </c>
      <c r="T582" t="str">
        <f>IF('Input Mapping'!R581&lt;&gt;"",'Input Mapping'!R581,"")</f>
        <v/>
      </c>
      <c r="U582" t="str">
        <f>IF('Input Mapping'!S581&lt;&gt;"",'Input Mapping'!S581,"")</f>
        <v/>
      </c>
      <c r="W582" s="49">
        <f>IF(W581="id",1,IF('Input Mapping'!F581="",W581+1,W581))</f>
        <v>580</v>
      </c>
      <c r="X582" s="49">
        <f>IF(X581="id",1,IF('Input Mapping'!G581&lt;&gt;'Input Mapping'!G580,X581+1,X581))</f>
        <v>7</v>
      </c>
    </row>
    <row r="583" spans="1:24" x14ac:dyDescent="0.35">
      <c r="A583" t="str">
        <f t="shared" si="9"/>
        <v/>
      </c>
      <c r="B583" t="str">
        <f>IF(A583&lt;&gt;"",_xlfn.TEXTJOIN("",,"Map_",'Input Mapping'!G582),"")</f>
        <v/>
      </c>
      <c r="E583" t="str">
        <f>IF(A583&lt;&gt;"",'Input Mapping'!AA582,"")</f>
        <v/>
      </c>
      <c r="G583" t="str">
        <f>IF(A583&lt;&gt;"",'Input Mapping'!Z582,"")</f>
        <v/>
      </c>
      <c r="H583" s="9" t="str">
        <f>IF(AND('Input Mapping'!F582="",'Input Mapping'!H582&lt;&gt;""),_xlfn.TEXTJOIN("",TRUE,"VM_",TEXT(W583,"0")),"")</f>
        <v/>
      </c>
      <c r="K583" t="str">
        <f>IF('Input Mapping'!O582="","",'Input Mapping'!O582)</f>
        <v/>
      </c>
      <c r="L583" t="str">
        <f>IF('Input Mapping'!P582="","",'Input Mapping'!P582)</f>
        <v/>
      </c>
      <c r="M583" t="str">
        <f>IF('Input Mapping'!Q582="","",'Input Mapping'!Q582)</f>
        <v/>
      </c>
      <c r="N583" t="str">
        <f>'Input Mapping'!D582</f>
        <v/>
      </c>
      <c r="O583" t="str">
        <f>'Input Mapping'!I582</f>
        <v/>
      </c>
      <c r="P583" t="str">
        <f>IF('Input Mapping'!T582="","",'Input Mapping'!T582)</f>
        <v/>
      </c>
      <c r="R583" t="str">
        <f>IF('Input Mapping'!M582&lt;&gt;"",'Input Mapping'!M582,"")</f>
        <v/>
      </c>
      <c r="S583" t="str">
        <f>IF('Input Mapping'!N582&lt;&gt;"",'Input Mapping'!N582,"")</f>
        <v/>
      </c>
      <c r="T583" t="str">
        <f>IF('Input Mapping'!R582&lt;&gt;"",'Input Mapping'!R582,"")</f>
        <v/>
      </c>
      <c r="U583" t="str">
        <f>IF('Input Mapping'!S582&lt;&gt;"",'Input Mapping'!S582,"")</f>
        <v/>
      </c>
      <c r="W583" s="49">
        <f>IF(W582="id",1,IF('Input Mapping'!F582="",W582+1,W582))</f>
        <v>581</v>
      </c>
      <c r="X583" s="49">
        <f>IF(X582="id",1,IF('Input Mapping'!G582&lt;&gt;'Input Mapping'!G581,X582+1,X582))</f>
        <v>7</v>
      </c>
    </row>
    <row r="584" spans="1:24" x14ac:dyDescent="0.35">
      <c r="A584" t="str">
        <f t="shared" si="9"/>
        <v/>
      </c>
      <c r="B584" t="str">
        <f>IF(A584&lt;&gt;"",_xlfn.TEXTJOIN("",,"Map_",'Input Mapping'!G583),"")</f>
        <v/>
      </c>
      <c r="E584" t="str">
        <f>IF(A584&lt;&gt;"",'Input Mapping'!AA583,"")</f>
        <v/>
      </c>
      <c r="G584" t="str">
        <f>IF(A584&lt;&gt;"",'Input Mapping'!Z583,"")</f>
        <v/>
      </c>
      <c r="H584" s="9" t="str">
        <f>IF(AND('Input Mapping'!F583="",'Input Mapping'!H583&lt;&gt;""),_xlfn.TEXTJOIN("",TRUE,"VM_",TEXT(W584,"0")),"")</f>
        <v/>
      </c>
      <c r="K584" t="str">
        <f>IF('Input Mapping'!O583="","",'Input Mapping'!O583)</f>
        <v/>
      </c>
      <c r="L584" t="str">
        <f>IF('Input Mapping'!P583="","",'Input Mapping'!P583)</f>
        <v/>
      </c>
      <c r="M584" t="str">
        <f>IF('Input Mapping'!Q583="","",'Input Mapping'!Q583)</f>
        <v/>
      </c>
      <c r="N584" t="str">
        <f>'Input Mapping'!D583</f>
        <v/>
      </c>
      <c r="O584" t="str">
        <f>'Input Mapping'!I583</f>
        <v/>
      </c>
      <c r="P584" t="str">
        <f>IF('Input Mapping'!T583="","",'Input Mapping'!T583)</f>
        <v/>
      </c>
      <c r="R584" t="str">
        <f>IF('Input Mapping'!M583&lt;&gt;"",'Input Mapping'!M583,"")</f>
        <v/>
      </c>
      <c r="S584" t="str">
        <f>IF('Input Mapping'!N583&lt;&gt;"",'Input Mapping'!N583,"")</f>
        <v/>
      </c>
      <c r="T584" t="str">
        <f>IF('Input Mapping'!R583&lt;&gt;"",'Input Mapping'!R583,"")</f>
        <v/>
      </c>
      <c r="U584" t="str">
        <f>IF('Input Mapping'!S583&lt;&gt;"",'Input Mapping'!S583,"")</f>
        <v/>
      </c>
      <c r="W584" s="49">
        <f>IF(W583="id",1,IF('Input Mapping'!F583="",W583+1,W583))</f>
        <v>582</v>
      </c>
      <c r="X584" s="49">
        <f>IF(X583="id",1,IF('Input Mapping'!G583&lt;&gt;'Input Mapping'!G582,X583+1,X583))</f>
        <v>7</v>
      </c>
    </row>
    <row r="585" spans="1:24" x14ac:dyDescent="0.35">
      <c r="A585" t="str">
        <f t="shared" si="9"/>
        <v/>
      </c>
      <c r="B585" t="str">
        <f>IF(A585&lt;&gt;"",_xlfn.TEXTJOIN("",,"Map_",'Input Mapping'!G584),"")</f>
        <v/>
      </c>
      <c r="E585" t="str">
        <f>IF(A585&lt;&gt;"",'Input Mapping'!AA584,"")</f>
        <v/>
      </c>
      <c r="G585" t="str">
        <f>IF(A585&lt;&gt;"",'Input Mapping'!Z584,"")</f>
        <v/>
      </c>
      <c r="H585" s="9" t="str">
        <f>IF(AND('Input Mapping'!F584="",'Input Mapping'!H584&lt;&gt;""),_xlfn.TEXTJOIN("",TRUE,"VM_",TEXT(W585,"0")),"")</f>
        <v/>
      </c>
      <c r="K585" t="str">
        <f>IF('Input Mapping'!O584="","",'Input Mapping'!O584)</f>
        <v/>
      </c>
      <c r="L585" t="str">
        <f>IF('Input Mapping'!P584="","",'Input Mapping'!P584)</f>
        <v/>
      </c>
      <c r="M585" t="str">
        <f>IF('Input Mapping'!Q584="","",'Input Mapping'!Q584)</f>
        <v/>
      </c>
      <c r="N585" t="str">
        <f>'Input Mapping'!D584</f>
        <v/>
      </c>
      <c r="O585" t="str">
        <f>'Input Mapping'!I584</f>
        <v/>
      </c>
      <c r="P585" t="str">
        <f>IF('Input Mapping'!T584="","",'Input Mapping'!T584)</f>
        <v/>
      </c>
      <c r="R585" t="str">
        <f>IF('Input Mapping'!M584&lt;&gt;"",'Input Mapping'!M584,"")</f>
        <v/>
      </c>
      <c r="S585" t="str">
        <f>IF('Input Mapping'!N584&lt;&gt;"",'Input Mapping'!N584,"")</f>
        <v/>
      </c>
      <c r="T585" t="str">
        <f>IF('Input Mapping'!R584&lt;&gt;"",'Input Mapping'!R584,"")</f>
        <v/>
      </c>
      <c r="U585" t="str">
        <f>IF('Input Mapping'!S584&lt;&gt;"",'Input Mapping'!S584,"")</f>
        <v/>
      </c>
      <c r="W585" s="49">
        <f>IF(W584="id",1,IF('Input Mapping'!F584="",W584+1,W584))</f>
        <v>583</v>
      </c>
      <c r="X585" s="49">
        <f>IF(X584="id",1,IF('Input Mapping'!G584&lt;&gt;'Input Mapping'!G583,X584+1,X584))</f>
        <v>7</v>
      </c>
    </row>
    <row r="586" spans="1:24" x14ac:dyDescent="0.35">
      <c r="A586" t="str">
        <f t="shared" si="9"/>
        <v/>
      </c>
      <c r="B586" t="str">
        <f>IF(A586&lt;&gt;"",_xlfn.TEXTJOIN("",,"Map_",'Input Mapping'!G585),"")</f>
        <v/>
      </c>
      <c r="E586" t="str">
        <f>IF(A586&lt;&gt;"",'Input Mapping'!AA585,"")</f>
        <v/>
      </c>
      <c r="G586" t="str">
        <f>IF(A586&lt;&gt;"",'Input Mapping'!Z585,"")</f>
        <v/>
      </c>
      <c r="H586" s="9" t="str">
        <f>IF(AND('Input Mapping'!F585="",'Input Mapping'!H585&lt;&gt;""),_xlfn.TEXTJOIN("",TRUE,"VM_",TEXT(W586,"0")),"")</f>
        <v/>
      </c>
      <c r="K586" t="str">
        <f>IF('Input Mapping'!O585="","",'Input Mapping'!O585)</f>
        <v/>
      </c>
      <c r="L586" t="str">
        <f>IF('Input Mapping'!P585="","",'Input Mapping'!P585)</f>
        <v/>
      </c>
      <c r="M586" t="str">
        <f>IF('Input Mapping'!Q585="","",'Input Mapping'!Q585)</f>
        <v/>
      </c>
      <c r="N586" t="str">
        <f>'Input Mapping'!D585</f>
        <v/>
      </c>
      <c r="O586" t="str">
        <f>'Input Mapping'!I585</f>
        <v/>
      </c>
      <c r="P586" t="str">
        <f>IF('Input Mapping'!T585="","",'Input Mapping'!T585)</f>
        <v/>
      </c>
      <c r="R586" t="str">
        <f>IF('Input Mapping'!M585&lt;&gt;"",'Input Mapping'!M585,"")</f>
        <v/>
      </c>
      <c r="S586" t="str">
        <f>IF('Input Mapping'!N585&lt;&gt;"",'Input Mapping'!N585,"")</f>
        <v/>
      </c>
      <c r="T586" t="str">
        <f>IF('Input Mapping'!R585&lt;&gt;"",'Input Mapping'!R585,"")</f>
        <v/>
      </c>
      <c r="U586" t="str">
        <f>IF('Input Mapping'!S585&lt;&gt;"",'Input Mapping'!S585,"")</f>
        <v/>
      </c>
      <c r="W586" s="49">
        <f>IF(W585="id",1,IF('Input Mapping'!F585="",W585+1,W585))</f>
        <v>584</v>
      </c>
      <c r="X586" s="49">
        <f>IF(X585="id",1,IF('Input Mapping'!G585&lt;&gt;'Input Mapping'!G584,X585+1,X585))</f>
        <v>7</v>
      </c>
    </row>
    <row r="587" spans="1:24" x14ac:dyDescent="0.35">
      <c r="A587" t="str">
        <f t="shared" si="9"/>
        <v/>
      </c>
      <c r="B587" t="str">
        <f>IF(A587&lt;&gt;"",_xlfn.TEXTJOIN("",,"Map_",'Input Mapping'!G586),"")</f>
        <v/>
      </c>
      <c r="E587" t="str">
        <f>IF(A587&lt;&gt;"",'Input Mapping'!AA586,"")</f>
        <v/>
      </c>
      <c r="G587" t="str">
        <f>IF(A587&lt;&gt;"",'Input Mapping'!Z586,"")</f>
        <v/>
      </c>
      <c r="H587" s="9" t="str">
        <f>IF(AND('Input Mapping'!F586="",'Input Mapping'!H586&lt;&gt;""),_xlfn.TEXTJOIN("",TRUE,"VM_",TEXT(W587,"0")),"")</f>
        <v/>
      </c>
      <c r="K587" t="str">
        <f>IF('Input Mapping'!O586="","",'Input Mapping'!O586)</f>
        <v/>
      </c>
      <c r="L587" t="str">
        <f>IF('Input Mapping'!P586="","",'Input Mapping'!P586)</f>
        <v/>
      </c>
      <c r="M587" t="str">
        <f>IF('Input Mapping'!Q586="","",'Input Mapping'!Q586)</f>
        <v/>
      </c>
      <c r="N587" t="str">
        <f>'Input Mapping'!D586</f>
        <v/>
      </c>
      <c r="O587" t="str">
        <f>'Input Mapping'!I586</f>
        <v/>
      </c>
      <c r="P587" t="str">
        <f>IF('Input Mapping'!T586="","",'Input Mapping'!T586)</f>
        <v/>
      </c>
      <c r="R587" t="str">
        <f>IF('Input Mapping'!M586&lt;&gt;"",'Input Mapping'!M586,"")</f>
        <v/>
      </c>
      <c r="S587" t="str">
        <f>IF('Input Mapping'!N586&lt;&gt;"",'Input Mapping'!N586,"")</f>
        <v/>
      </c>
      <c r="T587" t="str">
        <f>IF('Input Mapping'!R586&lt;&gt;"",'Input Mapping'!R586,"")</f>
        <v/>
      </c>
      <c r="U587" t="str">
        <f>IF('Input Mapping'!S586&lt;&gt;"",'Input Mapping'!S586,"")</f>
        <v/>
      </c>
      <c r="W587" s="49">
        <f>IF(W586="id",1,IF('Input Mapping'!F586="",W586+1,W586))</f>
        <v>585</v>
      </c>
      <c r="X587" s="49">
        <f>IF(X586="id",1,IF('Input Mapping'!G586&lt;&gt;'Input Mapping'!G585,X586+1,X586))</f>
        <v>7</v>
      </c>
    </row>
    <row r="588" spans="1:24" x14ac:dyDescent="0.35">
      <c r="A588" t="str">
        <f t="shared" si="9"/>
        <v/>
      </c>
      <c r="B588" t="str">
        <f>IF(A588&lt;&gt;"",_xlfn.TEXTJOIN("",,"Map_",'Input Mapping'!G587),"")</f>
        <v/>
      </c>
      <c r="E588" t="str">
        <f>IF(A588&lt;&gt;"",'Input Mapping'!AA587,"")</f>
        <v/>
      </c>
      <c r="G588" t="str">
        <f>IF(A588&lt;&gt;"",'Input Mapping'!Z587,"")</f>
        <v/>
      </c>
      <c r="H588" s="9" t="str">
        <f>IF(AND('Input Mapping'!F587="",'Input Mapping'!H587&lt;&gt;""),_xlfn.TEXTJOIN("",TRUE,"VM_",TEXT(W588,"0")),"")</f>
        <v/>
      </c>
      <c r="K588" t="str">
        <f>IF('Input Mapping'!O587="","",'Input Mapping'!O587)</f>
        <v/>
      </c>
      <c r="L588" t="str">
        <f>IF('Input Mapping'!P587="","",'Input Mapping'!P587)</f>
        <v/>
      </c>
      <c r="M588" t="str">
        <f>IF('Input Mapping'!Q587="","",'Input Mapping'!Q587)</f>
        <v/>
      </c>
      <c r="N588" t="str">
        <f>'Input Mapping'!D587</f>
        <v/>
      </c>
      <c r="O588" t="str">
        <f>'Input Mapping'!I587</f>
        <v/>
      </c>
      <c r="P588" t="str">
        <f>IF('Input Mapping'!T587="","",'Input Mapping'!T587)</f>
        <v/>
      </c>
      <c r="R588" t="str">
        <f>IF('Input Mapping'!M587&lt;&gt;"",'Input Mapping'!M587,"")</f>
        <v/>
      </c>
      <c r="S588" t="str">
        <f>IF('Input Mapping'!N587&lt;&gt;"",'Input Mapping'!N587,"")</f>
        <v/>
      </c>
      <c r="T588" t="str">
        <f>IF('Input Mapping'!R587&lt;&gt;"",'Input Mapping'!R587,"")</f>
        <v/>
      </c>
      <c r="U588" t="str">
        <f>IF('Input Mapping'!S587&lt;&gt;"",'Input Mapping'!S587,"")</f>
        <v/>
      </c>
      <c r="W588" s="49">
        <f>IF(W587="id",1,IF('Input Mapping'!F587="",W587+1,W587))</f>
        <v>586</v>
      </c>
      <c r="X588" s="49">
        <f>IF(X587="id",1,IF('Input Mapping'!G587&lt;&gt;'Input Mapping'!G586,X587+1,X587))</f>
        <v>7</v>
      </c>
    </row>
    <row r="589" spans="1:24" x14ac:dyDescent="0.35">
      <c r="A589" t="str">
        <f t="shared" si="9"/>
        <v/>
      </c>
      <c r="B589" t="str">
        <f>IF(A589&lt;&gt;"",_xlfn.TEXTJOIN("",,"Map_",'Input Mapping'!G588),"")</f>
        <v/>
      </c>
      <c r="E589" t="str">
        <f>IF(A589&lt;&gt;"",'Input Mapping'!AA588,"")</f>
        <v/>
      </c>
      <c r="G589" t="str">
        <f>IF(A589&lt;&gt;"",'Input Mapping'!Z588,"")</f>
        <v/>
      </c>
      <c r="H589" s="9" t="str">
        <f>IF(AND('Input Mapping'!F588="",'Input Mapping'!H588&lt;&gt;""),_xlfn.TEXTJOIN("",TRUE,"VM_",TEXT(W589,"0")),"")</f>
        <v/>
      </c>
      <c r="K589" t="str">
        <f>IF('Input Mapping'!O588="","",'Input Mapping'!O588)</f>
        <v/>
      </c>
      <c r="L589" t="str">
        <f>IF('Input Mapping'!P588="","",'Input Mapping'!P588)</f>
        <v/>
      </c>
      <c r="M589" t="str">
        <f>IF('Input Mapping'!Q588="","",'Input Mapping'!Q588)</f>
        <v/>
      </c>
      <c r="N589" t="str">
        <f>'Input Mapping'!D588</f>
        <v/>
      </c>
      <c r="O589" t="str">
        <f>'Input Mapping'!I588</f>
        <v/>
      </c>
      <c r="P589" t="str">
        <f>IF('Input Mapping'!T588="","",'Input Mapping'!T588)</f>
        <v/>
      </c>
      <c r="R589" t="str">
        <f>IF('Input Mapping'!M588&lt;&gt;"",'Input Mapping'!M588,"")</f>
        <v/>
      </c>
      <c r="S589" t="str">
        <f>IF('Input Mapping'!N588&lt;&gt;"",'Input Mapping'!N588,"")</f>
        <v/>
      </c>
      <c r="T589" t="str">
        <f>IF('Input Mapping'!R588&lt;&gt;"",'Input Mapping'!R588,"")</f>
        <v/>
      </c>
      <c r="U589" t="str">
        <f>IF('Input Mapping'!S588&lt;&gt;"",'Input Mapping'!S588,"")</f>
        <v/>
      </c>
      <c r="W589" s="49">
        <f>IF(W588="id",1,IF('Input Mapping'!F588="",W588+1,W588))</f>
        <v>587</v>
      </c>
      <c r="X589" s="49">
        <f>IF(X588="id",1,IF('Input Mapping'!G588&lt;&gt;'Input Mapping'!G587,X588+1,X588))</f>
        <v>7</v>
      </c>
    </row>
    <row r="590" spans="1:24" x14ac:dyDescent="0.35">
      <c r="A590" t="str">
        <f t="shared" si="9"/>
        <v/>
      </c>
      <c r="B590" t="str">
        <f>IF(A590&lt;&gt;"",_xlfn.TEXTJOIN("",,"Map_",'Input Mapping'!G589),"")</f>
        <v/>
      </c>
      <c r="E590" t="str">
        <f>IF(A590&lt;&gt;"",'Input Mapping'!AA589,"")</f>
        <v/>
      </c>
      <c r="G590" t="str">
        <f>IF(A590&lt;&gt;"",'Input Mapping'!Z589,"")</f>
        <v/>
      </c>
      <c r="H590" s="9" t="str">
        <f>IF(AND('Input Mapping'!F589="",'Input Mapping'!H589&lt;&gt;""),_xlfn.TEXTJOIN("",TRUE,"VM_",TEXT(W590,"0")),"")</f>
        <v/>
      </c>
      <c r="K590" t="str">
        <f>IF('Input Mapping'!O589="","",'Input Mapping'!O589)</f>
        <v/>
      </c>
      <c r="L590" t="str">
        <f>IF('Input Mapping'!P589="","",'Input Mapping'!P589)</f>
        <v/>
      </c>
      <c r="M590" t="str">
        <f>IF('Input Mapping'!Q589="","",'Input Mapping'!Q589)</f>
        <v/>
      </c>
      <c r="N590" t="str">
        <f>'Input Mapping'!D589</f>
        <v/>
      </c>
      <c r="O590" t="str">
        <f>'Input Mapping'!I589</f>
        <v/>
      </c>
      <c r="P590" t="str">
        <f>IF('Input Mapping'!T589="","",'Input Mapping'!T589)</f>
        <v/>
      </c>
      <c r="R590" t="str">
        <f>IF('Input Mapping'!M589&lt;&gt;"",'Input Mapping'!M589,"")</f>
        <v/>
      </c>
      <c r="S590" t="str">
        <f>IF('Input Mapping'!N589&lt;&gt;"",'Input Mapping'!N589,"")</f>
        <v/>
      </c>
      <c r="T590" t="str">
        <f>IF('Input Mapping'!R589&lt;&gt;"",'Input Mapping'!R589,"")</f>
        <v/>
      </c>
      <c r="U590" t="str">
        <f>IF('Input Mapping'!S589&lt;&gt;"",'Input Mapping'!S589,"")</f>
        <v/>
      </c>
      <c r="W590" s="49">
        <f>IF(W589="id",1,IF('Input Mapping'!F589="",W589+1,W589))</f>
        <v>588</v>
      </c>
      <c r="X590" s="49">
        <f>IF(X589="id",1,IF('Input Mapping'!G589&lt;&gt;'Input Mapping'!G588,X589+1,X589))</f>
        <v>7</v>
      </c>
    </row>
    <row r="591" spans="1:24" x14ac:dyDescent="0.35">
      <c r="A591" t="str">
        <f t="shared" si="9"/>
        <v/>
      </c>
      <c r="B591" t="str">
        <f>IF(A591&lt;&gt;"",_xlfn.TEXTJOIN("",,"Map_",'Input Mapping'!G590),"")</f>
        <v/>
      </c>
      <c r="E591" t="str">
        <f>IF(A591&lt;&gt;"",'Input Mapping'!AA590,"")</f>
        <v/>
      </c>
      <c r="G591" t="str">
        <f>IF(A591&lt;&gt;"",'Input Mapping'!Z590,"")</f>
        <v/>
      </c>
      <c r="H591" s="9" t="str">
        <f>IF(AND('Input Mapping'!F590="",'Input Mapping'!H590&lt;&gt;""),_xlfn.TEXTJOIN("",TRUE,"VM_",TEXT(W591,"0")),"")</f>
        <v/>
      </c>
      <c r="K591" t="str">
        <f>IF('Input Mapping'!O590="","",'Input Mapping'!O590)</f>
        <v/>
      </c>
      <c r="L591" t="str">
        <f>IF('Input Mapping'!P590="","",'Input Mapping'!P590)</f>
        <v/>
      </c>
      <c r="M591" t="str">
        <f>IF('Input Mapping'!Q590="","",'Input Mapping'!Q590)</f>
        <v/>
      </c>
      <c r="N591" t="str">
        <f>'Input Mapping'!D590</f>
        <v/>
      </c>
      <c r="O591" t="str">
        <f>'Input Mapping'!I590</f>
        <v/>
      </c>
      <c r="P591" t="str">
        <f>IF('Input Mapping'!T590="","",'Input Mapping'!T590)</f>
        <v/>
      </c>
      <c r="R591" t="str">
        <f>IF('Input Mapping'!M590&lt;&gt;"",'Input Mapping'!M590,"")</f>
        <v/>
      </c>
      <c r="S591" t="str">
        <f>IF('Input Mapping'!N590&lt;&gt;"",'Input Mapping'!N590,"")</f>
        <v/>
      </c>
      <c r="T591" t="str">
        <f>IF('Input Mapping'!R590&lt;&gt;"",'Input Mapping'!R590,"")</f>
        <v/>
      </c>
      <c r="U591" t="str">
        <f>IF('Input Mapping'!S590&lt;&gt;"",'Input Mapping'!S590,"")</f>
        <v/>
      </c>
      <c r="W591" s="49">
        <f>IF(W590="id",1,IF('Input Mapping'!F590="",W590+1,W590))</f>
        <v>589</v>
      </c>
      <c r="X591" s="49">
        <f>IF(X590="id",1,IF('Input Mapping'!G590&lt;&gt;'Input Mapping'!G589,X590+1,X590))</f>
        <v>7</v>
      </c>
    </row>
    <row r="592" spans="1:24" x14ac:dyDescent="0.35">
      <c r="A592" t="str">
        <f t="shared" si="9"/>
        <v/>
      </c>
      <c r="B592" t="str">
        <f>IF(A592&lt;&gt;"",_xlfn.TEXTJOIN("",,"Map_",'Input Mapping'!G591),"")</f>
        <v/>
      </c>
      <c r="E592" t="str">
        <f>IF(A592&lt;&gt;"",'Input Mapping'!AA591,"")</f>
        <v/>
      </c>
      <c r="G592" t="str">
        <f>IF(A592&lt;&gt;"",'Input Mapping'!Z591,"")</f>
        <v/>
      </c>
      <c r="H592" s="9" t="str">
        <f>IF(AND('Input Mapping'!F591="",'Input Mapping'!H591&lt;&gt;""),_xlfn.TEXTJOIN("",TRUE,"VM_",TEXT(W592,"0")),"")</f>
        <v/>
      </c>
      <c r="K592" t="str">
        <f>IF('Input Mapping'!O591="","",'Input Mapping'!O591)</f>
        <v/>
      </c>
      <c r="L592" t="str">
        <f>IF('Input Mapping'!P591="","",'Input Mapping'!P591)</f>
        <v/>
      </c>
      <c r="M592" t="str">
        <f>IF('Input Mapping'!Q591="","",'Input Mapping'!Q591)</f>
        <v/>
      </c>
      <c r="N592" t="str">
        <f>'Input Mapping'!D591</f>
        <v/>
      </c>
      <c r="O592" t="str">
        <f>'Input Mapping'!I591</f>
        <v/>
      </c>
      <c r="P592" t="str">
        <f>IF('Input Mapping'!T591="","",'Input Mapping'!T591)</f>
        <v/>
      </c>
      <c r="R592" t="str">
        <f>IF('Input Mapping'!M591&lt;&gt;"",'Input Mapping'!M591,"")</f>
        <v/>
      </c>
      <c r="S592" t="str">
        <f>IF('Input Mapping'!N591&lt;&gt;"",'Input Mapping'!N591,"")</f>
        <v/>
      </c>
      <c r="T592" t="str">
        <f>IF('Input Mapping'!R591&lt;&gt;"",'Input Mapping'!R591,"")</f>
        <v/>
      </c>
      <c r="U592" t="str">
        <f>IF('Input Mapping'!S591&lt;&gt;"",'Input Mapping'!S591,"")</f>
        <v/>
      </c>
      <c r="W592" s="49">
        <f>IF(W591="id",1,IF('Input Mapping'!F591="",W591+1,W591))</f>
        <v>590</v>
      </c>
      <c r="X592" s="49">
        <f>IF(X591="id",1,IF('Input Mapping'!G591&lt;&gt;'Input Mapping'!G590,X591+1,X591))</f>
        <v>7</v>
      </c>
    </row>
    <row r="593" spans="1:24" x14ac:dyDescent="0.35">
      <c r="A593" t="str">
        <f t="shared" si="9"/>
        <v/>
      </c>
      <c r="B593" t="str">
        <f>IF(A593&lt;&gt;"",_xlfn.TEXTJOIN("",,"Map_",'Input Mapping'!G592),"")</f>
        <v/>
      </c>
      <c r="E593" t="str">
        <f>IF(A593&lt;&gt;"",'Input Mapping'!AA592,"")</f>
        <v/>
      </c>
      <c r="G593" t="str">
        <f>IF(A593&lt;&gt;"",'Input Mapping'!Z592,"")</f>
        <v/>
      </c>
      <c r="H593" s="9" t="str">
        <f>IF(AND('Input Mapping'!F592="",'Input Mapping'!H592&lt;&gt;""),_xlfn.TEXTJOIN("",TRUE,"VM_",TEXT(W593,"0")),"")</f>
        <v/>
      </c>
      <c r="K593" t="str">
        <f>IF('Input Mapping'!O592="","",'Input Mapping'!O592)</f>
        <v/>
      </c>
      <c r="L593" t="str">
        <f>IF('Input Mapping'!P592="","",'Input Mapping'!P592)</f>
        <v/>
      </c>
      <c r="M593" t="str">
        <f>IF('Input Mapping'!Q592="","",'Input Mapping'!Q592)</f>
        <v/>
      </c>
      <c r="N593" t="str">
        <f>'Input Mapping'!D592</f>
        <v/>
      </c>
      <c r="O593" t="str">
        <f>'Input Mapping'!I592</f>
        <v/>
      </c>
      <c r="P593" t="str">
        <f>IF('Input Mapping'!T592="","",'Input Mapping'!T592)</f>
        <v/>
      </c>
      <c r="R593" t="str">
        <f>IF('Input Mapping'!M592&lt;&gt;"",'Input Mapping'!M592,"")</f>
        <v/>
      </c>
      <c r="S593" t="str">
        <f>IF('Input Mapping'!N592&lt;&gt;"",'Input Mapping'!N592,"")</f>
        <v/>
      </c>
      <c r="T593" t="str">
        <f>IF('Input Mapping'!R592&lt;&gt;"",'Input Mapping'!R592,"")</f>
        <v/>
      </c>
      <c r="U593" t="str">
        <f>IF('Input Mapping'!S592&lt;&gt;"",'Input Mapping'!S592,"")</f>
        <v/>
      </c>
      <c r="W593" s="49">
        <f>IF(W592="id",1,IF('Input Mapping'!F592="",W592+1,W592))</f>
        <v>591</v>
      </c>
      <c r="X593" s="49">
        <f>IF(X592="id",1,IF('Input Mapping'!G592&lt;&gt;'Input Mapping'!G591,X592+1,X592))</f>
        <v>7</v>
      </c>
    </row>
    <row r="594" spans="1:24" x14ac:dyDescent="0.35">
      <c r="A594" t="str">
        <f t="shared" si="9"/>
        <v/>
      </c>
      <c r="B594" t="str">
        <f>IF(A594&lt;&gt;"",_xlfn.TEXTJOIN("",,"Map_",'Input Mapping'!G593),"")</f>
        <v/>
      </c>
      <c r="E594" t="str">
        <f>IF(A594&lt;&gt;"",'Input Mapping'!AA593,"")</f>
        <v/>
      </c>
      <c r="G594" t="str">
        <f>IF(A594&lt;&gt;"",'Input Mapping'!Z593,"")</f>
        <v/>
      </c>
      <c r="H594" s="9" t="str">
        <f>IF(AND('Input Mapping'!F593="",'Input Mapping'!H593&lt;&gt;""),_xlfn.TEXTJOIN("",TRUE,"VM_",TEXT(W594,"0")),"")</f>
        <v/>
      </c>
      <c r="K594" t="str">
        <f>IF('Input Mapping'!O593="","",'Input Mapping'!O593)</f>
        <v/>
      </c>
      <c r="L594" t="str">
        <f>IF('Input Mapping'!P593="","",'Input Mapping'!P593)</f>
        <v/>
      </c>
      <c r="M594" t="str">
        <f>IF('Input Mapping'!Q593="","",'Input Mapping'!Q593)</f>
        <v/>
      </c>
      <c r="N594" t="str">
        <f>'Input Mapping'!D593</f>
        <v/>
      </c>
      <c r="O594" t="str">
        <f>'Input Mapping'!I593</f>
        <v/>
      </c>
      <c r="P594" t="str">
        <f>IF('Input Mapping'!T593="","",'Input Mapping'!T593)</f>
        <v/>
      </c>
      <c r="R594" t="str">
        <f>IF('Input Mapping'!M593&lt;&gt;"",'Input Mapping'!M593,"")</f>
        <v/>
      </c>
      <c r="S594" t="str">
        <f>IF('Input Mapping'!N593&lt;&gt;"",'Input Mapping'!N593,"")</f>
        <v/>
      </c>
      <c r="T594" t="str">
        <f>IF('Input Mapping'!R593&lt;&gt;"",'Input Mapping'!R593,"")</f>
        <v/>
      </c>
      <c r="U594" t="str">
        <f>IF('Input Mapping'!S593&lt;&gt;"",'Input Mapping'!S593,"")</f>
        <v/>
      </c>
      <c r="W594" s="49">
        <f>IF(W593="id",1,IF('Input Mapping'!F593="",W593+1,W593))</f>
        <v>592</v>
      </c>
      <c r="X594" s="49">
        <f>IF(X593="id",1,IF('Input Mapping'!G593&lt;&gt;'Input Mapping'!G592,X593+1,X593))</f>
        <v>7</v>
      </c>
    </row>
    <row r="595" spans="1:24" x14ac:dyDescent="0.35">
      <c r="A595" t="str">
        <f t="shared" si="9"/>
        <v/>
      </c>
      <c r="B595" t="str">
        <f>IF(A595&lt;&gt;"",_xlfn.TEXTJOIN("",,"Map_",'Input Mapping'!G594),"")</f>
        <v/>
      </c>
      <c r="E595" t="str">
        <f>IF(A595&lt;&gt;"",'Input Mapping'!AA594,"")</f>
        <v/>
      </c>
      <c r="G595" t="str">
        <f>IF(A595&lt;&gt;"",'Input Mapping'!Z594,"")</f>
        <v/>
      </c>
      <c r="H595" s="9" t="str">
        <f>IF(AND('Input Mapping'!F594="",'Input Mapping'!H594&lt;&gt;""),_xlfn.TEXTJOIN("",TRUE,"VM_",TEXT(W595,"0")),"")</f>
        <v/>
      </c>
      <c r="K595" t="str">
        <f>IF('Input Mapping'!O594="","",'Input Mapping'!O594)</f>
        <v/>
      </c>
      <c r="L595" t="str">
        <f>IF('Input Mapping'!P594="","",'Input Mapping'!P594)</f>
        <v/>
      </c>
      <c r="M595" t="str">
        <f>IF('Input Mapping'!Q594="","",'Input Mapping'!Q594)</f>
        <v/>
      </c>
      <c r="N595" t="str">
        <f>'Input Mapping'!D594</f>
        <v/>
      </c>
      <c r="O595" t="str">
        <f>'Input Mapping'!I594</f>
        <v/>
      </c>
      <c r="P595" t="str">
        <f>IF('Input Mapping'!T594="","",'Input Mapping'!T594)</f>
        <v/>
      </c>
      <c r="R595" t="str">
        <f>IF('Input Mapping'!M594&lt;&gt;"",'Input Mapping'!M594,"")</f>
        <v/>
      </c>
      <c r="S595" t="str">
        <f>IF('Input Mapping'!N594&lt;&gt;"",'Input Mapping'!N594,"")</f>
        <v/>
      </c>
      <c r="T595" t="str">
        <f>IF('Input Mapping'!R594&lt;&gt;"",'Input Mapping'!R594,"")</f>
        <v/>
      </c>
      <c r="U595" t="str">
        <f>IF('Input Mapping'!S594&lt;&gt;"",'Input Mapping'!S594,"")</f>
        <v/>
      </c>
      <c r="W595" s="49">
        <f>IF(W594="id",1,IF('Input Mapping'!F594="",W594+1,W594))</f>
        <v>593</v>
      </c>
      <c r="X595" s="49">
        <f>IF(X594="id",1,IF('Input Mapping'!G594&lt;&gt;'Input Mapping'!G593,X594+1,X594))</f>
        <v>7</v>
      </c>
    </row>
    <row r="596" spans="1:24" x14ac:dyDescent="0.35">
      <c r="A596" t="str">
        <f t="shared" si="9"/>
        <v/>
      </c>
      <c r="B596" t="str">
        <f>IF(A596&lt;&gt;"",_xlfn.TEXTJOIN("",,"Map_",'Input Mapping'!G595),"")</f>
        <v/>
      </c>
      <c r="E596" t="str">
        <f>IF(A596&lt;&gt;"",'Input Mapping'!AA595,"")</f>
        <v/>
      </c>
      <c r="G596" t="str">
        <f>IF(A596&lt;&gt;"",'Input Mapping'!Z595,"")</f>
        <v/>
      </c>
      <c r="H596" s="9" t="str">
        <f>IF(AND('Input Mapping'!F595="",'Input Mapping'!H595&lt;&gt;""),_xlfn.TEXTJOIN("",TRUE,"VM_",TEXT(W596,"0")),"")</f>
        <v/>
      </c>
      <c r="K596" t="str">
        <f>IF('Input Mapping'!O595="","",'Input Mapping'!O595)</f>
        <v/>
      </c>
      <c r="L596" t="str">
        <f>IF('Input Mapping'!P595="","",'Input Mapping'!P595)</f>
        <v/>
      </c>
      <c r="M596" t="str">
        <f>IF('Input Mapping'!Q595="","",'Input Mapping'!Q595)</f>
        <v/>
      </c>
      <c r="N596" t="str">
        <f>'Input Mapping'!D595</f>
        <v/>
      </c>
      <c r="O596" t="str">
        <f>'Input Mapping'!I595</f>
        <v/>
      </c>
      <c r="P596" t="str">
        <f>IF('Input Mapping'!T595="","",'Input Mapping'!T595)</f>
        <v/>
      </c>
      <c r="R596" t="str">
        <f>IF('Input Mapping'!M595&lt;&gt;"",'Input Mapping'!M595,"")</f>
        <v/>
      </c>
      <c r="S596" t="str">
        <f>IF('Input Mapping'!N595&lt;&gt;"",'Input Mapping'!N595,"")</f>
        <v/>
      </c>
      <c r="T596" t="str">
        <f>IF('Input Mapping'!R595&lt;&gt;"",'Input Mapping'!R595,"")</f>
        <v/>
      </c>
      <c r="U596" t="str">
        <f>IF('Input Mapping'!S595&lt;&gt;"",'Input Mapping'!S595,"")</f>
        <v/>
      </c>
      <c r="W596" s="49">
        <f>IF(W595="id",1,IF('Input Mapping'!F595="",W595+1,W595))</f>
        <v>594</v>
      </c>
      <c r="X596" s="49">
        <f>IF(X595="id",1,IF('Input Mapping'!G595&lt;&gt;'Input Mapping'!G594,X595+1,X595))</f>
        <v>7</v>
      </c>
    </row>
    <row r="597" spans="1:24" x14ac:dyDescent="0.35">
      <c r="A597" t="str">
        <f t="shared" si="9"/>
        <v/>
      </c>
      <c r="B597" t="str">
        <f>IF(A597&lt;&gt;"",_xlfn.TEXTJOIN("",,"Map_",'Input Mapping'!G596),"")</f>
        <v/>
      </c>
      <c r="E597" t="str">
        <f>IF(A597&lt;&gt;"",'Input Mapping'!AA596,"")</f>
        <v/>
      </c>
      <c r="G597" t="str">
        <f>IF(A597&lt;&gt;"",'Input Mapping'!Z596,"")</f>
        <v/>
      </c>
      <c r="H597" s="9" t="str">
        <f>IF(AND('Input Mapping'!F596="",'Input Mapping'!H596&lt;&gt;""),_xlfn.TEXTJOIN("",TRUE,"VM_",TEXT(W597,"0")),"")</f>
        <v/>
      </c>
      <c r="K597" t="str">
        <f>IF('Input Mapping'!O596="","",'Input Mapping'!O596)</f>
        <v/>
      </c>
      <c r="L597" t="str">
        <f>IF('Input Mapping'!P596="","",'Input Mapping'!P596)</f>
        <v/>
      </c>
      <c r="M597" t="str">
        <f>IF('Input Mapping'!Q596="","",'Input Mapping'!Q596)</f>
        <v/>
      </c>
      <c r="N597" t="str">
        <f>'Input Mapping'!D596</f>
        <v/>
      </c>
      <c r="O597" t="str">
        <f>'Input Mapping'!I596</f>
        <v/>
      </c>
      <c r="P597" t="str">
        <f>IF('Input Mapping'!T596="","",'Input Mapping'!T596)</f>
        <v/>
      </c>
      <c r="R597" t="str">
        <f>IF('Input Mapping'!M596&lt;&gt;"",'Input Mapping'!M596,"")</f>
        <v/>
      </c>
      <c r="S597" t="str">
        <f>IF('Input Mapping'!N596&lt;&gt;"",'Input Mapping'!N596,"")</f>
        <v/>
      </c>
      <c r="T597" t="str">
        <f>IF('Input Mapping'!R596&lt;&gt;"",'Input Mapping'!R596,"")</f>
        <v/>
      </c>
      <c r="U597" t="str">
        <f>IF('Input Mapping'!S596&lt;&gt;"",'Input Mapping'!S596,"")</f>
        <v/>
      </c>
      <c r="W597" s="49">
        <f>IF(W596="id",1,IF('Input Mapping'!F596="",W596+1,W596))</f>
        <v>595</v>
      </c>
      <c r="X597" s="49">
        <f>IF(X596="id",1,IF('Input Mapping'!G596&lt;&gt;'Input Mapping'!G595,X596+1,X596))</f>
        <v>7</v>
      </c>
    </row>
    <row r="598" spans="1:24" x14ac:dyDescent="0.35">
      <c r="A598" t="str">
        <f t="shared" si="9"/>
        <v/>
      </c>
      <c r="B598" t="str">
        <f>IF(A598&lt;&gt;"",_xlfn.TEXTJOIN("",,"Map_",'Input Mapping'!G597),"")</f>
        <v/>
      </c>
      <c r="E598" t="str">
        <f>IF(A598&lt;&gt;"",'Input Mapping'!AA597,"")</f>
        <v/>
      </c>
      <c r="G598" t="str">
        <f>IF(A598&lt;&gt;"",'Input Mapping'!Z597,"")</f>
        <v/>
      </c>
      <c r="H598" s="9" t="str">
        <f>IF(AND('Input Mapping'!F597="",'Input Mapping'!H597&lt;&gt;""),_xlfn.TEXTJOIN("",TRUE,"VM_",TEXT(W598,"0")),"")</f>
        <v/>
      </c>
      <c r="K598" t="str">
        <f>IF('Input Mapping'!O597="","",'Input Mapping'!O597)</f>
        <v/>
      </c>
      <c r="L598" t="str">
        <f>IF('Input Mapping'!P597="","",'Input Mapping'!P597)</f>
        <v/>
      </c>
      <c r="M598" t="str">
        <f>IF('Input Mapping'!Q597="","",'Input Mapping'!Q597)</f>
        <v/>
      </c>
      <c r="N598" t="str">
        <f>'Input Mapping'!D597</f>
        <v/>
      </c>
      <c r="O598" t="str">
        <f>'Input Mapping'!I597</f>
        <v/>
      </c>
      <c r="P598" t="str">
        <f>IF('Input Mapping'!T597="","",'Input Mapping'!T597)</f>
        <v/>
      </c>
      <c r="R598" t="str">
        <f>IF('Input Mapping'!M597&lt;&gt;"",'Input Mapping'!M597,"")</f>
        <v/>
      </c>
      <c r="S598" t="str">
        <f>IF('Input Mapping'!N597&lt;&gt;"",'Input Mapping'!N597,"")</f>
        <v/>
      </c>
      <c r="T598" t="str">
        <f>IF('Input Mapping'!R597&lt;&gt;"",'Input Mapping'!R597,"")</f>
        <v/>
      </c>
      <c r="U598" t="str">
        <f>IF('Input Mapping'!S597&lt;&gt;"",'Input Mapping'!S597,"")</f>
        <v/>
      </c>
      <c r="W598" s="49">
        <f>IF(W597="id",1,IF('Input Mapping'!F597="",W597+1,W597))</f>
        <v>596</v>
      </c>
      <c r="X598" s="49">
        <f>IF(X597="id",1,IF('Input Mapping'!G597&lt;&gt;'Input Mapping'!G596,X597+1,X597))</f>
        <v>7</v>
      </c>
    </row>
    <row r="599" spans="1:24" x14ac:dyDescent="0.35">
      <c r="A599" t="str">
        <f t="shared" si="9"/>
        <v/>
      </c>
      <c r="B599" t="str">
        <f>IF(A599&lt;&gt;"",_xlfn.TEXTJOIN("",,"Map_",'Input Mapping'!G598),"")</f>
        <v/>
      </c>
      <c r="E599" t="str">
        <f>IF(A599&lt;&gt;"",'Input Mapping'!AA598,"")</f>
        <v/>
      </c>
      <c r="G599" t="str">
        <f>IF(A599&lt;&gt;"",'Input Mapping'!Z598,"")</f>
        <v/>
      </c>
      <c r="H599" s="9" t="str">
        <f>IF(AND('Input Mapping'!F598="",'Input Mapping'!H598&lt;&gt;""),_xlfn.TEXTJOIN("",TRUE,"VM_",TEXT(W599,"0")),"")</f>
        <v/>
      </c>
      <c r="K599" t="str">
        <f>IF('Input Mapping'!O598="","",'Input Mapping'!O598)</f>
        <v/>
      </c>
      <c r="L599" t="str">
        <f>IF('Input Mapping'!P598="","",'Input Mapping'!P598)</f>
        <v/>
      </c>
      <c r="M599" t="str">
        <f>IF('Input Mapping'!Q598="","",'Input Mapping'!Q598)</f>
        <v/>
      </c>
      <c r="N599" t="str">
        <f>'Input Mapping'!D598</f>
        <v/>
      </c>
      <c r="O599" t="str">
        <f>'Input Mapping'!I598</f>
        <v/>
      </c>
      <c r="P599" t="str">
        <f>IF('Input Mapping'!T598="","",'Input Mapping'!T598)</f>
        <v/>
      </c>
      <c r="R599" t="str">
        <f>IF('Input Mapping'!M598&lt;&gt;"",'Input Mapping'!M598,"")</f>
        <v/>
      </c>
      <c r="S599" t="str">
        <f>IF('Input Mapping'!N598&lt;&gt;"",'Input Mapping'!N598,"")</f>
        <v/>
      </c>
      <c r="T599" t="str">
        <f>IF('Input Mapping'!R598&lt;&gt;"",'Input Mapping'!R598,"")</f>
        <v/>
      </c>
      <c r="U599" t="str">
        <f>IF('Input Mapping'!S598&lt;&gt;"",'Input Mapping'!S598,"")</f>
        <v/>
      </c>
      <c r="W599" s="49">
        <f>IF(W598="id",1,IF('Input Mapping'!F598="",W598+1,W598))</f>
        <v>597</v>
      </c>
      <c r="X599" s="49">
        <f>IF(X598="id",1,IF('Input Mapping'!G598&lt;&gt;'Input Mapping'!G597,X598+1,X598))</f>
        <v>7</v>
      </c>
    </row>
    <row r="600" spans="1:24" x14ac:dyDescent="0.35">
      <c r="A600" t="str">
        <f t="shared" si="9"/>
        <v/>
      </c>
      <c r="B600" t="str">
        <f>IF(A600&lt;&gt;"",_xlfn.TEXTJOIN("",,"Map_",'Input Mapping'!G599),"")</f>
        <v/>
      </c>
      <c r="E600" t="str">
        <f>IF(A600&lt;&gt;"",'Input Mapping'!AA599,"")</f>
        <v/>
      </c>
      <c r="G600" t="str">
        <f>IF(A600&lt;&gt;"",'Input Mapping'!Z599,"")</f>
        <v/>
      </c>
      <c r="H600" s="9" t="str">
        <f>IF(AND('Input Mapping'!F599="",'Input Mapping'!H599&lt;&gt;""),_xlfn.TEXTJOIN("",TRUE,"VM_",TEXT(W600,"0")),"")</f>
        <v/>
      </c>
      <c r="K600" t="str">
        <f>IF('Input Mapping'!O599="","",'Input Mapping'!O599)</f>
        <v/>
      </c>
      <c r="L600" t="str">
        <f>IF('Input Mapping'!P599="","",'Input Mapping'!P599)</f>
        <v/>
      </c>
      <c r="M600" t="str">
        <f>IF('Input Mapping'!Q599="","",'Input Mapping'!Q599)</f>
        <v/>
      </c>
      <c r="N600" t="str">
        <f>'Input Mapping'!D599</f>
        <v/>
      </c>
      <c r="O600" t="str">
        <f>'Input Mapping'!I599</f>
        <v/>
      </c>
      <c r="P600" t="str">
        <f>IF('Input Mapping'!T599="","",'Input Mapping'!T599)</f>
        <v/>
      </c>
      <c r="R600" t="str">
        <f>IF('Input Mapping'!M599&lt;&gt;"",'Input Mapping'!M599,"")</f>
        <v/>
      </c>
      <c r="S600" t="str">
        <f>IF('Input Mapping'!N599&lt;&gt;"",'Input Mapping'!N599,"")</f>
        <v/>
      </c>
      <c r="T600" t="str">
        <f>IF('Input Mapping'!R599&lt;&gt;"",'Input Mapping'!R599,"")</f>
        <v/>
      </c>
      <c r="U600" t="str">
        <f>IF('Input Mapping'!S599&lt;&gt;"",'Input Mapping'!S599,"")</f>
        <v/>
      </c>
      <c r="W600" s="49">
        <f>IF(W599="id",1,IF('Input Mapping'!F599="",W599+1,W599))</f>
        <v>598</v>
      </c>
      <c r="X600" s="49">
        <f>IF(X599="id",1,IF('Input Mapping'!G599&lt;&gt;'Input Mapping'!G598,X599+1,X599))</f>
        <v>7</v>
      </c>
    </row>
    <row r="601" spans="1:24" x14ac:dyDescent="0.35">
      <c r="A601" t="str">
        <f t="shared" si="9"/>
        <v/>
      </c>
      <c r="B601" t="str">
        <f>IF(A601&lt;&gt;"",_xlfn.TEXTJOIN("",,"Map_",'Input Mapping'!G600),"")</f>
        <v/>
      </c>
      <c r="E601" t="str">
        <f>IF(A601&lt;&gt;"",'Input Mapping'!AA600,"")</f>
        <v/>
      </c>
      <c r="G601" t="str">
        <f>IF(A601&lt;&gt;"",'Input Mapping'!Z600,"")</f>
        <v/>
      </c>
      <c r="H601" s="9" t="str">
        <f>IF(AND('Input Mapping'!F600="",'Input Mapping'!H600&lt;&gt;""),_xlfn.TEXTJOIN("",TRUE,"VM_",TEXT(W601,"0")),"")</f>
        <v/>
      </c>
      <c r="K601" t="str">
        <f>IF('Input Mapping'!O600="","",'Input Mapping'!O600)</f>
        <v/>
      </c>
      <c r="L601" t="str">
        <f>IF('Input Mapping'!P600="","",'Input Mapping'!P600)</f>
        <v/>
      </c>
      <c r="M601" t="str">
        <f>IF('Input Mapping'!Q600="","",'Input Mapping'!Q600)</f>
        <v/>
      </c>
      <c r="N601" t="str">
        <f>'Input Mapping'!D600</f>
        <v/>
      </c>
      <c r="O601" t="str">
        <f>'Input Mapping'!I600</f>
        <v/>
      </c>
      <c r="P601" t="str">
        <f>IF('Input Mapping'!T600="","",'Input Mapping'!T600)</f>
        <v/>
      </c>
      <c r="R601" t="str">
        <f>IF('Input Mapping'!M600&lt;&gt;"",'Input Mapping'!M600,"")</f>
        <v/>
      </c>
      <c r="S601" t="str">
        <f>IF('Input Mapping'!N600&lt;&gt;"",'Input Mapping'!N600,"")</f>
        <v/>
      </c>
      <c r="T601" t="str">
        <f>IF('Input Mapping'!R600&lt;&gt;"",'Input Mapping'!R600,"")</f>
        <v/>
      </c>
      <c r="U601" t="str">
        <f>IF('Input Mapping'!S600&lt;&gt;"",'Input Mapping'!S600,"")</f>
        <v/>
      </c>
      <c r="W601" s="49">
        <f>IF(W600="id",1,IF('Input Mapping'!F600="",W600+1,W600))</f>
        <v>599</v>
      </c>
      <c r="X601" s="49">
        <f>IF(X600="id",1,IF('Input Mapping'!G600&lt;&gt;'Input Mapping'!G599,X600+1,X600))</f>
        <v>7</v>
      </c>
    </row>
    <row r="602" spans="1:24" x14ac:dyDescent="0.35">
      <c r="A602" t="str">
        <f t="shared" si="9"/>
        <v/>
      </c>
      <c r="B602" t="str">
        <f>IF(A602&lt;&gt;"",_xlfn.TEXTJOIN("",,"Map_",'Input Mapping'!G601),"")</f>
        <v/>
      </c>
      <c r="E602" t="str">
        <f>IF(A602&lt;&gt;"",'Input Mapping'!AA601,"")</f>
        <v/>
      </c>
      <c r="G602" t="str">
        <f>IF(A602&lt;&gt;"",'Input Mapping'!Z601,"")</f>
        <v/>
      </c>
      <c r="H602" s="9" t="str">
        <f>IF(AND('Input Mapping'!F601="",'Input Mapping'!H601&lt;&gt;""),_xlfn.TEXTJOIN("",TRUE,"VM_",TEXT(W602,"0")),"")</f>
        <v/>
      </c>
      <c r="K602" t="str">
        <f>IF('Input Mapping'!O601="","",'Input Mapping'!O601)</f>
        <v/>
      </c>
      <c r="L602" t="str">
        <f>IF('Input Mapping'!P601="","",'Input Mapping'!P601)</f>
        <v/>
      </c>
      <c r="M602" t="str">
        <f>IF('Input Mapping'!Q601="","",'Input Mapping'!Q601)</f>
        <v/>
      </c>
      <c r="N602" t="str">
        <f>'Input Mapping'!D601</f>
        <v/>
      </c>
      <c r="O602" t="str">
        <f>'Input Mapping'!I601</f>
        <v/>
      </c>
      <c r="P602" t="str">
        <f>IF('Input Mapping'!T601="","",'Input Mapping'!T601)</f>
        <v/>
      </c>
      <c r="R602" t="str">
        <f>IF('Input Mapping'!M601&lt;&gt;"",'Input Mapping'!M601,"")</f>
        <v/>
      </c>
      <c r="S602" t="str">
        <f>IF('Input Mapping'!N601&lt;&gt;"",'Input Mapping'!N601,"")</f>
        <v/>
      </c>
      <c r="T602" t="str">
        <f>IF('Input Mapping'!R601&lt;&gt;"",'Input Mapping'!R601,"")</f>
        <v/>
      </c>
      <c r="U602" t="str">
        <f>IF('Input Mapping'!S601&lt;&gt;"",'Input Mapping'!S601,"")</f>
        <v/>
      </c>
      <c r="W602" s="49">
        <f>IF(W601="id",1,IF('Input Mapping'!F601="",W601+1,W601))</f>
        <v>600</v>
      </c>
      <c r="X602" s="49">
        <f>IF(X601="id",1,IF('Input Mapping'!G601&lt;&gt;'Input Mapping'!G600,X601+1,X601))</f>
        <v>7</v>
      </c>
    </row>
    <row r="603" spans="1:24" x14ac:dyDescent="0.35">
      <c r="A603" t="str">
        <f t="shared" si="9"/>
        <v/>
      </c>
      <c r="B603" t="str">
        <f>IF(A603&lt;&gt;"",_xlfn.TEXTJOIN("",,"Map_",'Input Mapping'!G602),"")</f>
        <v/>
      </c>
      <c r="E603" t="str">
        <f>IF(A603&lt;&gt;"",'Input Mapping'!AA602,"")</f>
        <v/>
      </c>
      <c r="G603" t="str">
        <f>IF(A603&lt;&gt;"",'Input Mapping'!Z602,"")</f>
        <v/>
      </c>
      <c r="H603" s="9" t="str">
        <f>IF(AND('Input Mapping'!F602="",'Input Mapping'!H602&lt;&gt;""),_xlfn.TEXTJOIN("",TRUE,"VM_",TEXT(W603,"0")),"")</f>
        <v/>
      </c>
      <c r="K603" t="str">
        <f>IF('Input Mapping'!O602="","",'Input Mapping'!O602)</f>
        <v/>
      </c>
      <c r="L603" t="str">
        <f>IF('Input Mapping'!P602="","",'Input Mapping'!P602)</f>
        <v/>
      </c>
      <c r="M603" t="str">
        <f>IF('Input Mapping'!Q602="","",'Input Mapping'!Q602)</f>
        <v/>
      </c>
      <c r="N603" t="str">
        <f>'Input Mapping'!D602</f>
        <v/>
      </c>
      <c r="O603" t="str">
        <f>'Input Mapping'!I602</f>
        <v/>
      </c>
      <c r="P603" t="str">
        <f>IF('Input Mapping'!T602="","",'Input Mapping'!T602)</f>
        <v/>
      </c>
      <c r="R603" t="str">
        <f>IF('Input Mapping'!M602&lt;&gt;"",'Input Mapping'!M602,"")</f>
        <v/>
      </c>
      <c r="S603" t="str">
        <f>IF('Input Mapping'!N602&lt;&gt;"",'Input Mapping'!N602,"")</f>
        <v/>
      </c>
      <c r="T603" t="str">
        <f>IF('Input Mapping'!R602&lt;&gt;"",'Input Mapping'!R602,"")</f>
        <v/>
      </c>
      <c r="U603" t="str">
        <f>IF('Input Mapping'!S602&lt;&gt;"",'Input Mapping'!S602,"")</f>
        <v/>
      </c>
      <c r="W603" s="49">
        <f>IF(W602="id",1,IF('Input Mapping'!F602="",W602+1,W602))</f>
        <v>601</v>
      </c>
      <c r="X603" s="49">
        <f>IF(X602="id",1,IF('Input Mapping'!G602&lt;&gt;'Input Mapping'!G601,X602+1,X602))</f>
        <v>7</v>
      </c>
    </row>
    <row r="604" spans="1:24" x14ac:dyDescent="0.35">
      <c r="A604" t="str">
        <f t="shared" si="9"/>
        <v/>
      </c>
      <c r="B604" t="str">
        <f>IF(A604&lt;&gt;"",_xlfn.TEXTJOIN("",,"Map_",'Input Mapping'!G603),"")</f>
        <v/>
      </c>
      <c r="E604" t="str">
        <f>IF(A604&lt;&gt;"",'Input Mapping'!AA603,"")</f>
        <v/>
      </c>
      <c r="G604" t="str">
        <f>IF(A604&lt;&gt;"",'Input Mapping'!Z603,"")</f>
        <v/>
      </c>
      <c r="H604" s="9" t="str">
        <f>IF(AND('Input Mapping'!F603="",'Input Mapping'!H603&lt;&gt;""),_xlfn.TEXTJOIN("",TRUE,"VM_",TEXT(W604,"0")),"")</f>
        <v/>
      </c>
      <c r="K604" t="str">
        <f>IF('Input Mapping'!O603="","",'Input Mapping'!O603)</f>
        <v/>
      </c>
      <c r="L604" t="str">
        <f>IF('Input Mapping'!P603="","",'Input Mapping'!P603)</f>
        <v/>
      </c>
      <c r="M604" t="str">
        <f>IF('Input Mapping'!Q603="","",'Input Mapping'!Q603)</f>
        <v/>
      </c>
      <c r="N604" t="str">
        <f>'Input Mapping'!D603</f>
        <v/>
      </c>
      <c r="O604" t="str">
        <f>'Input Mapping'!I603</f>
        <v/>
      </c>
      <c r="P604" t="str">
        <f>IF('Input Mapping'!T603="","",'Input Mapping'!T603)</f>
        <v/>
      </c>
      <c r="R604" t="str">
        <f>IF('Input Mapping'!M603&lt;&gt;"",'Input Mapping'!M603,"")</f>
        <v/>
      </c>
      <c r="S604" t="str">
        <f>IF('Input Mapping'!N603&lt;&gt;"",'Input Mapping'!N603,"")</f>
        <v/>
      </c>
      <c r="T604" t="str">
        <f>IF('Input Mapping'!R603&lt;&gt;"",'Input Mapping'!R603,"")</f>
        <v/>
      </c>
      <c r="U604" t="str">
        <f>IF('Input Mapping'!S603&lt;&gt;"",'Input Mapping'!S603,"")</f>
        <v/>
      </c>
      <c r="W604" s="49">
        <f>IF(W603="id",1,IF('Input Mapping'!F603="",W603+1,W603))</f>
        <v>602</v>
      </c>
      <c r="X604" s="49">
        <f>IF(X603="id",1,IF('Input Mapping'!G603&lt;&gt;'Input Mapping'!G602,X603+1,X603))</f>
        <v>7</v>
      </c>
    </row>
    <row r="605" spans="1:24" x14ac:dyDescent="0.35">
      <c r="A605" t="str">
        <f t="shared" si="9"/>
        <v/>
      </c>
      <c r="B605" t="str">
        <f>IF(A605&lt;&gt;"",_xlfn.TEXTJOIN("",,"Map_",'Input Mapping'!G604),"")</f>
        <v/>
      </c>
      <c r="E605" t="str">
        <f>IF(A605&lt;&gt;"",'Input Mapping'!AA604,"")</f>
        <v/>
      </c>
      <c r="G605" t="str">
        <f>IF(A605&lt;&gt;"",'Input Mapping'!Z604,"")</f>
        <v/>
      </c>
      <c r="H605" s="9" t="str">
        <f>IF(AND('Input Mapping'!F604="",'Input Mapping'!H604&lt;&gt;""),_xlfn.TEXTJOIN("",TRUE,"VM_",TEXT(W605,"0")),"")</f>
        <v/>
      </c>
      <c r="K605" t="str">
        <f>IF('Input Mapping'!O604="","",'Input Mapping'!O604)</f>
        <v/>
      </c>
      <c r="L605" t="str">
        <f>IF('Input Mapping'!P604="","",'Input Mapping'!P604)</f>
        <v/>
      </c>
      <c r="M605" t="str">
        <f>IF('Input Mapping'!Q604="","",'Input Mapping'!Q604)</f>
        <v/>
      </c>
      <c r="N605" t="str">
        <f>'Input Mapping'!D604</f>
        <v/>
      </c>
      <c r="O605" t="str">
        <f>'Input Mapping'!I604</f>
        <v/>
      </c>
      <c r="P605" t="str">
        <f>IF('Input Mapping'!T604="","",'Input Mapping'!T604)</f>
        <v/>
      </c>
      <c r="R605" t="str">
        <f>IF('Input Mapping'!M604&lt;&gt;"",'Input Mapping'!M604,"")</f>
        <v/>
      </c>
      <c r="S605" t="str">
        <f>IF('Input Mapping'!N604&lt;&gt;"",'Input Mapping'!N604,"")</f>
        <v/>
      </c>
      <c r="T605" t="str">
        <f>IF('Input Mapping'!R604&lt;&gt;"",'Input Mapping'!R604,"")</f>
        <v/>
      </c>
      <c r="U605" t="str">
        <f>IF('Input Mapping'!S604&lt;&gt;"",'Input Mapping'!S604,"")</f>
        <v/>
      </c>
      <c r="W605" s="49">
        <f>IF(W604="id",1,IF('Input Mapping'!F604="",W604+1,W604))</f>
        <v>603</v>
      </c>
      <c r="X605" s="49">
        <f>IF(X604="id",1,IF('Input Mapping'!G604&lt;&gt;'Input Mapping'!G603,X604+1,X604))</f>
        <v>7</v>
      </c>
    </row>
    <row r="606" spans="1:24" x14ac:dyDescent="0.35">
      <c r="A606" t="str">
        <f t="shared" si="9"/>
        <v/>
      </c>
      <c r="B606" t="str">
        <f>IF(A606&lt;&gt;"",_xlfn.TEXTJOIN("",,"Map_",'Input Mapping'!G605),"")</f>
        <v/>
      </c>
      <c r="E606" t="str">
        <f>IF(A606&lt;&gt;"",'Input Mapping'!AA605,"")</f>
        <v/>
      </c>
      <c r="G606" t="str">
        <f>IF(A606&lt;&gt;"",'Input Mapping'!Z605,"")</f>
        <v/>
      </c>
      <c r="H606" s="9" t="str">
        <f>IF(AND('Input Mapping'!F605="",'Input Mapping'!H605&lt;&gt;""),_xlfn.TEXTJOIN("",TRUE,"VM_",TEXT(W606,"0")),"")</f>
        <v/>
      </c>
      <c r="K606" t="str">
        <f>IF('Input Mapping'!O605="","",'Input Mapping'!O605)</f>
        <v/>
      </c>
      <c r="L606" t="str">
        <f>IF('Input Mapping'!P605="","",'Input Mapping'!P605)</f>
        <v/>
      </c>
      <c r="M606" t="str">
        <f>IF('Input Mapping'!Q605="","",'Input Mapping'!Q605)</f>
        <v/>
      </c>
      <c r="N606" t="str">
        <f>'Input Mapping'!D605</f>
        <v/>
      </c>
      <c r="O606" t="str">
        <f>'Input Mapping'!I605</f>
        <v/>
      </c>
      <c r="P606" t="str">
        <f>IF('Input Mapping'!T605="","",'Input Mapping'!T605)</f>
        <v/>
      </c>
      <c r="R606" t="str">
        <f>IF('Input Mapping'!M605&lt;&gt;"",'Input Mapping'!M605,"")</f>
        <v/>
      </c>
      <c r="S606" t="str">
        <f>IF('Input Mapping'!N605&lt;&gt;"",'Input Mapping'!N605,"")</f>
        <v/>
      </c>
      <c r="T606" t="str">
        <f>IF('Input Mapping'!R605&lt;&gt;"",'Input Mapping'!R605,"")</f>
        <v/>
      </c>
      <c r="U606" t="str">
        <f>IF('Input Mapping'!S605&lt;&gt;"",'Input Mapping'!S605,"")</f>
        <v/>
      </c>
      <c r="W606" s="49">
        <f>IF(W605="id",1,IF('Input Mapping'!F605="",W605+1,W605))</f>
        <v>604</v>
      </c>
      <c r="X606" s="49">
        <f>IF(X605="id",1,IF('Input Mapping'!G605&lt;&gt;'Input Mapping'!G604,X605+1,X605))</f>
        <v>7</v>
      </c>
    </row>
    <row r="607" spans="1:24" x14ac:dyDescent="0.35">
      <c r="A607" t="str">
        <f t="shared" si="9"/>
        <v/>
      </c>
      <c r="B607" t="str">
        <f>IF(A607&lt;&gt;"",_xlfn.TEXTJOIN("",,"Map_",'Input Mapping'!G606),"")</f>
        <v/>
      </c>
      <c r="E607" t="str">
        <f>IF(A607&lt;&gt;"",'Input Mapping'!AA606,"")</f>
        <v/>
      </c>
      <c r="G607" t="str">
        <f>IF(A607&lt;&gt;"",'Input Mapping'!Z606,"")</f>
        <v/>
      </c>
      <c r="H607" s="9" t="str">
        <f>IF(AND('Input Mapping'!F606="",'Input Mapping'!H606&lt;&gt;""),_xlfn.TEXTJOIN("",TRUE,"VM_",TEXT(W607,"0")),"")</f>
        <v/>
      </c>
      <c r="K607" t="str">
        <f>IF('Input Mapping'!O606="","",'Input Mapping'!O606)</f>
        <v/>
      </c>
      <c r="L607" t="str">
        <f>IF('Input Mapping'!P606="","",'Input Mapping'!P606)</f>
        <v/>
      </c>
      <c r="M607" t="str">
        <f>IF('Input Mapping'!Q606="","",'Input Mapping'!Q606)</f>
        <v/>
      </c>
      <c r="N607" t="str">
        <f>'Input Mapping'!D606</f>
        <v/>
      </c>
      <c r="O607" t="str">
        <f>'Input Mapping'!I606</f>
        <v/>
      </c>
      <c r="P607" t="str">
        <f>IF('Input Mapping'!T606="","",'Input Mapping'!T606)</f>
        <v/>
      </c>
      <c r="R607" t="str">
        <f>IF('Input Mapping'!M606&lt;&gt;"",'Input Mapping'!M606,"")</f>
        <v/>
      </c>
      <c r="S607" t="str">
        <f>IF('Input Mapping'!N606&lt;&gt;"",'Input Mapping'!N606,"")</f>
        <v/>
      </c>
      <c r="T607" t="str">
        <f>IF('Input Mapping'!R606&lt;&gt;"",'Input Mapping'!R606,"")</f>
        <v/>
      </c>
      <c r="U607" t="str">
        <f>IF('Input Mapping'!S606&lt;&gt;"",'Input Mapping'!S606,"")</f>
        <v/>
      </c>
      <c r="W607" s="49">
        <f>IF(W606="id",1,IF('Input Mapping'!F606="",W606+1,W606))</f>
        <v>605</v>
      </c>
      <c r="X607" s="49">
        <f>IF(X606="id",1,IF('Input Mapping'!G606&lt;&gt;'Input Mapping'!G605,X606+1,X606))</f>
        <v>7</v>
      </c>
    </row>
    <row r="608" spans="1:24" x14ac:dyDescent="0.35">
      <c r="A608" t="str">
        <f t="shared" si="9"/>
        <v/>
      </c>
      <c r="B608" t="str">
        <f>IF(A608&lt;&gt;"",_xlfn.TEXTJOIN("",,"Map_",'Input Mapping'!G607),"")</f>
        <v/>
      </c>
      <c r="E608" t="str">
        <f>IF(A608&lt;&gt;"",'Input Mapping'!AA607,"")</f>
        <v/>
      </c>
      <c r="G608" t="str">
        <f>IF(A608&lt;&gt;"",'Input Mapping'!Z607,"")</f>
        <v/>
      </c>
      <c r="H608" s="9" t="str">
        <f>IF(AND('Input Mapping'!F607="",'Input Mapping'!H607&lt;&gt;""),_xlfn.TEXTJOIN("",TRUE,"VM_",TEXT(W608,"0")),"")</f>
        <v/>
      </c>
      <c r="K608" t="str">
        <f>IF('Input Mapping'!O607="","",'Input Mapping'!O607)</f>
        <v/>
      </c>
      <c r="L608" t="str">
        <f>IF('Input Mapping'!P607="","",'Input Mapping'!P607)</f>
        <v/>
      </c>
      <c r="M608" t="str">
        <f>IF('Input Mapping'!Q607="","",'Input Mapping'!Q607)</f>
        <v/>
      </c>
      <c r="N608" t="str">
        <f>'Input Mapping'!D607</f>
        <v/>
      </c>
      <c r="O608" t="str">
        <f>'Input Mapping'!I607</f>
        <v/>
      </c>
      <c r="P608" t="str">
        <f>IF('Input Mapping'!T607="","",'Input Mapping'!T607)</f>
        <v/>
      </c>
      <c r="R608" t="str">
        <f>IF('Input Mapping'!M607&lt;&gt;"",'Input Mapping'!M607,"")</f>
        <v/>
      </c>
      <c r="S608" t="str">
        <f>IF('Input Mapping'!N607&lt;&gt;"",'Input Mapping'!N607,"")</f>
        <v/>
      </c>
      <c r="T608" t="str">
        <f>IF('Input Mapping'!R607&lt;&gt;"",'Input Mapping'!R607,"")</f>
        <v/>
      </c>
      <c r="U608" t="str">
        <f>IF('Input Mapping'!S607&lt;&gt;"",'Input Mapping'!S607,"")</f>
        <v/>
      </c>
      <c r="W608" s="49">
        <f>IF(W607="id",1,IF('Input Mapping'!F607="",W607+1,W607))</f>
        <v>606</v>
      </c>
      <c r="X608" s="49">
        <f>IF(X607="id",1,IF('Input Mapping'!G607&lt;&gt;'Input Mapping'!G606,X607+1,X607))</f>
        <v>7</v>
      </c>
    </row>
    <row r="609" spans="1:24" x14ac:dyDescent="0.35">
      <c r="A609" t="str">
        <f t="shared" si="9"/>
        <v/>
      </c>
      <c r="B609" t="str">
        <f>IF(A609&lt;&gt;"",_xlfn.TEXTJOIN("",,"Map_",'Input Mapping'!G608),"")</f>
        <v/>
      </c>
      <c r="E609" t="str">
        <f>IF(A609&lt;&gt;"",'Input Mapping'!AA608,"")</f>
        <v/>
      </c>
      <c r="G609" t="str">
        <f>IF(A609&lt;&gt;"",'Input Mapping'!Z608,"")</f>
        <v/>
      </c>
      <c r="H609" s="9" t="str">
        <f>IF(AND('Input Mapping'!F608="",'Input Mapping'!H608&lt;&gt;""),_xlfn.TEXTJOIN("",TRUE,"VM_",TEXT(W609,"0")),"")</f>
        <v/>
      </c>
      <c r="K609" t="str">
        <f>IF('Input Mapping'!O608="","",'Input Mapping'!O608)</f>
        <v/>
      </c>
      <c r="L609" t="str">
        <f>IF('Input Mapping'!P608="","",'Input Mapping'!P608)</f>
        <v/>
      </c>
      <c r="M609" t="str">
        <f>IF('Input Mapping'!Q608="","",'Input Mapping'!Q608)</f>
        <v/>
      </c>
      <c r="N609" t="str">
        <f>'Input Mapping'!D608</f>
        <v/>
      </c>
      <c r="O609" t="str">
        <f>'Input Mapping'!I608</f>
        <v/>
      </c>
      <c r="P609" t="str">
        <f>IF('Input Mapping'!T608="","",'Input Mapping'!T608)</f>
        <v/>
      </c>
      <c r="R609" t="str">
        <f>IF('Input Mapping'!M608&lt;&gt;"",'Input Mapping'!M608,"")</f>
        <v/>
      </c>
      <c r="S609" t="str">
        <f>IF('Input Mapping'!N608&lt;&gt;"",'Input Mapping'!N608,"")</f>
        <v/>
      </c>
      <c r="T609" t="str">
        <f>IF('Input Mapping'!R608&lt;&gt;"",'Input Mapping'!R608,"")</f>
        <v/>
      </c>
      <c r="U609" t="str">
        <f>IF('Input Mapping'!S608&lt;&gt;"",'Input Mapping'!S608,"")</f>
        <v/>
      </c>
      <c r="W609" s="49">
        <f>IF(W608="id",1,IF('Input Mapping'!F608="",W608+1,W608))</f>
        <v>607</v>
      </c>
      <c r="X609" s="49">
        <f>IF(X608="id",1,IF('Input Mapping'!G608&lt;&gt;'Input Mapping'!G607,X608+1,X608))</f>
        <v>7</v>
      </c>
    </row>
    <row r="610" spans="1:24" x14ac:dyDescent="0.35">
      <c r="A610" t="str">
        <f t="shared" si="9"/>
        <v/>
      </c>
      <c r="B610" t="str">
        <f>IF(A610&lt;&gt;"",_xlfn.TEXTJOIN("",,"Map_",'Input Mapping'!G609),"")</f>
        <v/>
      </c>
      <c r="E610" t="str">
        <f>IF(A610&lt;&gt;"",'Input Mapping'!AA609,"")</f>
        <v/>
      </c>
      <c r="G610" t="str">
        <f>IF(A610&lt;&gt;"",'Input Mapping'!Z609,"")</f>
        <v/>
      </c>
      <c r="H610" s="9" t="str">
        <f>IF(AND('Input Mapping'!F609="",'Input Mapping'!H609&lt;&gt;""),_xlfn.TEXTJOIN("",TRUE,"VM_",TEXT(W610,"0")),"")</f>
        <v/>
      </c>
      <c r="K610" t="str">
        <f>IF('Input Mapping'!O609="","",'Input Mapping'!O609)</f>
        <v/>
      </c>
      <c r="L610" t="str">
        <f>IF('Input Mapping'!P609="","",'Input Mapping'!P609)</f>
        <v/>
      </c>
      <c r="M610" t="str">
        <f>IF('Input Mapping'!Q609="","",'Input Mapping'!Q609)</f>
        <v/>
      </c>
      <c r="N610" t="str">
        <f>'Input Mapping'!D609</f>
        <v/>
      </c>
      <c r="O610" t="str">
        <f>'Input Mapping'!I609</f>
        <v/>
      </c>
      <c r="P610" t="str">
        <f>IF('Input Mapping'!T609="","",'Input Mapping'!T609)</f>
        <v/>
      </c>
      <c r="R610" t="str">
        <f>IF('Input Mapping'!M609&lt;&gt;"",'Input Mapping'!M609,"")</f>
        <v/>
      </c>
      <c r="S610" t="str">
        <f>IF('Input Mapping'!N609&lt;&gt;"",'Input Mapping'!N609,"")</f>
        <v/>
      </c>
      <c r="T610" t="str">
        <f>IF('Input Mapping'!R609&lt;&gt;"",'Input Mapping'!R609,"")</f>
        <v/>
      </c>
      <c r="U610" t="str">
        <f>IF('Input Mapping'!S609&lt;&gt;"",'Input Mapping'!S609,"")</f>
        <v/>
      </c>
      <c r="W610" s="49">
        <f>IF(W609="id",1,IF('Input Mapping'!F609="",W609+1,W609))</f>
        <v>608</v>
      </c>
      <c r="X610" s="49">
        <f>IF(X609="id",1,IF('Input Mapping'!G609&lt;&gt;'Input Mapping'!G608,X609+1,X609))</f>
        <v>7</v>
      </c>
    </row>
    <row r="611" spans="1:24" x14ac:dyDescent="0.35">
      <c r="A611" t="str">
        <f t="shared" si="9"/>
        <v/>
      </c>
      <c r="B611" t="str">
        <f>IF(A611&lt;&gt;"",_xlfn.TEXTJOIN("",,"Map_",'Input Mapping'!G610),"")</f>
        <v/>
      </c>
      <c r="E611" t="str">
        <f>IF(A611&lt;&gt;"",'Input Mapping'!AA610,"")</f>
        <v/>
      </c>
      <c r="G611" t="str">
        <f>IF(A611&lt;&gt;"",'Input Mapping'!Z610,"")</f>
        <v/>
      </c>
      <c r="H611" s="9" t="str">
        <f>IF(AND('Input Mapping'!F610="",'Input Mapping'!H610&lt;&gt;""),_xlfn.TEXTJOIN("",TRUE,"VM_",TEXT(W611,"0")),"")</f>
        <v/>
      </c>
      <c r="K611" t="str">
        <f>IF('Input Mapping'!O610="","",'Input Mapping'!O610)</f>
        <v/>
      </c>
      <c r="L611" t="str">
        <f>IF('Input Mapping'!P610="","",'Input Mapping'!P610)</f>
        <v/>
      </c>
      <c r="M611" t="str">
        <f>IF('Input Mapping'!Q610="","",'Input Mapping'!Q610)</f>
        <v/>
      </c>
      <c r="N611" t="str">
        <f>'Input Mapping'!D610</f>
        <v/>
      </c>
      <c r="O611" t="str">
        <f>'Input Mapping'!I610</f>
        <v/>
      </c>
      <c r="P611" t="str">
        <f>IF('Input Mapping'!T610="","",'Input Mapping'!T610)</f>
        <v/>
      </c>
      <c r="R611" t="str">
        <f>IF('Input Mapping'!M610&lt;&gt;"",'Input Mapping'!M610,"")</f>
        <v/>
      </c>
      <c r="S611" t="str">
        <f>IF('Input Mapping'!N610&lt;&gt;"",'Input Mapping'!N610,"")</f>
        <v/>
      </c>
      <c r="T611" t="str">
        <f>IF('Input Mapping'!R610&lt;&gt;"",'Input Mapping'!R610,"")</f>
        <v/>
      </c>
      <c r="U611" t="str">
        <f>IF('Input Mapping'!S610&lt;&gt;"",'Input Mapping'!S610,"")</f>
        <v/>
      </c>
      <c r="W611" s="49">
        <f>IF(W610="id",1,IF('Input Mapping'!F610="",W610+1,W610))</f>
        <v>609</v>
      </c>
      <c r="X611" s="49">
        <f>IF(X610="id",1,IF('Input Mapping'!G610&lt;&gt;'Input Mapping'!G609,X610+1,X610))</f>
        <v>7</v>
      </c>
    </row>
    <row r="612" spans="1:24" x14ac:dyDescent="0.35">
      <c r="A612" t="str">
        <f t="shared" si="9"/>
        <v/>
      </c>
      <c r="B612" t="str">
        <f>IF(A612&lt;&gt;"",_xlfn.TEXTJOIN("",,"Map_",'Input Mapping'!G611),"")</f>
        <v/>
      </c>
      <c r="E612" t="str">
        <f>IF(A612&lt;&gt;"",'Input Mapping'!AA611,"")</f>
        <v/>
      </c>
      <c r="G612" t="str">
        <f>IF(A612&lt;&gt;"",'Input Mapping'!Z611,"")</f>
        <v/>
      </c>
      <c r="H612" s="9" t="str">
        <f>IF(AND('Input Mapping'!F611="",'Input Mapping'!H611&lt;&gt;""),_xlfn.TEXTJOIN("",TRUE,"VM_",TEXT(W612,"0")),"")</f>
        <v/>
      </c>
      <c r="K612" t="str">
        <f>IF('Input Mapping'!O611="","",'Input Mapping'!O611)</f>
        <v/>
      </c>
      <c r="L612" t="str">
        <f>IF('Input Mapping'!P611="","",'Input Mapping'!P611)</f>
        <v/>
      </c>
      <c r="M612" t="str">
        <f>IF('Input Mapping'!Q611="","",'Input Mapping'!Q611)</f>
        <v/>
      </c>
      <c r="N612" t="str">
        <f>'Input Mapping'!D611</f>
        <v/>
      </c>
      <c r="O612" t="str">
        <f>'Input Mapping'!I611</f>
        <v/>
      </c>
      <c r="P612" t="str">
        <f>IF('Input Mapping'!T611="","",'Input Mapping'!T611)</f>
        <v/>
      </c>
      <c r="R612" t="str">
        <f>IF('Input Mapping'!M611&lt;&gt;"",'Input Mapping'!M611,"")</f>
        <v/>
      </c>
      <c r="S612" t="str">
        <f>IF('Input Mapping'!N611&lt;&gt;"",'Input Mapping'!N611,"")</f>
        <v/>
      </c>
      <c r="T612" t="str">
        <f>IF('Input Mapping'!R611&lt;&gt;"",'Input Mapping'!R611,"")</f>
        <v/>
      </c>
      <c r="U612" t="str">
        <f>IF('Input Mapping'!S611&lt;&gt;"",'Input Mapping'!S611,"")</f>
        <v/>
      </c>
      <c r="W612" s="49">
        <f>IF(W611="id",1,IF('Input Mapping'!F611="",W611+1,W611))</f>
        <v>610</v>
      </c>
      <c r="X612" s="49">
        <f>IF(X611="id",1,IF('Input Mapping'!G611&lt;&gt;'Input Mapping'!G610,X611+1,X611))</f>
        <v>7</v>
      </c>
    </row>
    <row r="613" spans="1:24" x14ac:dyDescent="0.35">
      <c r="A613" t="str">
        <f t="shared" si="9"/>
        <v/>
      </c>
      <c r="B613" t="str">
        <f>IF(A613&lt;&gt;"",_xlfn.TEXTJOIN("",,"Map_",'Input Mapping'!G612),"")</f>
        <v/>
      </c>
      <c r="E613" t="str">
        <f>IF(A613&lt;&gt;"",'Input Mapping'!AA612,"")</f>
        <v/>
      </c>
      <c r="G613" t="str">
        <f>IF(A613&lt;&gt;"",'Input Mapping'!Z612,"")</f>
        <v/>
      </c>
      <c r="H613" s="9" t="str">
        <f>IF(AND('Input Mapping'!F612="",'Input Mapping'!H612&lt;&gt;""),_xlfn.TEXTJOIN("",TRUE,"VM_",TEXT(W613,"0")),"")</f>
        <v/>
      </c>
      <c r="K613" t="str">
        <f>IF('Input Mapping'!O612="","",'Input Mapping'!O612)</f>
        <v/>
      </c>
      <c r="L613" t="str">
        <f>IF('Input Mapping'!P612="","",'Input Mapping'!P612)</f>
        <v/>
      </c>
      <c r="M613" t="str">
        <f>IF('Input Mapping'!Q612="","",'Input Mapping'!Q612)</f>
        <v/>
      </c>
      <c r="N613" t="str">
        <f>'Input Mapping'!D612</f>
        <v/>
      </c>
      <c r="O613" t="str">
        <f>'Input Mapping'!I612</f>
        <v/>
      </c>
      <c r="P613" t="str">
        <f>IF('Input Mapping'!T612="","",'Input Mapping'!T612)</f>
        <v/>
      </c>
      <c r="R613" t="str">
        <f>IF('Input Mapping'!M612&lt;&gt;"",'Input Mapping'!M612,"")</f>
        <v/>
      </c>
      <c r="S613" t="str">
        <f>IF('Input Mapping'!N612&lt;&gt;"",'Input Mapping'!N612,"")</f>
        <v/>
      </c>
      <c r="T613" t="str">
        <f>IF('Input Mapping'!R612&lt;&gt;"",'Input Mapping'!R612,"")</f>
        <v/>
      </c>
      <c r="U613" t="str">
        <f>IF('Input Mapping'!S612&lt;&gt;"",'Input Mapping'!S612,"")</f>
        <v/>
      </c>
      <c r="W613" s="49">
        <f>IF(W612="id",1,IF('Input Mapping'!F612="",W612+1,W612))</f>
        <v>611</v>
      </c>
      <c r="X613" s="49">
        <f>IF(X612="id",1,IF('Input Mapping'!G612&lt;&gt;'Input Mapping'!G611,X612+1,X612))</f>
        <v>7</v>
      </c>
    </row>
    <row r="614" spans="1:24" x14ac:dyDescent="0.35">
      <c r="A614" t="str">
        <f t="shared" si="9"/>
        <v/>
      </c>
      <c r="B614" t="str">
        <f>IF(A614&lt;&gt;"",_xlfn.TEXTJOIN("",,"Map_",'Input Mapping'!G613),"")</f>
        <v/>
      </c>
      <c r="E614" t="str">
        <f>IF(A614&lt;&gt;"",'Input Mapping'!AA613,"")</f>
        <v/>
      </c>
      <c r="G614" t="str">
        <f>IF(A614&lt;&gt;"",'Input Mapping'!Z613,"")</f>
        <v/>
      </c>
      <c r="H614" s="9" t="str">
        <f>IF(AND('Input Mapping'!F613="",'Input Mapping'!H613&lt;&gt;""),_xlfn.TEXTJOIN("",TRUE,"VM_",TEXT(W614,"0")),"")</f>
        <v/>
      </c>
      <c r="K614" t="str">
        <f>IF('Input Mapping'!O613="","",'Input Mapping'!O613)</f>
        <v/>
      </c>
      <c r="L614" t="str">
        <f>IF('Input Mapping'!P613="","",'Input Mapping'!P613)</f>
        <v/>
      </c>
      <c r="M614" t="str">
        <f>IF('Input Mapping'!Q613="","",'Input Mapping'!Q613)</f>
        <v/>
      </c>
      <c r="N614" t="str">
        <f>'Input Mapping'!D613</f>
        <v/>
      </c>
      <c r="O614" t="str">
        <f>'Input Mapping'!I613</f>
        <v/>
      </c>
      <c r="P614" t="str">
        <f>IF('Input Mapping'!T613="","",'Input Mapping'!T613)</f>
        <v/>
      </c>
      <c r="R614" t="str">
        <f>IF('Input Mapping'!M613&lt;&gt;"",'Input Mapping'!M613,"")</f>
        <v/>
      </c>
      <c r="S614" t="str">
        <f>IF('Input Mapping'!N613&lt;&gt;"",'Input Mapping'!N613,"")</f>
        <v/>
      </c>
      <c r="T614" t="str">
        <f>IF('Input Mapping'!R613&lt;&gt;"",'Input Mapping'!R613,"")</f>
        <v/>
      </c>
      <c r="U614" t="str">
        <f>IF('Input Mapping'!S613&lt;&gt;"",'Input Mapping'!S613,"")</f>
        <v/>
      </c>
      <c r="W614" s="49">
        <f>IF(W613="id",1,IF('Input Mapping'!F613="",W613+1,W613))</f>
        <v>612</v>
      </c>
      <c r="X614" s="49">
        <f>IF(X613="id",1,IF('Input Mapping'!G613&lt;&gt;'Input Mapping'!G612,X613+1,X613))</f>
        <v>7</v>
      </c>
    </row>
    <row r="615" spans="1:24" x14ac:dyDescent="0.35">
      <c r="A615" t="str">
        <f t="shared" si="9"/>
        <v/>
      </c>
      <c r="B615" t="str">
        <f>IF(A615&lt;&gt;"",_xlfn.TEXTJOIN("",,"Map_",'Input Mapping'!G614),"")</f>
        <v/>
      </c>
      <c r="E615" t="str">
        <f>IF(A615&lt;&gt;"",'Input Mapping'!AA614,"")</f>
        <v/>
      </c>
      <c r="G615" t="str">
        <f>IF(A615&lt;&gt;"",'Input Mapping'!Z614,"")</f>
        <v/>
      </c>
      <c r="H615" s="9" t="str">
        <f>IF(AND('Input Mapping'!F614="",'Input Mapping'!H614&lt;&gt;""),_xlfn.TEXTJOIN("",TRUE,"VM_",TEXT(W615,"0")),"")</f>
        <v/>
      </c>
      <c r="K615" t="str">
        <f>IF('Input Mapping'!O614="","",'Input Mapping'!O614)</f>
        <v/>
      </c>
      <c r="L615" t="str">
        <f>IF('Input Mapping'!P614="","",'Input Mapping'!P614)</f>
        <v/>
      </c>
      <c r="M615" t="str">
        <f>IF('Input Mapping'!Q614="","",'Input Mapping'!Q614)</f>
        <v/>
      </c>
      <c r="N615" t="str">
        <f>'Input Mapping'!D614</f>
        <v/>
      </c>
      <c r="O615" t="str">
        <f>'Input Mapping'!I614</f>
        <v/>
      </c>
      <c r="P615" t="str">
        <f>IF('Input Mapping'!T614="","",'Input Mapping'!T614)</f>
        <v/>
      </c>
      <c r="R615" t="str">
        <f>IF('Input Mapping'!M614&lt;&gt;"",'Input Mapping'!M614,"")</f>
        <v/>
      </c>
      <c r="S615" t="str">
        <f>IF('Input Mapping'!N614&lt;&gt;"",'Input Mapping'!N614,"")</f>
        <v/>
      </c>
      <c r="T615" t="str">
        <f>IF('Input Mapping'!R614&lt;&gt;"",'Input Mapping'!R614,"")</f>
        <v/>
      </c>
      <c r="U615" t="str">
        <f>IF('Input Mapping'!S614&lt;&gt;"",'Input Mapping'!S614,"")</f>
        <v/>
      </c>
      <c r="W615" s="49">
        <f>IF(W614="id",1,IF('Input Mapping'!F614="",W614+1,W614))</f>
        <v>613</v>
      </c>
      <c r="X615" s="49">
        <f>IF(X614="id",1,IF('Input Mapping'!G614&lt;&gt;'Input Mapping'!G613,X614+1,X614))</f>
        <v>7</v>
      </c>
    </row>
    <row r="616" spans="1:24" x14ac:dyDescent="0.35">
      <c r="A616" t="str">
        <f t="shared" si="9"/>
        <v/>
      </c>
      <c r="B616" t="str">
        <f>IF(A616&lt;&gt;"",_xlfn.TEXTJOIN("",,"Map_",'Input Mapping'!G615),"")</f>
        <v/>
      </c>
      <c r="E616" t="str">
        <f>IF(A616&lt;&gt;"",'Input Mapping'!AA615,"")</f>
        <v/>
      </c>
      <c r="G616" t="str">
        <f>IF(A616&lt;&gt;"",'Input Mapping'!Z615,"")</f>
        <v/>
      </c>
      <c r="H616" s="9" t="str">
        <f>IF(AND('Input Mapping'!F615="",'Input Mapping'!H615&lt;&gt;""),_xlfn.TEXTJOIN("",TRUE,"VM_",TEXT(W616,"0")),"")</f>
        <v/>
      </c>
      <c r="K616" t="str">
        <f>IF('Input Mapping'!O615="","",'Input Mapping'!O615)</f>
        <v/>
      </c>
      <c r="L616" t="str">
        <f>IF('Input Mapping'!P615="","",'Input Mapping'!P615)</f>
        <v/>
      </c>
      <c r="M616" t="str">
        <f>IF('Input Mapping'!Q615="","",'Input Mapping'!Q615)</f>
        <v/>
      </c>
      <c r="N616" t="str">
        <f>'Input Mapping'!D615</f>
        <v/>
      </c>
      <c r="O616" t="str">
        <f>'Input Mapping'!I615</f>
        <v/>
      </c>
      <c r="P616" t="str">
        <f>IF('Input Mapping'!T615="","",'Input Mapping'!T615)</f>
        <v/>
      </c>
      <c r="R616" t="str">
        <f>IF('Input Mapping'!M615&lt;&gt;"",'Input Mapping'!M615,"")</f>
        <v/>
      </c>
      <c r="S616" t="str">
        <f>IF('Input Mapping'!N615&lt;&gt;"",'Input Mapping'!N615,"")</f>
        <v/>
      </c>
      <c r="T616" t="str">
        <f>IF('Input Mapping'!R615&lt;&gt;"",'Input Mapping'!R615,"")</f>
        <v/>
      </c>
      <c r="U616" t="str">
        <f>IF('Input Mapping'!S615&lt;&gt;"",'Input Mapping'!S615,"")</f>
        <v/>
      </c>
      <c r="W616" s="49">
        <f>IF(W615="id",1,IF('Input Mapping'!F615="",W615+1,W615))</f>
        <v>614</v>
      </c>
      <c r="X616" s="49">
        <f>IF(X615="id",1,IF('Input Mapping'!G615&lt;&gt;'Input Mapping'!G614,X615+1,X615))</f>
        <v>7</v>
      </c>
    </row>
    <row r="617" spans="1:24" x14ac:dyDescent="0.35">
      <c r="A617" t="str">
        <f t="shared" si="9"/>
        <v/>
      </c>
      <c r="B617" t="str">
        <f>IF(A617&lt;&gt;"",_xlfn.TEXTJOIN("",,"Map_",'Input Mapping'!G616),"")</f>
        <v/>
      </c>
      <c r="E617" t="str">
        <f>IF(A617&lt;&gt;"",'Input Mapping'!AA616,"")</f>
        <v/>
      </c>
      <c r="G617" t="str">
        <f>IF(A617&lt;&gt;"",'Input Mapping'!Z616,"")</f>
        <v/>
      </c>
      <c r="H617" s="9" t="str">
        <f>IF(AND('Input Mapping'!F616="",'Input Mapping'!H616&lt;&gt;""),_xlfn.TEXTJOIN("",TRUE,"VM_",TEXT(W617,"0")),"")</f>
        <v/>
      </c>
      <c r="K617" t="str">
        <f>IF('Input Mapping'!O616="","",'Input Mapping'!O616)</f>
        <v/>
      </c>
      <c r="L617" t="str">
        <f>IF('Input Mapping'!P616="","",'Input Mapping'!P616)</f>
        <v/>
      </c>
      <c r="M617" t="str">
        <f>IF('Input Mapping'!Q616="","",'Input Mapping'!Q616)</f>
        <v/>
      </c>
      <c r="N617" t="str">
        <f>'Input Mapping'!D616</f>
        <v/>
      </c>
      <c r="O617" t="str">
        <f>'Input Mapping'!I616</f>
        <v/>
      </c>
      <c r="P617" t="str">
        <f>IF('Input Mapping'!T616="","",'Input Mapping'!T616)</f>
        <v/>
      </c>
      <c r="R617" t="str">
        <f>IF('Input Mapping'!M616&lt;&gt;"",'Input Mapping'!M616,"")</f>
        <v/>
      </c>
      <c r="S617" t="str">
        <f>IF('Input Mapping'!N616&lt;&gt;"",'Input Mapping'!N616,"")</f>
        <v/>
      </c>
      <c r="T617" t="str">
        <f>IF('Input Mapping'!R616&lt;&gt;"",'Input Mapping'!R616,"")</f>
        <v/>
      </c>
      <c r="U617" t="str">
        <f>IF('Input Mapping'!S616&lt;&gt;"",'Input Mapping'!S616,"")</f>
        <v/>
      </c>
      <c r="W617" s="49">
        <f>IF(W616="id",1,IF('Input Mapping'!F616="",W616+1,W616))</f>
        <v>615</v>
      </c>
      <c r="X617" s="49">
        <f>IF(X616="id",1,IF('Input Mapping'!G616&lt;&gt;'Input Mapping'!G615,X616+1,X616))</f>
        <v>7</v>
      </c>
    </row>
    <row r="618" spans="1:24" x14ac:dyDescent="0.35">
      <c r="A618" t="str">
        <f t="shared" si="9"/>
        <v/>
      </c>
      <c r="B618" t="str">
        <f>IF(A618&lt;&gt;"",_xlfn.TEXTJOIN("",,"Map_",'Input Mapping'!G617),"")</f>
        <v/>
      </c>
      <c r="E618" t="str">
        <f>IF(A618&lt;&gt;"",'Input Mapping'!AA617,"")</f>
        <v/>
      </c>
      <c r="G618" t="str">
        <f>IF(A618&lt;&gt;"",'Input Mapping'!Z617,"")</f>
        <v/>
      </c>
      <c r="H618" s="9" t="str">
        <f>IF(AND('Input Mapping'!F617="",'Input Mapping'!H617&lt;&gt;""),_xlfn.TEXTJOIN("",TRUE,"VM_",TEXT(W618,"0")),"")</f>
        <v/>
      </c>
      <c r="K618" t="str">
        <f>IF('Input Mapping'!O617="","",'Input Mapping'!O617)</f>
        <v/>
      </c>
      <c r="L618" t="str">
        <f>IF('Input Mapping'!P617="","",'Input Mapping'!P617)</f>
        <v/>
      </c>
      <c r="M618" t="str">
        <f>IF('Input Mapping'!Q617="","",'Input Mapping'!Q617)</f>
        <v/>
      </c>
      <c r="N618" t="str">
        <f>'Input Mapping'!D617</f>
        <v/>
      </c>
      <c r="O618" t="str">
        <f>'Input Mapping'!I617</f>
        <v/>
      </c>
      <c r="P618" t="str">
        <f>IF('Input Mapping'!T617="","",'Input Mapping'!T617)</f>
        <v/>
      </c>
      <c r="R618" t="str">
        <f>IF('Input Mapping'!M617&lt;&gt;"",'Input Mapping'!M617,"")</f>
        <v/>
      </c>
      <c r="S618" t="str">
        <f>IF('Input Mapping'!N617&lt;&gt;"",'Input Mapping'!N617,"")</f>
        <v/>
      </c>
      <c r="T618" t="str">
        <f>IF('Input Mapping'!R617&lt;&gt;"",'Input Mapping'!R617,"")</f>
        <v/>
      </c>
      <c r="U618" t="str">
        <f>IF('Input Mapping'!S617&lt;&gt;"",'Input Mapping'!S617,"")</f>
        <v/>
      </c>
      <c r="W618" s="49">
        <f>IF(W617="id",1,IF('Input Mapping'!F617="",W617+1,W617))</f>
        <v>616</v>
      </c>
      <c r="X618" s="49">
        <f>IF(X617="id",1,IF('Input Mapping'!G617&lt;&gt;'Input Mapping'!G616,X617+1,X617))</f>
        <v>7</v>
      </c>
    </row>
    <row r="619" spans="1:24" x14ac:dyDescent="0.35">
      <c r="A619" t="str">
        <f t="shared" si="9"/>
        <v/>
      </c>
      <c r="B619" t="str">
        <f>IF(A619&lt;&gt;"",_xlfn.TEXTJOIN("",,"Map_",'Input Mapping'!G618),"")</f>
        <v/>
      </c>
      <c r="E619" t="str">
        <f>IF(A619&lt;&gt;"",'Input Mapping'!AA618,"")</f>
        <v/>
      </c>
      <c r="G619" t="str">
        <f>IF(A619&lt;&gt;"",'Input Mapping'!Z618,"")</f>
        <v/>
      </c>
      <c r="H619" s="9" t="str">
        <f>IF(AND('Input Mapping'!F618="",'Input Mapping'!H618&lt;&gt;""),_xlfn.TEXTJOIN("",TRUE,"VM_",TEXT(W619,"0")),"")</f>
        <v/>
      </c>
      <c r="K619" t="str">
        <f>IF('Input Mapping'!O618="","",'Input Mapping'!O618)</f>
        <v/>
      </c>
      <c r="L619" t="str">
        <f>IF('Input Mapping'!P618="","",'Input Mapping'!P618)</f>
        <v/>
      </c>
      <c r="M619" t="str">
        <f>IF('Input Mapping'!Q618="","",'Input Mapping'!Q618)</f>
        <v/>
      </c>
      <c r="N619" t="str">
        <f>'Input Mapping'!D618</f>
        <v/>
      </c>
      <c r="O619" t="str">
        <f>'Input Mapping'!I618</f>
        <v/>
      </c>
      <c r="P619" t="str">
        <f>IF('Input Mapping'!T618="","",'Input Mapping'!T618)</f>
        <v/>
      </c>
      <c r="R619" t="str">
        <f>IF('Input Mapping'!M618&lt;&gt;"",'Input Mapping'!M618,"")</f>
        <v/>
      </c>
      <c r="S619" t="str">
        <f>IF('Input Mapping'!N618&lt;&gt;"",'Input Mapping'!N618,"")</f>
        <v/>
      </c>
      <c r="T619" t="str">
        <f>IF('Input Mapping'!R618&lt;&gt;"",'Input Mapping'!R618,"")</f>
        <v/>
      </c>
      <c r="U619" t="str">
        <f>IF('Input Mapping'!S618&lt;&gt;"",'Input Mapping'!S618,"")</f>
        <v/>
      </c>
      <c r="W619" s="49">
        <f>IF(W618="id",1,IF('Input Mapping'!F618="",W618+1,W618))</f>
        <v>617</v>
      </c>
      <c r="X619" s="49">
        <f>IF(X618="id",1,IF('Input Mapping'!G618&lt;&gt;'Input Mapping'!G617,X618+1,X618))</f>
        <v>7</v>
      </c>
    </row>
    <row r="620" spans="1:24" x14ac:dyDescent="0.35">
      <c r="A620" t="str">
        <f t="shared" si="9"/>
        <v/>
      </c>
      <c r="B620" t="str">
        <f>IF(A620&lt;&gt;"",_xlfn.TEXTJOIN("",,"Map_",'Input Mapping'!G619),"")</f>
        <v/>
      </c>
      <c r="E620" t="str">
        <f>IF(A620&lt;&gt;"",'Input Mapping'!AA619,"")</f>
        <v/>
      </c>
      <c r="G620" t="str">
        <f>IF(A620&lt;&gt;"",'Input Mapping'!Z619,"")</f>
        <v/>
      </c>
      <c r="H620" s="9" t="str">
        <f>IF(AND('Input Mapping'!F619="",'Input Mapping'!H619&lt;&gt;""),_xlfn.TEXTJOIN("",TRUE,"VM_",TEXT(W620,"0")),"")</f>
        <v/>
      </c>
      <c r="K620" t="str">
        <f>IF('Input Mapping'!O619="","",'Input Mapping'!O619)</f>
        <v/>
      </c>
      <c r="L620" t="str">
        <f>IF('Input Mapping'!P619="","",'Input Mapping'!P619)</f>
        <v/>
      </c>
      <c r="M620" t="str">
        <f>IF('Input Mapping'!Q619="","",'Input Mapping'!Q619)</f>
        <v/>
      </c>
      <c r="N620" t="str">
        <f>'Input Mapping'!D619</f>
        <v/>
      </c>
      <c r="O620" t="str">
        <f>'Input Mapping'!I619</f>
        <v/>
      </c>
      <c r="P620" t="str">
        <f>IF('Input Mapping'!T619="","",'Input Mapping'!T619)</f>
        <v/>
      </c>
      <c r="R620" t="str">
        <f>IF('Input Mapping'!M619&lt;&gt;"",'Input Mapping'!M619,"")</f>
        <v/>
      </c>
      <c r="S620" t="str">
        <f>IF('Input Mapping'!N619&lt;&gt;"",'Input Mapping'!N619,"")</f>
        <v/>
      </c>
      <c r="T620" t="str">
        <f>IF('Input Mapping'!R619&lt;&gt;"",'Input Mapping'!R619,"")</f>
        <v/>
      </c>
      <c r="U620" t="str">
        <f>IF('Input Mapping'!S619&lt;&gt;"",'Input Mapping'!S619,"")</f>
        <v/>
      </c>
      <c r="W620" s="49">
        <f>IF(W619="id",1,IF('Input Mapping'!F619="",W619+1,W619))</f>
        <v>618</v>
      </c>
      <c r="X620" s="49">
        <f>IF(X619="id",1,IF('Input Mapping'!G619&lt;&gt;'Input Mapping'!G618,X619+1,X619))</f>
        <v>7</v>
      </c>
    </row>
    <row r="621" spans="1:24" x14ac:dyDescent="0.35">
      <c r="A621" t="str">
        <f t="shared" si="9"/>
        <v/>
      </c>
      <c r="B621" t="str">
        <f>IF(A621&lt;&gt;"",_xlfn.TEXTJOIN("",,"Map_",'Input Mapping'!G620),"")</f>
        <v/>
      </c>
      <c r="E621" t="str">
        <f>IF(A621&lt;&gt;"",'Input Mapping'!AA620,"")</f>
        <v/>
      </c>
      <c r="G621" t="str">
        <f>IF(A621&lt;&gt;"",'Input Mapping'!Z620,"")</f>
        <v/>
      </c>
      <c r="H621" s="9" t="str">
        <f>IF(AND('Input Mapping'!F620="",'Input Mapping'!H620&lt;&gt;""),_xlfn.TEXTJOIN("",TRUE,"VM_",TEXT(W621,"0")),"")</f>
        <v/>
      </c>
      <c r="K621" t="str">
        <f>IF('Input Mapping'!O620="","",'Input Mapping'!O620)</f>
        <v/>
      </c>
      <c r="L621" t="str">
        <f>IF('Input Mapping'!P620="","",'Input Mapping'!P620)</f>
        <v/>
      </c>
      <c r="M621" t="str">
        <f>IF('Input Mapping'!Q620="","",'Input Mapping'!Q620)</f>
        <v/>
      </c>
      <c r="N621" t="str">
        <f>'Input Mapping'!D620</f>
        <v/>
      </c>
      <c r="O621" t="str">
        <f>'Input Mapping'!I620</f>
        <v/>
      </c>
      <c r="P621" t="str">
        <f>IF('Input Mapping'!T620="","",'Input Mapping'!T620)</f>
        <v/>
      </c>
      <c r="R621" t="str">
        <f>IF('Input Mapping'!M620&lt;&gt;"",'Input Mapping'!M620,"")</f>
        <v/>
      </c>
      <c r="S621" t="str">
        <f>IF('Input Mapping'!N620&lt;&gt;"",'Input Mapping'!N620,"")</f>
        <v/>
      </c>
      <c r="T621" t="str">
        <f>IF('Input Mapping'!R620&lt;&gt;"",'Input Mapping'!R620,"")</f>
        <v/>
      </c>
      <c r="U621" t="str">
        <f>IF('Input Mapping'!S620&lt;&gt;"",'Input Mapping'!S620,"")</f>
        <v/>
      </c>
      <c r="W621" s="49">
        <f>IF(W620="id",1,IF('Input Mapping'!F620="",W620+1,W620))</f>
        <v>619</v>
      </c>
      <c r="X621" s="49">
        <f>IF(X620="id",1,IF('Input Mapping'!G620&lt;&gt;'Input Mapping'!G619,X620+1,X620))</f>
        <v>7</v>
      </c>
    </row>
    <row r="622" spans="1:24" x14ac:dyDescent="0.35">
      <c r="A622" t="str">
        <f t="shared" si="9"/>
        <v/>
      </c>
      <c r="B622" t="str">
        <f>IF(A622&lt;&gt;"",_xlfn.TEXTJOIN("",,"Map_",'Input Mapping'!G621),"")</f>
        <v/>
      </c>
      <c r="E622" t="str">
        <f>IF(A622&lt;&gt;"",'Input Mapping'!AA621,"")</f>
        <v/>
      </c>
      <c r="G622" t="str">
        <f>IF(A622&lt;&gt;"",'Input Mapping'!Z621,"")</f>
        <v/>
      </c>
      <c r="H622" s="9" t="str">
        <f>IF(AND('Input Mapping'!F621="",'Input Mapping'!H621&lt;&gt;""),_xlfn.TEXTJOIN("",TRUE,"VM_",TEXT(W622,"0")),"")</f>
        <v/>
      </c>
      <c r="K622" t="str">
        <f>IF('Input Mapping'!O621="","",'Input Mapping'!O621)</f>
        <v/>
      </c>
      <c r="L622" t="str">
        <f>IF('Input Mapping'!P621="","",'Input Mapping'!P621)</f>
        <v/>
      </c>
      <c r="M622" t="str">
        <f>IF('Input Mapping'!Q621="","",'Input Mapping'!Q621)</f>
        <v/>
      </c>
      <c r="N622" t="str">
        <f>'Input Mapping'!D621</f>
        <v/>
      </c>
      <c r="O622" t="str">
        <f>'Input Mapping'!I621</f>
        <v/>
      </c>
      <c r="P622" t="str">
        <f>IF('Input Mapping'!T621="","",'Input Mapping'!T621)</f>
        <v/>
      </c>
      <c r="R622" t="str">
        <f>IF('Input Mapping'!M621&lt;&gt;"",'Input Mapping'!M621,"")</f>
        <v/>
      </c>
      <c r="S622" t="str">
        <f>IF('Input Mapping'!N621&lt;&gt;"",'Input Mapping'!N621,"")</f>
        <v/>
      </c>
      <c r="T622" t="str">
        <f>IF('Input Mapping'!R621&lt;&gt;"",'Input Mapping'!R621,"")</f>
        <v/>
      </c>
      <c r="U622" t="str">
        <f>IF('Input Mapping'!S621&lt;&gt;"",'Input Mapping'!S621,"")</f>
        <v/>
      </c>
      <c r="W622" s="49">
        <f>IF(W621="id",1,IF('Input Mapping'!F621="",W621+1,W621))</f>
        <v>620</v>
      </c>
      <c r="X622" s="49">
        <f>IF(X621="id",1,IF('Input Mapping'!G621&lt;&gt;'Input Mapping'!G620,X621+1,X621))</f>
        <v>7</v>
      </c>
    </row>
    <row r="623" spans="1:24" x14ac:dyDescent="0.35">
      <c r="A623" t="str">
        <f t="shared" si="9"/>
        <v/>
      </c>
      <c r="B623" t="str">
        <f>IF(A623&lt;&gt;"",_xlfn.TEXTJOIN("",,"Map_",'Input Mapping'!G622),"")</f>
        <v/>
      </c>
      <c r="E623" t="str">
        <f>IF(A623&lt;&gt;"",'Input Mapping'!AA622,"")</f>
        <v/>
      </c>
      <c r="G623" t="str">
        <f>IF(A623&lt;&gt;"",'Input Mapping'!Z622,"")</f>
        <v/>
      </c>
      <c r="H623" s="9" t="str">
        <f>IF(AND('Input Mapping'!F622="",'Input Mapping'!H622&lt;&gt;""),_xlfn.TEXTJOIN("",TRUE,"VM_",TEXT(W623,"0")),"")</f>
        <v/>
      </c>
      <c r="K623" t="str">
        <f>IF('Input Mapping'!O622="","",'Input Mapping'!O622)</f>
        <v/>
      </c>
      <c r="L623" t="str">
        <f>IF('Input Mapping'!P622="","",'Input Mapping'!P622)</f>
        <v/>
      </c>
      <c r="M623" t="str">
        <f>IF('Input Mapping'!Q622="","",'Input Mapping'!Q622)</f>
        <v/>
      </c>
      <c r="N623" t="str">
        <f>'Input Mapping'!D622</f>
        <v/>
      </c>
      <c r="O623" t="str">
        <f>'Input Mapping'!I622</f>
        <v/>
      </c>
      <c r="P623" t="str">
        <f>IF('Input Mapping'!T622="","",'Input Mapping'!T622)</f>
        <v/>
      </c>
      <c r="R623" t="str">
        <f>IF('Input Mapping'!M622&lt;&gt;"",'Input Mapping'!M622,"")</f>
        <v/>
      </c>
      <c r="S623" t="str">
        <f>IF('Input Mapping'!N622&lt;&gt;"",'Input Mapping'!N622,"")</f>
        <v/>
      </c>
      <c r="T623" t="str">
        <f>IF('Input Mapping'!R622&lt;&gt;"",'Input Mapping'!R622,"")</f>
        <v/>
      </c>
      <c r="U623" t="str">
        <f>IF('Input Mapping'!S622&lt;&gt;"",'Input Mapping'!S622,"")</f>
        <v/>
      </c>
      <c r="W623" s="49">
        <f>IF(W622="id",1,IF('Input Mapping'!F622="",W622+1,W622))</f>
        <v>621</v>
      </c>
      <c r="X623" s="49">
        <f>IF(X622="id",1,IF('Input Mapping'!G622&lt;&gt;'Input Mapping'!G621,X622+1,X622))</f>
        <v>7</v>
      </c>
    </row>
    <row r="624" spans="1:24" x14ac:dyDescent="0.35">
      <c r="A624" t="str">
        <f t="shared" si="9"/>
        <v/>
      </c>
      <c r="B624" t="str">
        <f>IF(A624&lt;&gt;"",_xlfn.TEXTJOIN("",,"Map_",'Input Mapping'!G623),"")</f>
        <v/>
      </c>
      <c r="E624" t="str">
        <f>IF(A624&lt;&gt;"",'Input Mapping'!AA623,"")</f>
        <v/>
      </c>
      <c r="G624" t="str">
        <f>IF(A624&lt;&gt;"",'Input Mapping'!Z623,"")</f>
        <v/>
      </c>
      <c r="H624" s="9" t="str">
        <f>IF(AND('Input Mapping'!F623="",'Input Mapping'!H623&lt;&gt;""),_xlfn.TEXTJOIN("",TRUE,"VM_",TEXT(W624,"0")),"")</f>
        <v/>
      </c>
      <c r="K624" t="str">
        <f>IF('Input Mapping'!O623="","",'Input Mapping'!O623)</f>
        <v/>
      </c>
      <c r="L624" t="str">
        <f>IF('Input Mapping'!P623="","",'Input Mapping'!P623)</f>
        <v/>
      </c>
      <c r="M624" t="str">
        <f>IF('Input Mapping'!Q623="","",'Input Mapping'!Q623)</f>
        <v/>
      </c>
      <c r="N624" t="str">
        <f>'Input Mapping'!D623</f>
        <v/>
      </c>
      <c r="O624" t="str">
        <f>'Input Mapping'!I623</f>
        <v/>
      </c>
      <c r="P624" t="str">
        <f>IF('Input Mapping'!T623="","",'Input Mapping'!T623)</f>
        <v/>
      </c>
      <c r="R624" t="str">
        <f>IF('Input Mapping'!M623&lt;&gt;"",'Input Mapping'!M623,"")</f>
        <v/>
      </c>
      <c r="S624" t="str">
        <f>IF('Input Mapping'!N623&lt;&gt;"",'Input Mapping'!N623,"")</f>
        <v/>
      </c>
      <c r="T624" t="str">
        <f>IF('Input Mapping'!R623&lt;&gt;"",'Input Mapping'!R623,"")</f>
        <v/>
      </c>
      <c r="U624" t="str">
        <f>IF('Input Mapping'!S623&lt;&gt;"",'Input Mapping'!S623,"")</f>
        <v/>
      </c>
      <c r="W624" s="49">
        <f>IF(W623="id",1,IF('Input Mapping'!F623="",W623+1,W623))</f>
        <v>622</v>
      </c>
      <c r="X624" s="49">
        <f>IF(X623="id",1,IF('Input Mapping'!G623&lt;&gt;'Input Mapping'!G622,X623+1,X623))</f>
        <v>7</v>
      </c>
    </row>
    <row r="625" spans="1:24" x14ac:dyDescent="0.35">
      <c r="A625" t="str">
        <f t="shared" si="9"/>
        <v/>
      </c>
      <c r="B625" t="str">
        <f>IF(A625&lt;&gt;"",_xlfn.TEXTJOIN("",,"Map_",'Input Mapping'!G624),"")</f>
        <v/>
      </c>
      <c r="E625" t="str">
        <f>IF(A625&lt;&gt;"",'Input Mapping'!AA624,"")</f>
        <v/>
      </c>
      <c r="G625" t="str">
        <f>IF(A625&lt;&gt;"",'Input Mapping'!Z624,"")</f>
        <v/>
      </c>
      <c r="H625" s="9" t="str">
        <f>IF(AND('Input Mapping'!F624="",'Input Mapping'!H624&lt;&gt;""),_xlfn.TEXTJOIN("",TRUE,"VM_",TEXT(W625,"0")),"")</f>
        <v/>
      </c>
      <c r="K625" t="str">
        <f>IF('Input Mapping'!O624="","",'Input Mapping'!O624)</f>
        <v/>
      </c>
      <c r="L625" t="str">
        <f>IF('Input Mapping'!P624="","",'Input Mapping'!P624)</f>
        <v/>
      </c>
      <c r="M625" t="str">
        <f>IF('Input Mapping'!Q624="","",'Input Mapping'!Q624)</f>
        <v/>
      </c>
      <c r="N625" t="str">
        <f>'Input Mapping'!D624</f>
        <v/>
      </c>
      <c r="O625" t="str">
        <f>'Input Mapping'!I624</f>
        <v/>
      </c>
      <c r="P625" t="str">
        <f>IF('Input Mapping'!T624="","",'Input Mapping'!T624)</f>
        <v/>
      </c>
      <c r="R625" t="str">
        <f>IF('Input Mapping'!M624&lt;&gt;"",'Input Mapping'!M624,"")</f>
        <v/>
      </c>
      <c r="S625" t="str">
        <f>IF('Input Mapping'!N624&lt;&gt;"",'Input Mapping'!N624,"")</f>
        <v/>
      </c>
      <c r="T625" t="str">
        <f>IF('Input Mapping'!R624&lt;&gt;"",'Input Mapping'!R624,"")</f>
        <v/>
      </c>
      <c r="U625" t="str">
        <f>IF('Input Mapping'!S624&lt;&gt;"",'Input Mapping'!S624,"")</f>
        <v/>
      </c>
      <c r="W625" s="49">
        <f>IF(W624="id",1,IF('Input Mapping'!F624="",W624+1,W624))</f>
        <v>623</v>
      </c>
      <c r="X625" s="49">
        <f>IF(X624="id",1,IF('Input Mapping'!G624&lt;&gt;'Input Mapping'!G623,X624+1,X624))</f>
        <v>7</v>
      </c>
    </row>
    <row r="626" spans="1:24" x14ac:dyDescent="0.35">
      <c r="A626" t="str">
        <f t="shared" si="9"/>
        <v/>
      </c>
      <c r="B626" t="str">
        <f>IF(A626&lt;&gt;"",_xlfn.TEXTJOIN("",,"Map_",'Input Mapping'!G625),"")</f>
        <v/>
      </c>
      <c r="E626" t="str">
        <f>IF(A626&lt;&gt;"",'Input Mapping'!AA625,"")</f>
        <v/>
      </c>
      <c r="G626" t="str">
        <f>IF(A626&lt;&gt;"",'Input Mapping'!Z625,"")</f>
        <v/>
      </c>
      <c r="H626" s="9" t="str">
        <f>IF(AND('Input Mapping'!F625="",'Input Mapping'!H625&lt;&gt;""),_xlfn.TEXTJOIN("",TRUE,"VM_",TEXT(W626,"0")),"")</f>
        <v/>
      </c>
      <c r="K626" t="str">
        <f>IF('Input Mapping'!O625="","",'Input Mapping'!O625)</f>
        <v/>
      </c>
      <c r="L626" t="str">
        <f>IF('Input Mapping'!P625="","",'Input Mapping'!P625)</f>
        <v/>
      </c>
      <c r="M626" t="str">
        <f>IF('Input Mapping'!Q625="","",'Input Mapping'!Q625)</f>
        <v/>
      </c>
      <c r="N626" t="str">
        <f>'Input Mapping'!D625</f>
        <v/>
      </c>
      <c r="O626" t="str">
        <f>'Input Mapping'!I625</f>
        <v/>
      </c>
      <c r="P626" t="str">
        <f>IF('Input Mapping'!T625="","",'Input Mapping'!T625)</f>
        <v/>
      </c>
      <c r="R626" t="str">
        <f>IF('Input Mapping'!M625&lt;&gt;"",'Input Mapping'!M625,"")</f>
        <v/>
      </c>
      <c r="S626" t="str">
        <f>IF('Input Mapping'!N625&lt;&gt;"",'Input Mapping'!N625,"")</f>
        <v/>
      </c>
      <c r="T626" t="str">
        <f>IF('Input Mapping'!R625&lt;&gt;"",'Input Mapping'!R625,"")</f>
        <v/>
      </c>
      <c r="U626" t="str">
        <f>IF('Input Mapping'!S625&lt;&gt;"",'Input Mapping'!S625,"")</f>
        <v/>
      </c>
      <c r="W626" s="49">
        <f>IF(W625="id",1,IF('Input Mapping'!F625="",W625+1,W625))</f>
        <v>624</v>
      </c>
      <c r="X626" s="49">
        <f>IF(X625="id",1,IF('Input Mapping'!G625&lt;&gt;'Input Mapping'!G624,X625+1,X625))</f>
        <v>7</v>
      </c>
    </row>
    <row r="627" spans="1:24" x14ac:dyDescent="0.35">
      <c r="A627" t="str">
        <f t="shared" si="9"/>
        <v/>
      </c>
      <c r="B627" t="str">
        <f>IF(A627&lt;&gt;"",_xlfn.TEXTJOIN("",,"Map_",'Input Mapping'!G626),"")</f>
        <v/>
      </c>
      <c r="E627" t="str">
        <f>IF(A627&lt;&gt;"",'Input Mapping'!AA626,"")</f>
        <v/>
      </c>
      <c r="G627" t="str">
        <f>IF(A627&lt;&gt;"",'Input Mapping'!Z626,"")</f>
        <v/>
      </c>
      <c r="H627" s="9" t="str">
        <f>IF(AND('Input Mapping'!F626="",'Input Mapping'!H626&lt;&gt;""),_xlfn.TEXTJOIN("",TRUE,"VM_",TEXT(W627,"0")),"")</f>
        <v/>
      </c>
      <c r="K627" t="str">
        <f>IF('Input Mapping'!O626="","",'Input Mapping'!O626)</f>
        <v/>
      </c>
      <c r="L627" t="str">
        <f>IF('Input Mapping'!P626="","",'Input Mapping'!P626)</f>
        <v/>
      </c>
      <c r="M627" t="str">
        <f>IF('Input Mapping'!Q626="","",'Input Mapping'!Q626)</f>
        <v/>
      </c>
      <c r="N627" t="str">
        <f>'Input Mapping'!D626</f>
        <v/>
      </c>
      <c r="O627" t="str">
        <f>'Input Mapping'!I626</f>
        <v/>
      </c>
      <c r="P627" t="str">
        <f>IF('Input Mapping'!T626="","",'Input Mapping'!T626)</f>
        <v/>
      </c>
      <c r="R627" t="str">
        <f>IF('Input Mapping'!M626&lt;&gt;"",'Input Mapping'!M626,"")</f>
        <v/>
      </c>
      <c r="S627" t="str">
        <f>IF('Input Mapping'!N626&lt;&gt;"",'Input Mapping'!N626,"")</f>
        <v/>
      </c>
      <c r="T627" t="str">
        <f>IF('Input Mapping'!R626&lt;&gt;"",'Input Mapping'!R626,"")</f>
        <v/>
      </c>
      <c r="U627" t="str">
        <f>IF('Input Mapping'!S626&lt;&gt;"",'Input Mapping'!S626,"")</f>
        <v/>
      </c>
      <c r="W627" s="49">
        <f>IF(W626="id",1,IF('Input Mapping'!F626="",W626+1,W626))</f>
        <v>625</v>
      </c>
      <c r="X627" s="49">
        <f>IF(X626="id",1,IF('Input Mapping'!G626&lt;&gt;'Input Mapping'!G625,X626+1,X626))</f>
        <v>7</v>
      </c>
    </row>
    <row r="628" spans="1:24" x14ac:dyDescent="0.35">
      <c r="A628" t="str">
        <f t="shared" si="9"/>
        <v/>
      </c>
      <c r="B628" t="str">
        <f>IF(A628&lt;&gt;"",_xlfn.TEXTJOIN("",,"Map_",'Input Mapping'!G627),"")</f>
        <v/>
      </c>
      <c r="E628" t="str">
        <f>IF(A628&lt;&gt;"",'Input Mapping'!AA627,"")</f>
        <v/>
      </c>
      <c r="G628" t="str">
        <f>IF(A628&lt;&gt;"",'Input Mapping'!Z627,"")</f>
        <v/>
      </c>
      <c r="H628" s="9" t="str">
        <f>IF(AND('Input Mapping'!F627="",'Input Mapping'!H627&lt;&gt;""),_xlfn.TEXTJOIN("",TRUE,"VM_",TEXT(W628,"0")),"")</f>
        <v/>
      </c>
      <c r="K628" t="str">
        <f>IF('Input Mapping'!O627="","",'Input Mapping'!O627)</f>
        <v/>
      </c>
      <c r="L628" t="str">
        <f>IF('Input Mapping'!P627="","",'Input Mapping'!P627)</f>
        <v/>
      </c>
      <c r="M628" t="str">
        <f>IF('Input Mapping'!Q627="","",'Input Mapping'!Q627)</f>
        <v/>
      </c>
      <c r="N628" t="str">
        <f>'Input Mapping'!D627</f>
        <v/>
      </c>
      <c r="O628" t="str">
        <f>'Input Mapping'!I627</f>
        <v/>
      </c>
      <c r="P628" t="str">
        <f>IF('Input Mapping'!T627="","",'Input Mapping'!T627)</f>
        <v/>
      </c>
      <c r="R628" t="str">
        <f>IF('Input Mapping'!M627&lt;&gt;"",'Input Mapping'!M627,"")</f>
        <v/>
      </c>
      <c r="S628" t="str">
        <f>IF('Input Mapping'!N627&lt;&gt;"",'Input Mapping'!N627,"")</f>
        <v/>
      </c>
      <c r="T628" t="str">
        <f>IF('Input Mapping'!R627&lt;&gt;"",'Input Mapping'!R627,"")</f>
        <v/>
      </c>
      <c r="U628" t="str">
        <f>IF('Input Mapping'!S627&lt;&gt;"",'Input Mapping'!S627,"")</f>
        <v/>
      </c>
      <c r="W628" s="49">
        <f>IF(W627="id",1,IF('Input Mapping'!F627="",W627+1,W627))</f>
        <v>626</v>
      </c>
      <c r="X628" s="49">
        <f>IF(X627="id",1,IF('Input Mapping'!G627&lt;&gt;'Input Mapping'!G626,X627+1,X627))</f>
        <v>7</v>
      </c>
    </row>
    <row r="629" spans="1:24" x14ac:dyDescent="0.35">
      <c r="A629" t="str">
        <f t="shared" si="9"/>
        <v/>
      </c>
      <c r="B629" t="str">
        <f>IF(A629&lt;&gt;"",_xlfn.TEXTJOIN("",,"Map_",'Input Mapping'!G628),"")</f>
        <v/>
      </c>
      <c r="E629" t="str">
        <f>IF(A629&lt;&gt;"",'Input Mapping'!AA628,"")</f>
        <v/>
      </c>
      <c r="G629" t="str">
        <f>IF(A629&lt;&gt;"",'Input Mapping'!Z628,"")</f>
        <v/>
      </c>
      <c r="H629" s="9" t="str">
        <f>IF(AND('Input Mapping'!F628="",'Input Mapping'!H628&lt;&gt;""),_xlfn.TEXTJOIN("",TRUE,"VM_",TEXT(W629,"0")),"")</f>
        <v/>
      </c>
      <c r="K629" t="str">
        <f>IF('Input Mapping'!O628="","",'Input Mapping'!O628)</f>
        <v/>
      </c>
      <c r="L629" t="str">
        <f>IF('Input Mapping'!P628="","",'Input Mapping'!P628)</f>
        <v/>
      </c>
      <c r="M629" t="str">
        <f>IF('Input Mapping'!Q628="","",'Input Mapping'!Q628)</f>
        <v/>
      </c>
      <c r="N629" t="str">
        <f>'Input Mapping'!D628</f>
        <v/>
      </c>
      <c r="O629" t="str">
        <f>'Input Mapping'!I628</f>
        <v/>
      </c>
      <c r="P629" t="str">
        <f>IF('Input Mapping'!T628="","",'Input Mapping'!T628)</f>
        <v/>
      </c>
      <c r="R629" t="str">
        <f>IF('Input Mapping'!M628&lt;&gt;"",'Input Mapping'!M628,"")</f>
        <v/>
      </c>
      <c r="S629" t="str">
        <f>IF('Input Mapping'!N628&lt;&gt;"",'Input Mapping'!N628,"")</f>
        <v/>
      </c>
      <c r="T629" t="str">
        <f>IF('Input Mapping'!R628&lt;&gt;"",'Input Mapping'!R628,"")</f>
        <v/>
      </c>
      <c r="U629" t="str">
        <f>IF('Input Mapping'!S628&lt;&gt;"",'Input Mapping'!S628,"")</f>
        <v/>
      </c>
      <c r="W629" s="49">
        <f>IF(W628="id",1,IF('Input Mapping'!F628="",W628+1,W628))</f>
        <v>627</v>
      </c>
      <c r="X629" s="49">
        <f>IF(X628="id",1,IF('Input Mapping'!G628&lt;&gt;'Input Mapping'!G627,X628+1,X628))</f>
        <v>7</v>
      </c>
    </row>
    <row r="630" spans="1:24" x14ac:dyDescent="0.35">
      <c r="A630" t="str">
        <f t="shared" si="9"/>
        <v/>
      </c>
      <c r="B630" t="str">
        <f>IF(A630&lt;&gt;"",_xlfn.TEXTJOIN("",,"Map_",'Input Mapping'!G629),"")</f>
        <v/>
      </c>
      <c r="E630" t="str">
        <f>IF(A630&lt;&gt;"",'Input Mapping'!AA629,"")</f>
        <v/>
      </c>
      <c r="G630" t="str">
        <f>IF(A630&lt;&gt;"",'Input Mapping'!Z629,"")</f>
        <v/>
      </c>
      <c r="H630" s="9" t="str">
        <f>IF(AND('Input Mapping'!F629="",'Input Mapping'!H629&lt;&gt;""),_xlfn.TEXTJOIN("",TRUE,"VM_",TEXT(W630,"0")),"")</f>
        <v/>
      </c>
      <c r="K630" t="str">
        <f>IF('Input Mapping'!O629="","",'Input Mapping'!O629)</f>
        <v/>
      </c>
      <c r="L630" t="str">
        <f>IF('Input Mapping'!P629="","",'Input Mapping'!P629)</f>
        <v/>
      </c>
      <c r="M630" t="str">
        <f>IF('Input Mapping'!Q629="","",'Input Mapping'!Q629)</f>
        <v/>
      </c>
      <c r="N630" t="str">
        <f>'Input Mapping'!D629</f>
        <v/>
      </c>
      <c r="O630" t="str">
        <f>'Input Mapping'!I629</f>
        <v/>
      </c>
      <c r="P630" t="str">
        <f>IF('Input Mapping'!T629="","",'Input Mapping'!T629)</f>
        <v/>
      </c>
      <c r="R630" t="str">
        <f>IF('Input Mapping'!M629&lt;&gt;"",'Input Mapping'!M629,"")</f>
        <v/>
      </c>
      <c r="S630" t="str">
        <f>IF('Input Mapping'!N629&lt;&gt;"",'Input Mapping'!N629,"")</f>
        <v/>
      </c>
      <c r="T630" t="str">
        <f>IF('Input Mapping'!R629&lt;&gt;"",'Input Mapping'!R629,"")</f>
        <v/>
      </c>
      <c r="U630" t="str">
        <f>IF('Input Mapping'!S629&lt;&gt;"",'Input Mapping'!S629,"")</f>
        <v/>
      </c>
      <c r="W630" s="49">
        <f>IF(W629="id",1,IF('Input Mapping'!F629="",W629+1,W629))</f>
        <v>628</v>
      </c>
      <c r="X630" s="49">
        <f>IF(X629="id",1,IF('Input Mapping'!G629&lt;&gt;'Input Mapping'!G628,X629+1,X629))</f>
        <v>7</v>
      </c>
    </row>
    <row r="631" spans="1:24" x14ac:dyDescent="0.35">
      <c r="A631" t="str">
        <f t="shared" si="9"/>
        <v/>
      </c>
      <c r="B631" t="str">
        <f>IF(A631&lt;&gt;"",_xlfn.TEXTJOIN("",,"Map_",'Input Mapping'!G630),"")</f>
        <v/>
      </c>
      <c r="E631" t="str">
        <f>IF(A631&lt;&gt;"",'Input Mapping'!AA630,"")</f>
        <v/>
      </c>
      <c r="G631" t="str">
        <f>IF(A631&lt;&gt;"",'Input Mapping'!Z630,"")</f>
        <v/>
      </c>
      <c r="H631" s="9" t="str">
        <f>IF(AND('Input Mapping'!F630="",'Input Mapping'!H630&lt;&gt;""),_xlfn.TEXTJOIN("",TRUE,"VM_",TEXT(W631,"0")),"")</f>
        <v/>
      </c>
      <c r="K631" t="str">
        <f>IF('Input Mapping'!O630="","",'Input Mapping'!O630)</f>
        <v/>
      </c>
      <c r="L631" t="str">
        <f>IF('Input Mapping'!P630="","",'Input Mapping'!P630)</f>
        <v/>
      </c>
      <c r="M631" t="str">
        <f>IF('Input Mapping'!Q630="","",'Input Mapping'!Q630)</f>
        <v/>
      </c>
      <c r="N631" t="str">
        <f>'Input Mapping'!D630</f>
        <v/>
      </c>
      <c r="O631" t="str">
        <f>'Input Mapping'!I630</f>
        <v/>
      </c>
      <c r="P631" t="str">
        <f>IF('Input Mapping'!T630="","",'Input Mapping'!T630)</f>
        <v/>
      </c>
      <c r="R631" t="str">
        <f>IF('Input Mapping'!M630&lt;&gt;"",'Input Mapping'!M630,"")</f>
        <v/>
      </c>
      <c r="S631" t="str">
        <f>IF('Input Mapping'!N630&lt;&gt;"",'Input Mapping'!N630,"")</f>
        <v/>
      </c>
      <c r="T631" t="str">
        <f>IF('Input Mapping'!R630&lt;&gt;"",'Input Mapping'!R630,"")</f>
        <v/>
      </c>
      <c r="U631" t="str">
        <f>IF('Input Mapping'!S630&lt;&gt;"",'Input Mapping'!S630,"")</f>
        <v/>
      </c>
      <c r="W631" s="49">
        <f>IF(W630="id",1,IF('Input Mapping'!F630="",W630+1,W630))</f>
        <v>629</v>
      </c>
      <c r="X631" s="49">
        <f>IF(X630="id",1,IF('Input Mapping'!G630&lt;&gt;'Input Mapping'!G629,X630+1,X630))</f>
        <v>7</v>
      </c>
    </row>
    <row r="632" spans="1:24" x14ac:dyDescent="0.35">
      <c r="A632" t="str">
        <f t="shared" si="9"/>
        <v/>
      </c>
      <c r="B632" t="str">
        <f>IF(A632&lt;&gt;"",_xlfn.TEXTJOIN("",,"Map_",'Input Mapping'!G631),"")</f>
        <v/>
      </c>
      <c r="E632" t="str">
        <f>IF(A632&lt;&gt;"",'Input Mapping'!AA631,"")</f>
        <v/>
      </c>
      <c r="G632" t="str">
        <f>IF(A632&lt;&gt;"",'Input Mapping'!Z631,"")</f>
        <v/>
      </c>
      <c r="H632" s="9" t="str">
        <f>IF(AND('Input Mapping'!F631="",'Input Mapping'!H631&lt;&gt;""),_xlfn.TEXTJOIN("",TRUE,"VM_",TEXT(W632,"0")),"")</f>
        <v/>
      </c>
      <c r="K632" t="str">
        <f>IF('Input Mapping'!O631="","",'Input Mapping'!O631)</f>
        <v/>
      </c>
      <c r="L632" t="str">
        <f>IF('Input Mapping'!P631="","",'Input Mapping'!P631)</f>
        <v/>
      </c>
      <c r="M632" t="str">
        <f>IF('Input Mapping'!Q631="","",'Input Mapping'!Q631)</f>
        <v/>
      </c>
      <c r="N632" t="str">
        <f>'Input Mapping'!D631</f>
        <v/>
      </c>
      <c r="O632" t="str">
        <f>'Input Mapping'!I631</f>
        <v/>
      </c>
      <c r="P632" t="str">
        <f>IF('Input Mapping'!T631="","",'Input Mapping'!T631)</f>
        <v/>
      </c>
      <c r="R632" t="str">
        <f>IF('Input Mapping'!M631&lt;&gt;"",'Input Mapping'!M631,"")</f>
        <v/>
      </c>
      <c r="S632" t="str">
        <f>IF('Input Mapping'!N631&lt;&gt;"",'Input Mapping'!N631,"")</f>
        <v/>
      </c>
      <c r="T632" t="str">
        <f>IF('Input Mapping'!R631&lt;&gt;"",'Input Mapping'!R631,"")</f>
        <v/>
      </c>
      <c r="U632" t="str">
        <f>IF('Input Mapping'!S631&lt;&gt;"",'Input Mapping'!S631,"")</f>
        <v/>
      </c>
      <c r="W632" s="49">
        <f>IF(W631="id",1,IF('Input Mapping'!F631="",W631+1,W631))</f>
        <v>630</v>
      </c>
      <c r="X632" s="49">
        <f>IF(X631="id",1,IF('Input Mapping'!G631&lt;&gt;'Input Mapping'!G630,X631+1,X631))</f>
        <v>7</v>
      </c>
    </row>
    <row r="633" spans="1:24" x14ac:dyDescent="0.35">
      <c r="A633" t="str">
        <f t="shared" si="9"/>
        <v/>
      </c>
      <c r="B633" t="str">
        <f>IF(A633&lt;&gt;"",_xlfn.TEXTJOIN("",,"Map_",'Input Mapping'!G632),"")</f>
        <v/>
      </c>
      <c r="E633" t="str">
        <f>IF(A633&lt;&gt;"",'Input Mapping'!AA632,"")</f>
        <v/>
      </c>
      <c r="G633" t="str">
        <f>IF(A633&lt;&gt;"",'Input Mapping'!Z632,"")</f>
        <v/>
      </c>
      <c r="H633" s="9" t="str">
        <f>IF(AND('Input Mapping'!F632="",'Input Mapping'!H632&lt;&gt;""),_xlfn.TEXTJOIN("",TRUE,"VM_",TEXT(W633,"0")),"")</f>
        <v/>
      </c>
      <c r="K633" t="str">
        <f>IF('Input Mapping'!O632="","",'Input Mapping'!O632)</f>
        <v/>
      </c>
      <c r="L633" t="str">
        <f>IF('Input Mapping'!P632="","",'Input Mapping'!P632)</f>
        <v/>
      </c>
      <c r="M633" t="str">
        <f>IF('Input Mapping'!Q632="","",'Input Mapping'!Q632)</f>
        <v/>
      </c>
      <c r="N633" t="str">
        <f>'Input Mapping'!D632</f>
        <v/>
      </c>
      <c r="O633" t="str">
        <f>'Input Mapping'!I632</f>
        <v/>
      </c>
      <c r="P633" t="str">
        <f>IF('Input Mapping'!T632="","",'Input Mapping'!T632)</f>
        <v/>
      </c>
      <c r="R633" t="str">
        <f>IF('Input Mapping'!M632&lt;&gt;"",'Input Mapping'!M632,"")</f>
        <v/>
      </c>
      <c r="S633" t="str">
        <f>IF('Input Mapping'!N632&lt;&gt;"",'Input Mapping'!N632,"")</f>
        <v/>
      </c>
      <c r="T633" t="str">
        <f>IF('Input Mapping'!R632&lt;&gt;"",'Input Mapping'!R632,"")</f>
        <v/>
      </c>
      <c r="U633" t="str">
        <f>IF('Input Mapping'!S632&lt;&gt;"",'Input Mapping'!S632,"")</f>
        <v/>
      </c>
      <c r="W633" s="49">
        <f>IF(W632="id",1,IF('Input Mapping'!F632="",W632+1,W632))</f>
        <v>631</v>
      </c>
      <c r="X633" s="49">
        <f>IF(X632="id",1,IF('Input Mapping'!G632&lt;&gt;'Input Mapping'!G631,X632+1,X632))</f>
        <v>7</v>
      </c>
    </row>
    <row r="634" spans="1:24" x14ac:dyDescent="0.35">
      <c r="A634" t="str">
        <f t="shared" si="9"/>
        <v/>
      </c>
      <c r="B634" t="str">
        <f>IF(A634&lt;&gt;"",_xlfn.TEXTJOIN("",,"Map_",'Input Mapping'!G633),"")</f>
        <v/>
      </c>
      <c r="E634" t="str">
        <f>IF(A634&lt;&gt;"",'Input Mapping'!AA633,"")</f>
        <v/>
      </c>
      <c r="G634" t="str">
        <f>IF(A634&lt;&gt;"",'Input Mapping'!Z633,"")</f>
        <v/>
      </c>
      <c r="H634" s="9" t="str">
        <f>IF(AND('Input Mapping'!F633="",'Input Mapping'!H633&lt;&gt;""),_xlfn.TEXTJOIN("",TRUE,"VM_",TEXT(W634,"0")),"")</f>
        <v/>
      </c>
      <c r="K634" t="str">
        <f>IF('Input Mapping'!O633="","",'Input Mapping'!O633)</f>
        <v/>
      </c>
      <c r="L634" t="str">
        <f>IF('Input Mapping'!P633="","",'Input Mapping'!P633)</f>
        <v/>
      </c>
      <c r="M634" t="str">
        <f>IF('Input Mapping'!Q633="","",'Input Mapping'!Q633)</f>
        <v/>
      </c>
      <c r="N634" t="str">
        <f>'Input Mapping'!D633</f>
        <v/>
      </c>
      <c r="O634" t="str">
        <f>'Input Mapping'!I633</f>
        <v/>
      </c>
      <c r="P634" t="str">
        <f>IF('Input Mapping'!T633="","",'Input Mapping'!T633)</f>
        <v/>
      </c>
      <c r="R634" t="str">
        <f>IF('Input Mapping'!M633&lt;&gt;"",'Input Mapping'!M633,"")</f>
        <v/>
      </c>
      <c r="S634" t="str">
        <f>IF('Input Mapping'!N633&lt;&gt;"",'Input Mapping'!N633,"")</f>
        <v/>
      </c>
      <c r="T634" t="str">
        <f>IF('Input Mapping'!R633&lt;&gt;"",'Input Mapping'!R633,"")</f>
        <v/>
      </c>
      <c r="U634" t="str">
        <f>IF('Input Mapping'!S633&lt;&gt;"",'Input Mapping'!S633,"")</f>
        <v/>
      </c>
      <c r="W634" s="49">
        <f>IF(W633="id",1,IF('Input Mapping'!F633="",W633+1,W633))</f>
        <v>632</v>
      </c>
      <c r="X634" s="49">
        <f>IF(X633="id",1,IF('Input Mapping'!G633&lt;&gt;'Input Mapping'!G632,X633+1,X633))</f>
        <v>7</v>
      </c>
    </row>
    <row r="635" spans="1:24" x14ac:dyDescent="0.35">
      <c r="A635" t="str">
        <f t="shared" si="9"/>
        <v/>
      </c>
      <c r="B635" t="str">
        <f>IF(A635&lt;&gt;"",_xlfn.TEXTJOIN("",,"Map_",'Input Mapping'!G634),"")</f>
        <v/>
      </c>
      <c r="E635" t="str">
        <f>IF(A635&lt;&gt;"",'Input Mapping'!AA634,"")</f>
        <v/>
      </c>
      <c r="G635" t="str">
        <f>IF(A635&lt;&gt;"",'Input Mapping'!Z634,"")</f>
        <v/>
      </c>
      <c r="H635" s="9" t="str">
        <f>IF(AND('Input Mapping'!F634="",'Input Mapping'!H634&lt;&gt;""),_xlfn.TEXTJOIN("",TRUE,"VM_",TEXT(W635,"0")),"")</f>
        <v/>
      </c>
      <c r="K635" t="str">
        <f>IF('Input Mapping'!O634="","",'Input Mapping'!O634)</f>
        <v/>
      </c>
      <c r="L635" t="str">
        <f>IF('Input Mapping'!P634="","",'Input Mapping'!P634)</f>
        <v/>
      </c>
      <c r="M635" t="str">
        <f>IF('Input Mapping'!Q634="","",'Input Mapping'!Q634)</f>
        <v/>
      </c>
      <c r="N635" t="str">
        <f>'Input Mapping'!D634</f>
        <v/>
      </c>
      <c r="O635" t="str">
        <f>'Input Mapping'!I634</f>
        <v/>
      </c>
      <c r="P635" t="str">
        <f>IF('Input Mapping'!T634="","",'Input Mapping'!T634)</f>
        <v/>
      </c>
      <c r="R635" t="str">
        <f>IF('Input Mapping'!M634&lt;&gt;"",'Input Mapping'!M634,"")</f>
        <v/>
      </c>
      <c r="S635" t="str">
        <f>IF('Input Mapping'!N634&lt;&gt;"",'Input Mapping'!N634,"")</f>
        <v/>
      </c>
      <c r="T635" t="str">
        <f>IF('Input Mapping'!R634&lt;&gt;"",'Input Mapping'!R634,"")</f>
        <v/>
      </c>
      <c r="U635" t="str">
        <f>IF('Input Mapping'!S634&lt;&gt;"",'Input Mapping'!S634,"")</f>
        <v/>
      </c>
      <c r="W635" s="49">
        <f>IF(W634="id",1,IF('Input Mapping'!F634="",W634+1,W634))</f>
        <v>633</v>
      </c>
      <c r="X635" s="49">
        <f>IF(X634="id",1,IF('Input Mapping'!G634&lt;&gt;'Input Mapping'!G633,X634+1,X634))</f>
        <v>7</v>
      </c>
    </row>
    <row r="636" spans="1:24" x14ac:dyDescent="0.35">
      <c r="A636" t="str">
        <f t="shared" si="9"/>
        <v/>
      </c>
      <c r="B636" t="str">
        <f>IF(A636&lt;&gt;"",_xlfn.TEXTJOIN("",,"Map_",'Input Mapping'!G635),"")</f>
        <v/>
      </c>
      <c r="E636" t="str">
        <f>IF(A636&lt;&gt;"",'Input Mapping'!AA635,"")</f>
        <v/>
      </c>
      <c r="G636" t="str">
        <f>IF(A636&lt;&gt;"",'Input Mapping'!Z635,"")</f>
        <v/>
      </c>
      <c r="H636" s="9" t="str">
        <f>IF(AND('Input Mapping'!F635="",'Input Mapping'!H635&lt;&gt;""),_xlfn.TEXTJOIN("",TRUE,"VM_",TEXT(W636,"0")),"")</f>
        <v/>
      </c>
      <c r="K636" t="str">
        <f>IF('Input Mapping'!O635="","",'Input Mapping'!O635)</f>
        <v/>
      </c>
      <c r="L636" t="str">
        <f>IF('Input Mapping'!P635="","",'Input Mapping'!P635)</f>
        <v/>
      </c>
      <c r="M636" t="str">
        <f>IF('Input Mapping'!Q635="","",'Input Mapping'!Q635)</f>
        <v/>
      </c>
      <c r="N636" t="str">
        <f>'Input Mapping'!D635</f>
        <v/>
      </c>
      <c r="O636" t="str">
        <f>'Input Mapping'!I635</f>
        <v/>
      </c>
      <c r="P636" t="str">
        <f>IF('Input Mapping'!T635="","",'Input Mapping'!T635)</f>
        <v/>
      </c>
      <c r="R636" t="str">
        <f>IF('Input Mapping'!M635&lt;&gt;"",'Input Mapping'!M635,"")</f>
        <v/>
      </c>
      <c r="S636" t="str">
        <f>IF('Input Mapping'!N635&lt;&gt;"",'Input Mapping'!N635,"")</f>
        <v/>
      </c>
      <c r="T636" t="str">
        <f>IF('Input Mapping'!R635&lt;&gt;"",'Input Mapping'!R635,"")</f>
        <v/>
      </c>
      <c r="U636" t="str">
        <f>IF('Input Mapping'!S635&lt;&gt;"",'Input Mapping'!S635,"")</f>
        <v/>
      </c>
      <c r="W636" s="49">
        <f>IF(W635="id",1,IF('Input Mapping'!F635="",W635+1,W635))</f>
        <v>634</v>
      </c>
      <c r="X636" s="49">
        <f>IF(X635="id",1,IF('Input Mapping'!G635&lt;&gt;'Input Mapping'!G634,X635+1,X635))</f>
        <v>7</v>
      </c>
    </row>
    <row r="637" spans="1:24" x14ac:dyDescent="0.35">
      <c r="A637" t="str">
        <f t="shared" si="9"/>
        <v/>
      </c>
      <c r="B637" t="str">
        <f>IF(A637&lt;&gt;"",_xlfn.TEXTJOIN("",,"Map_",'Input Mapping'!G636),"")</f>
        <v/>
      </c>
      <c r="E637" t="str">
        <f>IF(A637&lt;&gt;"",'Input Mapping'!AA636,"")</f>
        <v/>
      </c>
      <c r="G637" t="str">
        <f>IF(A637&lt;&gt;"",'Input Mapping'!Z636,"")</f>
        <v/>
      </c>
      <c r="H637" s="9" t="str">
        <f>IF(AND('Input Mapping'!F636="",'Input Mapping'!H636&lt;&gt;""),_xlfn.TEXTJOIN("",TRUE,"VM_",TEXT(W637,"0")),"")</f>
        <v/>
      </c>
      <c r="K637" t="str">
        <f>IF('Input Mapping'!O636="","",'Input Mapping'!O636)</f>
        <v/>
      </c>
      <c r="L637" t="str">
        <f>IF('Input Mapping'!P636="","",'Input Mapping'!P636)</f>
        <v/>
      </c>
      <c r="M637" t="str">
        <f>IF('Input Mapping'!Q636="","",'Input Mapping'!Q636)</f>
        <v/>
      </c>
      <c r="N637" t="str">
        <f>'Input Mapping'!D636</f>
        <v/>
      </c>
      <c r="O637" t="str">
        <f>'Input Mapping'!I636</f>
        <v/>
      </c>
      <c r="P637" t="str">
        <f>IF('Input Mapping'!T636="","",'Input Mapping'!T636)</f>
        <v/>
      </c>
      <c r="R637" t="str">
        <f>IF('Input Mapping'!M636&lt;&gt;"",'Input Mapping'!M636,"")</f>
        <v/>
      </c>
      <c r="S637" t="str">
        <f>IF('Input Mapping'!N636&lt;&gt;"",'Input Mapping'!N636,"")</f>
        <v/>
      </c>
      <c r="T637" t="str">
        <f>IF('Input Mapping'!R636&lt;&gt;"",'Input Mapping'!R636,"")</f>
        <v/>
      </c>
      <c r="U637" t="str">
        <f>IF('Input Mapping'!S636&lt;&gt;"",'Input Mapping'!S636,"")</f>
        <v/>
      </c>
      <c r="W637" s="49">
        <f>IF(W636="id",1,IF('Input Mapping'!F636="",W636+1,W636))</f>
        <v>635</v>
      </c>
      <c r="X637" s="49">
        <f>IF(X636="id",1,IF('Input Mapping'!G636&lt;&gt;'Input Mapping'!G635,X636+1,X636))</f>
        <v>7</v>
      </c>
    </row>
    <row r="638" spans="1:24" x14ac:dyDescent="0.35">
      <c r="A638" t="str">
        <f t="shared" ref="A638:A652" si="10">IF(H638&lt;&gt;"",IF(X638&lt;&gt;X637,_xlfn.TEXTJOIN("",,"MC_",TEXT(X638,"0")),""),"")</f>
        <v/>
      </c>
      <c r="B638" t="str">
        <f>IF(A638&lt;&gt;"",_xlfn.TEXTJOIN("",,"Map_",'Input Mapping'!G637),"")</f>
        <v/>
      </c>
      <c r="E638" t="str">
        <f>IF(A638&lt;&gt;"",'Input Mapping'!AA637,"")</f>
        <v/>
      </c>
      <c r="H638" s="9" t="str">
        <f>IF(AND('Input Mapping'!F637="",'Input Mapping'!H637&lt;&gt;""),_xlfn.TEXTJOIN("",TRUE,"VM_",TEXT(W638,"0")),"")</f>
        <v/>
      </c>
      <c r="K638" t="str">
        <f>IF('Input Mapping'!O637="","",'Input Mapping'!O637)</f>
        <v/>
      </c>
      <c r="L638" t="str">
        <f>IF('Input Mapping'!P637="","",'Input Mapping'!P637)</f>
        <v/>
      </c>
      <c r="M638" t="str">
        <f>IF('Input Mapping'!Q637="","",'Input Mapping'!Q637)</f>
        <v/>
      </c>
      <c r="N638" t="str">
        <f>'Input Mapping'!D637</f>
        <v/>
      </c>
      <c r="O638" t="str">
        <f>'Input Mapping'!I637</f>
        <v/>
      </c>
      <c r="P638" t="str">
        <f>IF('Input Mapping'!T637="","",'Input Mapping'!T637)</f>
        <v/>
      </c>
      <c r="R638" t="str">
        <f>IF('Input Mapping'!M637&lt;&gt;"",'Input Mapping'!M637,"")</f>
        <v/>
      </c>
      <c r="S638" t="str">
        <f>IF('Input Mapping'!N637&lt;&gt;"",'Input Mapping'!N637,"")</f>
        <v/>
      </c>
      <c r="T638" t="str">
        <f>IF('Input Mapping'!R637&lt;&gt;"",'Input Mapping'!R637,"")</f>
        <v/>
      </c>
      <c r="U638" t="str">
        <f>IF('Input Mapping'!S637&lt;&gt;"",'Input Mapping'!S637,"")</f>
        <v/>
      </c>
      <c r="W638" s="49">
        <f>IF(W637="id",1,IF('Input Mapping'!F637="",W637+1,W637))</f>
        <v>636</v>
      </c>
      <c r="X638" s="49">
        <f>IF(X637="id",1,IF('Input Mapping'!G637&lt;&gt;'Input Mapping'!G636,X637+1,X637))</f>
        <v>7</v>
      </c>
    </row>
    <row r="639" spans="1:24" x14ac:dyDescent="0.35">
      <c r="A639" t="str">
        <f t="shared" si="10"/>
        <v/>
      </c>
      <c r="B639" t="str">
        <f>IF(A639&lt;&gt;"",_xlfn.TEXTJOIN("",,"Map_",'Input Mapping'!G638),"")</f>
        <v/>
      </c>
      <c r="E639" t="str">
        <f>IF(A639&lt;&gt;"",'Input Mapping'!AA638,"")</f>
        <v/>
      </c>
      <c r="H639" s="9" t="str">
        <f>IF(AND('Input Mapping'!F638="",'Input Mapping'!H638&lt;&gt;""),_xlfn.TEXTJOIN("",TRUE,"VM_",TEXT(W639,"0")),"")</f>
        <v/>
      </c>
      <c r="K639" t="str">
        <f>IF('Input Mapping'!O638="","",'Input Mapping'!O638)</f>
        <v/>
      </c>
      <c r="L639" t="str">
        <f>IF('Input Mapping'!P638="","",'Input Mapping'!P638)</f>
        <v/>
      </c>
      <c r="M639" t="str">
        <f>IF('Input Mapping'!Q638="","",'Input Mapping'!Q638)</f>
        <v/>
      </c>
      <c r="N639" t="str">
        <f>'Input Mapping'!D638</f>
        <v/>
      </c>
      <c r="O639" t="str">
        <f>'Input Mapping'!I638</f>
        <v/>
      </c>
      <c r="P639" t="str">
        <f>IF('Input Mapping'!T638="","",'Input Mapping'!T638)</f>
        <v/>
      </c>
      <c r="R639" t="str">
        <f>IF('Input Mapping'!M638&lt;&gt;"",'Input Mapping'!M638,"")</f>
        <v/>
      </c>
      <c r="S639" t="str">
        <f>IF('Input Mapping'!N638&lt;&gt;"",'Input Mapping'!N638,"")</f>
        <v/>
      </c>
      <c r="T639" t="str">
        <f>IF('Input Mapping'!R638&lt;&gt;"",'Input Mapping'!R638,"")</f>
        <v/>
      </c>
      <c r="U639" t="str">
        <f>IF('Input Mapping'!S638&lt;&gt;"",'Input Mapping'!S638,"")</f>
        <v/>
      </c>
      <c r="W639" s="49">
        <f>IF(W638="id",1,IF('Input Mapping'!F638="",W638+1,W638))</f>
        <v>637</v>
      </c>
      <c r="X639" s="49">
        <f>IF(X638="id",1,IF('Input Mapping'!G638&lt;&gt;'Input Mapping'!G637,X638+1,X638))</f>
        <v>7</v>
      </c>
    </row>
    <row r="640" spans="1:24" x14ac:dyDescent="0.35">
      <c r="A640" t="str">
        <f t="shared" si="10"/>
        <v/>
      </c>
      <c r="B640" t="str">
        <f>IF(A640&lt;&gt;"",_xlfn.TEXTJOIN("",,"Map_",'Input Mapping'!G639),"")</f>
        <v/>
      </c>
      <c r="E640" t="str">
        <f>IF(A640&lt;&gt;"",'Input Mapping'!AA639,"")</f>
        <v/>
      </c>
      <c r="H640" s="9" t="str">
        <f>IF(AND('Input Mapping'!F639="",'Input Mapping'!H639&lt;&gt;""),_xlfn.TEXTJOIN("",TRUE,"VM_",TEXT(W640,"0")),"")</f>
        <v/>
      </c>
      <c r="K640" t="str">
        <f>IF('Input Mapping'!O639="","",'Input Mapping'!O639)</f>
        <v/>
      </c>
      <c r="L640" t="str">
        <f>IF('Input Mapping'!P639="","",'Input Mapping'!P639)</f>
        <v/>
      </c>
      <c r="M640" t="str">
        <f>IF('Input Mapping'!Q639="","",'Input Mapping'!Q639)</f>
        <v/>
      </c>
      <c r="N640" t="str">
        <f>'Input Mapping'!D639</f>
        <v/>
      </c>
      <c r="O640" t="str">
        <f>'Input Mapping'!I639</f>
        <v/>
      </c>
      <c r="P640" t="str">
        <f>IF('Input Mapping'!T639="","",'Input Mapping'!T639)</f>
        <v/>
      </c>
      <c r="R640" t="str">
        <f>IF('Input Mapping'!M639&lt;&gt;"",'Input Mapping'!M639,"")</f>
        <v/>
      </c>
      <c r="S640" t="str">
        <f>IF('Input Mapping'!N639&lt;&gt;"",'Input Mapping'!N639,"")</f>
        <v/>
      </c>
      <c r="T640" t="str">
        <f>IF('Input Mapping'!R639&lt;&gt;"",'Input Mapping'!R639,"")</f>
        <v/>
      </c>
      <c r="U640" t="str">
        <f>IF('Input Mapping'!S639&lt;&gt;"",'Input Mapping'!S639,"")</f>
        <v/>
      </c>
      <c r="W640" s="49">
        <f>IF(W639="id",1,IF('Input Mapping'!F639="",W639+1,W639))</f>
        <v>638</v>
      </c>
      <c r="X640" s="49">
        <f>IF(X639="id",1,IF('Input Mapping'!G639&lt;&gt;'Input Mapping'!G638,X639+1,X639))</f>
        <v>7</v>
      </c>
    </row>
    <row r="641" spans="1:24" x14ac:dyDescent="0.35">
      <c r="A641" t="str">
        <f t="shared" si="10"/>
        <v/>
      </c>
      <c r="B641" t="str">
        <f>IF(A641&lt;&gt;"",_xlfn.TEXTJOIN("",,"Map_",'Input Mapping'!G640),"")</f>
        <v/>
      </c>
      <c r="E641" t="str">
        <f>IF(A641&lt;&gt;"",'Input Mapping'!AA640,"")</f>
        <v/>
      </c>
      <c r="H641" s="9" t="str">
        <f>IF(AND('Input Mapping'!F640="",'Input Mapping'!H640&lt;&gt;""),_xlfn.TEXTJOIN("",TRUE,"VM_",TEXT(W641,"0")),"")</f>
        <v/>
      </c>
      <c r="K641" t="str">
        <f>IF('Input Mapping'!O640="","",'Input Mapping'!O640)</f>
        <v/>
      </c>
      <c r="L641" t="str">
        <f>IF('Input Mapping'!P640="","",'Input Mapping'!P640)</f>
        <v/>
      </c>
      <c r="M641" t="str">
        <f>IF('Input Mapping'!Q640="","",'Input Mapping'!Q640)</f>
        <v/>
      </c>
      <c r="N641" t="str">
        <f>'Input Mapping'!D640</f>
        <v/>
      </c>
      <c r="O641" t="str">
        <f>'Input Mapping'!I640</f>
        <v/>
      </c>
      <c r="P641" t="str">
        <f>IF('Input Mapping'!T640="","",'Input Mapping'!T640)</f>
        <v/>
      </c>
      <c r="R641" t="str">
        <f>IF('Input Mapping'!M640&lt;&gt;"",'Input Mapping'!M640,"")</f>
        <v/>
      </c>
      <c r="S641" t="str">
        <f>IF('Input Mapping'!N640&lt;&gt;"",'Input Mapping'!N640,"")</f>
        <v/>
      </c>
      <c r="T641" t="str">
        <f>IF('Input Mapping'!R640&lt;&gt;"",'Input Mapping'!R640,"")</f>
        <v/>
      </c>
      <c r="U641" t="str">
        <f>IF('Input Mapping'!S640&lt;&gt;"",'Input Mapping'!S640,"")</f>
        <v/>
      </c>
      <c r="W641" s="49">
        <f>IF(W640="id",1,IF('Input Mapping'!F640="",W640+1,W640))</f>
        <v>639</v>
      </c>
      <c r="X641" s="49">
        <f>IF(X640="id",1,IF('Input Mapping'!G640&lt;&gt;'Input Mapping'!G639,X640+1,X640))</f>
        <v>7</v>
      </c>
    </row>
    <row r="642" spans="1:24" x14ac:dyDescent="0.35">
      <c r="A642" t="str">
        <f t="shared" si="10"/>
        <v/>
      </c>
      <c r="B642" t="str">
        <f>IF(A642&lt;&gt;"",_xlfn.TEXTJOIN("",,"Map_",'Input Mapping'!G641),"")</f>
        <v/>
      </c>
      <c r="E642" t="str">
        <f>IF(A642&lt;&gt;"",'Input Mapping'!AA641,"")</f>
        <v/>
      </c>
      <c r="H642" s="9" t="str">
        <f>IF(AND('Input Mapping'!F641="",'Input Mapping'!H641&lt;&gt;""),_xlfn.TEXTJOIN("",TRUE,"VM_",TEXT(W642,"0")),"")</f>
        <v/>
      </c>
      <c r="K642" t="str">
        <f>IF('Input Mapping'!O641="","",'Input Mapping'!O641)</f>
        <v/>
      </c>
      <c r="L642" t="str">
        <f>IF('Input Mapping'!P641="","",'Input Mapping'!P641)</f>
        <v/>
      </c>
      <c r="M642" t="str">
        <f>IF('Input Mapping'!Q641="","",'Input Mapping'!Q641)</f>
        <v/>
      </c>
      <c r="N642" t="str">
        <f>'Input Mapping'!D641</f>
        <v/>
      </c>
      <c r="O642" t="str">
        <f>'Input Mapping'!I641</f>
        <v/>
      </c>
      <c r="P642" t="str">
        <f>IF('Input Mapping'!T641="","",'Input Mapping'!T641)</f>
        <v/>
      </c>
      <c r="R642" t="str">
        <f>IF('Input Mapping'!M641&lt;&gt;"",'Input Mapping'!M641,"")</f>
        <v/>
      </c>
      <c r="S642" t="str">
        <f>IF('Input Mapping'!N641&lt;&gt;"",'Input Mapping'!N641,"")</f>
        <v/>
      </c>
      <c r="T642" t="str">
        <f>IF('Input Mapping'!R641&lt;&gt;"",'Input Mapping'!R641,"")</f>
        <v/>
      </c>
      <c r="U642" t="str">
        <f>IF('Input Mapping'!S641&lt;&gt;"",'Input Mapping'!S641,"")</f>
        <v/>
      </c>
      <c r="W642" s="49">
        <f>IF(W641="id",1,IF('Input Mapping'!F641="",W641+1,W641))</f>
        <v>640</v>
      </c>
      <c r="X642" s="49">
        <f>IF(X641="id",1,IF('Input Mapping'!G641&lt;&gt;'Input Mapping'!G640,X641+1,X641))</f>
        <v>7</v>
      </c>
    </row>
    <row r="643" spans="1:24" x14ac:dyDescent="0.35">
      <c r="A643" t="str">
        <f t="shared" si="10"/>
        <v/>
      </c>
      <c r="B643" t="str">
        <f>IF(A643&lt;&gt;"",_xlfn.TEXTJOIN("",,"Map_",'Input Mapping'!G642),"")</f>
        <v/>
      </c>
      <c r="E643" t="str">
        <f>IF(A643&lt;&gt;"",'Input Mapping'!AA642,"")</f>
        <v/>
      </c>
      <c r="H643" s="9" t="str">
        <f>IF(AND('Input Mapping'!F642="",'Input Mapping'!H642&lt;&gt;""),_xlfn.TEXTJOIN("",TRUE,"VM_",TEXT(W643,"0")),"")</f>
        <v/>
      </c>
      <c r="K643" t="str">
        <f>IF('Input Mapping'!O642="","",'Input Mapping'!O642)</f>
        <v/>
      </c>
      <c r="L643" t="str">
        <f>IF('Input Mapping'!P642="","",'Input Mapping'!P642)</f>
        <v/>
      </c>
      <c r="M643" t="str">
        <f>IF('Input Mapping'!Q642="","",'Input Mapping'!Q642)</f>
        <v/>
      </c>
      <c r="N643" t="str">
        <f>'Input Mapping'!D642</f>
        <v/>
      </c>
      <c r="O643" t="str">
        <f>'Input Mapping'!I642</f>
        <v/>
      </c>
      <c r="P643" t="str">
        <f>IF('Input Mapping'!T642="","",'Input Mapping'!T642)</f>
        <v/>
      </c>
      <c r="R643" t="str">
        <f>IF('Input Mapping'!M642&lt;&gt;"",'Input Mapping'!M642,"")</f>
        <v/>
      </c>
      <c r="S643" t="str">
        <f>IF('Input Mapping'!N642&lt;&gt;"",'Input Mapping'!N642,"")</f>
        <v/>
      </c>
      <c r="T643" t="str">
        <f>IF('Input Mapping'!R642&lt;&gt;"",'Input Mapping'!R642,"")</f>
        <v/>
      </c>
      <c r="U643" t="str">
        <f>IF('Input Mapping'!S642&lt;&gt;"",'Input Mapping'!S642,"")</f>
        <v/>
      </c>
      <c r="W643" s="49">
        <f>IF(W642="id",1,IF('Input Mapping'!F642="",W642+1,W642))</f>
        <v>641</v>
      </c>
      <c r="X643" s="49">
        <f>IF(X642="id",1,IF('Input Mapping'!G642&lt;&gt;'Input Mapping'!G641,X642+1,X642))</f>
        <v>7</v>
      </c>
    </row>
    <row r="644" spans="1:24" x14ac:dyDescent="0.35">
      <c r="A644" t="str">
        <f t="shared" si="10"/>
        <v/>
      </c>
      <c r="B644" t="str">
        <f>IF(A644&lt;&gt;"",_xlfn.TEXTJOIN("",,"Map_",'Input Mapping'!G643),"")</f>
        <v/>
      </c>
      <c r="E644" t="str">
        <f>IF(A644&lt;&gt;"",'Input Mapping'!AA643,"")</f>
        <v/>
      </c>
      <c r="H644" s="9" t="str">
        <f>IF(AND('Input Mapping'!F643="",'Input Mapping'!H643&lt;&gt;""),_xlfn.TEXTJOIN("",TRUE,"VM_",TEXT(W644,"0")),"")</f>
        <v/>
      </c>
      <c r="K644" t="str">
        <f>IF('Input Mapping'!O643="","",'Input Mapping'!O643)</f>
        <v/>
      </c>
      <c r="L644" t="str">
        <f>IF('Input Mapping'!P643="","",'Input Mapping'!P643)</f>
        <v/>
      </c>
      <c r="M644" t="str">
        <f>IF('Input Mapping'!Q643="","",'Input Mapping'!Q643)</f>
        <v/>
      </c>
      <c r="N644" t="str">
        <f>'Input Mapping'!D643</f>
        <v/>
      </c>
      <c r="O644" t="str">
        <f>'Input Mapping'!I643</f>
        <v/>
      </c>
      <c r="P644" t="str">
        <f>IF('Input Mapping'!T643="","",'Input Mapping'!T643)</f>
        <v/>
      </c>
      <c r="R644" t="str">
        <f>IF('Input Mapping'!M643&lt;&gt;"",'Input Mapping'!M643,"")</f>
        <v/>
      </c>
      <c r="S644" t="str">
        <f>IF('Input Mapping'!N643&lt;&gt;"",'Input Mapping'!N643,"")</f>
        <v/>
      </c>
      <c r="T644" t="str">
        <f>IF('Input Mapping'!R643&lt;&gt;"",'Input Mapping'!R643,"")</f>
        <v/>
      </c>
      <c r="U644" t="str">
        <f>IF('Input Mapping'!S643&lt;&gt;"",'Input Mapping'!S643,"")</f>
        <v/>
      </c>
      <c r="W644" s="49">
        <f>IF(W643="id",1,IF('Input Mapping'!F643="",W643+1,W643))</f>
        <v>642</v>
      </c>
      <c r="X644" s="49">
        <f>IF(X643="id",1,IF('Input Mapping'!G643&lt;&gt;'Input Mapping'!G642,X643+1,X643))</f>
        <v>7</v>
      </c>
    </row>
    <row r="645" spans="1:24" x14ac:dyDescent="0.35">
      <c r="A645" t="str">
        <f t="shared" si="10"/>
        <v/>
      </c>
      <c r="B645" t="str">
        <f>IF(A645&lt;&gt;"",_xlfn.TEXTJOIN("",,"Map_",'Input Mapping'!G644),"")</f>
        <v/>
      </c>
      <c r="H645" s="9" t="str">
        <f>IF(AND('Input Mapping'!F644="",'Input Mapping'!H644&lt;&gt;""),_xlfn.TEXTJOIN("",TRUE,"VM_",TEXT(W645,"0")),"")</f>
        <v/>
      </c>
      <c r="K645" t="str">
        <f>IF('Input Mapping'!O644="","",'Input Mapping'!O644)</f>
        <v/>
      </c>
      <c r="L645" t="str">
        <f>IF('Input Mapping'!P644="","",'Input Mapping'!P644)</f>
        <v/>
      </c>
      <c r="M645" t="str">
        <f>IF('Input Mapping'!Q644="","",'Input Mapping'!Q644)</f>
        <v/>
      </c>
      <c r="N645" t="str">
        <f>'Input Mapping'!D644</f>
        <v/>
      </c>
      <c r="O645" t="str">
        <f>'Input Mapping'!I644</f>
        <v/>
      </c>
      <c r="P645" t="str">
        <f>IF('Input Mapping'!T644="","",'Input Mapping'!T644)</f>
        <v/>
      </c>
      <c r="R645" t="str">
        <f>IF('Input Mapping'!M644&lt;&gt;"",'Input Mapping'!M644,"")</f>
        <v/>
      </c>
      <c r="S645" t="str">
        <f>IF('Input Mapping'!N644&lt;&gt;"",'Input Mapping'!N644,"")</f>
        <v/>
      </c>
      <c r="T645" t="str">
        <f>IF('Input Mapping'!R644&lt;&gt;"",'Input Mapping'!R644,"")</f>
        <v/>
      </c>
      <c r="U645" t="str">
        <f>IF('Input Mapping'!S644&lt;&gt;"",'Input Mapping'!S644,"")</f>
        <v/>
      </c>
      <c r="W645" s="49">
        <f>IF(W644="id",1,IF('Input Mapping'!F644="",W644+1,W644))</f>
        <v>643</v>
      </c>
      <c r="X645" s="49">
        <f>IF(X644="id",1,IF('Input Mapping'!G644&lt;&gt;'Input Mapping'!G643,X644+1,X644))</f>
        <v>7</v>
      </c>
    </row>
    <row r="646" spans="1:24" x14ac:dyDescent="0.35">
      <c r="A646" t="str">
        <f t="shared" si="10"/>
        <v/>
      </c>
      <c r="B646" t="str">
        <f>IF(A646&lt;&gt;"",_xlfn.TEXTJOIN("",,"Map_",'Input Mapping'!G645),"")</f>
        <v/>
      </c>
      <c r="H646" s="9" t="str">
        <f>IF(AND('Input Mapping'!F645="",'Input Mapping'!H645&lt;&gt;""),_xlfn.TEXTJOIN("",TRUE,"VM_",TEXT(W646,"0")),"")</f>
        <v/>
      </c>
      <c r="K646" t="str">
        <f>IF('Input Mapping'!O645="","",'Input Mapping'!O645)</f>
        <v/>
      </c>
      <c r="L646" t="str">
        <f>IF('Input Mapping'!P645="","",'Input Mapping'!P645)</f>
        <v/>
      </c>
      <c r="M646" t="str">
        <f>IF('Input Mapping'!Q645="","",'Input Mapping'!Q645)</f>
        <v/>
      </c>
      <c r="N646" t="str">
        <f>'Input Mapping'!D645</f>
        <v/>
      </c>
      <c r="O646" t="str">
        <f>'Input Mapping'!I645</f>
        <v/>
      </c>
      <c r="P646" t="str">
        <f>IF('Input Mapping'!T645="","",'Input Mapping'!T645)</f>
        <v/>
      </c>
      <c r="R646" t="str">
        <f>IF('Input Mapping'!M645&lt;&gt;"",'Input Mapping'!M645,"")</f>
        <v/>
      </c>
      <c r="S646" t="str">
        <f>IF('Input Mapping'!N645&lt;&gt;"",'Input Mapping'!N645,"")</f>
        <v/>
      </c>
      <c r="T646" t="str">
        <f>IF('Input Mapping'!R645&lt;&gt;"",'Input Mapping'!R645,"")</f>
        <v/>
      </c>
      <c r="U646" t="str">
        <f>IF('Input Mapping'!S645&lt;&gt;"",'Input Mapping'!S645,"")</f>
        <v/>
      </c>
      <c r="W646" s="49">
        <f>IF(W645="id",1,IF('Input Mapping'!F645="",W645+1,W645))</f>
        <v>644</v>
      </c>
      <c r="X646" s="49">
        <f>IF(X645="id",1,IF('Input Mapping'!G645&lt;&gt;'Input Mapping'!G644,X645+1,X645))</f>
        <v>7</v>
      </c>
    </row>
    <row r="647" spans="1:24" x14ac:dyDescent="0.35">
      <c r="A647" t="str">
        <f t="shared" si="10"/>
        <v/>
      </c>
      <c r="B647" t="str">
        <f>IF(A647&lt;&gt;"",_xlfn.TEXTJOIN("",,"Map_",'Input Mapping'!G646),"")</f>
        <v/>
      </c>
      <c r="H647" s="9" t="str">
        <f>IF(AND('Input Mapping'!F646="",'Input Mapping'!H646&lt;&gt;""),_xlfn.TEXTJOIN("",TRUE,"VM_",TEXT(W647,"0")),"")</f>
        <v/>
      </c>
      <c r="K647" t="str">
        <f>IF('Input Mapping'!O646="","",'Input Mapping'!O646)</f>
        <v/>
      </c>
      <c r="L647" t="str">
        <f>IF('Input Mapping'!P646="","",'Input Mapping'!P646)</f>
        <v/>
      </c>
      <c r="M647" t="str">
        <f>IF('Input Mapping'!Q646="","",'Input Mapping'!Q646)</f>
        <v/>
      </c>
      <c r="N647" t="str">
        <f>'Input Mapping'!D646</f>
        <v/>
      </c>
      <c r="O647" t="str">
        <f>'Input Mapping'!I646</f>
        <v/>
      </c>
      <c r="P647" t="str">
        <f>IF('Input Mapping'!T646="","",'Input Mapping'!T646)</f>
        <v/>
      </c>
      <c r="R647" t="str">
        <f>IF('Input Mapping'!M646&lt;&gt;"",'Input Mapping'!M646,"")</f>
        <v/>
      </c>
      <c r="S647" t="str">
        <f>IF('Input Mapping'!N646&lt;&gt;"",'Input Mapping'!N646,"")</f>
        <v/>
      </c>
      <c r="T647" t="str">
        <f>IF('Input Mapping'!R646&lt;&gt;"",'Input Mapping'!R646,"")</f>
        <v/>
      </c>
      <c r="U647" t="str">
        <f>IF('Input Mapping'!S646&lt;&gt;"",'Input Mapping'!S646,"")</f>
        <v/>
      </c>
      <c r="W647" s="49">
        <f>IF(W646="id",1,IF('Input Mapping'!F646="",W646+1,W646))</f>
        <v>645</v>
      </c>
      <c r="X647" s="49">
        <f>IF(X646="id",1,IF('Input Mapping'!G646&lt;&gt;'Input Mapping'!G645,X646+1,X646))</f>
        <v>7</v>
      </c>
    </row>
    <row r="648" spans="1:24" x14ac:dyDescent="0.35">
      <c r="A648" t="str">
        <f t="shared" si="10"/>
        <v/>
      </c>
      <c r="B648" t="str">
        <f>IF(A648&lt;&gt;"",_xlfn.TEXTJOIN("",,"Map_",'Input Mapping'!G647),"")</f>
        <v/>
      </c>
      <c r="H648" s="9" t="str">
        <f>IF(AND('Input Mapping'!F647="",'Input Mapping'!H647&lt;&gt;""),_xlfn.TEXTJOIN("",TRUE,"VM_",TEXT(W648,"0")),"")</f>
        <v/>
      </c>
      <c r="K648" t="str">
        <f>IF('Input Mapping'!O647="","",'Input Mapping'!O647)</f>
        <v/>
      </c>
      <c r="L648" t="str">
        <f>IF('Input Mapping'!P647="","",'Input Mapping'!P647)</f>
        <v/>
      </c>
      <c r="M648" t="str">
        <f>IF('Input Mapping'!Q647="","",'Input Mapping'!Q647)</f>
        <v/>
      </c>
      <c r="N648" t="str">
        <f>'Input Mapping'!D647</f>
        <v/>
      </c>
      <c r="O648" t="str">
        <f>'Input Mapping'!I647</f>
        <v/>
      </c>
      <c r="P648" t="str">
        <f>IF('Input Mapping'!T647="","",'Input Mapping'!T647)</f>
        <v/>
      </c>
      <c r="R648" t="str">
        <f>IF('Input Mapping'!M647&lt;&gt;"",'Input Mapping'!M647,"")</f>
        <v/>
      </c>
      <c r="S648" t="str">
        <f>IF('Input Mapping'!N647&lt;&gt;"",'Input Mapping'!N647,"")</f>
        <v/>
      </c>
      <c r="T648" t="str">
        <f>IF('Input Mapping'!R647&lt;&gt;"",'Input Mapping'!R647,"")</f>
        <v/>
      </c>
      <c r="U648" t="str">
        <f>IF('Input Mapping'!S647&lt;&gt;"",'Input Mapping'!S647,"")</f>
        <v/>
      </c>
      <c r="W648" s="49">
        <f>IF(W647="id",1,IF('Input Mapping'!F647="",W647+1,W647))</f>
        <v>646</v>
      </c>
      <c r="X648" s="49">
        <f>IF(X647="id",1,IF('Input Mapping'!G647&lt;&gt;'Input Mapping'!G646,X647+1,X647))</f>
        <v>7</v>
      </c>
    </row>
    <row r="649" spans="1:24" x14ac:dyDescent="0.35">
      <c r="A649" t="str">
        <f t="shared" si="10"/>
        <v/>
      </c>
      <c r="H649" s="9" t="str">
        <f>IF(AND('Input Mapping'!F648="",'Input Mapping'!H648&lt;&gt;""),_xlfn.TEXTJOIN("",TRUE,"VM_",TEXT(W649,"0")),"")</f>
        <v/>
      </c>
      <c r="K649" t="str">
        <f>IF('Input Mapping'!O648="","",'Input Mapping'!O648)</f>
        <v/>
      </c>
      <c r="L649" t="str">
        <f>IF('Input Mapping'!P648="","",'Input Mapping'!P648)</f>
        <v/>
      </c>
      <c r="M649" t="str">
        <f>IF('Input Mapping'!Q648="","",'Input Mapping'!Q648)</f>
        <v/>
      </c>
      <c r="N649" t="str">
        <f>'Input Mapping'!D648</f>
        <v/>
      </c>
      <c r="O649" t="str">
        <f>'Input Mapping'!I648</f>
        <v/>
      </c>
      <c r="P649" t="str">
        <f>IF('Input Mapping'!T648="","",'Input Mapping'!T648)</f>
        <v/>
      </c>
      <c r="R649" t="str">
        <f>IF('Input Mapping'!M648&lt;&gt;"",'Input Mapping'!M648,"")</f>
        <v/>
      </c>
      <c r="S649" t="str">
        <f>IF('Input Mapping'!N648&lt;&gt;"",'Input Mapping'!N648,"")</f>
        <v/>
      </c>
      <c r="T649" t="str">
        <f>IF('Input Mapping'!R648&lt;&gt;"",'Input Mapping'!R648,"")</f>
        <v/>
      </c>
      <c r="U649" t="str">
        <f>IF('Input Mapping'!S648&lt;&gt;"",'Input Mapping'!S648,"")</f>
        <v/>
      </c>
      <c r="W649" s="49">
        <f>IF(W648="id",1,IF('Input Mapping'!F648="",W648+1,W648))</f>
        <v>647</v>
      </c>
      <c r="X649" s="49">
        <f>IF(X648="id",1,IF('Input Mapping'!G648&lt;&gt;'Input Mapping'!G647,X648+1,X648))</f>
        <v>7</v>
      </c>
    </row>
    <row r="650" spans="1:24" x14ac:dyDescent="0.35">
      <c r="A650" t="str">
        <f t="shared" si="10"/>
        <v/>
      </c>
      <c r="H650" s="9" t="str">
        <f>IF(AND('Input Mapping'!F649="",'Input Mapping'!H649&lt;&gt;""),_xlfn.TEXTJOIN("",TRUE,"VM_",TEXT(W650,"0")),"")</f>
        <v/>
      </c>
      <c r="K650" t="str">
        <f>IF('Input Mapping'!O649="","",'Input Mapping'!O649)</f>
        <v/>
      </c>
      <c r="L650" t="str">
        <f>IF('Input Mapping'!P649="","",'Input Mapping'!P649)</f>
        <v/>
      </c>
      <c r="M650" t="str">
        <f>IF('Input Mapping'!Q649="","",'Input Mapping'!Q649)</f>
        <v/>
      </c>
      <c r="N650" t="str">
        <f>'Input Mapping'!D649</f>
        <v/>
      </c>
      <c r="O650" t="str">
        <f>'Input Mapping'!I649</f>
        <v/>
      </c>
      <c r="P650" t="str">
        <f>IF('Input Mapping'!T649="","",'Input Mapping'!T649)</f>
        <v/>
      </c>
      <c r="R650" t="str">
        <f>IF('Input Mapping'!M649&lt;&gt;"",'Input Mapping'!M649,"")</f>
        <v/>
      </c>
      <c r="S650" t="str">
        <f>IF('Input Mapping'!N649&lt;&gt;"",'Input Mapping'!N649,"")</f>
        <v/>
      </c>
      <c r="T650" t="str">
        <f>IF('Input Mapping'!R649&lt;&gt;"",'Input Mapping'!R649,"")</f>
        <v/>
      </c>
      <c r="U650" t="str">
        <f>IF('Input Mapping'!S649&lt;&gt;"",'Input Mapping'!S649,"")</f>
        <v/>
      </c>
      <c r="W650" s="49">
        <f>IF(W649="id",1,IF('Input Mapping'!F649="",W649+1,W649))</f>
        <v>648</v>
      </c>
      <c r="X650" s="49">
        <f>IF(X649="id",1,IF('Input Mapping'!G649&lt;&gt;'Input Mapping'!G648,X649+1,X649))</f>
        <v>7</v>
      </c>
    </row>
    <row r="651" spans="1:24" x14ac:dyDescent="0.35">
      <c r="A651" t="str">
        <f t="shared" si="10"/>
        <v/>
      </c>
      <c r="H651" s="9" t="str">
        <f>IF(AND('Input Mapping'!F650="",'Input Mapping'!O650&lt;&gt;""),_xlfn.TEXTJOIN("",TRUE,"VM_",TEXT(W651,"0")),"")</f>
        <v/>
      </c>
      <c r="K651" t="str">
        <f>IF('Input Mapping'!O650="","",'Input Mapping'!O650)</f>
        <v/>
      </c>
      <c r="L651" t="str">
        <f>IF('Input Mapping'!P650="","",'Input Mapping'!P650)</f>
        <v/>
      </c>
      <c r="M651" t="str">
        <f>IF('Input Mapping'!Q650="","",'Input Mapping'!Q650)</f>
        <v/>
      </c>
      <c r="N651" t="str">
        <f>'Input Mapping'!D650</f>
        <v/>
      </c>
      <c r="O651" t="str">
        <f>'Input Mapping'!I650</f>
        <v/>
      </c>
      <c r="P651" t="str">
        <f>IF('Input Mapping'!T650="","",'Input Mapping'!T650)</f>
        <v/>
      </c>
      <c r="R651" t="str">
        <f>IF('Input Mapping'!M650&lt;&gt;"",'Input Mapping'!M650,"")</f>
        <v/>
      </c>
      <c r="S651" t="str">
        <f>IF('Input Mapping'!N650&lt;&gt;"",'Input Mapping'!N650,"")</f>
        <v/>
      </c>
      <c r="T651" t="str">
        <f>IF('Input Mapping'!R650&lt;&gt;"",'Input Mapping'!R650,"")</f>
        <v/>
      </c>
      <c r="U651" t="str">
        <f>IF('Input Mapping'!S650&lt;&gt;"",'Input Mapping'!S650,"")</f>
        <v/>
      </c>
      <c r="W651" s="49">
        <f>IF(W650="id",1,IF('Input Mapping'!F650="",W650+1,W650))</f>
        <v>649</v>
      </c>
      <c r="X651" s="49">
        <f>IF(X650="id",1,IF('Input Mapping'!G650&lt;&gt;'Input Mapping'!G649,X650+1,X650))</f>
        <v>7</v>
      </c>
    </row>
    <row r="652" spans="1:24" x14ac:dyDescent="0.35">
      <c r="A652" t="str">
        <f t="shared" si="10"/>
        <v/>
      </c>
      <c r="H652" s="9" t="str">
        <f>IF(AND('Input Mapping'!F651="",'Input Mapping'!O651&lt;&gt;""),_xlfn.TEXTJOIN("",TRUE,"VM_",TEXT(W652,"0")),"")</f>
        <v/>
      </c>
      <c r="K652" t="str">
        <f>IF('Input Mapping'!O651="","",'Input Mapping'!O651)</f>
        <v/>
      </c>
      <c r="L652" t="str">
        <f>IF('Input Mapping'!P651="","",'Input Mapping'!P651)</f>
        <v/>
      </c>
      <c r="M652" t="str">
        <f>IF('Input Mapping'!Q651="","",'Input Mapping'!Q651)</f>
        <v/>
      </c>
      <c r="N652" t="str">
        <f>'Input Mapping'!D651</f>
        <v/>
      </c>
      <c r="O652" t="str">
        <f>'Input Mapping'!I651</f>
        <v/>
      </c>
      <c r="P652" t="str">
        <f>IF('Input Mapping'!T651="","",'Input Mapping'!T651)</f>
        <v/>
      </c>
      <c r="W652" s="49">
        <f>IF(W651="id",1,IF('Input Mapping'!F651="",W651+1,W651))</f>
        <v>650</v>
      </c>
      <c r="X652" s="49">
        <f>IF(X651="id",1,IF('Input Mapping'!G651&lt;&gt;'Input Mapping'!G650,X651+1,X651))</f>
        <v>7</v>
      </c>
    </row>
    <row r="653" spans="1:24" x14ac:dyDescent="0.35">
      <c r="X653" s="49">
        <f>IF(X652="id",1,IF('Input Mapping'!G652&lt;&gt;'Input Mapping'!G651,X652+1,X652))</f>
        <v>7</v>
      </c>
    </row>
    <row r="654" spans="1:24" x14ac:dyDescent="0.35">
      <c r="X654" s="49">
        <f>IF(X653="id",1,IF('Input Mapping'!G653&lt;&gt;'Input Mapping'!G652,X653+1,X653))</f>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947</v>
      </c>
      <c r="B1" s="2"/>
    </row>
    <row r="2" spans="1:6" x14ac:dyDescent="0.35">
      <c r="A2" s="3" t="s">
        <v>0</v>
      </c>
      <c r="B2" s="3" t="s">
        <v>1</v>
      </c>
      <c r="C2" s="3" t="s">
        <v>953</v>
      </c>
      <c r="D2" s="3" t="s">
        <v>915</v>
      </c>
      <c r="E2" s="3" t="s">
        <v>950</v>
      </c>
      <c r="F2" s="3" t="s">
        <v>951</v>
      </c>
    </row>
    <row r="3" spans="1:6" x14ac:dyDescent="0.35">
      <c r="A3" t="s">
        <v>948</v>
      </c>
      <c r="B3" t="s">
        <v>952</v>
      </c>
      <c r="C3" t="s">
        <v>954</v>
      </c>
      <c r="D3" s="114" t="s">
        <v>955</v>
      </c>
      <c r="E3" t="s">
        <v>956</v>
      </c>
      <c r="F3" t="s">
        <v>957</v>
      </c>
    </row>
    <row r="4" spans="1:6" x14ac:dyDescent="0.35">
      <c r="A4" t="s">
        <v>949</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5" t="s">
        <v>632</v>
      </c>
      <c r="C46" t="s">
        <v>213</v>
      </c>
      <c r="E46" s="12" t="s">
        <v>105</v>
      </c>
      <c r="F46" s="85" t="s">
        <v>633</v>
      </c>
      <c r="H46" s="77" t="str">
        <f t="shared" si="0"/>
        <v>2054-5_RACE</v>
      </c>
    </row>
    <row r="47" spans="1:8" x14ac:dyDescent="0.35">
      <c r="A47" s="9" t="s">
        <v>613</v>
      </c>
      <c r="B47" s="85" t="s">
        <v>634</v>
      </c>
      <c r="C47" t="s">
        <v>9</v>
      </c>
      <c r="E47" s="86" t="s">
        <v>635</v>
      </c>
      <c r="F47" s="85" t="s">
        <v>636</v>
      </c>
      <c r="H47" s="77" t="str">
        <f t="shared" si="0"/>
        <v>UNK_NullFlavor</v>
      </c>
    </row>
    <row r="48" spans="1:8" x14ac:dyDescent="0.35">
      <c r="A48" s="9" t="s">
        <v>614</v>
      </c>
      <c r="B48" s="85" t="s">
        <v>637</v>
      </c>
      <c r="C48" t="s">
        <v>9</v>
      </c>
      <c r="E48" s="86" t="s">
        <v>635</v>
      </c>
      <c r="F48" s="85" t="s">
        <v>638</v>
      </c>
      <c r="H48" s="77" t="str">
        <f t="shared" si="0"/>
        <v>ASKU_NullFlavor</v>
      </c>
    </row>
    <row r="49" spans="1:8" x14ac:dyDescent="0.35">
      <c r="A49" s="9" t="s">
        <v>615</v>
      </c>
      <c r="B49" s="85" t="s">
        <v>641</v>
      </c>
      <c r="C49" t="s">
        <v>213</v>
      </c>
      <c r="E49" s="86" t="s">
        <v>105</v>
      </c>
      <c r="F49" s="85" t="s">
        <v>642</v>
      </c>
      <c r="H49" s="77" t="str">
        <f t="shared" si="0"/>
        <v>1002-5_RACE</v>
      </c>
    </row>
    <row r="50" spans="1:8" x14ac:dyDescent="0.35">
      <c r="A50" s="9" t="s">
        <v>616</v>
      </c>
      <c r="B50" s="85" t="s">
        <v>643</v>
      </c>
      <c r="C50" t="s">
        <v>213</v>
      </c>
      <c r="E50" s="86" t="s">
        <v>105</v>
      </c>
      <c r="F50" s="85" t="s">
        <v>644</v>
      </c>
      <c r="H50" s="77" t="str">
        <f t="shared" si="0"/>
        <v>2076-8_RACE</v>
      </c>
    </row>
    <row r="51" spans="1:8" x14ac:dyDescent="0.35">
      <c r="A51" s="9" t="s">
        <v>617</v>
      </c>
      <c r="B51" s="85" t="s">
        <v>645</v>
      </c>
      <c r="C51" t="s">
        <v>213</v>
      </c>
      <c r="E51" s="86" t="s">
        <v>105</v>
      </c>
      <c r="F51" s="85" t="s">
        <v>646</v>
      </c>
      <c r="H51" s="77" t="str">
        <f t="shared" si="0"/>
        <v>2131-1_RACE</v>
      </c>
    </row>
    <row r="52" spans="1:8" x14ac:dyDescent="0.35">
      <c r="A52" s="9" t="s">
        <v>618</v>
      </c>
      <c r="B52" s="20">
        <v>8657</v>
      </c>
      <c r="C52" s="20" t="s">
        <v>219</v>
      </c>
      <c r="E52" s="12" t="s">
        <v>86</v>
      </c>
      <c r="F52" s="85" t="s">
        <v>642</v>
      </c>
      <c r="H52" s="77" t="str">
        <f t="shared" si="0"/>
        <v>8657_Race</v>
      </c>
    </row>
    <row r="53" spans="1:8" x14ac:dyDescent="0.35">
      <c r="A53" s="9" t="s">
        <v>619</v>
      </c>
      <c r="B53">
        <v>8516</v>
      </c>
      <c r="C53" s="20" t="s">
        <v>219</v>
      </c>
      <c r="E53" s="86" t="s">
        <v>86</v>
      </c>
      <c r="F53" s="86" t="s">
        <v>633</v>
      </c>
      <c r="H53" s="77" t="str">
        <f t="shared" si="0"/>
        <v>8516_Race</v>
      </c>
    </row>
    <row r="54" spans="1:8" x14ac:dyDescent="0.35">
      <c r="A54" s="9" t="s">
        <v>620</v>
      </c>
      <c r="B54">
        <v>8557</v>
      </c>
      <c r="C54" s="20" t="s">
        <v>219</v>
      </c>
      <c r="E54" s="86" t="s">
        <v>86</v>
      </c>
      <c r="F54" s="86" t="s">
        <v>648</v>
      </c>
      <c r="H54" s="77" t="str">
        <f t="shared" si="0"/>
        <v>8557_Race</v>
      </c>
    </row>
    <row r="55" spans="1:8" x14ac:dyDescent="0.35">
      <c r="A55" s="9" t="s">
        <v>621</v>
      </c>
      <c r="B55">
        <v>9177</v>
      </c>
      <c r="C55" s="20" t="s">
        <v>219</v>
      </c>
      <c r="E55" s="86" t="s">
        <v>649</v>
      </c>
      <c r="F55" s="86" t="s">
        <v>649</v>
      </c>
      <c r="H55" s="77" t="str">
        <f t="shared" si="0"/>
        <v>9177_Other</v>
      </c>
    </row>
    <row r="56" spans="1:8" x14ac:dyDescent="0.35">
      <c r="A56" s="9" t="s">
        <v>622</v>
      </c>
      <c r="B56">
        <v>4129922</v>
      </c>
      <c r="C56" s="20" t="s">
        <v>219</v>
      </c>
      <c r="E56" s="86" t="s">
        <v>650</v>
      </c>
      <c r="F56" s="86" t="s">
        <v>650</v>
      </c>
      <c r="H56" s="77" t="str">
        <f>_xlfn.TEXTJOIN("_",,B56,F56)</f>
        <v>4129922_Unknown</v>
      </c>
    </row>
    <row r="57" spans="1:8" x14ac:dyDescent="0.35">
      <c r="A57" s="9" t="s">
        <v>623</v>
      </c>
      <c r="B57" t="s">
        <v>931</v>
      </c>
      <c r="C57" s="20" t="s">
        <v>932</v>
      </c>
      <c r="E57" s="86" t="s">
        <v>944</v>
      </c>
      <c r="H57" s="77" t="str">
        <f t="shared" si="0"/>
        <v>EW EMER._Admission</v>
      </c>
    </row>
    <row r="58" spans="1:8" x14ac:dyDescent="0.35">
      <c r="A58" s="9" t="s">
        <v>624</v>
      </c>
      <c r="B58" t="s">
        <v>933</v>
      </c>
      <c r="C58" s="20" t="s">
        <v>932</v>
      </c>
      <c r="E58" s="86" t="s">
        <v>944</v>
      </c>
      <c r="H58" s="77" t="str">
        <f t="shared" si="0"/>
        <v>EU OBSERVATION_Admission</v>
      </c>
    </row>
    <row r="59" spans="1:8" x14ac:dyDescent="0.35">
      <c r="A59" s="9" t="s">
        <v>625</v>
      </c>
      <c r="B59" t="s">
        <v>934</v>
      </c>
      <c r="C59" s="20" t="s">
        <v>932</v>
      </c>
      <c r="E59" s="86" t="s">
        <v>944</v>
      </c>
      <c r="H59" s="77" t="str">
        <f t="shared" si="0"/>
        <v>URGENT_Admission</v>
      </c>
    </row>
    <row r="60" spans="1:8" x14ac:dyDescent="0.35">
      <c r="A60" s="9" t="s">
        <v>626</v>
      </c>
      <c r="B60" t="s">
        <v>935</v>
      </c>
      <c r="C60" s="20" t="s">
        <v>932</v>
      </c>
      <c r="E60" s="86" t="s">
        <v>944</v>
      </c>
      <c r="H60" s="77" t="str">
        <f t="shared" si="0"/>
        <v>ELECTIVE_Admission</v>
      </c>
    </row>
    <row r="61" spans="1:8" x14ac:dyDescent="0.35">
      <c r="A61" s="9" t="s">
        <v>627</v>
      </c>
      <c r="B61" t="s">
        <v>936</v>
      </c>
      <c r="C61" s="20" t="s">
        <v>932</v>
      </c>
      <c r="E61" s="86" t="s">
        <v>944</v>
      </c>
      <c r="H61" s="77" t="str">
        <f t="shared" si="0"/>
        <v>AMBULANTORY OBSERVATION_Admission</v>
      </c>
    </row>
    <row r="62" spans="1:8" x14ac:dyDescent="0.35">
      <c r="A62" s="9" t="s">
        <v>628</v>
      </c>
      <c r="B62" t="s">
        <v>937</v>
      </c>
      <c r="C62" s="20" t="s">
        <v>932</v>
      </c>
      <c r="E62" s="86" t="s">
        <v>944</v>
      </c>
      <c r="H62" s="77" t="str">
        <f t="shared" si="0"/>
        <v>SURGICAL DAME DAY ADMISSION_Admission</v>
      </c>
    </row>
    <row r="63" spans="1:8" x14ac:dyDescent="0.35">
      <c r="A63" s="9" t="s">
        <v>629</v>
      </c>
      <c r="B63" t="s">
        <v>938</v>
      </c>
      <c r="C63" s="20" t="s">
        <v>932</v>
      </c>
      <c r="E63" s="86" t="s">
        <v>944</v>
      </c>
      <c r="H63" s="77" t="str">
        <f t="shared" si="0"/>
        <v>DIRECT OBSERVATION_Admission</v>
      </c>
    </row>
    <row r="64" spans="1:8" x14ac:dyDescent="0.35">
      <c r="A64" s="9" t="s">
        <v>630</v>
      </c>
      <c r="B64" t="s">
        <v>939</v>
      </c>
      <c r="C64" s="20" t="s">
        <v>932</v>
      </c>
      <c r="E64" s="86" t="s">
        <v>944</v>
      </c>
      <c r="H64" s="77" t="str">
        <f t="shared" si="0"/>
        <v>DIRECT EMER._Admission</v>
      </c>
    </row>
    <row r="65" spans="1:8" x14ac:dyDescent="0.35">
      <c r="A65" s="9" t="s">
        <v>631</v>
      </c>
      <c r="B65" t="s">
        <v>940</v>
      </c>
      <c r="C65" s="20" t="s">
        <v>932</v>
      </c>
      <c r="E65" s="86" t="s">
        <v>944</v>
      </c>
      <c r="H65" s="77" t="str">
        <f t="shared" si="0"/>
        <v>OBERVATION ADMIT_Admission</v>
      </c>
    </row>
    <row r="66" spans="1:8" ht="39.5" x14ac:dyDescent="0.35">
      <c r="A66" s="9" t="s">
        <v>941</v>
      </c>
      <c r="B66" t="s">
        <v>272</v>
      </c>
      <c r="C66" s="20" t="s">
        <v>932</v>
      </c>
      <c r="E66" s="86" t="s">
        <v>944</v>
      </c>
      <c r="F66" s="113" t="s">
        <v>946</v>
      </c>
      <c r="H66" s="77" t="str">
        <f t="shared" si="0"/>
        <v>EMER_Admission</v>
      </c>
    </row>
    <row r="67" spans="1:8" x14ac:dyDescent="0.35">
      <c r="A67" s="9" t="s">
        <v>942</v>
      </c>
      <c r="B67" t="s">
        <v>281</v>
      </c>
      <c r="C67" s="20" t="s">
        <v>932</v>
      </c>
      <c r="E67" s="86" t="s">
        <v>944</v>
      </c>
      <c r="F67" t="s">
        <v>945</v>
      </c>
      <c r="H67" s="77" t="str">
        <f t="shared" ref="H67:H130" si="1">_xlfn.TEXTJOIN("_",,B67,E67)</f>
        <v>ACUTE_Admission</v>
      </c>
    </row>
    <row r="68" spans="1:8" x14ac:dyDescent="0.35">
      <c r="A68" s="9" t="s">
        <v>943</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2.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2025-06-18T09:38:13Z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